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KODKU Praha" sheetId="2" state="visible" r:id="rId3"/>
    <sheet name="KODKU Brno" sheetId="3" state="visible" r:id="rId4"/>
    <sheet name="KODKU Ostrava" sheetId="4" state="visible" r:id="rId5"/>
    <sheet name="KODKU Plzen" sheetId="5" state="visible" r:id="rId6"/>
    <sheet name="KODKU Karlovy Vary" sheetId="6" state="visible" r:id="rId7"/>
    <sheet name="plán_cena" sheetId="7" state="visible" r:id="rId8"/>
    <sheet name="plán_nájem" sheetId="8" state="visible" r:id="rId9"/>
  </sheets>
  <definedNames>
    <definedName function="false" hidden="true" localSheetId="0" name="_xlnm._FilterDatabase" vbProcedure="false">data!$A$2:$W$1801</definedName>
    <definedName function="false" hidden="true" localSheetId="1" name="_xlnm._FilterDatabase" vbProcedure="false">'KODKU Praha'!$E$1:$AH$113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<sst xmlns="http://schemas.openxmlformats.org/spreadsheetml/2006/main" count="6171" uniqueCount="2802">
  <si>
    <t xml:space="preserve">KODOB</t>
  </si>
  <si>
    <t xml:space="preserve">KODKU</t>
  </si>
  <si>
    <t xml:space="preserve">VELIKOST</t>
  </si>
  <si>
    <t xml:space="preserve">NAJEM</t>
  </si>
  <si>
    <t xml:space="preserve">CENA</t>
  </si>
  <si>
    <t xml:space="preserve">PROVIZE</t>
  </si>
  <si>
    <t xml:space="preserve">POKOJE</t>
  </si>
  <si>
    <t xml:space="preserve">KUCHYNE</t>
  </si>
  <si>
    <t xml:space="preserve">KONSTRUKCE</t>
  </si>
  <si>
    <t xml:space="preserve">STAV_OBJEKT</t>
  </si>
  <si>
    <t xml:space="preserve">REKONSTRUK</t>
  </si>
  <si>
    <t xml:space="preserve">VLASTNIC_B</t>
  </si>
  <si>
    <t xml:space="preserve">CELKEM_POS</t>
  </si>
  <si>
    <t xml:space="preserve">POSCHODI</t>
  </si>
  <si>
    <t xml:space="preserve">BALKON</t>
  </si>
  <si>
    <t xml:space="preserve">SKLEP</t>
  </si>
  <si>
    <t xml:space="preserve">VYTAPENI</t>
  </si>
  <si>
    <t xml:space="preserve">VYTAH</t>
  </si>
  <si>
    <t xml:space="preserve">ZATEPLENI</t>
  </si>
  <si>
    <t xml:space="preserve">VZNIK</t>
  </si>
  <si>
    <t xml:space="preserve">PDF</t>
  </si>
  <si>
    <t xml:space="preserve">POZN</t>
  </si>
  <si>
    <t xml:space="preserve">TYDEN</t>
  </si>
  <si>
    <t xml:space="preserve">KOEF</t>
  </si>
  <si>
    <t xml:space="preserve">CENA_M2</t>
  </si>
  <si>
    <t xml:space="preserve">CENA_3P</t>
  </si>
  <si>
    <t xml:space="preserve">CIHLA</t>
  </si>
  <si>
    <t xml:space="preserve">POCET_CENkodob</t>
  </si>
  <si>
    <t xml:space="preserve">CENAkodob</t>
  </si>
  <si>
    <t xml:space="preserve">POCET_CENkodku</t>
  </si>
  <si>
    <t xml:space="preserve">CENAkodku</t>
  </si>
  <si>
    <t xml:space="preserve">NAJEM_M2</t>
  </si>
  <si>
    <t xml:space="preserve">NAJEM_3P</t>
  </si>
  <si>
    <t xml:space="preserve">kód obce</t>
  </si>
  <si>
    <t xml:space="preserve">kód katastru pro Prahu, Brno, Ostravu, Plzeň, Karlovy Vary</t>
  </si>
  <si>
    <t xml:space="preserve">výměra bytu v m2</t>
  </si>
  <si>
    <t xml:space="preserve">nájemné v Kč/měsíc</t>
  </si>
  <si>
    <t xml:space="preserve">cena bytu v Kč</t>
  </si>
  <si>
    <t xml:space="preserve">1 - ano           0 - ne</t>
  </si>
  <si>
    <t xml:space="preserve">počet pokojů</t>
  </si>
  <si>
    <t xml:space="preserve">1 - kuchyně    2 - k. kout</t>
  </si>
  <si>
    <t xml:space="preserve">1 - cihla     2 - panel     0 - jiná</t>
  </si>
  <si>
    <t xml:space="preserve">D - dobrý     S - špatný</t>
  </si>
  <si>
    <t xml:space="preserve">2 - celková                   1 - částečná (dílčí)           0 - bez rekonstrukce</t>
  </si>
  <si>
    <t xml:space="preserve">1 - osobní      2 - družstevní     3 - jiné</t>
  </si>
  <si>
    <t xml:space="preserve">celkový počet podlaží</t>
  </si>
  <si>
    <t xml:space="preserve">podlaží umístění</t>
  </si>
  <si>
    <t xml:space="preserve">počet balkonů nebo lodžií</t>
  </si>
  <si>
    <t xml:space="preserve">1 - lokální           2 - etážové  3 - centrální 4- dálkové</t>
  </si>
  <si>
    <t xml:space="preserve">zateplení (střecha, fasáda)     1 - ano           0 - ne</t>
  </si>
  <si>
    <t xml:space="preserve">datum aktualizace inzerátu</t>
  </si>
  <si>
    <t xml:space="preserve">pdf</t>
  </si>
  <si>
    <t xml:space="preserve">D</t>
  </si>
  <si>
    <t xml:space="preserve">\\Dc\data\024_KISEB_2020\data_final_IQ_2020\cena\Benešov\20_01_01.pdf</t>
  </si>
  <si>
    <t xml:space="preserve">\\Dc\data\024_KISEB_2020\data_final_IQ_2020\cena\Benešov\20_01_02.pdf</t>
  </si>
  <si>
    <t xml:space="preserve">\\Dc\data\024_KISEB_2020\data_final_IQ_2020\cena\Benešov\20_01_03.pdf</t>
  </si>
  <si>
    <t xml:space="preserve">\\Dc\data\024_KISEB_2020\data_final_IQ_2020\cena\Beroun\20_01_01.pdf</t>
  </si>
  <si>
    <t xml:space="preserve">Cena/Šumperk/21_5_1</t>
  </si>
  <si>
    <t xml:space="preserve">garáž</t>
  </si>
  <si>
    <t xml:space="preserve">Cena/Šumperk/21_5_2</t>
  </si>
  <si>
    <t xml:space="preserve">parkování</t>
  </si>
  <si>
    <t xml:space="preserve">Cena/Tábor/21_5_1</t>
  </si>
  <si>
    <t xml:space="preserve">Cena/Tábor/21_5_2</t>
  </si>
  <si>
    <t xml:space="preserve">Cena/Tábor/21_5_3</t>
  </si>
  <si>
    <t xml:space="preserve">Cena/Tachov/21_5_1</t>
  </si>
  <si>
    <t xml:space="preserve">Cena/Tachov/21_5_2</t>
  </si>
  <si>
    <t xml:space="preserve">Cena/Tachov/21_5_3</t>
  </si>
  <si>
    <t xml:space="preserve">Cena/Teplice/21_5_1</t>
  </si>
  <si>
    <t xml:space="preserve">Cena/Teplice/21_5_2</t>
  </si>
  <si>
    <t xml:space="preserve">Cena/Teplice/21_5_3</t>
  </si>
  <si>
    <t xml:space="preserve">Cena/Trutnov/21_5_1</t>
  </si>
  <si>
    <t xml:space="preserve">Cena/Trutnov/21_5_2</t>
  </si>
  <si>
    <t xml:space="preserve">Cena/Trutnov/21_5_3</t>
  </si>
  <si>
    <t xml:space="preserve">Cena/Třebíč/21_5_1</t>
  </si>
  <si>
    <t xml:space="preserve">Cena/Třebíč/21_5_2</t>
  </si>
  <si>
    <t xml:space="preserve">Cena/Třebíč/21_5_3</t>
  </si>
  <si>
    <t xml:space="preserve">Cena/Uherské Hradiště/21_5_1</t>
  </si>
  <si>
    <t xml:space="preserve">Cena/Uherské Hradiště/21_5_2</t>
  </si>
  <si>
    <t xml:space="preserve">Cena/Uherské Hradiště/21_5_3</t>
  </si>
  <si>
    <t xml:space="preserve">Cena/Ústí nad Orlicí/21_5_1</t>
  </si>
  <si>
    <t xml:space="preserve">Cena/Vsetín/21_5_1</t>
  </si>
  <si>
    <t xml:space="preserve">Cena/Vsetín/21_5_2</t>
  </si>
  <si>
    <t xml:space="preserve">Cena/Vsetín/21_5_3</t>
  </si>
  <si>
    <t xml:space="preserve">Cena/Vyškov/21_5_1</t>
  </si>
  <si>
    <t xml:space="preserve">Cena/Vyškov/21_5_2</t>
  </si>
  <si>
    <t xml:space="preserve">Cena/Vyškov/21_5_3</t>
  </si>
  <si>
    <t xml:space="preserve">Cena/Znojmo/21_5_1</t>
  </si>
  <si>
    <t xml:space="preserve">Cena/Znojmo/21_5_2</t>
  </si>
  <si>
    <t xml:space="preserve">Cena/Znojmo/21_5_3</t>
  </si>
  <si>
    <t xml:space="preserve">Cena/Žďár nad Sázavou/21_5_1</t>
  </si>
  <si>
    <t xml:space="preserve">Cena/Pardubice/21_5_1</t>
  </si>
  <si>
    <t xml:space="preserve">Cena/Pardubice/21_5_2</t>
  </si>
  <si>
    <t xml:space="preserve">Cena/Pardubice/21_5_3</t>
  </si>
  <si>
    <t xml:space="preserve">Cena/Pardubice/21_5_4</t>
  </si>
  <si>
    <t xml:space="preserve">Cena/Pardubice/21_5_5</t>
  </si>
  <si>
    <t xml:space="preserve">Cena/Pardubice/21_5_6</t>
  </si>
  <si>
    <t xml:space="preserve">Cena/Pardubice/21_5_7</t>
  </si>
  <si>
    <t xml:space="preserve">Cena/Plzeň/21_5_1</t>
  </si>
  <si>
    <t xml:space="preserve">Cena/Plzeň/21_5_2</t>
  </si>
  <si>
    <t xml:space="preserve">Cena/Plzeň/21_5_3</t>
  </si>
  <si>
    <t xml:space="preserve">Cena/Plzeň/21_5_4</t>
  </si>
  <si>
    <t xml:space="preserve">Cena/Plzeň/21_5_5</t>
  </si>
  <si>
    <t xml:space="preserve">Cena/Plzeň/21_5_6</t>
  </si>
  <si>
    <t xml:space="preserve">Cena/Plzeň/21_5_7</t>
  </si>
  <si>
    <t xml:space="preserve">Nájem/Pardubice/21_5_1</t>
  </si>
  <si>
    <t xml:space="preserve">Nájem/Pardubice/21_5_2</t>
  </si>
  <si>
    <t xml:space="preserve">Nájem/Pardubice/21_5_3</t>
  </si>
  <si>
    <t xml:space="preserve">Nájem/Pardubice/21_5_4</t>
  </si>
  <si>
    <t xml:space="preserve">Nájem/Pardubice/21_5_5</t>
  </si>
  <si>
    <t xml:space="preserve">Nájem/Pardubice/21_5_6</t>
  </si>
  <si>
    <t xml:space="preserve">Nájem/Pardubice/21_5_7</t>
  </si>
  <si>
    <t xml:space="preserve">Nájem//Plzeň/21_5_1</t>
  </si>
  <si>
    <t xml:space="preserve">Nájem//Plzeň/21_5_2</t>
  </si>
  <si>
    <t xml:space="preserve">Nájem//Plzeň/21_5_3</t>
  </si>
  <si>
    <t xml:space="preserve">Nájem//Plzeň/21_5_4</t>
  </si>
  <si>
    <t xml:space="preserve">Nájem//Plzeň/21_5_5</t>
  </si>
  <si>
    <t xml:space="preserve">Nájem//Plzeň/21_5_6</t>
  </si>
  <si>
    <t xml:space="preserve">Nájem//Plzeň/21_5_7</t>
  </si>
  <si>
    <t xml:space="preserve">Cena/Karlovy Vary/21_4_1</t>
  </si>
  <si>
    <t xml:space="preserve">Cena/Karlovy Vary/21_4_2</t>
  </si>
  <si>
    <t xml:space="preserve">Cena/Karlovy Vary/21_4_3</t>
  </si>
  <si>
    <t xml:space="preserve">Cena/Karlovy Vary/21_4_4</t>
  </si>
  <si>
    <t xml:space="preserve">Cena/Karlovy Vary/21_4_5</t>
  </si>
  <si>
    <t xml:space="preserve">Cena/Karlovy Vary/21_4_6</t>
  </si>
  <si>
    <t xml:space="preserve">Cena/Karlovy Vary/21_4_7</t>
  </si>
  <si>
    <t xml:space="preserve">Cena/Liberec/21_4_1</t>
  </si>
  <si>
    <t xml:space="preserve">Cena/Liberec/21_4_2</t>
  </si>
  <si>
    <t xml:space="preserve">Cena/Liberec/21_4_3</t>
  </si>
  <si>
    <t xml:space="preserve">Cena/Liberec/21_4_4</t>
  </si>
  <si>
    <t xml:space="preserve">Cena/Liberec/21_4_5</t>
  </si>
  <si>
    <t xml:space="preserve">Cena/Liberec/21_4_6</t>
  </si>
  <si>
    <t xml:space="preserve">Cena/Liberec/21_4_7</t>
  </si>
  <si>
    <t xml:space="preserve">Cena/Olomouc/21_4_1</t>
  </si>
  <si>
    <t xml:space="preserve">Cena/Olomouc/21_4_2</t>
  </si>
  <si>
    <t xml:space="preserve">Cena/Olomouc/21_4_3</t>
  </si>
  <si>
    <t xml:space="preserve">Cena/Olomouc/21_4_4</t>
  </si>
  <si>
    <t xml:space="preserve">Cena/Olomouc/21_4_5</t>
  </si>
  <si>
    <t xml:space="preserve">Cena/Olomouc/21_4_6</t>
  </si>
  <si>
    <t xml:space="preserve">Cena/Olomouc/21_4_7</t>
  </si>
  <si>
    <t xml:space="preserve">Cena/Ostrava/21_4_1</t>
  </si>
  <si>
    <t xml:space="preserve">Cena/Ostrava/21_4_2</t>
  </si>
  <si>
    <t xml:space="preserve">Cena/Ostrava/21_4_3</t>
  </si>
  <si>
    <t xml:space="preserve">Cena/Ostrava/21_4_4</t>
  </si>
  <si>
    <t xml:space="preserve">Cena/Ostrava/21_4_5</t>
  </si>
  <si>
    <t xml:space="preserve">Cena/Ostrava/21_4_6</t>
  </si>
  <si>
    <t xml:space="preserve">Cena/Ostrava/21_4_7</t>
  </si>
  <si>
    <t xml:space="preserve">Cena/Praha/21_4_1</t>
  </si>
  <si>
    <t xml:space="preserve">Cena/Praha/21_4_2</t>
  </si>
  <si>
    <t xml:space="preserve">Cena/Praha/21_4_3</t>
  </si>
  <si>
    <t xml:space="preserve">Cena/Praha/21_4_4</t>
  </si>
  <si>
    <t xml:space="preserve">Cena/Praha/21_4_5</t>
  </si>
  <si>
    <t xml:space="preserve">Cena/Praha/21_4_6</t>
  </si>
  <si>
    <t xml:space="preserve">Cena/Praha/21_4_7</t>
  </si>
  <si>
    <t xml:space="preserve">Cena/Praha/21_4_8</t>
  </si>
  <si>
    <t xml:space="preserve">Cena/Písek/21_4_1</t>
  </si>
  <si>
    <t xml:space="preserve">Cena/Písek/21_4_2</t>
  </si>
  <si>
    <t xml:space="preserve">Cena/Písek/21_4_3</t>
  </si>
  <si>
    <t xml:space="preserve">Cena/Prostějov/21_4_1</t>
  </si>
  <si>
    <t xml:space="preserve">Cena/Prostějov/21_4_2</t>
  </si>
  <si>
    <t xml:space="preserve">Cena/Prostějov/21_4_3</t>
  </si>
  <si>
    <t xml:space="preserve">Cena/Přerov/21_4_1</t>
  </si>
  <si>
    <t xml:space="preserve">Cena/Přerov/21_4_2</t>
  </si>
  <si>
    <t xml:space="preserve">Cena/Přerov/21_4_3</t>
  </si>
  <si>
    <t xml:space="preserve">Cena/Příbram/21_4_1</t>
  </si>
  <si>
    <t xml:space="preserve">Cena/Příbram/21_4_2</t>
  </si>
  <si>
    <t xml:space="preserve">Cena/Příbram/21_4_3</t>
  </si>
  <si>
    <t xml:space="preserve">Cena/Rakovník/21_4_1</t>
  </si>
  <si>
    <t xml:space="preserve">Cena/Rakovník/21_4_2</t>
  </si>
  <si>
    <t xml:space="preserve">Cena/Rakovník/21_4_3</t>
  </si>
  <si>
    <t xml:space="preserve">Cena/Rokycany/21_4_1</t>
  </si>
  <si>
    <t xml:space="preserve">Cena/Rokycany/21_4_2</t>
  </si>
  <si>
    <t xml:space="preserve">Cena/Rokycany/21_4_3</t>
  </si>
  <si>
    <t xml:space="preserve">Cena/Rychnov nad Kněžnou/21_4_1</t>
  </si>
  <si>
    <t xml:space="preserve">Cena/Rychnov nad Kněžnou/21_4_2</t>
  </si>
  <si>
    <t xml:space="preserve">Cena/Semily/21_4_1</t>
  </si>
  <si>
    <t xml:space="preserve">Cena/Sokolov/21_4_1</t>
  </si>
  <si>
    <t xml:space="preserve">Cena/Sokolov/21_4_2</t>
  </si>
  <si>
    <t xml:space="preserve">Cena/Sokolov/21_4_3</t>
  </si>
  <si>
    <t xml:space="preserve">Cena/Strakonice/21_4_1</t>
  </si>
  <si>
    <t xml:space="preserve">Cena/Strakonice/21_4_2</t>
  </si>
  <si>
    <t xml:space="preserve">Cena/Strakonice/21_4_3</t>
  </si>
  <si>
    <t xml:space="preserve">Cena/Svitavy/21_4_1</t>
  </si>
  <si>
    <t xml:space="preserve">Cena/Svitavy/21_4_2</t>
  </si>
  <si>
    <t xml:space="preserve">Cena/Svitavy/21_4_3</t>
  </si>
  <si>
    <t xml:space="preserve">Nájem/Karlovy Vary/21_4_1</t>
  </si>
  <si>
    <t xml:space="preserve">Nájem/Karlovy Vary/21_4_2</t>
  </si>
  <si>
    <t xml:space="preserve">Nájem/Karlovy Vary/21_4_3</t>
  </si>
  <si>
    <t xml:space="preserve">Nájem/Karlovy Vary/21_4_4</t>
  </si>
  <si>
    <t xml:space="preserve">Nájem/Karlovy Vary/21_4_5</t>
  </si>
  <si>
    <t xml:space="preserve">Nájem/Karlovy Vary/21_4_6</t>
  </si>
  <si>
    <t xml:space="preserve">Nájem/Karlovy Vary/21_4_7</t>
  </si>
  <si>
    <t xml:space="preserve">Nájem/Liberec/21_4_1</t>
  </si>
  <si>
    <t xml:space="preserve">Nájem/Liberec/21_4_2</t>
  </si>
  <si>
    <t xml:space="preserve">Nájem/Liberec/21_4_3</t>
  </si>
  <si>
    <t xml:space="preserve">Nájem/Liberec/21_4_4</t>
  </si>
  <si>
    <t xml:space="preserve">Nájem/Liberec/21_4_5</t>
  </si>
  <si>
    <t xml:space="preserve">Nájem/Liberec/21_4_6</t>
  </si>
  <si>
    <t xml:space="preserve">Nájem/Liberec/21_4_7</t>
  </si>
  <si>
    <t xml:space="preserve">Nájem/Olomouc/21_4_1</t>
  </si>
  <si>
    <t xml:space="preserve">Nájem/Olomouc/21_4_2</t>
  </si>
  <si>
    <t xml:space="preserve">Nájem/Olomouc/21_4_3</t>
  </si>
  <si>
    <t xml:space="preserve">Nájem/Olomouc/21_4_4</t>
  </si>
  <si>
    <t xml:space="preserve">Nájem/Olomouc/21_4_5</t>
  </si>
  <si>
    <t xml:space="preserve">Nájem/Olomouc/21_4_6</t>
  </si>
  <si>
    <t xml:space="preserve">Nájem/Olomouc/21_4_7</t>
  </si>
  <si>
    <t xml:space="preserve">Nájem/Ostrava/21_4_1</t>
  </si>
  <si>
    <t xml:space="preserve">Nájem/Ostrava/21_4_2</t>
  </si>
  <si>
    <t xml:space="preserve">Nájem/Ostrava/21_4_3</t>
  </si>
  <si>
    <t xml:space="preserve">Nájem/Ostrava/21_4_4</t>
  </si>
  <si>
    <t xml:space="preserve">Nájem/Ostrava/21_4_5</t>
  </si>
  <si>
    <t xml:space="preserve">Nájem/Ostrava/21_4_6</t>
  </si>
  <si>
    <t xml:space="preserve">Nájem/Ostrava/21_4_7</t>
  </si>
  <si>
    <t xml:space="preserve">Nájem/Písek/21_4_1</t>
  </si>
  <si>
    <t xml:space="preserve">Nájem/Písek/21_4_2</t>
  </si>
  <si>
    <t xml:space="preserve">Nájem/Písek/21_4_3</t>
  </si>
  <si>
    <t xml:space="preserve">Nájem/Prachatice/21_4_1</t>
  </si>
  <si>
    <t xml:space="preserve">Nájem/Prostějov/21_4_1</t>
  </si>
  <si>
    <t xml:space="preserve">Nájem/Prostějov/21_4_2</t>
  </si>
  <si>
    <t xml:space="preserve">Nájem/Prostějov/21_4_3</t>
  </si>
  <si>
    <t xml:space="preserve">Nájem/Přerov/21_4_1</t>
  </si>
  <si>
    <t xml:space="preserve">Nájem/Přerov/21_4_2</t>
  </si>
  <si>
    <t xml:space="preserve">Nájem/Přerov/21_4_3</t>
  </si>
  <si>
    <t xml:space="preserve">Nájem/Příbram/21_4_1</t>
  </si>
  <si>
    <t xml:space="preserve">Nájem/Příbram/21_4_2</t>
  </si>
  <si>
    <t xml:space="preserve">Nájem/Příbram/21_4_3</t>
  </si>
  <si>
    <t xml:space="preserve">Nájem/Rakovník/21_4_1</t>
  </si>
  <si>
    <t xml:space="preserve">Nájem/Rakovník/21_4_2</t>
  </si>
  <si>
    <t xml:space="preserve">Nájem/Rakovník/21_4_3</t>
  </si>
  <si>
    <t xml:space="preserve">Nájem/Rokycany/21_4_1</t>
  </si>
  <si>
    <t xml:space="preserve">Nájem/Rychnov nad Kněžnou/21_4_1</t>
  </si>
  <si>
    <t xml:space="preserve">Nájem/Rychnov nad Kněžnou/21_4_2</t>
  </si>
  <si>
    <t xml:space="preserve">Nájem/Rychnov nad Kněžnou/21_4_3</t>
  </si>
  <si>
    <t xml:space="preserve">Nájem/Sokolov/21_4_1</t>
  </si>
  <si>
    <t xml:space="preserve">Nájem/Sokolov/21_4_2</t>
  </si>
  <si>
    <t xml:space="preserve">Nájem/Strakonice/21_4_1</t>
  </si>
  <si>
    <t xml:space="preserve">Nájem/Strakonice/21_4_2</t>
  </si>
  <si>
    <t xml:space="preserve">Nájem/Strakonice/21_4_3</t>
  </si>
  <si>
    <t xml:space="preserve">Nájem/Svitavy/21_4_1</t>
  </si>
  <si>
    <t xml:space="preserve">Nájem/Svitavy/21_4_2</t>
  </si>
  <si>
    <t xml:space="preserve">Nájem/Svitavy/21_4_3</t>
  </si>
  <si>
    <t xml:space="preserve">Nájem/Praha/21_4_1</t>
  </si>
  <si>
    <t xml:space="preserve">Nájem/Praha/21_4_2</t>
  </si>
  <si>
    <t xml:space="preserve">Nájem/Praha/21_4_3</t>
  </si>
  <si>
    <t xml:space="preserve">Nájem/Praha/21_4_4</t>
  </si>
  <si>
    <t xml:space="preserve">Nájem/Praha/21_4_5</t>
  </si>
  <si>
    <t xml:space="preserve">Nájem/Praha/21_4_6</t>
  </si>
  <si>
    <t xml:space="preserve">Nájem/Praha/21_4_7</t>
  </si>
  <si>
    <t xml:space="preserve">Nájem/Praha/21_4_8</t>
  </si>
  <si>
    <t xml:space="preserve">Nájem/Ústí nad Labem/21_5_1</t>
  </si>
  <si>
    <t xml:space="preserve">Nájem/Ústí nad Labem/21_5_2</t>
  </si>
  <si>
    <t xml:space="preserve">Nájem/Ústí nad Labem/21_5_3</t>
  </si>
  <si>
    <t xml:space="preserve">Nájem/Ústí nad Labem/21_5_4</t>
  </si>
  <si>
    <t xml:space="preserve">Nájem/Ústí nad Labem/21_5_5</t>
  </si>
  <si>
    <t xml:space="preserve">Nájem/Ústí nad Labem/21_5_6</t>
  </si>
  <si>
    <t xml:space="preserve">Nájem/Ústí nad Labem/21_5_7</t>
  </si>
  <si>
    <t xml:space="preserve">Nájem/Zlín/21_5_1</t>
  </si>
  <si>
    <t xml:space="preserve">Nájem/Zlín/21_5_2</t>
  </si>
  <si>
    <t xml:space="preserve">Nájem/Zlín/21_5_3</t>
  </si>
  <si>
    <t xml:space="preserve">Nájem/Zlín/21_5_4</t>
  </si>
  <si>
    <t xml:space="preserve">Nájem/Zlín/21_5_5</t>
  </si>
  <si>
    <t xml:space="preserve">Nájem/Zlín/21_5_6</t>
  </si>
  <si>
    <t xml:space="preserve">Nájem/Zlín/21_5_7</t>
  </si>
  <si>
    <t xml:space="preserve">Cena/Ústí nad Labem/21_5_1</t>
  </si>
  <si>
    <t xml:space="preserve">Cena/Ústí nad Labem/21_5_2</t>
  </si>
  <si>
    <t xml:space="preserve">Cena/Ústí nad Labem/21_5_3</t>
  </si>
  <si>
    <t xml:space="preserve">Cena/Ústí nad Labem/21_5_4</t>
  </si>
  <si>
    <t xml:space="preserve">Cena/Ústí nad Labem/21_5_5</t>
  </si>
  <si>
    <t xml:space="preserve">Cena/Ústí nad Labem/21_5_6</t>
  </si>
  <si>
    <t xml:space="preserve">Cena/Ústí nad Labem/21_5_7</t>
  </si>
  <si>
    <t xml:space="preserve">Cena/Zlín/21_5_1</t>
  </si>
  <si>
    <t xml:space="preserve">Cena/Zlín/21_5_2</t>
  </si>
  <si>
    <t xml:space="preserve">Cena/Zlín/21_5_3</t>
  </si>
  <si>
    <t xml:space="preserve">Cena/Zlín/21_5_4</t>
  </si>
  <si>
    <t xml:space="preserve">Cena/Zlín/21_5_5</t>
  </si>
  <si>
    <t xml:space="preserve">Cena/Zlín/21_5_6</t>
  </si>
  <si>
    <t xml:space="preserve">Cena/Zlín/21_5_7</t>
  </si>
  <si>
    <t xml:space="preserve">Nájem/Šumperk/21_5_1</t>
  </si>
  <si>
    <t xml:space="preserve">Nájem/Šumperk/21_5_2</t>
  </si>
  <si>
    <t xml:space="preserve">Nájem/Tábor/21_5_1</t>
  </si>
  <si>
    <t xml:space="preserve">Nájem/Tábor/21_5_2</t>
  </si>
  <si>
    <t xml:space="preserve">Nájem/Tábor/21_5_3</t>
  </si>
  <si>
    <t xml:space="preserve">Nájem/Tachov/21_5_1</t>
  </si>
  <si>
    <t xml:space="preserve">Nájem/Tachov/21_5_2</t>
  </si>
  <si>
    <t xml:space="preserve">Nájem/Tachov/21_5_3</t>
  </si>
  <si>
    <t xml:space="preserve">Nájem/Teplice/21_5_1</t>
  </si>
  <si>
    <t xml:space="preserve">Nájem/Teplice/21_5_2</t>
  </si>
  <si>
    <t xml:space="preserve">Nájem/Teplice/21_5_3</t>
  </si>
  <si>
    <t xml:space="preserve">Nájem/Třebíč/21_5_1</t>
  </si>
  <si>
    <t xml:space="preserve">Nájem/Třebíč/21_5_2</t>
  </si>
  <si>
    <t xml:space="preserve">Nájem/Třebíč/21_5_3</t>
  </si>
  <si>
    <t xml:space="preserve">Nájem/Uherské Hradiště/21_5_1</t>
  </si>
  <si>
    <t xml:space="preserve">Nájem/Uherské Hradiště/21_5_2</t>
  </si>
  <si>
    <t xml:space="preserve">Nájem/Uherské Hradiště/21_5_3</t>
  </si>
  <si>
    <t xml:space="preserve">Nájem/Ústí nad Orlicí/21_5_1</t>
  </si>
  <si>
    <t xml:space="preserve">Nájem/Vyškov/21_5_1</t>
  </si>
  <si>
    <t xml:space="preserve">Nájem/Vyškov/21_5_2</t>
  </si>
  <si>
    <t xml:space="preserve">Nájem/Vyškov/21_5_3</t>
  </si>
  <si>
    <t xml:space="preserve">Nájem/Znojmo/21_5_1</t>
  </si>
  <si>
    <t xml:space="preserve">Nájem/Znojmo/21_5_2</t>
  </si>
  <si>
    <t xml:space="preserve">Nájem/Znojmo/21_5_3</t>
  </si>
  <si>
    <t xml:space="preserve">Nájem/Žďár nad Sázavou/21_5_1</t>
  </si>
  <si>
    <t xml:space="preserve">Nájem/Žďár nad Sázavou/21_5_2</t>
  </si>
  <si>
    <t xml:space="preserve">Nájem/Žďár nad Sázavou/21_5_3</t>
  </si>
  <si>
    <t xml:space="preserve">Nájem/Karlovy Vary/21_6_1</t>
  </si>
  <si>
    <t xml:space="preserve">Nájem/Karlovy Vary/21_6_2</t>
  </si>
  <si>
    <t xml:space="preserve">Nájem/Karlovy Vary/21_6_3</t>
  </si>
  <si>
    <t xml:space="preserve">Nájem/Karlovy Vary/21_6_4</t>
  </si>
  <si>
    <t xml:space="preserve">Nájem/Karlovy Vary/21_6_5</t>
  </si>
  <si>
    <t xml:space="preserve">Nájem/Karlovy Vary/21_6_6</t>
  </si>
  <si>
    <t xml:space="preserve">Nájem/Karlovy Vary/21_6_7</t>
  </si>
  <si>
    <t xml:space="preserve">Nájem/Liberec/21_6_1</t>
  </si>
  <si>
    <t xml:space="preserve">Nájem/Liberec/21_6_2</t>
  </si>
  <si>
    <t xml:space="preserve">Nájem/Liberec/21_6_3</t>
  </si>
  <si>
    <t xml:space="preserve">Nájem/Liberec/21_6_4</t>
  </si>
  <si>
    <t xml:space="preserve">Nájem/Liberec/21_6_5</t>
  </si>
  <si>
    <t xml:space="preserve">Nájem/Liberec/21_6_6</t>
  </si>
  <si>
    <t xml:space="preserve">Nájem/Liberec/21_6_7</t>
  </si>
  <si>
    <t xml:space="preserve">Nájem/Olomouc/21_6_1</t>
  </si>
  <si>
    <t xml:space="preserve">Nájem/Olomouc/21_6_2</t>
  </si>
  <si>
    <t xml:space="preserve">Nájem/Olomouc/21_6_3</t>
  </si>
  <si>
    <t xml:space="preserve">Nájem/Olomouc/21_6_4</t>
  </si>
  <si>
    <t xml:space="preserve">Nájem/Olomouc/21_6_5</t>
  </si>
  <si>
    <t xml:space="preserve">Nájem/Olomouc/21_6_6</t>
  </si>
  <si>
    <t xml:space="preserve">Nájem/Olomouc/21_6_7</t>
  </si>
  <si>
    <t xml:space="preserve">Nájem/Ostrava/21_6_1</t>
  </si>
  <si>
    <t xml:space="preserve">Nájem/Ostrava/21_6_2</t>
  </si>
  <si>
    <t xml:space="preserve">Nájem/Ostrava/21_6_3</t>
  </si>
  <si>
    <t xml:space="preserve">Nájem/Ostrava/21_6_4</t>
  </si>
  <si>
    <t xml:space="preserve">Nájem/Ostrava/21_6_5</t>
  </si>
  <si>
    <t xml:space="preserve">Nájem/Ostrava/21_6_6</t>
  </si>
  <si>
    <t xml:space="preserve">Nájem/Ostrava/21_6_7</t>
  </si>
  <si>
    <t xml:space="preserve">Cena/Karlovy Vary/21_6_1</t>
  </si>
  <si>
    <t xml:space="preserve">Cena/Karlovy Vary/21_6_2</t>
  </si>
  <si>
    <t xml:space="preserve">Cena/Karlovy Vary/21_6_3</t>
  </si>
  <si>
    <t xml:space="preserve">Cena/Karlovy Vary/21_6_4</t>
  </si>
  <si>
    <t xml:space="preserve">Cena/Karlovy Vary/21_6_5</t>
  </si>
  <si>
    <t xml:space="preserve">Cena/Karlovy Vary/21_6_6</t>
  </si>
  <si>
    <t xml:space="preserve">Cena/Karlovy Vary/21_6_7</t>
  </si>
  <si>
    <t xml:space="preserve">Cena/Liberec/21_6_1</t>
  </si>
  <si>
    <t xml:space="preserve">Cena/Liberec/21_6_2</t>
  </si>
  <si>
    <t xml:space="preserve">Cena/Liberec/21_6_3</t>
  </si>
  <si>
    <t xml:space="preserve">Cena/Liberec/21_6_4</t>
  </si>
  <si>
    <t xml:space="preserve">Cena/Liberec/21_6_5</t>
  </si>
  <si>
    <t xml:space="preserve">Cena/Liberec/21_6_6</t>
  </si>
  <si>
    <t xml:space="preserve">Cena/Liberec/21_6_7</t>
  </si>
  <si>
    <t xml:space="preserve">Cena/Olomouc/21_6_1</t>
  </si>
  <si>
    <t xml:space="preserve">Cena/Olomouc/21_6_2</t>
  </si>
  <si>
    <t xml:space="preserve">Cena/Olomouc/21_6_3</t>
  </si>
  <si>
    <t xml:space="preserve">Cena/Olomouc/21_6_4</t>
  </si>
  <si>
    <t xml:space="preserve">Cena/Olomouc/21_6_5</t>
  </si>
  <si>
    <t xml:space="preserve">Cena/Olomouc/21_6_6</t>
  </si>
  <si>
    <t xml:space="preserve">Cena/Olomouc/21_6_7</t>
  </si>
  <si>
    <t xml:space="preserve">Cena/Ostrava/21_6_1</t>
  </si>
  <si>
    <t xml:space="preserve">Cena/Ostrava/21_6_2</t>
  </si>
  <si>
    <t xml:space="preserve">Cena/Ostrava/21_6_3</t>
  </si>
  <si>
    <t xml:space="preserve">Cena/Ostrava/21_6_4</t>
  </si>
  <si>
    <t xml:space="preserve">Cena/Ostrava/21_6_5</t>
  </si>
  <si>
    <t xml:space="preserve">Cena/Ostrava/21_6_6</t>
  </si>
  <si>
    <t xml:space="preserve">Cena/Ostrava/21_6_7</t>
  </si>
  <si>
    <t xml:space="preserve">Cena/Pardubice/21_7_1</t>
  </si>
  <si>
    <t xml:space="preserve">Cena/Pardubice/21_7_2</t>
  </si>
  <si>
    <t xml:space="preserve">Cena/Pardubice/21_7_3</t>
  </si>
  <si>
    <t xml:space="preserve">Cena/Pardubice/21_7_4</t>
  </si>
  <si>
    <t xml:space="preserve">Cena/Pardubice/21_7_5</t>
  </si>
  <si>
    <t xml:space="preserve">Cena/Pardubice/21_7_6</t>
  </si>
  <si>
    <t xml:space="preserve">Cena/Pardubice/21_7_7</t>
  </si>
  <si>
    <t xml:space="preserve">Cena/Praha/21_7_1</t>
  </si>
  <si>
    <t xml:space="preserve">Cena/Praha/21_7_2</t>
  </si>
  <si>
    <t xml:space="preserve">Cena/Praha/21_7_3</t>
  </si>
  <si>
    <t xml:space="preserve">Cena/Praha/21_7_4</t>
  </si>
  <si>
    <t xml:space="preserve">Cena/Praha/21_7_5</t>
  </si>
  <si>
    <t xml:space="preserve">Cena/Praha/21_7_6</t>
  </si>
  <si>
    <t xml:space="preserve">Cena/Praha/21_7_7</t>
  </si>
  <si>
    <t xml:space="preserve">Cena/Praha/21_7_8</t>
  </si>
  <si>
    <t xml:space="preserve">Cena/Praha/21_7_9</t>
  </si>
  <si>
    <t xml:space="preserve">Cena/Praha/21_7_10</t>
  </si>
  <si>
    <t xml:space="preserve">Cena/Zlín/21_7_1</t>
  </si>
  <si>
    <t xml:space="preserve">Cena/Zlín/21_7_2</t>
  </si>
  <si>
    <t xml:space="preserve">Cena/Zlín/21_7_3</t>
  </si>
  <si>
    <t xml:space="preserve">Cena/Zlín/21_7_4</t>
  </si>
  <si>
    <t xml:space="preserve">Cena/Zlín/21_7_5</t>
  </si>
  <si>
    <t xml:space="preserve">Cena/Zlín/21_7_6</t>
  </si>
  <si>
    <t xml:space="preserve">Cena/Zlín/21_7_7</t>
  </si>
  <si>
    <t xml:space="preserve">Cena/Ústí nad Labem/21_7_1</t>
  </si>
  <si>
    <t xml:space="preserve">Cena/Ústí nad Labem/21_7_2</t>
  </si>
  <si>
    <t xml:space="preserve">Cena/Ústí nad Labem/21_7_3</t>
  </si>
  <si>
    <t xml:space="preserve">Cena/Ústí nad Labem/21_7_4</t>
  </si>
  <si>
    <t xml:space="preserve">Cena/Ústí nad Labem/21_7_5</t>
  </si>
  <si>
    <t xml:space="preserve">Cena/Ústí nad Labem/21_7_6</t>
  </si>
  <si>
    <t xml:space="preserve">Cena/Ústí nad Labem/21_7_7</t>
  </si>
  <si>
    <t xml:space="preserve">Cena/Plzeň/21_7_1</t>
  </si>
  <si>
    <t xml:space="preserve">Cena/Plzeň/21_7_2</t>
  </si>
  <si>
    <t xml:space="preserve">Cena/Plzeň/21_7_3</t>
  </si>
  <si>
    <t xml:space="preserve">Cena/Plzeň/21_7_4</t>
  </si>
  <si>
    <t xml:space="preserve">Cena/Plzeň/21_7_5</t>
  </si>
  <si>
    <t xml:space="preserve">Cena/Plzeň/21_7_6</t>
  </si>
  <si>
    <t xml:space="preserve">Cena/Plzeň/21_7_7</t>
  </si>
  <si>
    <t xml:space="preserve">Nájem/Pardubice/21_7_1</t>
  </si>
  <si>
    <t xml:space="preserve">Nájem/Pardubice/21_7_2</t>
  </si>
  <si>
    <t xml:space="preserve">Nájem/Pardubice/21_7_3</t>
  </si>
  <si>
    <t xml:space="preserve">Nájem/Pardubice/21_7_4</t>
  </si>
  <si>
    <t xml:space="preserve">Nájem/Pardubice/21_7_5</t>
  </si>
  <si>
    <t xml:space="preserve">Nájem/Pardubice/21_7_6</t>
  </si>
  <si>
    <t xml:space="preserve">Nájem/Pardubice/21_7_7</t>
  </si>
  <si>
    <t xml:space="preserve">Nájem/Zlín/21_7_1</t>
  </si>
  <si>
    <t xml:space="preserve">Nájem/Zlín/21_7_2</t>
  </si>
  <si>
    <t xml:space="preserve">Nájem/Zlín/21_7_3</t>
  </si>
  <si>
    <t xml:space="preserve">Nájem/Zlín/21_7_4</t>
  </si>
  <si>
    <t xml:space="preserve">Nájem/Zlín/21_7_5</t>
  </si>
  <si>
    <t xml:space="preserve">Nájem/Zlín/21_7_6</t>
  </si>
  <si>
    <t xml:space="preserve">Nájem/Zlín/21_7_7</t>
  </si>
  <si>
    <t xml:space="preserve">Nájem/Ústí nad Labem/21_7_1</t>
  </si>
  <si>
    <t xml:space="preserve">Nájem/Ústí nad Labem/21_7_2</t>
  </si>
  <si>
    <t xml:space="preserve">Nájem/Ústí nad Labem/21_7_3</t>
  </si>
  <si>
    <t xml:space="preserve">Nájem/Ústí nad Labem/21_7_4</t>
  </si>
  <si>
    <t xml:space="preserve">Nájem/Ústí nad Labem/21_7_5</t>
  </si>
  <si>
    <t xml:space="preserve">Nájem/Ústí nad Labem/21_7_6</t>
  </si>
  <si>
    <t xml:space="preserve">Nájem/Ústí nad Labem/21_7_7</t>
  </si>
  <si>
    <t xml:space="preserve">Nájem/Plzeň/21_7_1</t>
  </si>
  <si>
    <t xml:space="preserve">Nájem/Plzeň/21_7_2</t>
  </si>
  <si>
    <t xml:space="preserve">Nájem/Plzeň/21_7_3</t>
  </si>
  <si>
    <t xml:space="preserve">Nájem/Plzeň/21_7_4</t>
  </si>
  <si>
    <t xml:space="preserve">Nájem/Plzeň/21_7_5</t>
  </si>
  <si>
    <t xml:space="preserve">Nájem/Plzeň/21_7_6</t>
  </si>
  <si>
    <t xml:space="preserve">Nájem/Plzeň/21_7_7</t>
  </si>
  <si>
    <t xml:space="preserve">Nájem/Praha/21_7_1</t>
  </si>
  <si>
    <t xml:space="preserve">Nájem/Praha/21_7_2</t>
  </si>
  <si>
    <t xml:space="preserve">Nájem/Praha/21_7_3</t>
  </si>
  <si>
    <t xml:space="preserve">Nájem/Praha/21_7_4</t>
  </si>
  <si>
    <t xml:space="preserve">Nájem/Praha/21_7_5</t>
  </si>
  <si>
    <t xml:space="preserve">Nájem/Praha/21_7_6</t>
  </si>
  <si>
    <t xml:space="preserve">Nájem/Praha/21_7_7</t>
  </si>
  <si>
    <t xml:space="preserve">Nájem/Praha/21_7_8</t>
  </si>
  <si>
    <t xml:space="preserve">Nájem/Praha/21_7_9</t>
  </si>
  <si>
    <t xml:space="preserve">Nájem/Praha/21_7_10</t>
  </si>
  <si>
    <t xml:space="preserve">Cena/Brno/21_8_1</t>
  </si>
  <si>
    <t xml:space="preserve">Cena/Brno/21_8_2</t>
  </si>
  <si>
    <t xml:space="preserve">Cena/Brno/21_8_3</t>
  </si>
  <si>
    <t xml:space="preserve">Cena/Brno/21_8_4</t>
  </si>
  <si>
    <t xml:space="preserve">Cena/Brno/21_8_5</t>
  </si>
  <si>
    <t xml:space="preserve">Cena/Brno/21_8_6</t>
  </si>
  <si>
    <t xml:space="preserve">Cena/Brno/21_8_7</t>
  </si>
  <si>
    <t xml:space="preserve">Cena/České Budějovice/21_8_1</t>
  </si>
  <si>
    <t xml:space="preserve">Cena/České Budějovice/21_8_2</t>
  </si>
  <si>
    <t xml:space="preserve">Cena/České Budějovice/21_8_3</t>
  </si>
  <si>
    <t xml:space="preserve">Cena/České Budějovice/21_8_4</t>
  </si>
  <si>
    <t xml:space="preserve">Cena/České Budějovice/21_8_5</t>
  </si>
  <si>
    <t xml:space="preserve">Cena/České Budějovice/21_8_6</t>
  </si>
  <si>
    <t xml:space="preserve">Cena/České Budějovice/21_8_7</t>
  </si>
  <si>
    <t xml:space="preserve">Cena/Hradec Králové/21_8_1</t>
  </si>
  <si>
    <t xml:space="preserve">Cena/Hradec Králové/21_8_2</t>
  </si>
  <si>
    <t xml:space="preserve">Cena/Hradec Králové/21_8_3</t>
  </si>
  <si>
    <t xml:space="preserve">Cena/Hradec Králové/21_8_4</t>
  </si>
  <si>
    <t xml:space="preserve">Cena/Hradec Králové/21_8_5</t>
  </si>
  <si>
    <t xml:space="preserve">Cena/Hradec Králové/21_8_6</t>
  </si>
  <si>
    <t xml:space="preserve">Cena/Hradec Králové/21_8_7</t>
  </si>
  <si>
    <t xml:space="preserve">Cena/Jihlava/21_8_1</t>
  </si>
  <si>
    <t xml:space="preserve">Cena/Jihlava/21_8_2</t>
  </si>
  <si>
    <t xml:space="preserve">Cena/Jihlava/21_8_3</t>
  </si>
  <si>
    <t xml:space="preserve">Cena/Jihlava/21_8_4</t>
  </si>
  <si>
    <t xml:space="preserve">Cena/Jihlava/21_8_5</t>
  </si>
  <si>
    <t xml:space="preserve">Cena/Jihlava/21_8_6</t>
  </si>
  <si>
    <t xml:space="preserve">Cena/Jihlava/21_8_7</t>
  </si>
  <si>
    <t xml:space="preserve">Cena/Praha/21_8_1</t>
  </si>
  <si>
    <t xml:space="preserve">Cena/Praha/21_8_2</t>
  </si>
  <si>
    <t xml:space="preserve">Cena/Praha/21_8_3</t>
  </si>
  <si>
    <t xml:space="preserve">Cena/Praha/21_8_4</t>
  </si>
  <si>
    <t xml:space="preserve">Cena/Praha/21_8_5</t>
  </si>
  <si>
    <t xml:space="preserve">Cena/Praha/21_8_6</t>
  </si>
  <si>
    <t xml:space="preserve">Cena/Praha/21_8_7</t>
  </si>
  <si>
    <t xml:space="preserve">Cena/Praha/21_8_8</t>
  </si>
  <si>
    <t xml:space="preserve">Cena/Praha/21_8_9</t>
  </si>
  <si>
    <t xml:space="preserve">Cena/Praha/21_8_10</t>
  </si>
  <si>
    <t xml:space="preserve">Cena/Litoměřice/21_8_1</t>
  </si>
  <si>
    <t xml:space="preserve">Cena/Litoměřice/21_8_2</t>
  </si>
  <si>
    <t xml:space="preserve">Cena/Litoměřice/21_8_3</t>
  </si>
  <si>
    <t xml:space="preserve">Cena/Louny/21_8_1</t>
  </si>
  <si>
    <t xml:space="preserve">Cena/Louny/21_8_2</t>
  </si>
  <si>
    <t xml:space="preserve">Cena/Louny/21_8_3</t>
  </si>
  <si>
    <t xml:space="preserve">Cena/Mělník/21_8_1</t>
  </si>
  <si>
    <t xml:space="preserve">Cena/Mělník/21_8_2</t>
  </si>
  <si>
    <t xml:space="preserve">Cena/Mladá Boleslav/21_8_1</t>
  </si>
  <si>
    <t xml:space="preserve">Cena/Mladá Boleslav/21_8_2</t>
  </si>
  <si>
    <t xml:space="preserve">Cena/Mladá Boleslav/21_8_3</t>
  </si>
  <si>
    <t xml:space="preserve">Cena/Most/21_8_1</t>
  </si>
  <si>
    <t xml:space="preserve">Cena/Most/21_8_2</t>
  </si>
  <si>
    <t xml:space="preserve">Cena/Most/21_8_3</t>
  </si>
  <si>
    <t xml:space="preserve">Cena/Nový Jičín/21_8_1</t>
  </si>
  <si>
    <t xml:space="preserve">Cena/Nový Jičín/21_8_2</t>
  </si>
  <si>
    <t xml:space="preserve">Cena/Nový Jičín/21_8_3</t>
  </si>
  <si>
    <t xml:space="preserve">Cena/Nymburk/21_8_1</t>
  </si>
  <si>
    <t xml:space="preserve">Cena/Nymburk/21_8_2</t>
  </si>
  <si>
    <t xml:space="preserve">Cena/Nymburk/21_8_3</t>
  </si>
  <si>
    <t xml:space="preserve">Cena/Opava/21_8_1</t>
  </si>
  <si>
    <t xml:space="preserve">Cena/Opava/21_8_2</t>
  </si>
  <si>
    <t xml:space="preserve">Cena/Opava/21_8_3</t>
  </si>
  <si>
    <t xml:space="preserve">Nájem/Brno/21_8_1</t>
  </si>
  <si>
    <t xml:space="preserve">Nájem/Brno/21_8_2</t>
  </si>
  <si>
    <t xml:space="preserve">Nájem/Brno/21_8_3</t>
  </si>
  <si>
    <t xml:space="preserve">Nájem/Brno/21_8_4</t>
  </si>
  <si>
    <t xml:space="preserve">Nájem/Brno/21_8_5</t>
  </si>
  <si>
    <t xml:space="preserve">Nájem/Brno/21_8_6</t>
  </si>
  <si>
    <t xml:space="preserve">Nájem/Brno/21_8_7</t>
  </si>
  <si>
    <t xml:space="preserve">Nájem/České Budějovice/21_8_1</t>
  </si>
  <si>
    <t xml:space="preserve">Nájem/České Budějovice/21_8_2</t>
  </si>
  <si>
    <t xml:space="preserve">Nájem/České Budějovice/21_8_3</t>
  </si>
  <si>
    <t xml:space="preserve">Nájem/České Budějovice/21_8_4</t>
  </si>
  <si>
    <t xml:space="preserve">Nájem/České Budějovice/21_8_5</t>
  </si>
  <si>
    <t xml:space="preserve">Nájem/České Budějovice/21_8_6</t>
  </si>
  <si>
    <t xml:space="preserve">Nájem/České Budějovice/21_8_7</t>
  </si>
  <si>
    <t xml:space="preserve">Nájem/Hradec Králové/21_8_1</t>
  </si>
  <si>
    <t xml:space="preserve">Nájem/Hradec Králové/21_8_2</t>
  </si>
  <si>
    <t xml:space="preserve">Nájem/Hradec Králové/21_8_3</t>
  </si>
  <si>
    <t xml:space="preserve">Nájem/Hradec Králové/21_8_4</t>
  </si>
  <si>
    <t xml:space="preserve">Nájem/Hradec Králové/21_8_5</t>
  </si>
  <si>
    <t xml:space="preserve">Nájem/Hradec Králové/21_8_6</t>
  </si>
  <si>
    <t xml:space="preserve">Nájem/Hradec Králové/21_8_7</t>
  </si>
  <si>
    <t xml:space="preserve">Nájem/Jihlava/21_8_1</t>
  </si>
  <si>
    <t xml:space="preserve">Nájem/Jihlava/21_8_2</t>
  </si>
  <si>
    <t xml:space="preserve">Nájem/Jihlava/21_8_3</t>
  </si>
  <si>
    <t xml:space="preserve">Nájem/Jihlava/21_8_4</t>
  </si>
  <si>
    <t xml:space="preserve">Nájem/Jihlava/21_8_5</t>
  </si>
  <si>
    <t xml:space="preserve">Nájem/Jihlava/21_8_6</t>
  </si>
  <si>
    <t xml:space="preserve">Nájem/Jihlava/21_8_7</t>
  </si>
  <si>
    <t xml:space="preserve">Nájem/Litoměřice/21_8_1</t>
  </si>
  <si>
    <t xml:space="preserve">Nájem/Litoměřice/21_8_2</t>
  </si>
  <si>
    <t xml:space="preserve">Nájem/Litoměřice/21_8_3</t>
  </si>
  <si>
    <t xml:space="preserve">Nájem/Louny/21_8_1</t>
  </si>
  <si>
    <t xml:space="preserve">Nájem/Louny/21_8_2</t>
  </si>
  <si>
    <t xml:space="preserve">Nájem/Mladá Boleslav/21_8_1</t>
  </si>
  <si>
    <t xml:space="preserve">Nájem/Mladá Boleslav/21_8_2</t>
  </si>
  <si>
    <t xml:space="preserve">Nájem/Mladá Boleslav/21_8_3</t>
  </si>
  <si>
    <t xml:space="preserve">Nájem/Most/21_8_1</t>
  </si>
  <si>
    <t xml:space="preserve">Nájem/Most/21_8_2</t>
  </si>
  <si>
    <t xml:space="preserve">Nájem/Most/21_8_3</t>
  </si>
  <si>
    <t xml:space="preserve">Nájem/Náchod/21_8_1</t>
  </si>
  <si>
    <t xml:space="preserve">Nájem/Náchod/21_8_2</t>
  </si>
  <si>
    <t xml:space="preserve">Nájem/Nový Jičín/21_8_1</t>
  </si>
  <si>
    <t xml:space="preserve">Nájem/Nový Jičín/21_8_2</t>
  </si>
  <si>
    <t xml:space="preserve">Nájem/Nový Jičín/21_8_3</t>
  </si>
  <si>
    <t xml:space="preserve">Nájem/Opava/21_8_1</t>
  </si>
  <si>
    <t xml:space="preserve">Nájem/Opava/21_8_2</t>
  </si>
  <si>
    <t xml:space="preserve">Nájem/Opava/21_8_3</t>
  </si>
  <si>
    <t xml:space="preserve">Nájem/Praha/21_8_1</t>
  </si>
  <si>
    <t xml:space="preserve">Nájem/Praha/21_8_2</t>
  </si>
  <si>
    <t xml:space="preserve">Nájem/Praha/21_8_3</t>
  </si>
  <si>
    <t xml:space="preserve">Nájem/Praha/21_8_4</t>
  </si>
  <si>
    <t xml:space="preserve">Nájem/Praha/21_8_5</t>
  </si>
  <si>
    <t xml:space="preserve">Nájem/Praha/21_8_6</t>
  </si>
  <si>
    <t xml:space="preserve">Nájem/Praha/21_8_7</t>
  </si>
  <si>
    <t xml:space="preserve">Nájem/Praha/21_8_8</t>
  </si>
  <si>
    <t xml:space="preserve">Nájem/Praha/21_8_9</t>
  </si>
  <si>
    <t xml:space="preserve">Nájem/Praha/21_8_10</t>
  </si>
  <si>
    <t xml:space="preserve">Nájem/Liberec/21_9_1</t>
  </si>
  <si>
    <t xml:space="preserve">Nájem/Liberec/21_9_2</t>
  </si>
  <si>
    <t xml:space="preserve">Nájem/Liberec/21_9_3</t>
  </si>
  <si>
    <t xml:space="preserve">Nájem/Liberec/21_9_4</t>
  </si>
  <si>
    <t xml:space="preserve">Nájem/Liberec/21_9_5</t>
  </si>
  <si>
    <t xml:space="preserve">Nájem/Liberec/21_9_6</t>
  </si>
  <si>
    <t xml:space="preserve">Nájem/Liberec/21_9_7</t>
  </si>
  <si>
    <t xml:space="preserve">Cena/Liberec/21_9_1</t>
  </si>
  <si>
    <t xml:space="preserve">Cena/Liberec/21_9_2</t>
  </si>
  <si>
    <t xml:space="preserve">Cena/Liberec/21_9_3</t>
  </si>
  <si>
    <t xml:space="preserve">Cena/Liberec/21_9_4</t>
  </si>
  <si>
    <t xml:space="preserve">Cena/Liberec/21_9_5</t>
  </si>
  <si>
    <t xml:space="preserve">Cena/Liberec/21_9_6</t>
  </si>
  <si>
    <t xml:space="preserve">Cena/Liberec/21_9_7</t>
  </si>
  <si>
    <t xml:space="preserve">Cena/Olomouc/21_9_1</t>
  </si>
  <si>
    <t xml:space="preserve">Cena/Olomouc/21_9_2</t>
  </si>
  <si>
    <t xml:space="preserve">Cena/Olomouc/21_9_3</t>
  </si>
  <si>
    <t xml:space="preserve">Cena/Olomouc/21_9_4</t>
  </si>
  <si>
    <t xml:space="preserve">Cena/Olomouc/21_9_5</t>
  </si>
  <si>
    <t xml:space="preserve">Cena/Olomouc/21_9_6</t>
  </si>
  <si>
    <t xml:space="preserve">Cena/Olomouc/21_9_7</t>
  </si>
  <si>
    <t xml:space="preserve">Cena/Písek/21_9_1</t>
  </si>
  <si>
    <t xml:space="preserve">Cena/Písek/21_9_2</t>
  </si>
  <si>
    <t xml:space="preserve">Cena/Písek/21_9_3</t>
  </si>
  <si>
    <t xml:space="preserve">Cena/Prostějov/21_9_1</t>
  </si>
  <si>
    <t xml:space="preserve">Cena/Prostějov/21_9_2</t>
  </si>
  <si>
    <t xml:space="preserve">Cena/Prostějov/21_9_3</t>
  </si>
  <si>
    <t xml:space="preserve">Cena/Přerov/21_9_1</t>
  </si>
  <si>
    <t xml:space="preserve">Cena/Přerov/21_9_2</t>
  </si>
  <si>
    <t xml:space="preserve">Cena/Přerov/21_9_3</t>
  </si>
  <si>
    <t xml:space="preserve">Cena/Příbram/21_9_1</t>
  </si>
  <si>
    <t xml:space="preserve">Cena/Příbram/21_9_2</t>
  </si>
  <si>
    <t xml:space="preserve">Cena/Příbram/21_9_3</t>
  </si>
  <si>
    <t xml:space="preserve">Cena/Rakovník/21_9_1</t>
  </si>
  <si>
    <t xml:space="preserve">Cena/Rokycany/21_9_1</t>
  </si>
  <si>
    <t xml:space="preserve">Cena/Rychnov nad Kněžnou/21_9_1</t>
  </si>
  <si>
    <t xml:space="preserve">Cena/Sokolov/21_9_1</t>
  </si>
  <si>
    <t xml:space="preserve">Cena/Sokolov/21_9_2</t>
  </si>
  <si>
    <t xml:space="preserve">Cena/Sokolov/21_9_3</t>
  </si>
  <si>
    <t xml:space="preserve">Cena/Strakonice/21_9_1</t>
  </si>
  <si>
    <t xml:space="preserve">Cena/Strakonice/21_9_2</t>
  </si>
  <si>
    <t xml:space="preserve">Cena/Strakonice/21_9_3</t>
  </si>
  <si>
    <t xml:space="preserve">Cena/Svitavy/21_9_1</t>
  </si>
  <si>
    <t xml:space="preserve">Cena/Svitavy/21_9_2</t>
  </si>
  <si>
    <t xml:space="preserve">Cena/Svitavy/21_9_3</t>
  </si>
  <si>
    <t xml:space="preserve">Nájem/Písek/21_9_1</t>
  </si>
  <si>
    <t xml:space="preserve">Nájem/Písek/21_9_2</t>
  </si>
  <si>
    <t xml:space="preserve">Nájem/Prostějov/21_9_1</t>
  </si>
  <si>
    <t xml:space="preserve">Nájem/Prostějov/21_9_2</t>
  </si>
  <si>
    <t xml:space="preserve">Nájem/Prostějov/21_9_3</t>
  </si>
  <si>
    <t xml:space="preserve">Nájem/Přerov/21_9_1</t>
  </si>
  <si>
    <t xml:space="preserve">Nájem/Přerov/21_9_2</t>
  </si>
  <si>
    <t xml:space="preserve">Nájem/Přerov/21_9_3</t>
  </si>
  <si>
    <t xml:space="preserve">Nájem/Příbram/21_9_1</t>
  </si>
  <si>
    <t xml:space="preserve">Nájem/Příbram/21_9_2</t>
  </si>
  <si>
    <t xml:space="preserve">Nájem/Příbram/21_9_3</t>
  </si>
  <si>
    <t xml:space="preserve">Nájem/Rakovník/21_9_1</t>
  </si>
  <si>
    <t xml:space="preserve">Nájem/Rakovník/21_9_2</t>
  </si>
  <si>
    <t xml:space="preserve">Nájem/Rakovník/21_9_3</t>
  </si>
  <si>
    <t xml:space="preserve">Nájem/Rychnov nad Kněžnou/21_9_1</t>
  </si>
  <si>
    <t xml:space="preserve">Nájem/Rychnov nad Kněžnou/21_9_2</t>
  </si>
  <si>
    <t xml:space="preserve">Nájem/Sokolov/21_9_1</t>
  </si>
  <si>
    <t xml:space="preserve">Nájem/Sokolov/21_9_2</t>
  </si>
  <si>
    <t xml:space="preserve">Nájem/Strakonice/21_9_1</t>
  </si>
  <si>
    <t xml:space="preserve">Nájem/Svitavy/21_9_1</t>
  </si>
  <si>
    <t xml:space="preserve">Nájem/Svitavy/21_9_2</t>
  </si>
  <si>
    <t xml:space="preserve">Nájem/Olomouc/21_9_1</t>
  </si>
  <si>
    <t xml:space="preserve">Nájem/Olomouc/21_9_2</t>
  </si>
  <si>
    <t xml:space="preserve">Nájem/Olomouc/21_9_3</t>
  </si>
  <si>
    <t xml:space="preserve">Nájem/Olomouc/21_9_4</t>
  </si>
  <si>
    <t xml:space="preserve">Nájem/Olomouc/21_9_5</t>
  </si>
  <si>
    <t xml:space="preserve">Nájem/Olomouc/21_9_6</t>
  </si>
  <si>
    <t xml:space="preserve">Nájem/Olomouc/21_9_7</t>
  </si>
  <si>
    <t xml:space="preserve">Nájem/Ostrava/21_9_1</t>
  </si>
  <si>
    <t xml:space="preserve">Nájem/Ostrava/21_9_2</t>
  </si>
  <si>
    <t xml:space="preserve">Nájem/Ostrava/21_9_3</t>
  </si>
  <si>
    <t xml:space="preserve">Nájem/Ostrava/21_9_4</t>
  </si>
  <si>
    <t xml:space="preserve">Nájem/Ostrava/21_9_5</t>
  </si>
  <si>
    <t xml:space="preserve">Nájem/Ostrava/21_9_6</t>
  </si>
  <si>
    <t xml:space="preserve">Nájem/Ostrava/21_9_7</t>
  </si>
  <si>
    <t xml:space="preserve">Cena/Karlovy Vary/21_9_1</t>
  </si>
  <si>
    <t xml:space="preserve">Cena/Karlovy Vary/21_9_2</t>
  </si>
  <si>
    <t xml:space="preserve">Cena/Karlovy Vary/21_9_3</t>
  </si>
  <si>
    <t xml:space="preserve">Cena/Karlovy Vary/21_9_4</t>
  </si>
  <si>
    <t xml:space="preserve">Cena/Karlovy Vary/21_9_5</t>
  </si>
  <si>
    <t xml:space="preserve">Cena/Karlovy Vary/21_9_6</t>
  </si>
  <si>
    <t xml:space="preserve">Cena/Karlovy Vary/21_9_7</t>
  </si>
  <si>
    <t xml:space="preserve">Nájem/Karlovy Vary/21_9_1</t>
  </si>
  <si>
    <t xml:space="preserve">Nájem/Karlovy Vary/21_9_2</t>
  </si>
  <si>
    <t xml:space="preserve">Nájem/Karlovy Vary/21_9_3</t>
  </si>
  <si>
    <t xml:space="preserve">Nájem/Karlovy Vary/21_9_4</t>
  </si>
  <si>
    <t xml:space="preserve">Nájem/Karlovy Vary/21_9_5</t>
  </si>
  <si>
    <t xml:space="preserve">Nájem/Karlovy Vary/21_9_6</t>
  </si>
  <si>
    <t xml:space="preserve">Nájem/Karlovy Vary/21_9_7</t>
  </si>
  <si>
    <t xml:space="preserve">Cena/Šumperk/21_10_1</t>
  </si>
  <si>
    <t xml:space="preserve">Cena/Šumperk/21_10_2</t>
  </si>
  <si>
    <t xml:space="preserve">Cena/Šumperk/21_10_3</t>
  </si>
  <si>
    <t xml:space="preserve">Cena/Tábor/21_10_1</t>
  </si>
  <si>
    <t xml:space="preserve">Cena/Tábor/21_10_2</t>
  </si>
  <si>
    <t xml:space="preserve">Cena/Tábor/21_10_3</t>
  </si>
  <si>
    <t xml:space="preserve">Cena/Tachov/21_10_1</t>
  </si>
  <si>
    <t xml:space="preserve">Cena/Tachov/21_10_2</t>
  </si>
  <si>
    <t xml:space="preserve">Cena/Tachov/21_10_3</t>
  </si>
  <si>
    <t xml:space="preserve">Cena/Teplice/21_10_1</t>
  </si>
  <si>
    <t xml:space="preserve">Cena/Teplice/21_10_2</t>
  </si>
  <si>
    <t xml:space="preserve">Cena/Teplice/21_10_3</t>
  </si>
  <si>
    <t xml:space="preserve">Cena/Trutnov/21_10_1</t>
  </si>
  <si>
    <t xml:space="preserve">Cena/Trutnov/21_10_2</t>
  </si>
  <si>
    <t xml:space="preserve">Cena/Trutnov/21_10_3</t>
  </si>
  <si>
    <t xml:space="preserve">Cena/Třebíč/21_10_1</t>
  </si>
  <si>
    <t xml:space="preserve">Cena/Třebíč/21_10_2</t>
  </si>
  <si>
    <t xml:space="preserve">Cena/Uherské Hradiště/21_10_1</t>
  </si>
  <si>
    <t xml:space="preserve">Cena/Uherské Hradiště/21_10_2</t>
  </si>
  <si>
    <t xml:space="preserve">Cena/Uherské Hradiště/21_10_3</t>
  </si>
  <si>
    <t xml:space="preserve">Cena/Ústí nad Orlicí/21_10_1</t>
  </si>
  <si>
    <t xml:space="preserve">Cena/Vsetín/21_10_1</t>
  </si>
  <si>
    <t xml:space="preserve">Cena/Vsetín/21_10_2</t>
  </si>
  <si>
    <t xml:space="preserve">Cena/Vsetín/21_10_3</t>
  </si>
  <si>
    <t xml:space="preserve">Cena/Vyškov/21_10_1</t>
  </si>
  <si>
    <t xml:space="preserve">Cena/Vyškov/21_10_2</t>
  </si>
  <si>
    <t xml:space="preserve">Cena/Vyškov/21_10_3</t>
  </si>
  <si>
    <t xml:space="preserve">Cena/Znojmo/21_10_1</t>
  </si>
  <si>
    <t xml:space="preserve">Cena/Znojmo/21_10_2</t>
  </si>
  <si>
    <t xml:space="preserve">Cena/Znojmo/21_10_3</t>
  </si>
  <si>
    <t xml:space="preserve">Nájem/Tábor/21_10_1</t>
  </si>
  <si>
    <t xml:space="preserve">Nájem/Tábor/21_10_2</t>
  </si>
  <si>
    <t xml:space="preserve">Nájem/Tábor/21_10_3</t>
  </si>
  <si>
    <t xml:space="preserve">Nájem/Teplice/21_10_1</t>
  </si>
  <si>
    <t xml:space="preserve">Nájem/Teplice/21_10_2</t>
  </si>
  <si>
    <t xml:space="preserve">Nájem/Teplice/21_10_3</t>
  </si>
  <si>
    <t xml:space="preserve">Nájem/Trutnov/21_10_1</t>
  </si>
  <si>
    <t xml:space="preserve">Nájem/Trutnov/21_10_2</t>
  </si>
  <si>
    <t xml:space="preserve">Nájem/Třebíč/21_10_1</t>
  </si>
  <si>
    <t xml:space="preserve">Nájem/Třebíč/21_10_2</t>
  </si>
  <si>
    <t xml:space="preserve">Nájem/Třebíč/21_10_3</t>
  </si>
  <si>
    <t xml:space="preserve">Nájem/Uherské Hradiště/21_10_1</t>
  </si>
  <si>
    <t xml:space="preserve">Nájem/Uherské Hradiště/21_10_2</t>
  </si>
  <si>
    <t xml:space="preserve">Nájem/Uherské Hradiště/21_10_3</t>
  </si>
  <si>
    <t xml:space="preserve">Nájem/Ústí nad Orlicí/21_10_1</t>
  </si>
  <si>
    <t xml:space="preserve">Nájem/Ústí nad Orlicí/21_10_2</t>
  </si>
  <si>
    <t xml:space="preserve">Nájem/Ústí nad Orlicí/21_10_3</t>
  </si>
  <si>
    <t xml:space="preserve">Nájem/Vsetín/21_10_1</t>
  </si>
  <si>
    <t xml:space="preserve">Nájem/Vyškov/21_10_1</t>
  </si>
  <si>
    <t xml:space="preserve">Nájem/Vyškov/21_10_2</t>
  </si>
  <si>
    <t xml:space="preserve">Nájem/Znojmo/21_10_1</t>
  </si>
  <si>
    <t xml:space="preserve">Nájem/Znojmo/21_10_2</t>
  </si>
  <si>
    <t xml:space="preserve">Nájem/Znojmo/21_10_3</t>
  </si>
  <si>
    <t xml:space="preserve">Nájem/Žďár nad Sázavou/21_10_1</t>
  </si>
  <si>
    <t xml:space="preserve">Nájem/Žďár nad Sázavou/21_10_2</t>
  </si>
  <si>
    <t xml:space="preserve">Nájem/Žďár nad Sázavou/21_10_3</t>
  </si>
  <si>
    <t xml:space="preserve">Nájem/Ostrava/21_11_1</t>
  </si>
  <si>
    <t xml:space="preserve">Nájem/Ostrava/21_11_2</t>
  </si>
  <si>
    <t xml:space="preserve">Nájem/Ostrava/21_11_3</t>
  </si>
  <si>
    <t xml:space="preserve">Nájem/Ostrava/21_11_4</t>
  </si>
  <si>
    <t xml:space="preserve">Nájem/Ostrava/21_11_5</t>
  </si>
  <si>
    <t xml:space="preserve">Nájem/Ostrava/21_11_6</t>
  </si>
  <si>
    <t xml:space="preserve">Nájem/Ostrava/21_11_7</t>
  </si>
  <si>
    <t xml:space="preserve">Cena/Ostrava/21_11_1</t>
  </si>
  <si>
    <t xml:space="preserve">Cena/Ostrava/21_11_2</t>
  </si>
  <si>
    <t xml:space="preserve">Cena/Ostrava/21_11_3</t>
  </si>
  <si>
    <t xml:space="preserve">Cena/Ostrava/21_11_4</t>
  </si>
  <si>
    <t xml:space="preserve">Cena/Ostrava/21_11_5</t>
  </si>
  <si>
    <t xml:space="preserve">Cena/Ostrava/21_11_6</t>
  </si>
  <si>
    <t xml:space="preserve">Cena/Ostrava/21_11_7</t>
  </si>
  <si>
    <t xml:space="preserve">Cena/Ostrava/21_9_1</t>
  </si>
  <si>
    <t xml:space="preserve">Cena/Ostrava/21_9_2</t>
  </si>
  <si>
    <t xml:space="preserve">Cena/Ostrava/21_9_3</t>
  </si>
  <si>
    <t xml:space="preserve">Cena/Ostrava/21_9_4</t>
  </si>
  <si>
    <t xml:space="preserve">Cena/Ostrava/21_9_5</t>
  </si>
  <si>
    <t xml:space="preserve">Cena/Ostrava/21_9_6</t>
  </si>
  <si>
    <t xml:space="preserve">Cena/Ostrava/21_9_7</t>
  </si>
  <si>
    <t xml:space="preserve">Nájem/Turnov/21_10_1</t>
  </si>
  <si>
    <t xml:space="preserve">Nájem/Turnov/21_10_2</t>
  </si>
  <si>
    <t xml:space="preserve">Nájem/Ústí nad Labem/21_10_1</t>
  </si>
  <si>
    <t xml:space="preserve">Nájem/Ústí nad Labem/21_10_2</t>
  </si>
  <si>
    <t xml:space="preserve">Nájem/Ústí nad Labem/21_10_3</t>
  </si>
  <si>
    <t xml:space="preserve">Nájem/Ústí nad Labem/21_10_4</t>
  </si>
  <si>
    <t xml:space="preserve">Nájem/Ústí nad Labem/21_10_5</t>
  </si>
  <si>
    <t xml:space="preserve">Nájem/Ústí nad Labem/21_10_6</t>
  </si>
  <si>
    <t xml:space="preserve">Nájem/Ústí nad Labem/21_10_7</t>
  </si>
  <si>
    <t xml:space="preserve">Nájem/Zlín/21_10_1</t>
  </si>
  <si>
    <t xml:space="preserve">Nájem/Zlín/21_10_2</t>
  </si>
  <si>
    <t xml:space="preserve">Nájem/Zlín/21_10_3</t>
  </si>
  <si>
    <t xml:space="preserve">Nájem/Zlín/21_10_4</t>
  </si>
  <si>
    <t xml:space="preserve">Nájem/Zlín/21_10_5</t>
  </si>
  <si>
    <t xml:space="preserve">Nájem/Zlín/21_10_6</t>
  </si>
  <si>
    <t xml:space="preserve">Nájem/Zlín/21_10_7</t>
  </si>
  <si>
    <t xml:space="preserve">Nájem/Pardubice/21_10_1</t>
  </si>
  <si>
    <t xml:space="preserve">Nájem/Pardubice/21_10_2</t>
  </si>
  <si>
    <t xml:space="preserve">Nájem/Pardubice/21_10_3</t>
  </si>
  <si>
    <t xml:space="preserve">Nájem/Pardubice/21_10_4</t>
  </si>
  <si>
    <t xml:space="preserve">Nájem/Pardubice/21_10_5</t>
  </si>
  <si>
    <t xml:space="preserve">Nájem/Pardubice/21_10_6</t>
  </si>
  <si>
    <t xml:space="preserve">Nájem/Pardubice/21_10_7</t>
  </si>
  <si>
    <t xml:space="preserve">Nájem/Plzeň/21_10_1</t>
  </si>
  <si>
    <t xml:space="preserve">Nájem/Plzeň/21_10_2</t>
  </si>
  <si>
    <t xml:space="preserve">Nájem/Plzeň/21_10_3</t>
  </si>
  <si>
    <t xml:space="preserve">Nájem/Plzeň/21_10_4</t>
  </si>
  <si>
    <t xml:space="preserve">Nájem/Plzeň/21_10_5</t>
  </si>
  <si>
    <t xml:space="preserve">Nájem/Plzeň/21_10_6</t>
  </si>
  <si>
    <t xml:space="preserve">Nájem/Plzeň/21_10_7</t>
  </si>
  <si>
    <t xml:space="preserve">Cena/Pardubice/21_10_1</t>
  </si>
  <si>
    <t xml:space="preserve">Cena/Pardubice/21_10_2</t>
  </si>
  <si>
    <t xml:space="preserve">Cena/Pardubice/21_10_3</t>
  </si>
  <si>
    <t xml:space="preserve">Cena/Pardubice/21_10_4</t>
  </si>
  <si>
    <t xml:space="preserve">Cena/Pardubice/21_10_5</t>
  </si>
  <si>
    <t xml:space="preserve">Cena/Pardubice/21_10_6</t>
  </si>
  <si>
    <t xml:space="preserve">Cena/Pardubice/21_10_7</t>
  </si>
  <si>
    <t xml:space="preserve">Cena/Ústí nad Labem/21_10_1</t>
  </si>
  <si>
    <t xml:space="preserve">Cena/Ústí nad Labem/21_10_2</t>
  </si>
  <si>
    <t xml:space="preserve">Cena/Ústí nad Labem/21_10_3</t>
  </si>
  <si>
    <t xml:space="preserve">Cena/Ústí nad Labem/21_10_4</t>
  </si>
  <si>
    <t xml:space="preserve">Cena/Ústí nad Labem/21_10_5</t>
  </si>
  <si>
    <t xml:space="preserve">Cena/Ústí nad Labem/21_10_6</t>
  </si>
  <si>
    <t xml:space="preserve">Cena/Ústí nad Labem/21_10_7</t>
  </si>
  <si>
    <t xml:space="preserve">Cena/Zlín/21_10_1</t>
  </si>
  <si>
    <t xml:space="preserve">Cena/Zlín/21_10_2</t>
  </si>
  <si>
    <t xml:space="preserve">Cena/Zlín/21_10_3</t>
  </si>
  <si>
    <t xml:space="preserve">Cena/Zlín/21_10_4</t>
  </si>
  <si>
    <t xml:space="preserve">Cena/Zlín/21_10_5</t>
  </si>
  <si>
    <t xml:space="preserve">Cena/Zlín/21_10_6</t>
  </si>
  <si>
    <t xml:space="preserve">Cena/Zlín/21_10_7</t>
  </si>
  <si>
    <t xml:space="preserve">Cena/Plzeň/21_10_1</t>
  </si>
  <si>
    <t xml:space="preserve">Cena/Plzeň/21_10_2</t>
  </si>
  <si>
    <t xml:space="preserve">Cena/Plzeň/21_10_3</t>
  </si>
  <si>
    <t xml:space="preserve">Cena/Plzeň/21_10_4</t>
  </si>
  <si>
    <t xml:space="preserve">Cena/Plzeň/21_10_5</t>
  </si>
  <si>
    <t xml:space="preserve">Cena/Plzeň/21_10_6</t>
  </si>
  <si>
    <t xml:space="preserve">Cena/Plzeň/21_10_7</t>
  </si>
  <si>
    <t xml:space="preserve">Cena/Karlovy Vary/21_11_1</t>
  </si>
  <si>
    <t xml:space="preserve">Cena/Karlovy Vary/21_11_2</t>
  </si>
  <si>
    <t xml:space="preserve">Cena/Karlovy Vary/21_11_3</t>
  </si>
  <si>
    <t xml:space="preserve">Cena/Karlovy Vary/21_11_4</t>
  </si>
  <si>
    <t xml:space="preserve">Cena/Karlovy Vary/21_11_5</t>
  </si>
  <si>
    <t xml:space="preserve">Cena/Karlovy Vary/21_11_6</t>
  </si>
  <si>
    <t xml:space="preserve">Cena/Karlovy Vary/21_11_7</t>
  </si>
  <si>
    <t xml:space="preserve">Cena/Liberec/21_11_1</t>
  </si>
  <si>
    <t xml:space="preserve">Cena/Liberec/21_11_2</t>
  </si>
  <si>
    <t xml:space="preserve">Cena/Liberec/21_11_3</t>
  </si>
  <si>
    <t xml:space="preserve">Cena/Liberec/21_11_4</t>
  </si>
  <si>
    <t xml:space="preserve">Cena/Liberec/21_11_5</t>
  </si>
  <si>
    <t xml:space="preserve">Cena/Liberec/21_11_6</t>
  </si>
  <si>
    <t xml:space="preserve">Cena/Liberec/21_11_7</t>
  </si>
  <si>
    <t xml:space="preserve">Cena/Praha/21_11_1</t>
  </si>
  <si>
    <t xml:space="preserve">Cena/Praha/21_11_2</t>
  </si>
  <si>
    <t xml:space="preserve">Cena/Praha/21_11_3</t>
  </si>
  <si>
    <t xml:space="preserve">Cena/Praha/21_11_4</t>
  </si>
  <si>
    <t xml:space="preserve">Cena/Praha/21_11_5</t>
  </si>
  <si>
    <t xml:space="preserve">Cena/Praha/21_11_6</t>
  </si>
  <si>
    <t xml:space="preserve">Cena/Praha/21_11_7</t>
  </si>
  <si>
    <t xml:space="preserve">Cena/Praha/21_11_8</t>
  </si>
  <si>
    <t xml:space="preserve">Cena/Praha/21_11_9</t>
  </si>
  <si>
    <t xml:space="preserve">Cena/Praha/21_11_10</t>
  </si>
  <si>
    <t xml:space="preserve">Cena/Olomouc/21_11_1</t>
  </si>
  <si>
    <t xml:space="preserve">Cena/Olomouc/21_11_2</t>
  </si>
  <si>
    <t xml:space="preserve">Cena/Olomouc/21_11_3</t>
  </si>
  <si>
    <t xml:space="preserve">Cena/Olomouc/21_11_4</t>
  </si>
  <si>
    <t xml:space="preserve">Cena/Olomouc/21_11_5</t>
  </si>
  <si>
    <t xml:space="preserve">Cena/Olomouc/21_11_6</t>
  </si>
  <si>
    <t xml:space="preserve">Cena/Olomouc/21_11_7</t>
  </si>
  <si>
    <t xml:space="preserve">Nájem/Praha/21_11_1</t>
  </si>
  <si>
    <t xml:space="preserve">Nájem/Praha/21_11_2</t>
  </si>
  <si>
    <t xml:space="preserve">Nájem/Praha/21_11_3</t>
  </si>
  <si>
    <t xml:space="preserve">Nájem/Praha/21_11_4</t>
  </si>
  <si>
    <t xml:space="preserve">Nájem/Praha/21_11_5</t>
  </si>
  <si>
    <t xml:space="preserve">Nájem/Praha/21_11_6</t>
  </si>
  <si>
    <t xml:space="preserve">Nájem/Praha/21_11_7</t>
  </si>
  <si>
    <t xml:space="preserve">Nájem/Praha/21_11_8</t>
  </si>
  <si>
    <t xml:space="preserve">Nájem/Praha/21_11_9</t>
  </si>
  <si>
    <t xml:space="preserve">Nájem/Praha/21_11_10</t>
  </si>
  <si>
    <t xml:space="preserve">Nájem/Karlovy Vary/21_11_1</t>
  </si>
  <si>
    <t xml:space="preserve">Nájem/Karlovy Vary/21_11_2</t>
  </si>
  <si>
    <t xml:space="preserve">Nájem/Karlovy Vary/21_11_3</t>
  </si>
  <si>
    <t xml:space="preserve">Nájem/Karlovy Vary/21_11_4</t>
  </si>
  <si>
    <t xml:space="preserve">Nájem/Karlovy Vary/21_11_5</t>
  </si>
  <si>
    <t xml:space="preserve">Nájem/Karlovy Vary/21_11_6</t>
  </si>
  <si>
    <t xml:space="preserve">Nájem/Karlovy Vary/21_11_7</t>
  </si>
  <si>
    <t xml:space="preserve">Cena/Praha/21_12_1</t>
  </si>
  <si>
    <t xml:space="preserve">Cena/Praha/21_12_2</t>
  </si>
  <si>
    <t xml:space="preserve">Cena/Praha/21_12_3</t>
  </si>
  <si>
    <t xml:space="preserve">Cena/Praha/21_12_4</t>
  </si>
  <si>
    <t xml:space="preserve">Cena/Praha/21_12_5</t>
  </si>
  <si>
    <t xml:space="preserve">Cena/Praha/21_12_6</t>
  </si>
  <si>
    <t xml:space="preserve">Cena/Praha/21_12_7</t>
  </si>
  <si>
    <t xml:space="preserve">Cena/Praha/21_12_8</t>
  </si>
  <si>
    <t xml:space="preserve">Cena/Praha/21_12_9</t>
  </si>
  <si>
    <t xml:space="preserve">Cena/Praha/21_12_10</t>
  </si>
  <si>
    <t xml:space="preserve">Nájem/Praha/21_12_1</t>
  </si>
  <si>
    <t xml:space="preserve">Nájem/Praha/21_12_2</t>
  </si>
  <si>
    <t xml:space="preserve">Nájem/Praha/21_12_3</t>
  </si>
  <si>
    <t xml:space="preserve">Nájem/Praha/21_12_4</t>
  </si>
  <si>
    <t xml:space="preserve">Nájem/Praha/21_12_5</t>
  </si>
  <si>
    <t xml:space="preserve">Nájem/Praha/21_12_6</t>
  </si>
  <si>
    <t xml:space="preserve">Nájem/Praha/21_12_7</t>
  </si>
  <si>
    <t xml:space="preserve">Nájem/Praha/21_12_8</t>
  </si>
  <si>
    <t xml:space="preserve">Nájem/Praha/21_12_9</t>
  </si>
  <si>
    <t xml:space="preserve">Nájem/Praha/21_12_10</t>
  </si>
  <si>
    <t xml:space="preserve">Nájem/Olomouc/21_11_1</t>
  </si>
  <si>
    <t xml:space="preserve">Nájem/Olomouc/21_11_2</t>
  </si>
  <si>
    <t xml:space="preserve">Nájem/Olomouc/21_11_3</t>
  </si>
  <si>
    <t xml:space="preserve">Nájem/Olomouc/21_11_4</t>
  </si>
  <si>
    <t xml:space="preserve">Nájem/Olomouc/21_11_5</t>
  </si>
  <si>
    <t xml:space="preserve">Nájem/Olomouc/21_11_6</t>
  </si>
  <si>
    <t xml:space="preserve">Nájem/Olomouc/21_11_7</t>
  </si>
  <si>
    <t xml:space="preserve">Nájem/Liberec/21_11_1</t>
  </si>
  <si>
    <t xml:space="preserve">Nájem/Liberec/21_11_2</t>
  </si>
  <si>
    <t xml:space="preserve">Nájem/Liberec/21_11_3</t>
  </si>
  <si>
    <t xml:space="preserve">Nájem/Liberec/21_11_4</t>
  </si>
  <si>
    <t xml:space="preserve">Nájem/Liberec/21_11_5</t>
  </si>
  <si>
    <t xml:space="preserve">Nájem/Liberec/21_11_6</t>
  </si>
  <si>
    <t xml:space="preserve">Nájem/Liberec/21_11_7</t>
  </si>
  <si>
    <t xml:space="preserve">Nájem/Pardubice/21_12_1</t>
  </si>
  <si>
    <t xml:space="preserve">Nájem/Pardubice/21_12_2</t>
  </si>
  <si>
    <t xml:space="preserve">Nájem/Pardubice/21_12_3</t>
  </si>
  <si>
    <t xml:space="preserve">Nájem/Pardubice/21_12_4</t>
  </si>
  <si>
    <t xml:space="preserve">Nájem/Pardubice/21_12_5</t>
  </si>
  <si>
    <t xml:space="preserve">Nájem/Pardubice/21_12_6</t>
  </si>
  <si>
    <t xml:space="preserve">Nájem/Pardubice/21_12_7</t>
  </si>
  <si>
    <t xml:space="preserve">Nájem/Plzeň/21_12_1</t>
  </si>
  <si>
    <t xml:space="preserve">Nájem/Plzeň/21_12_2</t>
  </si>
  <si>
    <t xml:space="preserve">Nájem/Plzeň/21_12_3</t>
  </si>
  <si>
    <t xml:space="preserve">Nájem/Plzeň/21_12_4</t>
  </si>
  <si>
    <t xml:space="preserve">Nájem/Plzeň/21_12_5</t>
  </si>
  <si>
    <t xml:space="preserve">Nájem/Plzeň/21_12_6</t>
  </si>
  <si>
    <t xml:space="preserve">Nájem/Plzeň/21_12_7</t>
  </si>
  <si>
    <t xml:space="preserve">Nájem/Ústí nad Labem/21_12_1</t>
  </si>
  <si>
    <t xml:space="preserve">Nájem/Ústí nad Labem/21_12_2</t>
  </si>
  <si>
    <t xml:space="preserve">Nájem/Ústí nad Labem/21_12_3</t>
  </si>
  <si>
    <t xml:space="preserve">Nájem/Ústí nad Labem/21_12_4</t>
  </si>
  <si>
    <t xml:space="preserve">Nájem/Ústí nad Labem/21_12_5</t>
  </si>
  <si>
    <t xml:space="preserve">Nájem/Ústí nad Labem/21_12_6</t>
  </si>
  <si>
    <t xml:space="preserve">Nájem/Ústí nad Labem/21_12_7</t>
  </si>
  <si>
    <t xml:space="preserve">Nájem/Zlín/21_12_1</t>
  </si>
  <si>
    <t xml:space="preserve">Nájem/Zlín/21_12_2</t>
  </si>
  <si>
    <t xml:space="preserve">Nájem/Zlín/21_12_3</t>
  </si>
  <si>
    <t xml:space="preserve">Nájem/Zlín/21_12_4</t>
  </si>
  <si>
    <t xml:space="preserve">Nájem/Zlín/21_12_5</t>
  </si>
  <si>
    <t xml:space="preserve">Nájem/Zlín/21_12_6</t>
  </si>
  <si>
    <t xml:space="preserve">Nájem/Zlín/21_12_7</t>
  </si>
  <si>
    <t xml:space="preserve">Cena/Pardubice/21_12_1</t>
  </si>
  <si>
    <t xml:space="preserve">Cena/Pardubice/21_12_2</t>
  </si>
  <si>
    <t xml:space="preserve">Cena/Pardubice/21_12_3</t>
  </si>
  <si>
    <t xml:space="preserve">Cena/Pardubice/21_12_4</t>
  </si>
  <si>
    <t xml:space="preserve">Cena/Pardubice/21_12_5</t>
  </si>
  <si>
    <t xml:space="preserve">Cena/Pardubice/21_12_6</t>
  </si>
  <si>
    <t xml:space="preserve">Cena/Pardubice/21_12_7</t>
  </si>
  <si>
    <t xml:space="preserve">Cena/Plzeň/21_12_1</t>
  </si>
  <si>
    <t xml:space="preserve">Cena/Plzeň/21_12_2</t>
  </si>
  <si>
    <t xml:space="preserve">Cena/Plzeň/21_12_3</t>
  </si>
  <si>
    <t xml:space="preserve">Cena/Plzeň/21_12_4</t>
  </si>
  <si>
    <t xml:space="preserve">Cena/Plzeň/21_12_5</t>
  </si>
  <si>
    <t xml:space="preserve">Cena/Plzeň/21_12_6</t>
  </si>
  <si>
    <t xml:space="preserve">Cena/Plzeň/21_12_7</t>
  </si>
  <si>
    <t xml:space="preserve">Cena/Ústí nad Labem/21_12_1</t>
  </si>
  <si>
    <t xml:space="preserve">Cena/Ústí nad Labem/21_12_2</t>
  </si>
  <si>
    <t xml:space="preserve">Cena/Ústí nad Labem/21_12_3</t>
  </si>
  <si>
    <t xml:space="preserve">Cena/Ústí nad Labem/21_12_4</t>
  </si>
  <si>
    <t xml:space="preserve">Cena/Ústí nad Labem/21_12_5</t>
  </si>
  <si>
    <t xml:space="preserve">Cena/Ústí nad Labem/21_12_6</t>
  </si>
  <si>
    <t xml:space="preserve">Cena/Ústí nad Labem/21_12_7</t>
  </si>
  <si>
    <t xml:space="preserve">Cena/Zlín/21_12_1</t>
  </si>
  <si>
    <t xml:space="preserve">Cena/Zlín/21_12_2</t>
  </si>
  <si>
    <t xml:space="preserve">Cena/Zlín/21_12_3</t>
  </si>
  <si>
    <t xml:space="preserve">Cena/Brno/21_13_1</t>
  </si>
  <si>
    <t xml:space="preserve">Cena/Brno/21_13_2</t>
  </si>
  <si>
    <t xml:space="preserve">Cena/Brno/21_13_3</t>
  </si>
  <si>
    <t xml:space="preserve">Cena/Brno/21_13_4</t>
  </si>
  <si>
    <t xml:space="preserve">Cena/Brno/21_13_5</t>
  </si>
  <si>
    <t xml:space="preserve">Cena/Brno/21_13_6</t>
  </si>
  <si>
    <t xml:space="preserve">Cena/Brno/21_13_7</t>
  </si>
  <si>
    <t xml:space="preserve">Cena/České Budějovice/21_13_1</t>
  </si>
  <si>
    <t xml:space="preserve">Cena/České Budějovice/21_13_2</t>
  </si>
  <si>
    <t xml:space="preserve">Cena/České Budějovice/21_13_3</t>
  </si>
  <si>
    <t xml:space="preserve">Cena/České Budějovice/21_13_4</t>
  </si>
  <si>
    <t xml:space="preserve">Cena/České Budějovice/21_13_5</t>
  </si>
  <si>
    <t xml:space="preserve">Cena/České Budějovice/21_13_6</t>
  </si>
  <si>
    <t xml:space="preserve">Cena/České Budějovice/21_13_7</t>
  </si>
  <si>
    <t xml:space="preserve">Cena/Hradec Králové/21_13_1</t>
  </si>
  <si>
    <t xml:space="preserve">Cena/Hradec Králové/21_13_2</t>
  </si>
  <si>
    <t xml:space="preserve">Cena/Hradec Králové/21_13_3</t>
  </si>
  <si>
    <t xml:space="preserve">Cena/Hradec Králové/21_13_4</t>
  </si>
  <si>
    <t xml:space="preserve">Cena/Hradec Králové/21_13_5</t>
  </si>
  <si>
    <t xml:space="preserve">Cena/Hradec Králové/21_13_6</t>
  </si>
  <si>
    <t xml:space="preserve">Cena/Hradec Králové/21_13_7</t>
  </si>
  <si>
    <t xml:space="preserve">Cena/Jihlava/21_13_1</t>
  </si>
  <si>
    <t xml:space="preserve">Cena/Jihlava/21_13_2</t>
  </si>
  <si>
    <t xml:space="preserve">Cena/Jihlava/21_13_3</t>
  </si>
  <si>
    <t xml:space="preserve">Cena/Jihlava/21_13_4</t>
  </si>
  <si>
    <t xml:space="preserve">Cena/Litoměřice/21_13_1</t>
  </si>
  <si>
    <t xml:space="preserve">Cena/Litoměřice/21_13_2</t>
  </si>
  <si>
    <t xml:space="preserve">Cena/Litoměřice/21_13_3</t>
  </si>
  <si>
    <t xml:space="preserve">Cena/Louny/21_13_1</t>
  </si>
  <si>
    <t xml:space="preserve">Cena/Louny/21_13_2</t>
  </si>
  <si>
    <t xml:space="preserve">Cena/Louny/21_13_3</t>
  </si>
  <si>
    <t xml:space="preserve">Cena/Mělník/21_13_1</t>
  </si>
  <si>
    <t xml:space="preserve">Cena/Mladá Boleslav/21_13_1</t>
  </si>
  <si>
    <t xml:space="preserve">Cena/Mladá Boleslav/21_13_2</t>
  </si>
  <si>
    <t xml:space="preserve">Cena/Mladá Boleslav/21_13_3</t>
  </si>
  <si>
    <t xml:space="preserve">Cena/Most/21_13_1</t>
  </si>
  <si>
    <t xml:space="preserve">Cena/Most/21_13_2</t>
  </si>
  <si>
    <t xml:space="preserve">Cena/Most/21_13_3</t>
  </si>
  <si>
    <t xml:space="preserve">Cena/Nový Jičín/21_13_1</t>
  </si>
  <si>
    <t xml:space="preserve">Cena/Nový Jičín/21_13_2</t>
  </si>
  <si>
    <t xml:space="preserve">Cena/Nymburk/21_13_1</t>
  </si>
  <si>
    <t xml:space="preserve">Cena/Nymburk/21_13_2</t>
  </si>
  <si>
    <t xml:space="preserve">Cena/Nymburk/21_13_3</t>
  </si>
  <si>
    <t xml:space="preserve">Cena/Opava/21_13_1</t>
  </si>
  <si>
    <t xml:space="preserve">Cena/Opava/21_13_2</t>
  </si>
  <si>
    <t xml:space="preserve">Cena/Opava/21_13_3</t>
  </si>
  <si>
    <t xml:space="preserve">Cena/Pelhřimov/21_13_1</t>
  </si>
  <si>
    <t xml:space="preserve">Nájem/Brno/21_13_1</t>
  </si>
  <si>
    <t xml:space="preserve">Nájem/Brno/21_13_2</t>
  </si>
  <si>
    <t xml:space="preserve">Nájem/Brno/21_13_3</t>
  </si>
  <si>
    <t xml:space="preserve">Nájem/Brno/21_13_4</t>
  </si>
  <si>
    <t xml:space="preserve">Nájem/Brno/21_13_5</t>
  </si>
  <si>
    <t xml:space="preserve">Nájem/Brno/21_13_6</t>
  </si>
  <si>
    <t xml:space="preserve">Nájem/Brno/21_13_7</t>
  </si>
  <si>
    <t xml:space="preserve">Nájem/České Budějovice/21_13_1</t>
  </si>
  <si>
    <t xml:space="preserve">Nájem/České Budějovice/21_13_2</t>
  </si>
  <si>
    <t xml:space="preserve">Nájem/České Budějovice/21_13_3</t>
  </si>
  <si>
    <t xml:space="preserve">Nájem/České Budějovice/21_13_4</t>
  </si>
  <si>
    <t xml:space="preserve">Nájem/České Budějovice/21_13_5</t>
  </si>
  <si>
    <t xml:space="preserve">Nájem/České Budějovice/21_13_6</t>
  </si>
  <si>
    <t xml:space="preserve">Nájem/České Budějovice/21_13_7</t>
  </si>
  <si>
    <t xml:space="preserve">Nájem/Hradec Králové/21_13_1</t>
  </si>
  <si>
    <t xml:space="preserve">Nájem/Hradec Králové/21_13_2</t>
  </si>
  <si>
    <t xml:space="preserve">Nájem/Hradec Králové/21_13_3</t>
  </si>
  <si>
    <t xml:space="preserve">Nájem/Hradec Králové/21_13_4</t>
  </si>
  <si>
    <t xml:space="preserve">Nájem/Hradec Králové/21_13_5</t>
  </si>
  <si>
    <t xml:space="preserve">Nájem/Hradec Králové/21_13_6</t>
  </si>
  <si>
    <t xml:space="preserve">Nájem/Hradec Králové/21_13_7</t>
  </si>
  <si>
    <t xml:space="preserve">Nájem/Jihlava/21_13_1</t>
  </si>
  <si>
    <t xml:space="preserve">Nájem/Jihlava/21_13_2</t>
  </si>
  <si>
    <t xml:space="preserve">Nájem/Jihlava/21_13_3</t>
  </si>
  <si>
    <t xml:space="preserve">Nájem/Jihlava/21_13_4</t>
  </si>
  <si>
    <t xml:space="preserve">Nájem/Jihlava/21_13_5</t>
  </si>
  <si>
    <t xml:space="preserve">Nájem/Litoměřice/21_13_1</t>
  </si>
  <si>
    <t xml:space="preserve">Nájem/Litoměřice/21_13_2</t>
  </si>
  <si>
    <t xml:space="preserve">Nájem/Litoměřice/21_13_3</t>
  </si>
  <si>
    <t xml:space="preserve">Nájem/Louny/21_13_1</t>
  </si>
  <si>
    <t xml:space="preserve">Nájem/Louny/21_13_2</t>
  </si>
  <si>
    <t xml:space="preserve">Nájem/Louny/21_13_3</t>
  </si>
  <si>
    <t xml:space="preserve">Nájem/Mladá Boleslav/21_13_1</t>
  </si>
  <si>
    <t xml:space="preserve">Nájem/Mladá Boleslav/21_13_2</t>
  </si>
  <si>
    <t xml:space="preserve">Nájem/Mladá Boleslav/21_13_3</t>
  </si>
  <si>
    <t xml:space="preserve">Nájem/Most/21_13_1</t>
  </si>
  <si>
    <t xml:space="preserve">Nájem/Most/21_13_2</t>
  </si>
  <si>
    <t xml:space="preserve">Nájem/Most/21_13_3</t>
  </si>
  <si>
    <t xml:space="preserve">Nájem/Náchod/21_13_1</t>
  </si>
  <si>
    <t xml:space="preserve">Nájem/Nový Jičín/21_13_1</t>
  </si>
  <si>
    <t xml:space="preserve">Nájem/Nový Jičín/21_13_2</t>
  </si>
  <si>
    <t xml:space="preserve">Nájem/Nymburk/21_13_1</t>
  </si>
  <si>
    <t xml:space="preserve">Nájem/Opava/21_13_1</t>
  </si>
  <si>
    <t xml:space="preserve">Nájem/Opava/21_13_2</t>
  </si>
  <si>
    <t xml:space="preserve">Nájem/Opava/21_13_3</t>
  </si>
  <si>
    <t xml:space="preserve">Nájem/Pelhřimov/21_13_1</t>
  </si>
  <si>
    <t xml:space="preserve">Nájem/Pelhřimov/21_13_2</t>
  </si>
  <si>
    <t xml:space="preserve">Cena/Písek/21_14_1</t>
  </si>
  <si>
    <t xml:space="preserve">Cena/Písek/21_14_2</t>
  </si>
  <si>
    <t xml:space="preserve">Cena/Písek/21_14_3</t>
  </si>
  <si>
    <t xml:space="preserve">Cena/Prostějov/21_14_1</t>
  </si>
  <si>
    <t xml:space="preserve">Cena/Prostějov/21_14_2</t>
  </si>
  <si>
    <t xml:space="preserve">Cena/Prostějov/21_14_3</t>
  </si>
  <si>
    <t xml:space="preserve">Cena/Přerov/21_14_1</t>
  </si>
  <si>
    <t xml:space="preserve">Cena/Přerov/21_14_2</t>
  </si>
  <si>
    <t xml:space="preserve">Cena/Přerov/21_14_3</t>
  </si>
  <si>
    <t xml:space="preserve">Cena/Rakovník/21_14_1</t>
  </si>
  <si>
    <t xml:space="preserve">Cena/Rychnov nad Kněžnou/21_14_1</t>
  </si>
  <si>
    <t xml:space="preserve">Cena/Rychnov nad Kněžnou/21_14_2</t>
  </si>
  <si>
    <t xml:space="preserve">Cena/Rychnov nad Kněžnou/21_14_3</t>
  </si>
  <si>
    <t xml:space="preserve">Cena/Sokolov/21_14_1</t>
  </si>
  <si>
    <t xml:space="preserve">Cena/Sokolov/21_14_2</t>
  </si>
  <si>
    <t xml:space="preserve">Cena/Sokolov/21_14_3</t>
  </si>
  <si>
    <t xml:space="preserve">Cena/Strakonice/21_14_1</t>
  </si>
  <si>
    <t xml:space="preserve">Cena/Strakonice/21_14_2</t>
  </si>
  <si>
    <t xml:space="preserve">Cena/Strakonice/21_14_3</t>
  </si>
  <si>
    <t xml:space="preserve">Cena/Svitavy/21_14_1</t>
  </si>
  <si>
    <t xml:space="preserve">Cena/Svitavy/21_14_2</t>
  </si>
  <si>
    <t xml:space="preserve">Cena/Svitavy/21_14_3</t>
  </si>
  <si>
    <t xml:space="preserve">Nájem/Písek/21_14_1</t>
  </si>
  <si>
    <t xml:space="preserve">Nájem/Písek/21_14_2</t>
  </si>
  <si>
    <t xml:space="preserve">Nájem/Písek/21_14_3</t>
  </si>
  <si>
    <t xml:space="preserve">Nájem/Prostějov/21_14_1</t>
  </si>
  <si>
    <t xml:space="preserve">Nájem/Prostějov/21_14_2</t>
  </si>
  <si>
    <t xml:space="preserve">Nájem/Prostějov/21_14_3</t>
  </si>
  <si>
    <t xml:space="preserve">Nájem/Přerov/21_14_1</t>
  </si>
  <si>
    <t xml:space="preserve">Nájem/Přerov/21_14_2</t>
  </si>
  <si>
    <t xml:space="preserve">Nájem/Přerov/21_14_3</t>
  </si>
  <si>
    <t xml:space="preserve">Nájem/Příbram/21_14_1</t>
  </si>
  <si>
    <t xml:space="preserve">Nájem/Příbram/21_14_2</t>
  </si>
  <si>
    <t xml:space="preserve">Nájem/Příbram/21_14_3</t>
  </si>
  <si>
    <t xml:space="preserve">Nájem/Rakovník/21_14_1</t>
  </si>
  <si>
    <t xml:space="preserve">Nájem/Rakovník/21_14_2</t>
  </si>
  <si>
    <t xml:space="preserve">Nájem/Rakovník/21_14_3</t>
  </si>
  <si>
    <t xml:space="preserve">Nájem/Rokycany/21_14_1</t>
  </si>
  <si>
    <t xml:space="preserve">Nájem/Rokycany/21_14_2</t>
  </si>
  <si>
    <t xml:space="preserve">Nájem/Strakonice/21_14_1</t>
  </si>
  <si>
    <t xml:space="preserve">Nájem/Strakonice/21_14_2</t>
  </si>
  <si>
    <t xml:space="preserve">Nájem/Svitavy/21_14_1</t>
  </si>
  <si>
    <t xml:space="preserve">Nájem/Svitavy/21_14_2</t>
  </si>
  <si>
    <t xml:space="preserve">Nájem/Svitavy/21_14_3</t>
  </si>
  <si>
    <t xml:space="preserve">Cena/Ostrava/21_14_1</t>
  </si>
  <si>
    <t xml:space="preserve">Cena/Ostrava/21_14_2</t>
  </si>
  <si>
    <t xml:space="preserve">Cena/Ostrava/21_14_3</t>
  </si>
  <si>
    <t xml:space="preserve">Cena/Ostrava/21_14_4</t>
  </si>
  <si>
    <t xml:space="preserve">Cena/Ostrava/21_14_5</t>
  </si>
  <si>
    <t xml:space="preserve">Cena/Ostrava/21_14_6</t>
  </si>
  <si>
    <t xml:space="preserve">Cena/Ostrava/21_14_7</t>
  </si>
  <si>
    <t xml:space="preserve">Cena/Olomouc/21_14_1</t>
  </si>
  <si>
    <t xml:space="preserve">Cena/Olomouc/21_14_2</t>
  </si>
  <si>
    <t xml:space="preserve">Cena/Olomouc/21_14_3</t>
  </si>
  <si>
    <t xml:space="preserve">Cena/Olomouc/21_14_4</t>
  </si>
  <si>
    <t xml:space="preserve">Cena/Olomouc/21_14_5</t>
  </si>
  <si>
    <t xml:space="preserve">Cena/Olomouc/21_14_6</t>
  </si>
  <si>
    <t xml:space="preserve">Cena/Olomouc/21_14_7</t>
  </si>
  <si>
    <t xml:space="preserve">Cena/Liberec/21_14_1</t>
  </si>
  <si>
    <t xml:space="preserve">Cena/Liberec/21_14_2</t>
  </si>
  <si>
    <t xml:space="preserve">Cena/Liberec/21_14_3</t>
  </si>
  <si>
    <t xml:space="preserve">Cena/Liberec/21_14_4</t>
  </si>
  <si>
    <t xml:space="preserve">Cena/Liberec/21_14_5</t>
  </si>
  <si>
    <t xml:space="preserve">Cena/Liberec/21_14_6</t>
  </si>
  <si>
    <t xml:space="preserve">Cena/Liberec/21_14_7</t>
  </si>
  <si>
    <t xml:space="preserve">Cena/Karlovy Vary/21_14_1</t>
  </si>
  <si>
    <t xml:space="preserve">Cena/Karlovy Vary/21_14_2</t>
  </si>
  <si>
    <t xml:space="preserve">Cena/Karlovy Vary/21_14_3</t>
  </si>
  <si>
    <t xml:space="preserve">Cena/Karlovy Vary/21_14_4</t>
  </si>
  <si>
    <t xml:space="preserve">Cena/Karlovy Vary/21_14_5</t>
  </si>
  <si>
    <t xml:space="preserve">Cena/Karlovy Vary/21_14_6</t>
  </si>
  <si>
    <t xml:space="preserve">Cena/Karlovy Vary/21_14_7</t>
  </si>
  <si>
    <t xml:space="preserve">Cena/Šumperk/21_15_1</t>
  </si>
  <si>
    <t xml:space="preserve">Cena/Šumperk/21_15_2</t>
  </si>
  <si>
    <t xml:space="preserve">Cena/Šumperk/21_15_3</t>
  </si>
  <si>
    <t xml:space="preserve">Cena/Tábor/21_15_1</t>
  </si>
  <si>
    <t xml:space="preserve">Cena/Tábor/21_15_2</t>
  </si>
  <si>
    <t xml:space="preserve">Cena/Tábor/21_15_3</t>
  </si>
  <si>
    <t xml:space="preserve">Cena/Tachov/21_15_1</t>
  </si>
  <si>
    <t xml:space="preserve">Cena/Teplice/21_15_1</t>
  </si>
  <si>
    <t xml:space="preserve">Cena/Teplice/21_15_2</t>
  </si>
  <si>
    <t xml:space="preserve">Cena/Teplice/21_15_3</t>
  </si>
  <si>
    <t xml:space="preserve">Cena/Trutnov/21_15_1</t>
  </si>
  <si>
    <t xml:space="preserve">Cena/Třebíč/21_15_1</t>
  </si>
  <si>
    <t xml:space="preserve">Cena/Třebíč/21_15_2</t>
  </si>
  <si>
    <t xml:space="preserve">Cena/Třebíč/21_15_3</t>
  </si>
  <si>
    <t xml:space="preserve">Cena/Uherské Hradiště/21_15_1</t>
  </si>
  <si>
    <t xml:space="preserve">Cena/Uherské Hradiště/21_15_2</t>
  </si>
  <si>
    <t xml:space="preserve">Cena/Uherské Hradiště/21_15_3</t>
  </si>
  <si>
    <t xml:space="preserve">Cena/Ústí nad Orlicí/21_15_1</t>
  </si>
  <si>
    <t xml:space="preserve">Cena/Ústí nad Orlicí/21_15_2</t>
  </si>
  <si>
    <t xml:space="preserve">Cena/Vsetín/21_15_1</t>
  </si>
  <si>
    <t xml:space="preserve">Cena/Vsetín/21_15_2</t>
  </si>
  <si>
    <t xml:space="preserve">Cena/Vyškov/21_15_1</t>
  </si>
  <si>
    <t xml:space="preserve">Cena/Znojmo/21_15_1</t>
  </si>
  <si>
    <t xml:space="preserve">Cena/Znojmo/21_15_2</t>
  </si>
  <si>
    <t xml:space="preserve">Cena/Znojmo/21_15_3</t>
  </si>
  <si>
    <t xml:space="preserve">Nájem/Olomouc/21_14_1</t>
  </si>
  <si>
    <t xml:space="preserve">Nájem/Olomouc/21_14_2</t>
  </si>
  <si>
    <t xml:space="preserve">Nájem/Olomouc/21_14_3</t>
  </si>
  <si>
    <t xml:space="preserve">Nájem/Olomouc/21_14_4</t>
  </si>
  <si>
    <t xml:space="preserve">Nájem/Olomouc/21_14_5</t>
  </si>
  <si>
    <t xml:space="preserve">Nájem/Olomouc/21_14_6</t>
  </si>
  <si>
    <t xml:space="preserve">Nájem/Olomouc/21_14_7</t>
  </si>
  <si>
    <t xml:space="preserve">Nájem/Ostrava/21_14_1</t>
  </si>
  <si>
    <t xml:space="preserve">Nájem/Ostrava/21_14_2</t>
  </si>
  <si>
    <t xml:space="preserve">Nájem/Ostrava/21_14_3</t>
  </si>
  <si>
    <t xml:space="preserve">Nájem/Ostrava/21_14_4</t>
  </si>
  <si>
    <t xml:space="preserve">Nájem/Ostrava/21_14_5</t>
  </si>
  <si>
    <t xml:space="preserve">Nájem/Ostrava/21_14_6</t>
  </si>
  <si>
    <t xml:space="preserve">Nájem/Ostrava/21_14_7</t>
  </si>
  <si>
    <t xml:space="preserve">Nájem/Karlovy Vary/21_14_1</t>
  </si>
  <si>
    <t xml:space="preserve">Nájem/Karlovy Vary/21_14_2</t>
  </si>
  <si>
    <t xml:space="preserve">Nájem/Karlovy Vary/21_14_3</t>
  </si>
  <si>
    <t xml:space="preserve">Nájem/Karlovy Vary/21_14_4</t>
  </si>
  <si>
    <t xml:space="preserve">Nájem/Karlovy Vary/21_14_5</t>
  </si>
  <si>
    <t xml:space="preserve">Nájem/Karlovy Vary/21_14_6</t>
  </si>
  <si>
    <t xml:space="preserve">Nájem/Karlovy Vary/21_14_7</t>
  </si>
  <si>
    <t xml:space="preserve">Nájem/Liberec/21_14_1</t>
  </si>
  <si>
    <t xml:space="preserve">Nájem/Liberec/21_14_2</t>
  </si>
  <si>
    <t xml:space="preserve">Nájem/Liberec/21_14_3</t>
  </si>
  <si>
    <t xml:space="preserve">Nájem/Liberec/21_14_4</t>
  </si>
  <si>
    <t xml:space="preserve">Nájem/Liberec/21_14_5</t>
  </si>
  <si>
    <t xml:space="preserve">Nájem/Liberec/21_14_6</t>
  </si>
  <si>
    <t xml:space="preserve">Nájem/Liberec/21_14_7</t>
  </si>
  <si>
    <t xml:space="preserve">Nájem/Šumperk/21_15_1</t>
  </si>
  <si>
    <t xml:space="preserve">Nájem/Šumperk/21_15_2</t>
  </si>
  <si>
    <t xml:space="preserve">Nájem/Tábor/21_15_1</t>
  </si>
  <si>
    <t xml:space="preserve">Nájem/Tábor/21_15_2</t>
  </si>
  <si>
    <t xml:space="preserve">Nájem/Tábor/21_15_3</t>
  </si>
  <si>
    <t xml:space="preserve">Nájem/Teplice/21_15_1</t>
  </si>
  <si>
    <t xml:space="preserve">Nájem/Teplice/21_15_2</t>
  </si>
  <si>
    <t xml:space="preserve">Nájem/Teplice/21_15_3</t>
  </si>
  <si>
    <t xml:space="preserve">Nájem/Trutnov/21_15_1</t>
  </si>
  <si>
    <t xml:space="preserve">Nájem/Trutnov/21_15_2</t>
  </si>
  <si>
    <t xml:space="preserve">Nájem/Třebíč/21_15_1</t>
  </si>
  <si>
    <t xml:space="preserve">Nájem/Třebíč/21_15_2</t>
  </si>
  <si>
    <t xml:space="preserve">Nájem/Uherské Hradiště/21_15_1</t>
  </si>
  <si>
    <t xml:space="preserve">Nájem/Uherské Hradiště/21_15_2</t>
  </si>
  <si>
    <t xml:space="preserve">Nájem/Uherské Hradiště/21_15_3</t>
  </si>
  <si>
    <t xml:space="preserve">Nájem/Ústí nad Orlicí/21_15_1</t>
  </si>
  <si>
    <t xml:space="preserve">Nájem/Vsetín/21_15_1</t>
  </si>
  <si>
    <t xml:space="preserve">Nájem/Vsetín/21_15_2</t>
  </si>
  <si>
    <t xml:space="preserve">Nájem/Znojmo/21_15_1</t>
  </si>
  <si>
    <t xml:space="preserve">Nájem/Znojmo/21_15_2</t>
  </si>
  <si>
    <t xml:space="preserve">Nájem/Znojmo/21_15_3</t>
  </si>
  <si>
    <t xml:space="preserve">Nájem/Žďár nad Sázavou/21_15_1</t>
  </si>
  <si>
    <t xml:space="preserve">Nájem/Žďár nad Sázavou/21_15_2</t>
  </si>
  <si>
    <t xml:space="preserve">Nájem/Žďár nad Sázavou/21_15_3</t>
  </si>
  <si>
    <t xml:space="preserve">Cena/Praha/21_15_1</t>
  </si>
  <si>
    <t xml:space="preserve">Cena/Praha/21_15_2</t>
  </si>
  <si>
    <t xml:space="preserve">Cena/Praha/21_15_3</t>
  </si>
  <si>
    <t xml:space="preserve">Cena/Praha/21_15_4</t>
  </si>
  <si>
    <t xml:space="preserve">Cena/Praha/21_15_5</t>
  </si>
  <si>
    <t xml:space="preserve">Cena/Praha/21_15_6</t>
  </si>
  <si>
    <t xml:space="preserve">Cena/Praha/21_15_7</t>
  </si>
  <si>
    <t xml:space="preserve">Cena/Praha/21_15_8</t>
  </si>
  <si>
    <t xml:space="preserve">Cena/Praha/21_15_9</t>
  </si>
  <si>
    <t xml:space="preserve">Cena/Praha/21_15_10</t>
  </si>
  <si>
    <t xml:space="preserve">Nájem/Praha/21_15_1</t>
  </si>
  <si>
    <t xml:space="preserve">Nájem/Praha/21_15_2</t>
  </si>
  <si>
    <t xml:space="preserve">Nájem/Praha/21_15_3</t>
  </si>
  <si>
    <t xml:space="preserve">Nájem/Praha/21_15_4</t>
  </si>
  <si>
    <t xml:space="preserve">Nájem/Praha/21_15_5</t>
  </si>
  <si>
    <t xml:space="preserve">Nájem/Praha/21_15_6</t>
  </si>
  <si>
    <t xml:space="preserve">Nájem/Praha/21_15_7</t>
  </si>
  <si>
    <t xml:space="preserve">Nájem/Praha/21_15_8</t>
  </si>
  <si>
    <t xml:space="preserve">Nájem/Praha/21_15_9</t>
  </si>
  <si>
    <t xml:space="preserve">Nájem/Praha/21_15_10</t>
  </si>
  <si>
    <t xml:space="preserve">Cena/Pardubice/21_15_1</t>
  </si>
  <si>
    <t xml:space="preserve">Cena/Pardubice/21_15_2</t>
  </si>
  <si>
    <t xml:space="preserve">Cena/Pardubice/21_15_3</t>
  </si>
  <si>
    <t xml:space="preserve">Cena/Pardubice/21_15_4</t>
  </si>
  <si>
    <t xml:space="preserve">Cena/Pardubice/21_15_5</t>
  </si>
  <si>
    <t xml:space="preserve">Cena/Pardubice/21_15_6</t>
  </si>
  <si>
    <t xml:space="preserve">Cena/Pardubice/21_15_7</t>
  </si>
  <si>
    <t xml:space="preserve">Cena/Plzeň/21_15_1</t>
  </si>
  <si>
    <t xml:space="preserve">Cena/Plzeň/21_15_2</t>
  </si>
  <si>
    <t xml:space="preserve">Cena/Plzeň/21_15_3</t>
  </si>
  <si>
    <t xml:space="preserve">Cena/Plzeň/21_15_4</t>
  </si>
  <si>
    <t xml:space="preserve">Cena/Plzeň/21_15_5</t>
  </si>
  <si>
    <t xml:space="preserve">Cena/Plzeň/21_15_6</t>
  </si>
  <si>
    <t xml:space="preserve">Cena/Plzeň/21_15_7</t>
  </si>
  <si>
    <t xml:space="preserve">Cena/Ústí nad Labem/21_15_1</t>
  </si>
  <si>
    <t xml:space="preserve">Cena/Ústí nad Labem/21_15_2</t>
  </si>
  <si>
    <t xml:space="preserve">Cena/Ústí nad Labem/21_15_3</t>
  </si>
  <si>
    <t xml:space="preserve">Cena/Ústí nad Labem/21_15_4</t>
  </si>
  <si>
    <t xml:space="preserve">Cena/Ústí nad Labem/21_15_5</t>
  </si>
  <si>
    <t xml:space="preserve">Cena/Ústí nad Labem/21_15_6</t>
  </si>
  <si>
    <t xml:space="preserve">Cena/Ústí nad Labem/21_15_7</t>
  </si>
  <si>
    <t xml:space="preserve">Cena/Zlín/21_15_1</t>
  </si>
  <si>
    <t xml:space="preserve">Cena/Zlín/21_15_2</t>
  </si>
  <si>
    <t xml:space="preserve">Cena/Zlín/21_15_3</t>
  </si>
  <si>
    <t xml:space="preserve">Cena/Zlín/21_15_4</t>
  </si>
  <si>
    <t xml:space="preserve">Cena/Zlín/21_15_5</t>
  </si>
  <si>
    <t xml:space="preserve">Cena/Zlín/21_15_6</t>
  </si>
  <si>
    <t xml:space="preserve">Nájem/Pardubice/21_15_1</t>
  </si>
  <si>
    <t xml:space="preserve">Nájem/Pardubice/21_15_2</t>
  </si>
  <si>
    <t xml:space="preserve">Nájem/Pardubice/21_15_3</t>
  </si>
  <si>
    <t xml:space="preserve">Nájem/Pardubice/21_15_4</t>
  </si>
  <si>
    <t xml:space="preserve">Nájem/Pardubice/21_15_5</t>
  </si>
  <si>
    <t xml:space="preserve">Nájem/Pardubice/21_15_6</t>
  </si>
  <si>
    <t xml:space="preserve">Nájem/Pardubice/21_15_7</t>
  </si>
  <si>
    <t xml:space="preserve">Nájem/Zlín/21_15_1</t>
  </si>
  <si>
    <t xml:space="preserve">Nájem/Zlín/21_15_2</t>
  </si>
  <si>
    <t xml:space="preserve">Nájem/Zlín/21_15_3</t>
  </si>
  <si>
    <t xml:space="preserve">Nájem/Zlín/21_15_4</t>
  </si>
  <si>
    <t xml:space="preserve">Nájem/Zlín/21_15_5</t>
  </si>
  <si>
    <t xml:space="preserve">Nájem/Zlín/21_15_6</t>
  </si>
  <si>
    <t xml:space="preserve">Nájem/Zlín/21_15_7</t>
  </si>
  <si>
    <t xml:space="preserve">Nájem/Ústí nad Labem/21_15_1</t>
  </si>
  <si>
    <t xml:space="preserve">Nájem/Ústí nad Labem/21_15_2</t>
  </si>
  <si>
    <t xml:space="preserve">Nájem/Ústí nad Labem/21_15_3</t>
  </si>
  <si>
    <t xml:space="preserve">Nájem/Ústí nad Labem/21_15_4</t>
  </si>
  <si>
    <t xml:space="preserve">Nájem/Ústí nad Labem/21_15_5</t>
  </si>
  <si>
    <t xml:space="preserve">Nájem/Ústí nad Labem/21_15_6</t>
  </si>
  <si>
    <t xml:space="preserve">Nájem/Ústí nad Labem/21_15_7</t>
  </si>
  <si>
    <t xml:space="preserve">Nájem/Plzeň/21_15_1</t>
  </si>
  <si>
    <t xml:space="preserve">Nájem/Plzeň/21_15_2</t>
  </si>
  <si>
    <t xml:space="preserve">Nájem/Plzeň/21_15_3</t>
  </si>
  <si>
    <t xml:space="preserve">Nájem/Plzeň/21_15_4</t>
  </si>
  <si>
    <t xml:space="preserve">Nájem/Plzeň/21_15_5</t>
  </si>
  <si>
    <t xml:space="preserve">Nájem/Plzeň/21_15_6</t>
  </si>
  <si>
    <t xml:space="preserve">Nájem/Plzeň/21_15_7</t>
  </si>
  <si>
    <t xml:space="preserve">Cena/Brno/21_16_1</t>
  </si>
  <si>
    <t xml:space="preserve">Cena/Brno/21_16_2</t>
  </si>
  <si>
    <t xml:space="preserve">Cena/Brno/21_16_3</t>
  </si>
  <si>
    <t xml:space="preserve">Cena/Brno/21_16_4</t>
  </si>
  <si>
    <t xml:space="preserve">Cena/Brno/21_16_5</t>
  </si>
  <si>
    <t xml:space="preserve">Cena/Brno/21_16_6</t>
  </si>
  <si>
    <t xml:space="preserve">Cena/Brno/21_16_7</t>
  </si>
  <si>
    <t xml:space="preserve">Cena/České Budějovice/21_16_1</t>
  </si>
  <si>
    <t xml:space="preserve">Cena/České Budějovice/21_16_2</t>
  </si>
  <si>
    <t xml:space="preserve">Cena/České Budějovice/21_16_3</t>
  </si>
  <si>
    <t xml:space="preserve">Cena/České Budějovice/21_16_4</t>
  </si>
  <si>
    <t xml:space="preserve">Cena/České Budějovice/21_16_5</t>
  </si>
  <si>
    <t xml:space="preserve">Cena/České Budějovice/21_16_6</t>
  </si>
  <si>
    <t xml:space="preserve">Cena/České Budějovice/21_16_7</t>
  </si>
  <si>
    <t xml:space="preserve">Cena/Hradec Králové/21_16_1</t>
  </si>
  <si>
    <t xml:space="preserve">Cena/Hradec Králové/21_16_2</t>
  </si>
  <si>
    <t xml:space="preserve">Cena/Hradec Králové/21_16_3</t>
  </si>
  <si>
    <t xml:space="preserve">Cena/Hradec Králové/21_16_4</t>
  </si>
  <si>
    <t xml:space="preserve">Cena/Hradec Králové/21_16_5</t>
  </si>
  <si>
    <t xml:space="preserve">Cena/Hradec Králové/21_16_6</t>
  </si>
  <si>
    <t xml:space="preserve">Cena/Hradec Králové/21_16_7</t>
  </si>
  <si>
    <t xml:space="preserve">Cena/Jihlava/21_16_1</t>
  </si>
  <si>
    <t xml:space="preserve">Cena/Jihlava/21_16_2</t>
  </si>
  <si>
    <t xml:space="preserve">Cena/Praha/21_16_1</t>
  </si>
  <si>
    <t xml:space="preserve">Cena/Praha/21_16_2</t>
  </si>
  <si>
    <t xml:space="preserve">Cena/Praha/21_16_3</t>
  </si>
  <si>
    <t xml:space="preserve">Cena/Praha/21_16_4</t>
  </si>
  <si>
    <t xml:space="preserve">Cena/Praha/21_16_5</t>
  </si>
  <si>
    <t xml:space="preserve">Cena/Praha/21_16_6</t>
  </si>
  <si>
    <t xml:space="preserve">Cena/Praha/21_16_7</t>
  </si>
  <si>
    <t xml:space="preserve">Cena/Praha/21_16_8</t>
  </si>
  <si>
    <t xml:space="preserve">Cena/Praha/21_16_9</t>
  </si>
  <si>
    <t xml:space="preserve">Cena/Praha/21_16_10</t>
  </si>
  <si>
    <t xml:space="preserve">Nájem/Brno/21_16_1</t>
  </si>
  <si>
    <t xml:space="preserve">Nájem/Brno/21_16_2</t>
  </si>
  <si>
    <t xml:space="preserve">Nájem/Brno/21_16_3</t>
  </si>
  <si>
    <t xml:space="preserve">Nájem/Brno/21_16_4</t>
  </si>
  <si>
    <t xml:space="preserve">Nájem/Brno/21_16_5</t>
  </si>
  <si>
    <t xml:space="preserve">Nájem/Brno/21_16_6</t>
  </si>
  <si>
    <t xml:space="preserve">Nájem/Brno/21_16_7</t>
  </si>
  <si>
    <t xml:space="preserve">Nájem/Praha/21_16_1</t>
  </si>
  <si>
    <t xml:space="preserve">Nájem/Praha/21_16_2</t>
  </si>
  <si>
    <t xml:space="preserve">Nájem/Praha/21_16_3</t>
  </si>
  <si>
    <t xml:space="preserve">Nájem/Praha/21_16_4</t>
  </si>
  <si>
    <t xml:space="preserve">Nájem/Praha/21_16_5</t>
  </si>
  <si>
    <t xml:space="preserve">Nájem/Praha/21_16_6</t>
  </si>
  <si>
    <t xml:space="preserve">Nájem/Praha/21_16_7</t>
  </si>
  <si>
    <t xml:space="preserve">Nájem/Praha/21_16_8</t>
  </si>
  <si>
    <t xml:space="preserve">Nájem/Praha/21_16_9</t>
  </si>
  <si>
    <t xml:space="preserve">Nájem/Praha/21_16_10</t>
  </si>
  <si>
    <t xml:space="preserve">Nájem/Jihlava/21_16_1</t>
  </si>
  <si>
    <t xml:space="preserve">Nájem/Jihlava/21_16_2</t>
  </si>
  <si>
    <t xml:space="preserve">Nájem/Jihlava/21_16_3</t>
  </si>
  <si>
    <t xml:space="preserve">Nájem/Jihlava/21_16_4</t>
  </si>
  <si>
    <t xml:space="preserve">Nájem/Jihlava/21_16_5</t>
  </si>
  <si>
    <t xml:space="preserve">Nájem/Jihlava/21_16_6</t>
  </si>
  <si>
    <t xml:space="preserve">Nájem/Jihlava/21_16_7</t>
  </si>
  <si>
    <t xml:space="preserve">Nájem/České Budějovice/21_16_1</t>
  </si>
  <si>
    <t xml:space="preserve">Nájem/České Budějovice/21_16_2</t>
  </si>
  <si>
    <t xml:space="preserve">Nájem/České Budějovice/21_16_3</t>
  </si>
  <si>
    <t xml:space="preserve">Nájem/České Budějovice/21_16_4</t>
  </si>
  <si>
    <t xml:space="preserve">Nájem/České Budějovice/21_16_5</t>
  </si>
  <si>
    <t xml:space="preserve">Nájem/České Budějovice/21_16_6</t>
  </si>
  <si>
    <t xml:space="preserve">Nájem/České Budějovice/21_16_7</t>
  </si>
  <si>
    <t xml:space="preserve">Nájem/Hradec Králové/21_16_1</t>
  </si>
  <si>
    <t xml:space="preserve">Nájem/Hradec Králové/21_16_2</t>
  </si>
  <si>
    <t xml:space="preserve">Nájem/Hradec Králové/21_16_3</t>
  </si>
  <si>
    <t xml:space="preserve">Nájem/Hradec Králové/21_16_4</t>
  </si>
  <si>
    <t xml:space="preserve">Nájem/Hradec Králové/21_16_5</t>
  </si>
  <si>
    <t xml:space="preserve">Nájem/Hradec Králové/21_16_6</t>
  </si>
  <si>
    <t xml:space="preserve">Nájem/Hradec Králové/21_16_7</t>
  </si>
  <si>
    <t xml:space="preserve">Cena/Karlovy Vary/21_17_1</t>
  </si>
  <si>
    <t xml:space="preserve">Cena/Karlovy Vary/21_17_2</t>
  </si>
  <si>
    <t xml:space="preserve">Cena/Karlovy Vary/21_17_3</t>
  </si>
  <si>
    <t xml:space="preserve">Cena/Karlovy Vary/21_17_4</t>
  </si>
  <si>
    <t xml:space="preserve">Cena/Karlovy Vary/21_17_5</t>
  </si>
  <si>
    <t xml:space="preserve">Cena/Karlovy Vary/21_17_6</t>
  </si>
  <si>
    <t xml:space="preserve">Cena/Karlovy Vary/21_17_7</t>
  </si>
  <si>
    <t xml:space="preserve">Cena/Liberec/21_17_1</t>
  </si>
  <si>
    <t xml:space="preserve">Cena/Liberec/21_17_2</t>
  </si>
  <si>
    <t xml:space="preserve">Cena/Liberec/21_17_3</t>
  </si>
  <si>
    <t xml:space="preserve">Cena/Liberec/21_17_4</t>
  </si>
  <si>
    <t xml:space="preserve">Cena/Liberec/21_17_5</t>
  </si>
  <si>
    <t xml:space="preserve">Cena/Liberec/21_17_6</t>
  </si>
  <si>
    <t xml:space="preserve">Cena/Liberec/21_17_7</t>
  </si>
  <si>
    <t xml:space="preserve">Cena/Olomouc/21_17_1</t>
  </si>
  <si>
    <t xml:space="preserve">Cena/Olomouc/21_17_2</t>
  </si>
  <si>
    <t xml:space="preserve">Cena/Olomouc/21_17_3</t>
  </si>
  <si>
    <t xml:space="preserve">Cena/Olomouc/21_17_4</t>
  </si>
  <si>
    <t xml:space="preserve">Cena/Olomouc/21_17_5</t>
  </si>
  <si>
    <t xml:space="preserve">Cena/Olomouc/21_17_6</t>
  </si>
  <si>
    <t xml:space="preserve">Cena/Olomouc/21_17_7</t>
  </si>
  <si>
    <t xml:space="preserve">Cena/Ostrava/21_17_1</t>
  </si>
  <si>
    <t xml:space="preserve">Cena/Ostrava/21_17_2</t>
  </si>
  <si>
    <t xml:space="preserve">Cena/Ostrava/21_17_3</t>
  </si>
  <si>
    <t xml:space="preserve">Cena/Ostrava/21_17_4</t>
  </si>
  <si>
    <t xml:space="preserve">Cena/Ostrava/21_17_5</t>
  </si>
  <si>
    <t xml:space="preserve">Cena/Ostrava/21_17_6</t>
  </si>
  <si>
    <t xml:space="preserve">Cena/Ostrava/21_17_7</t>
  </si>
  <si>
    <t xml:space="preserve">Nájem/Karlovy Vary/21_17_1</t>
  </si>
  <si>
    <t xml:space="preserve">Nájem/Karlovy Vary/21_17_2</t>
  </si>
  <si>
    <t xml:space="preserve">Nájem/Karlovy Vary/21_17_3</t>
  </si>
  <si>
    <t xml:space="preserve">Nájem/Karlovy Vary/21_17_4</t>
  </si>
  <si>
    <t xml:space="preserve">Nájem/Karlovy Vary/21_17_5</t>
  </si>
  <si>
    <t xml:space="preserve">Nájem/Karlovy Vary/21_17_6</t>
  </si>
  <si>
    <t xml:space="preserve">Nájem/Karlovy Vary/21_17_7</t>
  </si>
  <si>
    <t xml:space="preserve">Nájem/Ostrava/21_17_1</t>
  </si>
  <si>
    <t xml:space="preserve">Nájem/Ostrava/21_17_2</t>
  </si>
  <si>
    <t xml:space="preserve">Nájem/Ostrava/21_17_3</t>
  </si>
  <si>
    <t xml:space="preserve">Nájem/Ostrava/21_17_4</t>
  </si>
  <si>
    <t xml:space="preserve">Nájem/Ostrava/21_17_5</t>
  </si>
  <si>
    <t xml:space="preserve">Nájem/Ostrava/21_17_6</t>
  </si>
  <si>
    <t xml:space="preserve">Nájem/Ostrava/21_17_7</t>
  </si>
  <si>
    <t xml:space="preserve">Nájem/Olomouc/21_17_1</t>
  </si>
  <si>
    <t xml:space="preserve">Nájem/Olomouc/21_17_2</t>
  </si>
  <si>
    <t xml:space="preserve">Nájem/Olomouc/21_17_3</t>
  </si>
  <si>
    <t xml:space="preserve">Nájem/Olomouc/21_17_4</t>
  </si>
  <si>
    <t xml:space="preserve">Nájem/Olomouc/21_17_5</t>
  </si>
  <si>
    <t xml:space="preserve">Nájem/Olomouc/21_17_6</t>
  </si>
  <si>
    <t xml:space="preserve">Nájem/Olomouc/21_17_7</t>
  </si>
  <si>
    <t xml:space="preserve">Nájem/Liberec/21_17_1</t>
  </si>
  <si>
    <t xml:space="preserve">Nájem/Liberec/21_17_2</t>
  </si>
  <si>
    <t xml:space="preserve">Nájem/Liberec/21_17_3</t>
  </si>
  <si>
    <t xml:space="preserve">Nájem/Liberec/21_17_4</t>
  </si>
  <si>
    <t xml:space="preserve">Nájem/Liberec/21_17_5</t>
  </si>
  <si>
    <t xml:space="preserve">Nájem/Liberec/21_17_6</t>
  </si>
  <si>
    <t xml:space="preserve">Nájem/Liberec/21_17_7</t>
  </si>
  <si>
    <t xml:space="preserve">Cena/Litoměřice/21_18_1</t>
  </si>
  <si>
    <t xml:space="preserve">Cena/Litoměřice/21_18_2</t>
  </si>
  <si>
    <t xml:space="preserve">Cena/Litoměřice/21_18_3</t>
  </si>
  <si>
    <t xml:space="preserve">Cena/Louny/21_18_1</t>
  </si>
  <si>
    <t xml:space="preserve">Cena/Louny/21_18_2</t>
  </si>
  <si>
    <t xml:space="preserve">Cena/Louny/21_18_3</t>
  </si>
  <si>
    <t xml:space="preserve">Cena/Mělník/21_18_1</t>
  </si>
  <si>
    <t xml:space="preserve">Cena/Mladá Boleslav/21_18_1</t>
  </si>
  <si>
    <t xml:space="preserve">Cena/Mladá Boleslav/21_18_2</t>
  </si>
  <si>
    <t xml:space="preserve">Cena/Mladá Boleslav/21_18_3</t>
  </si>
  <si>
    <t xml:space="preserve">Cena/Most/21_18_1</t>
  </si>
  <si>
    <t xml:space="preserve">Cena/Most/21_18_2</t>
  </si>
  <si>
    <t xml:space="preserve">Cena/Most/21_18_3</t>
  </si>
  <si>
    <t xml:space="preserve">Cena/Náchod/21_18_1</t>
  </si>
  <si>
    <t xml:space="preserve">Cena/Nový Jičín/21_18_1</t>
  </si>
  <si>
    <t xml:space="preserve">Cena/Nový Jičín/21_18_2</t>
  </si>
  <si>
    <t xml:space="preserve">Cena/Nový Jičín/21_18_3</t>
  </si>
  <si>
    <t xml:space="preserve">Cena/Nymburk/21_18_1</t>
  </si>
  <si>
    <t xml:space="preserve">Cena/Nymburk/21_18_2</t>
  </si>
  <si>
    <t xml:space="preserve">Cena/Opava/21_18_1</t>
  </si>
  <si>
    <t xml:space="preserve">Cena/Opava/21_18_2</t>
  </si>
  <si>
    <t xml:space="preserve">Cena/Opava/21_18_3</t>
  </si>
  <si>
    <t xml:space="preserve">Nájem/Litoměřice/21_18_1</t>
  </si>
  <si>
    <t xml:space="preserve">Nájem/Litoměřice/21_18_2</t>
  </si>
  <si>
    <t xml:space="preserve">Nájem/Louny/21_18_1</t>
  </si>
  <si>
    <t xml:space="preserve">Nájem/Louny/21_18_2</t>
  </si>
  <si>
    <t xml:space="preserve">Nájem/Louny/21_18_3</t>
  </si>
  <si>
    <t xml:space="preserve">Nájem/Mladá Boleslav/21_18_1</t>
  </si>
  <si>
    <t xml:space="preserve">Nájem/Mladá Boleslav/21_18_2</t>
  </si>
  <si>
    <t xml:space="preserve">Nájem/Mladá Boleslav/21_18_3</t>
  </si>
  <si>
    <t xml:space="preserve">Nájem/Most/21_18_1</t>
  </si>
  <si>
    <t xml:space="preserve">Nájem/Most/21_18_2</t>
  </si>
  <si>
    <t xml:space="preserve">Nájem/Most/21_18_3</t>
  </si>
  <si>
    <t xml:space="preserve">Nájem/Náchod/21_18_1</t>
  </si>
  <si>
    <t xml:space="preserve">Nájem/Nymburk/21_18_1</t>
  </si>
  <si>
    <t xml:space="preserve">Nájem/Nymburk/21_18_2</t>
  </si>
  <si>
    <t xml:space="preserve">Nájem/Opava/21_18_1</t>
  </si>
  <si>
    <t xml:space="preserve">Nájem/Opava/21_18_2</t>
  </si>
  <si>
    <t xml:space="preserve">Nájem/Opava/21_18_3</t>
  </si>
  <si>
    <t xml:space="preserve">Cena/Pardubice/21_18_1</t>
  </si>
  <si>
    <t xml:space="preserve">Cena/Pardubice/21_18_2</t>
  </si>
  <si>
    <t xml:space="preserve">Cena/Pardubice/21_18_3</t>
  </si>
  <si>
    <t xml:space="preserve">Cena/Pardubice/21_18_4</t>
  </si>
  <si>
    <t xml:space="preserve">Cena/Pardubice/21_18_5</t>
  </si>
  <si>
    <t xml:space="preserve">Cena/Pardubice/21_18_6</t>
  </si>
  <si>
    <t xml:space="preserve">Cena/Pardubice/21_18_7</t>
  </si>
  <si>
    <t xml:space="preserve">Cena/Zlín/21_18_1</t>
  </si>
  <si>
    <t xml:space="preserve">Cena/Zlín/21_18_2</t>
  </si>
  <si>
    <t xml:space="preserve">Cena/Zlín/21_18_3</t>
  </si>
  <si>
    <t xml:space="preserve">Cena/Zlín/21_18_4</t>
  </si>
  <si>
    <t xml:space="preserve">Cena/Zlín/21_18_5</t>
  </si>
  <si>
    <t xml:space="preserve">Cena/Zlín/21_18_6</t>
  </si>
  <si>
    <t xml:space="preserve">Cena/Zlín/21_18_7</t>
  </si>
  <si>
    <t xml:space="preserve">Cena/Ústí nad Labem/21_18_1</t>
  </si>
  <si>
    <t xml:space="preserve">Cena/Ústí nad Labem/21_18_2</t>
  </si>
  <si>
    <t xml:space="preserve">Cena/Ústí nad Labem/21_18_3</t>
  </si>
  <si>
    <t xml:space="preserve">Cena/Ústí nad Labem/21_18_4</t>
  </si>
  <si>
    <t xml:space="preserve">Cena/Ústí nad Labem/21_18_5</t>
  </si>
  <si>
    <t xml:space="preserve">Cena/Ústí nad Labem/21_18_6</t>
  </si>
  <si>
    <t xml:space="preserve">Cena/Ústí nad Labem/21_18_7</t>
  </si>
  <si>
    <t xml:space="preserve">Cena/Plzeň/21_18_1</t>
  </si>
  <si>
    <t xml:space="preserve">Cena/Plzeň/21_18_2</t>
  </si>
  <si>
    <t xml:space="preserve">Cena/Plzeň/21_18_3</t>
  </si>
  <si>
    <t xml:space="preserve">Cena/Plzeň/21_18_4</t>
  </si>
  <si>
    <t xml:space="preserve">Cena/Plzeň/21_18_5</t>
  </si>
  <si>
    <t xml:space="preserve">Cena/Plzeň/21_18_6</t>
  </si>
  <si>
    <t xml:space="preserve">Cena/Plzeň/21_18_7</t>
  </si>
  <si>
    <t xml:space="preserve">Nájem/Pardubice/21_18_1</t>
  </si>
  <si>
    <t xml:space="preserve">Nájem/Pardubice/21_18_2</t>
  </si>
  <si>
    <t xml:space="preserve">Nájem/Pardubice/21_18_3</t>
  </si>
  <si>
    <t xml:space="preserve">Nájem/Pardubice/21_18_4</t>
  </si>
  <si>
    <t xml:space="preserve">Nájem/Pardubice/21_18_5</t>
  </si>
  <si>
    <t xml:space="preserve">Nájem/Pardubice/21_18_6</t>
  </si>
  <si>
    <t xml:space="preserve">Nájem/Pardubice/21_18_7</t>
  </si>
  <si>
    <t xml:space="preserve">Nájem/Zlín/21_18_1</t>
  </si>
  <si>
    <t xml:space="preserve">Nájem/Zlín/21_18_2</t>
  </si>
  <si>
    <t xml:space="preserve">Nájem/Zlín/21_18_3</t>
  </si>
  <si>
    <t xml:space="preserve">Nájem/Zlín/21_18_4</t>
  </si>
  <si>
    <t xml:space="preserve">Nájem/Zlín/21_18_5</t>
  </si>
  <si>
    <t xml:space="preserve">Nájem/Zlín/21_18_6</t>
  </si>
  <si>
    <t xml:space="preserve">Nájem/Zlín/21_18_7</t>
  </si>
  <si>
    <t xml:space="preserve">Nájem/Ústí nad Labem/21_18_1</t>
  </si>
  <si>
    <t xml:space="preserve">Nájem/Ústí nad Labem/21_18_2</t>
  </si>
  <si>
    <t xml:space="preserve">Nájem/Ústí nad Labem/21_18_3</t>
  </si>
  <si>
    <t xml:space="preserve">Nájem/Ústí nad Labem/21_18_4</t>
  </si>
  <si>
    <t xml:space="preserve">Nájem/Ústí nad Labem/21_18_5</t>
  </si>
  <si>
    <t xml:space="preserve">Nájem/Ústí nad Labem/21_18_6</t>
  </si>
  <si>
    <t xml:space="preserve">Nájem/Ústí nad Labem/21_18_7</t>
  </si>
  <si>
    <t xml:space="preserve">Nájem/Plzeň/21_18_1</t>
  </si>
  <si>
    <t xml:space="preserve">Nájem/Plzeň/21_18_2</t>
  </si>
  <si>
    <t xml:space="preserve">Nájem/Plzeň/21_18_3</t>
  </si>
  <si>
    <t xml:space="preserve">Nájem/Plzeň/21_18_4</t>
  </si>
  <si>
    <t xml:space="preserve">Nájem/Plzeň/21_18_5</t>
  </si>
  <si>
    <t xml:space="preserve">Nájem/Plzeň/21_18_6</t>
  </si>
  <si>
    <t xml:space="preserve">Nájem/Plzeň/21_18_7</t>
  </si>
  <si>
    <t xml:space="preserve">Cena/Brno/21_19_1</t>
  </si>
  <si>
    <t xml:space="preserve">Cena/Brno/21_19_2</t>
  </si>
  <si>
    <t xml:space="preserve">Cena/Brno/21_19_3</t>
  </si>
  <si>
    <t xml:space="preserve">Cena/Brno/21_19_4</t>
  </si>
  <si>
    <t xml:space="preserve">Cena/Brno/21_19_5</t>
  </si>
  <si>
    <t xml:space="preserve">Cena/Brno/21_19_6</t>
  </si>
  <si>
    <t xml:space="preserve">Cena/Brno/21_19_7</t>
  </si>
  <si>
    <t xml:space="preserve">Cena/Jihlava/21_19_1</t>
  </si>
  <si>
    <t xml:space="preserve">Cena/Jihlava/21_19_2</t>
  </si>
  <si>
    <t xml:space="preserve">Cena/Jihlava/21_19_3</t>
  </si>
  <si>
    <t xml:space="preserve">Cena/Písek/21_19_1</t>
  </si>
  <si>
    <t xml:space="preserve">Cena/Písek/21_19_2</t>
  </si>
  <si>
    <t xml:space="preserve">Cena/Písek/21_19_3</t>
  </si>
  <si>
    <t xml:space="preserve">Cena/Prostějov/21_19_1</t>
  </si>
  <si>
    <t xml:space="preserve">Cena/Prostějov/21_19_2</t>
  </si>
  <si>
    <t xml:space="preserve">Cena/Prostějov/21_19_3</t>
  </si>
  <si>
    <t xml:space="preserve">Cena/Přerov/21_19_1</t>
  </si>
  <si>
    <t xml:space="preserve">Cena/Přerov/21_19_2</t>
  </si>
  <si>
    <t xml:space="preserve">Cena/Přerov/21_19_3</t>
  </si>
  <si>
    <t xml:space="preserve">Cena/Příbram/21_19_1</t>
  </si>
  <si>
    <t xml:space="preserve">Cena/Příbram/21_19_2</t>
  </si>
  <si>
    <t xml:space="preserve">Cena/Příbram/21_19_3</t>
  </si>
  <si>
    <t xml:space="preserve">Cena/Rokycany/21_19_1</t>
  </si>
  <si>
    <t xml:space="preserve">Cena/Semily/21_19_1</t>
  </si>
  <si>
    <t xml:space="preserve">Cena/Sokolov/21_19_1</t>
  </si>
  <si>
    <t xml:space="preserve">Cena/Sokolov/21_19_2</t>
  </si>
  <si>
    <t xml:space="preserve">Cena/Sokolov/21_19_3</t>
  </si>
  <si>
    <t xml:space="preserve">Cena/Strakonice/21_19_1</t>
  </si>
  <si>
    <t xml:space="preserve">Cena/Strakonice/21_19_2</t>
  </si>
  <si>
    <t xml:space="preserve">Nájem/Písek/21_19_1</t>
  </si>
  <si>
    <t xml:space="preserve">Nájem/Písek/21_19_2</t>
  </si>
  <si>
    <t xml:space="preserve">Nájem/Písek/21_19_3</t>
  </si>
  <si>
    <t xml:space="preserve">Nájem/Prostějov/21_19_1</t>
  </si>
  <si>
    <t xml:space="preserve">Nájem/Prostějov/21_19_2</t>
  </si>
  <si>
    <t xml:space="preserve">Nájem/Prostějov/21_19_3</t>
  </si>
  <si>
    <t xml:space="preserve">Nájem/Přerov/21_19_1</t>
  </si>
  <si>
    <t xml:space="preserve">Nájem/Přerov/21_19_2</t>
  </si>
  <si>
    <t xml:space="preserve">Nájem/Přerov/21_19_3</t>
  </si>
  <si>
    <t xml:space="preserve">Nájem/Příbram/21_19_1</t>
  </si>
  <si>
    <t xml:space="preserve">Nájem/Příbram/21_19_2</t>
  </si>
  <si>
    <t xml:space="preserve">Nájem/Rakovník/21_19_1</t>
  </si>
  <si>
    <t xml:space="preserve">Nájem/Rokycany/21_19_1</t>
  </si>
  <si>
    <t xml:space="preserve">Nájem/Rokycany/21_19_2</t>
  </si>
  <si>
    <t xml:space="preserve">Nájem/Rokycany/21_19_3</t>
  </si>
  <si>
    <t xml:space="preserve">Nájem/Sokolov/21_19_1</t>
  </si>
  <si>
    <t xml:space="preserve">Nájem/Strakonice/21_19_1</t>
  </si>
  <si>
    <t xml:space="preserve">Cena/České Budějovice/21_19_1</t>
  </si>
  <si>
    <t xml:space="preserve">Cena/České Budějovice/21_19_2</t>
  </si>
  <si>
    <t xml:space="preserve">Cena/České Budějovice/21_19_3</t>
  </si>
  <si>
    <t xml:space="preserve">Cena/České Budějovice/21_19_4</t>
  </si>
  <si>
    <t xml:space="preserve">Cena/České Budějovice/21_19_5</t>
  </si>
  <si>
    <t xml:space="preserve">Cena/České Budějovice/21_19_6</t>
  </si>
  <si>
    <t xml:space="preserve">Cena/České Budějovice/21_19_7</t>
  </si>
  <si>
    <t xml:space="preserve">Cena/Hradec Králové/21_19_1</t>
  </si>
  <si>
    <t xml:space="preserve">Cena/Hradec Králové/21_19_2</t>
  </si>
  <si>
    <t xml:space="preserve">Cena/Hradec Králové/21_19_3</t>
  </si>
  <si>
    <t xml:space="preserve">Cena/Hradec Králové/21_19_4</t>
  </si>
  <si>
    <t xml:space="preserve">Cena/Hradec Králové/21_19_5</t>
  </si>
  <si>
    <t xml:space="preserve">Cena/Hradec Králové/21_19_6</t>
  </si>
  <si>
    <t xml:space="preserve">Cena/Hradec Králové/21_19_7</t>
  </si>
  <si>
    <t xml:space="preserve">Cena/Praha/21_9_1</t>
  </si>
  <si>
    <t xml:space="preserve">Cena/Praha/21_9_2</t>
  </si>
  <si>
    <t xml:space="preserve">Cena/Praha/21_9_3</t>
  </si>
  <si>
    <t xml:space="preserve">Cena/Praha/21_9_4</t>
  </si>
  <si>
    <t xml:space="preserve">Cena/Praha/21_9_5</t>
  </si>
  <si>
    <t xml:space="preserve">Cena/Praha/21_9_6</t>
  </si>
  <si>
    <t xml:space="preserve">Cena/Praha/21_9_7</t>
  </si>
  <si>
    <t xml:space="preserve">Cena/Praha/21_9_8</t>
  </si>
  <si>
    <t xml:space="preserve">Cena/Praha/21_13_1</t>
  </si>
  <si>
    <t xml:space="preserve">Cena/Praha/21_13_2</t>
  </si>
  <si>
    <t xml:space="preserve">Cena/Praha/21_13_3</t>
  </si>
  <si>
    <t xml:space="preserve">Cena/Praha/21_13_4</t>
  </si>
  <si>
    <t xml:space="preserve">Cena/Praha/21_13_5</t>
  </si>
  <si>
    <t xml:space="preserve">Cena/Praha/21_13_6</t>
  </si>
  <si>
    <t xml:space="preserve">Cena/Praha/21_13_7</t>
  </si>
  <si>
    <t xml:space="preserve">Cena/Praha/21_13_8</t>
  </si>
  <si>
    <t xml:space="preserve">Cena/Praha/21_13_9</t>
  </si>
  <si>
    <t xml:space="preserve">Cena/Praha/21_13_10</t>
  </si>
  <si>
    <t xml:space="preserve">Cena/Praha/21_17_1</t>
  </si>
  <si>
    <t xml:space="preserve">Cena/Praha/21_17_2</t>
  </si>
  <si>
    <t xml:space="preserve">Cena/Praha/21_17_3</t>
  </si>
  <si>
    <t xml:space="preserve">Cena/Praha/21_17_4</t>
  </si>
  <si>
    <t xml:space="preserve">Cena/Praha/21_17_5</t>
  </si>
  <si>
    <t xml:space="preserve">Cena/Praha/21_17_6</t>
  </si>
  <si>
    <t xml:space="preserve">Cena/Praha/21_17_7</t>
  </si>
  <si>
    <t xml:space="preserve">Cena/Praha/21_17_8</t>
  </si>
  <si>
    <t xml:space="preserve">Cena/Praha/21_17_9</t>
  </si>
  <si>
    <t xml:space="preserve">Cena/Praha/21_17_10</t>
  </si>
  <si>
    <t xml:space="preserve">Nájem/Praha/21_9_1</t>
  </si>
  <si>
    <t xml:space="preserve">Nájem/Praha/21_9_2</t>
  </si>
  <si>
    <t xml:space="preserve">Nájem/Praha/21_9_3</t>
  </si>
  <si>
    <t xml:space="preserve">Nájem/Praha/21_9_4</t>
  </si>
  <si>
    <t xml:space="preserve">Nájem/Praha/21_9_5</t>
  </si>
  <si>
    <t xml:space="preserve">Nájem/Praha/21_9_6</t>
  </si>
  <si>
    <t xml:space="preserve">Nájem/Praha/21_9_7</t>
  </si>
  <si>
    <t xml:space="preserve">Nájem/Praha/21_9_8</t>
  </si>
  <si>
    <t xml:space="preserve">Nájem/Praha/21_13_1</t>
  </si>
  <si>
    <t xml:space="preserve">Nájem/Praha/21_13_2</t>
  </si>
  <si>
    <t xml:space="preserve">Nájem/Praha/21_13_3</t>
  </si>
  <si>
    <t xml:space="preserve">Nájem/Praha/21_13_4</t>
  </si>
  <si>
    <t xml:space="preserve">Nájem/Praha/21_13_5</t>
  </si>
  <si>
    <t xml:space="preserve">Nájem/Praha/21_13_6</t>
  </si>
  <si>
    <t xml:space="preserve">Nájem/Praha/21_13_7</t>
  </si>
  <si>
    <t xml:space="preserve">Nájem/Praha/21_13_8</t>
  </si>
  <si>
    <t xml:space="preserve">Nájem/Praha/21_13_9</t>
  </si>
  <si>
    <t xml:space="preserve">Nájem/Praha/21_13_10</t>
  </si>
  <si>
    <t xml:space="preserve">Nájem/Praha/21_17_1</t>
  </si>
  <si>
    <t xml:space="preserve">Nájem/Praha/21_17_2</t>
  </si>
  <si>
    <t xml:space="preserve">Nájem/Praha/21_17_3</t>
  </si>
  <si>
    <t xml:space="preserve">Nájem/Praha/21_17_4</t>
  </si>
  <si>
    <t xml:space="preserve">Nájem/Praha/21_17_5</t>
  </si>
  <si>
    <t xml:space="preserve">Nájem/Praha/21_17_6</t>
  </si>
  <si>
    <t xml:space="preserve">Nájem/Praha/21_17_7</t>
  </si>
  <si>
    <t xml:space="preserve">Nájem/Praha/21_17_8</t>
  </si>
  <si>
    <t xml:space="preserve">Nájem/Praha/21_17_9</t>
  </si>
  <si>
    <t xml:space="preserve">Nájem/Praha/21_17_10</t>
  </si>
  <si>
    <t xml:space="preserve">Cena/Praha/21_10_1</t>
  </si>
  <si>
    <t xml:space="preserve">Cena/Praha/21_10_2</t>
  </si>
  <si>
    <t xml:space="preserve">Cena/Praha/21_10_3</t>
  </si>
  <si>
    <t xml:space="preserve">Cena/Praha/21_10_4</t>
  </si>
  <si>
    <t xml:space="preserve">Cena/Praha/21_10_5</t>
  </si>
  <si>
    <t xml:space="preserve">Cena/Praha/21_10_6</t>
  </si>
  <si>
    <t xml:space="preserve">Cena/Praha/21_10_7</t>
  </si>
  <si>
    <t xml:space="preserve">Cena/Praha/21_10_8</t>
  </si>
  <si>
    <t xml:space="preserve">Cena/Praha/21_10_9</t>
  </si>
  <si>
    <t xml:space="preserve">Cena/Praha/21_10_10</t>
  </si>
  <si>
    <t xml:space="preserve">Cena/Praha/21_14_1</t>
  </si>
  <si>
    <t xml:space="preserve">Cena/Praha/21_14_2</t>
  </si>
  <si>
    <t xml:space="preserve">Cena/Praha/21_14_3</t>
  </si>
  <si>
    <t xml:space="preserve">Cena/Praha/21_14_4</t>
  </si>
  <si>
    <t xml:space="preserve">Cena/Praha/21_14_5</t>
  </si>
  <si>
    <t xml:space="preserve">Cena/Praha/21_14_6</t>
  </si>
  <si>
    <t xml:space="preserve">Cena/Praha/21_14_7</t>
  </si>
  <si>
    <t xml:space="preserve">Cena/Praha/21_14_8</t>
  </si>
  <si>
    <t xml:space="preserve">Cena/Praha/21_18_1</t>
  </si>
  <si>
    <t xml:space="preserve">Cena/Praha/21_18_2</t>
  </si>
  <si>
    <t xml:space="preserve">Cena/Praha/21_18_3</t>
  </si>
  <si>
    <t xml:space="preserve">Cena/Praha/21_18_4</t>
  </si>
  <si>
    <t xml:space="preserve">Cena/Praha/21_18_5</t>
  </si>
  <si>
    <t xml:space="preserve">Cena/Praha/21_18_6</t>
  </si>
  <si>
    <t xml:space="preserve">Cena/Praha/21_18_7</t>
  </si>
  <si>
    <t xml:space="preserve">Cena/Praha/21_18_8</t>
  </si>
  <si>
    <t xml:space="preserve">Cena/Praha/21_18_9</t>
  </si>
  <si>
    <t xml:space="preserve">Cena/Praha/21_18_10</t>
  </si>
  <si>
    <t xml:space="preserve">Nájem/Praha/21_10_1</t>
  </si>
  <si>
    <t xml:space="preserve">Nájem/Praha/21_10_2</t>
  </si>
  <si>
    <t xml:space="preserve">Nájem/Praha/21_10_3</t>
  </si>
  <si>
    <t xml:space="preserve">Nájem/Praha/21_10_4</t>
  </si>
  <si>
    <t xml:space="preserve">Nájem/Praha/21_10_5</t>
  </si>
  <si>
    <t xml:space="preserve">Nájem/Praha/21_10_6</t>
  </si>
  <si>
    <t xml:space="preserve">Nájem/Praha/21_10_7</t>
  </si>
  <si>
    <t xml:space="preserve">Nájem/Praha/21_10_8</t>
  </si>
  <si>
    <t xml:space="preserve">Nájem/Praha/21_10_9</t>
  </si>
  <si>
    <t xml:space="preserve">Nájem/Praha/21_10_10</t>
  </si>
  <si>
    <t xml:space="preserve">Nájem/Praha/21_14_1</t>
  </si>
  <si>
    <t xml:space="preserve">Nájem/Praha/21_14_2</t>
  </si>
  <si>
    <t xml:space="preserve">Nájem/Praha/21_14_3</t>
  </si>
  <si>
    <t xml:space="preserve">Nájem/Praha/21_14_4</t>
  </si>
  <si>
    <t xml:space="preserve">Nájem/Praha/21_14_5</t>
  </si>
  <si>
    <t xml:space="preserve">Nájem/Praha/21_14_6</t>
  </si>
  <si>
    <t xml:space="preserve">Nájem/Praha/21_14_7</t>
  </si>
  <si>
    <t xml:space="preserve">Nájem/Praha/21_14_8</t>
  </si>
  <si>
    <t xml:space="preserve">Nájem/Praha/21_18_1</t>
  </si>
  <si>
    <t xml:space="preserve">Nájem/Praha/21_18_2</t>
  </si>
  <si>
    <t xml:space="preserve">Nájem/Praha/21_18_3</t>
  </si>
  <si>
    <t xml:space="preserve">Nájem/Praha/21_18_4</t>
  </si>
  <si>
    <t xml:space="preserve">Nájem/Praha/21_18_5</t>
  </si>
  <si>
    <t xml:space="preserve">Nájem/Praha/21_18_6</t>
  </si>
  <si>
    <t xml:space="preserve">Nájem/Praha/21_18_7</t>
  </si>
  <si>
    <t xml:space="preserve">Nájem/Praha/21_18_8</t>
  </si>
  <si>
    <t xml:space="preserve">Nájem/Praha/21_18_9</t>
  </si>
  <si>
    <t xml:space="preserve">Nájem/Praha/21_18_10</t>
  </si>
  <si>
    <t xml:space="preserve">Nájem/Brno/21_19_1</t>
  </si>
  <si>
    <t xml:space="preserve">Nájem/Brno/21_19_2</t>
  </si>
  <si>
    <t xml:space="preserve">Nájem/Brno/21_19_3</t>
  </si>
  <si>
    <t xml:space="preserve">Nájem/Brno/21_19_4</t>
  </si>
  <si>
    <t xml:space="preserve">Nájem/Brno/21_19_5</t>
  </si>
  <si>
    <t xml:space="preserve">Nájem/Brno/21_19_6</t>
  </si>
  <si>
    <t xml:space="preserve">Nájem/Brno/21_19_7</t>
  </si>
  <si>
    <t xml:space="preserve">Cena/Praha/21_19_1</t>
  </si>
  <si>
    <t xml:space="preserve">Cena/Praha/21_19_2</t>
  </si>
  <si>
    <t xml:space="preserve">Cena/Praha/21_19_3</t>
  </si>
  <si>
    <t xml:space="preserve">Cena/Praha/21_19_4</t>
  </si>
  <si>
    <t xml:space="preserve">Cena/Praha/21_19_5</t>
  </si>
  <si>
    <t xml:space="preserve">Cena/Praha/21_19_6</t>
  </si>
  <si>
    <t xml:space="preserve">Cena/Praha/21_19_7</t>
  </si>
  <si>
    <t xml:space="preserve">Cena/Praha/21_19_8</t>
  </si>
  <si>
    <t xml:space="preserve">Nájem/Praha/21_19_1</t>
  </si>
  <si>
    <t xml:space="preserve">Nájem/Praha/21_19_2</t>
  </si>
  <si>
    <t xml:space="preserve">Nájem/Praha/21_19_3</t>
  </si>
  <si>
    <t xml:space="preserve">Nájem/Praha/21_19_4</t>
  </si>
  <si>
    <t xml:space="preserve">Nájem/Praha/21_19_5</t>
  </si>
  <si>
    <t xml:space="preserve">Nájem/Praha/21_19_6</t>
  </si>
  <si>
    <t xml:space="preserve">Nájem/Praha/21_19_7</t>
  </si>
  <si>
    <t xml:space="preserve">Nájem/Praha/21_19_8</t>
  </si>
  <si>
    <t xml:space="preserve">Nájem/České Budějovice/21_19_1</t>
  </si>
  <si>
    <t xml:space="preserve">Nájem/České Budějovice/21_19_2</t>
  </si>
  <si>
    <t xml:space="preserve">Nájem/České Budějovice/21_19_3</t>
  </si>
  <si>
    <t xml:space="preserve">Nájem/České Budějovice/21_19_4</t>
  </si>
  <si>
    <t xml:space="preserve">Nájem/České Budějovice/21_19_5</t>
  </si>
  <si>
    <t xml:space="preserve">Nájem/České Budějovice/21_19_6</t>
  </si>
  <si>
    <t xml:space="preserve">Nájem/České Budějovice/21_19_7</t>
  </si>
  <si>
    <t xml:space="preserve">Nájem/Hradec Králové/21_19_1</t>
  </si>
  <si>
    <t xml:space="preserve">Nájem/Hradec Králové/21_19_2</t>
  </si>
  <si>
    <t xml:space="preserve">Nájem/Hradec Králové/21_19_3</t>
  </si>
  <si>
    <t xml:space="preserve">Nájem/Hradec Králové/21_19_4</t>
  </si>
  <si>
    <t xml:space="preserve">Nájem/Hradec Králové/21_19_5</t>
  </si>
  <si>
    <t xml:space="preserve">Nájem/Hradec Králové/21_19_6</t>
  </si>
  <si>
    <t xml:space="preserve">Nájem/Hradec Králové/21_19_7</t>
  </si>
  <si>
    <t xml:space="preserve">Nájem/Jihlava/21_19_1</t>
  </si>
  <si>
    <t xml:space="preserve">Nájem/Jihlava/21_19_2</t>
  </si>
  <si>
    <t xml:space="preserve">Nájem/Jihlava/21_19_3</t>
  </si>
  <si>
    <t xml:space="preserve">Nájem/Jihlava/21_19_4</t>
  </si>
  <si>
    <t xml:space="preserve">Nájem/Jihlava/21_19_5</t>
  </si>
  <si>
    <t xml:space="preserve">Nájem/Jihlava/21_19_6</t>
  </si>
  <si>
    <t xml:space="preserve">Cena/Praha/21_20_1</t>
  </si>
  <si>
    <t xml:space="preserve">Cena/Praha/21_20_2</t>
  </si>
  <si>
    <t xml:space="preserve">Cena/Praha/21_20_3</t>
  </si>
  <si>
    <t xml:space="preserve">Cena/Praha/21_20_4</t>
  </si>
  <si>
    <t xml:space="preserve">Cena/Praha/21_20_5</t>
  </si>
  <si>
    <t xml:space="preserve">Cena/Praha/21_20_6</t>
  </si>
  <si>
    <t xml:space="preserve">Cena/Praha/21_20_7</t>
  </si>
  <si>
    <t xml:space="preserve">Cena/Praha/21_20_8</t>
  </si>
  <si>
    <t xml:space="preserve">Cena/Praha/21_20_9</t>
  </si>
  <si>
    <t xml:space="preserve">Cena/Praha/21_20_10</t>
  </si>
  <si>
    <t xml:space="preserve">Nájem/Praha/21_20_1</t>
  </si>
  <si>
    <t xml:space="preserve">Nájem/Praha/21_20_2</t>
  </si>
  <si>
    <t xml:space="preserve">Nájem/Praha/21_20_3</t>
  </si>
  <si>
    <t xml:space="preserve">Nájem/Praha/21_20_4</t>
  </si>
  <si>
    <t xml:space="preserve">Nájem/Praha/21_20_5</t>
  </si>
  <si>
    <t xml:space="preserve">Nájem/Praha/21_20_6</t>
  </si>
  <si>
    <t xml:space="preserve">Nájem/Praha/21_20_7</t>
  </si>
  <si>
    <t xml:space="preserve">Nájem/Praha/21_20_8</t>
  </si>
  <si>
    <t xml:space="preserve">Nájem/Praha/21_20_9</t>
  </si>
  <si>
    <t xml:space="preserve">Nájem/Praha/21_20_10</t>
  </si>
  <si>
    <t xml:space="preserve">Cena/Ostrava/21_20_1</t>
  </si>
  <si>
    <t xml:space="preserve">Cena/Ostrava/21_20_2</t>
  </si>
  <si>
    <t xml:space="preserve">Cena/Ostrava/21_20_3</t>
  </si>
  <si>
    <t xml:space="preserve">Cena/Ostrava/21_20_4</t>
  </si>
  <si>
    <t xml:space="preserve">Cena/Ostrava/21_20_5</t>
  </si>
  <si>
    <t xml:space="preserve">Cena/Ostrava/21_20_6</t>
  </si>
  <si>
    <t xml:space="preserve">Cena/Ostrava/21_20_7</t>
  </si>
  <si>
    <t xml:space="preserve">Cena/Olomouc/21_20_1</t>
  </si>
  <si>
    <t xml:space="preserve">Cena/Olomouc/21_20_2</t>
  </si>
  <si>
    <t xml:space="preserve">Cena/Olomouc/21_20_3</t>
  </si>
  <si>
    <t xml:space="preserve">Cena/Olomouc/21_20_4</t>
  </si>
  <si>
    <t xml:space="preserve">Cena/Olomouc/21_20_5</t>
  </si>
  <si>
    <t xml:space="preserve">Cena/Olomouc/21_20_6</t>
  </si>
  <si>
    <t xml:space="preserve">Cena/Olomouc/21_20_7</t>
  </si>
  <si>
    <t xml:space="preserve">Cena/Liberec/21_20_1</t>
  </si>
  <si>
    <t xml:space="preserve">Cena/Liberec/21_20_2</t>
  </si>
  <si>
    <t xml:space="preserve">Cena/Liberec/21_20_3</t>
  </si>
  <si>
    <t xml:space="preserve">Cena/Liberec/21_20_4</t>
  </si>
  <si>
    <t xml:space="preserve">Cena/Liberec/21_20_5</t>
  </si>
  <si>
    <t xml:space="preserve">Cena/Liberec/21_20_6</t>
  </si>
  <si>
    <t xml:space="preserve">Cena/Liberec/21_20_7</t>
  </si>
  <si>
    <t xml:space="preserve">Cena/Karlovy Vary/21_20_1</t>
  </si>
  <si>
    <t xml:space="preserve">Cena/Karlovy Vary/21_20_2</t>
  </si>
  <si>
    <t xml:space="preserve">Cena/Karlovy Vary/21_20_3</t>
  </si>
  <si>
    <t xml:space="preserve">Cena/Karlovy Vary/21_20_4</t>
  </si>
  <si>
    <t xml:space="preserve">Cena/Karlovy Vary/21_20_5</t>
  </si>
  <si>
    <t xml:space="preserve">Cena/Karlovy Vary/21_20_6</t>
  </si>
  <si>
    <t xml:space="preserve">Cena/Karlovy Vary/21_20_7</t>
  </si>
  <si>
    <t xml:space="preserve">Nájem/Ostrava/21_20_1</t>
  </si>
  <si>
    <t xml:space="preserve">Nájem/Ostrava/21_20_2</t>
  </si>
  <si>
    <t xml:space="preserve">Nájem/Ostrava/21_20_3</t>
  </si>
  <si>
    <t xml:space="preserve">Nájem/Ostrava/21_20_4</t>
  </si>
  <si>
    <t xml:space="preserve">Nájem/Ostrava/21_20_5</t>
  </si>
  <si>
    <t xml:space="preserve">Nájem/Ostrava/21_20_6</t>
  </si>
  <si>
    <t xml:space="preserve">Nájem/Ostrava/21_20_7</t>
  </si>
  <si>
    <t xml:space="preserve">Nájem/Olomouc/21_20_1</t>
  </si>
  <si>
    <t xml:space="preserve">Nájem/Olomouc/21_20_2</t>
  </si>
  <si>
    <t xml:space="preserve">Nájem/Olomouc/21_20_3</t>
  </si>
  <si>
    <t xml:space="preserve">Nájem/Olomouc/21_20_4</t>
  </si>
  <si>
    <t xml:space="preserve">Nájem/Olomouc/21_20_5</t>
  </si>
  <si>
    <t xml:space="preserve">Nájem/Olomouc/21_20_6</t>
  </si>
  <si>
    <t xml:space="preserve">Nájem/Olomouc/21_20_7</t>
  </si>
  <si>
    <t xml:space="preserve">Nájem/Karlovy Vary/21_20_1</t>
  </si>
  <si>
    <t xml:space="preserve">Nájem/Karlovy Vary/21_20_2</t>
  </si>
  <si>
    <t xml:space="preserve">Nájem/Karlovy Vary/21_20_3</t>
  </si>
  <si>
    <t xml:space="preserve">Nájem/Karlovy Vary/21_20_4</t>
  </si>
  <si>
    <t xml:space="preserve">Nájem/Karlovy Vary/21_20_5</t>
  </si>
  <si>
    <t xml:space="preserve">Nájem/Karlovy Vary/21_20_6</t>
  </si>
  <si>
    <t xml:space="preserve">Nájem/Karlovy Vary/21_20_7</t>
  </si>
  <si>
    <t xml:space="preserve">Nájem/Liberec/21_20_1</t>
  </si>
  <si>
    <t xml:space="preserve">Nájem/Liberec/21_20_2</t>
  </si>
  <si>
    <t xml:space="preserve">Nájem/Liberec/21_20_3</t>
  </si>
  <si>
    <t xml:space="preserve">Nájem/Liberec/21_20_4</t>
  </si>
  <si>
    <t xml:space="preserve">Nájem/Liberec/21_20_5</t>
  </si>
  <si>
    <t xml:space="preserve">Nájem/Liberec/21_20_6</t>
  </si>
  <si>
    <t xml:space="preserve">Nájem/Liberec/21_20_7</t>
  </si>
  <si>
    <t xml:space="preserve">Cena/Praha/21_21_1</t>
  </si>
  <si>
    <t xml:space="preserve">Cena/Praha/21_21_2</t>
  </si>
  <si>
    <t xml:space="preserve">Cena/Praha/21_21_3</t>
  </si>
  <si>
    <t xml:space="preserve">Cena/Praha/21_21_4</t>
  </si>
  <si>
    <t xml:space="preserve">Cena/Praha/21_21_5</t>
  </si>
  <si>
    <t xml:space="preserve">Cena/Praha/21_21_6</t>
  </si>
  <si>
    <t xml:space="preserve">Cena/Praha/21_21_7</t>
  </si>
  <si>
    <t xml:space="preserve">Cena/Praha/21_21_8</t>
  </si>
  <si>
    <t xml:space="preserve">Cena/Praha/21_21_9</t>
  </si>
  <si>
    <t xml:space="preserve">Cena/Praha/21_21_10</t>
  </si>
  <si>
    <t xml:space="preserve">Nájem/Praha/21_21_1</t>
  </si>
  <si>
    <t xml:space="preserve">Nájem/Praha/21_21_2</t>
  </si>
  <si>
    <t xml:space="preserve">Nájem/Praha/21_21_3</t>
  </si>
  <si>
    <t xml:space="preserve">Nájem/Praha/21_21_4</t>
  </si>
  <si>
    <t xml:space="preserve">Nájem/Praha/21_21_5</t>
  </si>
  <si>
    <t xml:space="preserve">Nájem/Praha/21_21_6</t>
  </si>
  <si>
    <t xml:space="preserve">Nájem/Praha/21_21_7</t>
  </si>
  <si>
    <t xml:space="preserve">Nájem/Praha/21_21_8</t>
  </si>
  <si>
    <t xml:space="preserve">Nájem/Praha/21_21_9</t>
  </si>
  <si>
    <t xml:space="preserve">Nájem/Praha/21_21_10</t>
  </si>
  <si>
    <t xml:space="preserve">Cena/Šumperk/21_20_1</t>
  </si>
  <si>
    <t xml:space="preserve">Cena/Šumperk/21_20_2</t>
  </si>
  <si>
    <t xml:space="preserve">Cena/Šumperk/21_20_3</t>
  </si>
  <si>
    <t xml:space="preserve">Cena/Tábor/21_20_1</t>
  </si>
  <si>
    <t xml:space="preserve">Cena/Tábor/21_20_2</t>
  </si>
  <si>
    <t xml:space="preserve">Cena/Tábor/21_20_3</t>
  </si>
  <si>
    <t xml:space="preserve">Cena/Tachov/21_20_1</t>
  </si>
  <si>
    <t xml:space="preserve">Cena/Teplice/21_20_1</t>
  </si>
  <si>
    <t xml:space="preserve">Cena/Teplice/21_20_2</t>
  </si>
  <si>
    <t xml:space="preserve">Cena/Teplice/21_20_3</t>
  </si>
  <si>
    <t xml:space="preserve">Cena/Trutnov/21_20_1</t>
  </si>
  <si>
    <t xml:space="preserve">Cena/Trutnov/21_20_2</t>
  </si>
  <si>
    <t xml:space="preserve">Cena/Trutnov/21_20_3</t>
  </si>
  <si>
    <t xml:space="preserve">Cena/Třebíč/21_20_1</t>
  </si>
  <si>
    <t xml:space="preserve">Cena/Třebíč/21_20_2</t>
  </si>
  <si>
    <t xml:space="preserve">Cena/Třebíč/21_20_3</t>
  </si>
  <si>
    <t xml:space="preserve">Cena/Turnov/21_20_1</t>
  </si>
  <si>
    <t xml:space="preserve">Cena/Uherské Hradiště/21_20_1</t>
  </si>
  <si>
    <t xml:space="preserve">Cena/Ústí nad Orlicí/21_20_1</t>
  </si>
  <si>
    <t xml:space="preserve">Cena/Ústí nad Orlicí/21_20_2</t>
  </si>
  <si>
    <t xml:space="preserve">Cena/Ústí nad Orlicí/21_20_3</t>
  </si>
  <si>
    <t xml:space="preserve">Cena/Vsetín/21_20_1</t>
  </si>
  <si>
    <t xml:space="preserve">Cena/Vsetín/21_20_2</t>
  </si>
  <si>
    <t xml:space="preserve">Cena/Vsetín/21_20_3</t>
  </si>
  <si>
    <t xml:space="preserve">Cena/Vyškov/21_20_1</t>
  </si>
  <si>
    <t xml:space="preserve">Cena/Vyškov/21_20_2</t>
  </si>
  <si>
    <t xml:space="preserve">Cena/Znojmo/21_20_1</t>
  </si>
  <si>
    <t xml:space="preserve">Cena/Znojmo/21_20_2</t>
  </si>
  <si>
    <t xml:space="preserve">Cena/Znojmo/21_20_3</t>
  </si>
  <si>
    <t xml:space="preserve">Cena/Ždár nad Sázavou/21_20_1</t>
  </si>
  <si>
    <t xml:space="preserve">Cena/Ždár nad Sázavou/21_20_2</t>
  </si>
  <si>
    <t xml:space="preserve">Cena/Ždár nad Sázavou/21_20_3</t>
  </si>
  <si>
    <t xml:space="preserve">Nájem/Šumperk/21_20_1</t>
  </si>
  <si>
    <t xml:space="preserve">Nájem/Tábor/21_20_1</t>
  </si>
  <si>
    <t xml:space="preserve">Nájem/Tábor/21_20_2</t>
  </si>
  <si>
    <t xml:space="preserve">Nájem/Tábor/21_20_3</t>
  </si>
  <si>
    <t xml:space="preserve">Nájem/Tachov/21_20_1</t>
  </si>
  <si>
    <t xml:space="preserve">Nájem/Teplice/21_20_1</t>
  </si>
  <si>
    <t xml:space="preserve">Nájem/Teplice/21_20_2</t>
  </si>
  <si>
    <t xml:space="preserve">Nájem/Teplice/21_20_3</t>
  </si>
  <si>
    <t xml:space="preserve">Nájem/Trutnov/21_20_1</t>
  </si>
  <si>
    <t xml:space="preserve">Nájem/Trutnov/21_20_2</t>
  </si>
  <si>
    <t xml:space="preserve">Nájem/Třebíč/21_20_1</t>
  </si>
  <si>
    <t xml:space="preserve">Nájem/Třebíč/21_20_2</t>
  </si>
  <si>
    <t xml:space="preserve">Nájem/Třebíč/21_20_3</t>
  </si>
  <si>
    <t xml:space="preserve">Nájem/Turnov/21_20_1</t>
  </si>
  <si>
    <t xml:space="preserve">Nájem/Uherské Hradiště/21_20_1</t>
  </si>
  <si>
    <t xml:space="preserve">Nájem/Uherské Hradiště/21_20_2</t>
  </si>
  <si>
    <t xml:space="preserve">Nájem/Ústí nad Orlicí/21_20_1</t>
  </si>
  <si>
    <t xml:space="preserve">Nájem/Ústí nad Orlicí/21_20_2</t>
  </si>
  <si>
    <t xml:space="preserve">Nájem/Ústí nad Orlicí/21_20_3</t>
  </si>
  <si>
    <t xml:space="preserve">Nájem/Vsetín/21_20_1</t>
  </si>
  <si>
    <t xml:space="preserve">Nájem/Vsetín/21_20_2</t>
  </si>
  <si>
    <t xml:space="preserve">Nájem/Znojmo/21_20_1</t>
  </si>
  <si>
    <t xml:space="preserve">Nájem/Znojmo/21_20_2</t>
  </si>
  <si>
    <t xml:space="preserve">Nájem/Znojmo/21_20_3</t>
  </si>
  <si>
    <t xml:space="preserve">Nájem/Ždár nad Sázavou/21_20_1</t>
  </si>
  <si>
    <t xml:space="preserve">Nájem/Ždár nad Sázavou/21_20_2</t>
  </si>
  <si>
    <t xml:space="preserve">Nájem/Ždár nad Sázavou/21_20_3</t>
  </si>
  <si>
    <t xml:space="preserve">Cena/Ústí nad Labem/21_21_1</t>
  </si>
  <si>
    <t xml:space="preserve">Cena/Ústí nad Labem/21_21_2</t>
  </si>
  <si>
    <t xml:space="preserve">Cena/Ústí nad Labem/21_21_3</t>
  </si>
  <si>
    <t xml:space="preserve">Cena/Ústí nad Labem/21_21_4</t>
  </si>
  <si>
    <t xml:space="preserve">Cena/Ústí nad Labem/21_21_5</t>
  </si>
  <si>
    <t xml:space="preserve">Cena/Ústí nad Labem/21_21_6</t>
  </si>
  <si>
    <t xml:space="preserve">Cena/Ústí nad Labem/21_21_7</t>
  </si>
  <si>
    <t xml:space="preserve">Cena/Pardubice/21_21_1</t>
  </si>
  <si>
    <t xml:space="preserve">Cena/Pardubice/21_21_2</t>
  </si>
  <si>
    <t xml:space="preserve">Cena/Pardubice/21_21_3</t>
  </si>
  <si>
    <t xml:space="preserve">Cena/Pardubice/21_21_4</t>
  </si>
  <si>
    <t xml:space="preserve">Cena/Pardubice/21_21_5</t>
  </si>
  <si>
    <t xml:space="preserve">Cena/Pardubice/21_21_6</t>
  </si>
  <si>
    <t xml:space="preserve">Cena/Pardubice/21_21_7</t>
  </si>
  <si>
    <t xml:space="preserve">Cena/Zlín/21_21_1</t>
  </si>
  <si>
    <t xml:space="preserve">Cena/Zlín/21_21_2</t>
  </si>
  <si>
    <t xml:space="preserve">Cena/Zlín/21_21_3</t>
  </si>
  <si>
    <t xml:space="preserve">Cena/Zlín/21_21_4</t>
  </si>
  <si>
    <t xml:space="preserve">Cena/Plzeň/21_21_1</t>
  </si>
  <si>
    <t xml:space="preserve">Cena/Plzeň/21_21_2</t>
  </si>
  <si>
    <t xml:space="preserve">Cena/Plzeň/21_21_3</t>
  </si>
  <si>
    <t xml:space="preserve">Cena/Plzeň/21_21_4</t>
  </si>
  <si>
    <t xml:space="preserve">Cena/Plzeň/21_21_5</t>
  </si>
  <si>
    <t xml:space="preserve">Cena/Plzeň/21_21_6</t>
  </si>
  <si>
    <t xml:space="preserve">Cena/Plzeň/21_21_7</t>
  </si>
  <si>
    <t xml:space="preserve">Cena/Brno/21_22_1</t>
  </si>
  <si>
    <t xml:space="preserve">Cena/Brno/21_22_2</t>
  </si>
  <si>
    <t xml:space="preserve">Cena/Brno/21_22_3</t>
  </si>
  <si>
    <t xml:space="preserve">Cena/Brno/21_22_4</t>
  </si>
  <si>
    <t xml:space="preserve">Cena/Brno/21_22_5</t>
  </si>
  <si>
    <t xml:space="preserve">Cena/Brno/21_22_6</t>
  </si>
  <si>
    <t xml:space="preserve">Cena/Brno/21_22_7</t>
  </si>
  <si>
    <t xml:space="preserve">Nájem/Plzeň/21_21_1</t>
  </si>
  <si>
    <t xml:space="preserve">Nájem/Plzeň/21_21_2</t>
  </si>
  <si>
    <t xml:space="preserve">Nájem/Plzeň/21_21_3</t>
  </si>
  <si>
    <t xml:space="preserve">Nájem/Plzeň/21_21_4</t>
  </si>
  <si>
    <t xml:space="preserve">Nájem/Plzeň/21_21_5</t>
  </si>
  <si>
    <t xml:space="preserve">Nájem/Plzeň/21_21_6</t>
  </si>
  <si>
    <t xml:space="preserve">Nájem/Plzeň/21_21_7</t>
  </si>
  <si>
    <t xml:space="preserve">Nájem/Ústí nad Labem/21_21_1</t>
  </si>
  <si>
    <t xml:space="preserve">Nájem/Ústí nad Labem/21_21_2</t>
  </si>
  <si>
    <t xml:space="preserve">Nájem/Ústí nad Labem/21_21_3</t>
  </si>
  <si>
    <t xml:space="preserve">Nájem/Ústí nad Labem/21_21_4</t>
  </si>
  <si>
    <t xml:space="preserve">Nájem/Ústí nad Labem/21_21_5</t>
  </si>
  <si>
    <t xml:space="preserve">Nájem/Ústí nad Labem/21_21_6</t>
  </si>
  <si>
    <t xml:space="preserve">Nájem/Ústí nad Labem/21_21_7</t>
  </si>
  <si>
    <t xml:space="preserve">Nájem/Zlín/21_21_1</t>
  </si>
  <si>
    <t xml:space="preserve">Nájem/Zlín/21_21_2</t>
  </si>
  <si>
    <t xml:space="preserve">Nájem/Zlín/21_21_3</t>
  </si>
  <si>
    <t xml:space="preserve">Nájem/Zlín/21_21_4</t>
  </si>
  <si>
    <t xml:space="preserve">Nájem/Zlín/21_21_5</t>
  </si>
  <si>
    <t xml:space="preserve">Nájem/Zlín/21_21_6</t>
  </si>
  <si>
    <t xml:space="preserve">Nájem/Zlín/21_21_7</t>
  </si>
  <si>
    <t xml:space="preserve">Nájem/Pardubice/21_21_1</t>
  </si>
  <si>
    <t xml:space="preserve">Nájem/Pardubice/21_21_2</t>
  </si>
  <si>
    <t xml:space="preserve">Nájem/Pardubice/21_21_3</t>
  </si>
  <si>
    <t xml:space="preserve">Nájem/Pardubice/21_21_4</t>
  </si>
  <si>
    <t xml:space="preserve">Nájem/Pardubice/21_21_5</t>
  </si>
  <si>
    <t xml:space="preserve">Nájem/Pardubice/21_21_6</t>
  </si>
  <si>
    <t xml:space="preserve">Nájem/Pardubice/21_21_7</t>
  </si>
  <si>
    <t xml:space="preserve">Cena/České Budějovice/21_22_1</t>
  </si>
  <si>
    <t xml:space="preserve">Cena/České Budějovice/21_22_2</t>
  </si>
  <si>
    <t xml:space="preserve">Cena/České Budějovice/21_22_3</t>
  </si>
  <si>
    <t xml:space="preserve">Cena/České Budějovice/21_22_4</t>
  </si>
  <si>
    <t xml:space="preserve">Cena/České Budějovice/21_22_5</t>
  </si>
  <si>
    <t xml:space="preserve">Cena/České Budějovice/21_22_6</t>
  </si>
  <si>
    <t xml:space="preserve">Cena/České Budějovice/21_22_7</t>
  </si>
  <si>
    <t xml:space="preserve">Cena/Jihlava/21_22_1</t>
  </si>
  <si>
    <t xml:space="preserve">Cena/Jihlava/21_22_2</t>
  </si>
  <si>
    <t xml:space="preserve">Cena/Jihlava/21_22_3</t>
  </si>
  <si>
    <t xml:space="preserve">Cena/Jihlava/21_22_4</t>
  </si>
  <si>
    <t xml:space="preserve">Cena/Jihlava/21_22_5</t>
  </si>
  <si>
    <t xml:space="preserve">Cena/Jihlava/21_22_6</t>
  </si>
  <si>
    <t xml:space="preserve">Cena/Jihlava/21_22_7</t>
  </si>
  <si>
    <t xml:space="preserve">Cena/Praha/21_22_1</t>
  </si>
  <si>
    <t xml:space="preserve">Cena/Praha/21_22_2</t>
  </si>
  <si>
    <t xml:space="preserve">Cena/Praha/21_22_3</t>
  </si>
  <si>
    <t xml:space="preserve">Cena/Praha/21_22_4</t>
  </si>
  <si>
    <t xml:space="preserve">Cena/Praha/21_22_5</t>
  </si>
  <si>
    <t xml:space="preserve">Cena/Praha/21_22_6</t>
  </si>
  <si>
    <t xml:space="preserve">Cena/Praha/21_22_7</t>
  </si>
  <si>
    <t xml:space="preserve">Cena/Praha/21_22_8</t>
  </si>
  <si>
    <t xml:space="preserve">Cena/Praha/21_22_9</t>
  </si>
  <si>
    <t xml:space="preserve">Cena/Praha/21_22_10</t>
  </si>
  <si>
    <t xml:space="preserve">Nájem/Brno/21_22_1</t>
  </si>
  <si>
    <t xml:space="preserve">Nájem/Brno/21_22_2</t>
  </si>
  <si>
    <t xml:space="preserve">Nájem/Brno/21_22_3</t>
  </si>
  <si>
    <t xml:space="preserve">Nájem/Brno/21_22_4</t>
  </si>
  <si>
    <t xml:space="preserve">Nájem/Brno/21_22_5</t>
  </si>
  <si>
    <t xml:space="preserve">Nájem/Brno/21_22_6</t>
  </si>
  <si>
    <t xml:space="preserve">Nájem/Brno/21_22_7</t>
  </si>
  <si>
    <t xml:space="preserve">Nájem/Praha/21_22_1</t>
  </si>
  <si>
    <t xml:space="preserve">Nájem/Praha/21_22_2</t>
  </si>
  <si>
    <t xml:space="preserve">Nájem/Praha/21_22_3</t>
  </si>
  <si>
    <t xml:space="preserve">Nájem/Praha/21_22_4</t>
  </si>
  <si>
    <t xml:space="preserve">Nájem/Praha/21_22_5</t>
  </si>
  <si>
    <t xml:space="preserve">Nájem/Praha/21_22_6</t>
  </si>
  <si>
    <t xml:space="preserve">Nájem/Praha/21_22_7</t>
  </si>
  <si>
    <t xml:space="preserve">Nájem/Praha/21_22_8</t>
  </si>
  <si>
    <t xml:space="preserve">Nájem/Praha/21_22_9</t>
  </si>
  <si>
    <t xml:space="preserve">Nájem/Praha/21_22_10</t>
  </si>
  <si>
    <t xml:space="preserve">Nájem/České Budějovice/21_22_1</t>
  </si>
  <si>
    <t xml:space="preserve">Nájem/České Budějovice/21_22_2</t>
  </si>
  <si>
    <t xml:space="preserve">Nájem/České Budějovice/21_22_3</t>
  </si>
  <si>
    <t xml:space="preserve">Nájem/České Budějovice/21_22_4</t>
  </si>
  <si>
    <t xml:space="preserve">Nájem/České Budějovice/21_22_5</t>
  </si>
  <si>
    <t xml:space="preserve">Nájem/České Budějovice/21_22_6</t>
  </si>
  <si>
    <t xml:space="preserve">Nájem/České Budějovice/21_22_7</t>
  </si>
  <si>
    <t xml:space="preserve">Nájem/Hradec Králové/21_22_1</t>
  </si>
  <si>
    <t xml:space="preserve">Nájem/Hradec Králové/21_22_2</t>
  </si>
  <si>
    <t xml:space="preserve">Nájem/Hradec Králové/21_22_3</t>
  </si>
  <si>
    <t xml:space="preserve">Nájem/Hradec Králové/21_22_4</t>
  </si>
  <si>
    <t xml:space="preserve">Nájem/Hradec Králové/21_22_5</t>
  </si>
  <si>
    <t xml:space="preserve">Nájem/Hradec Králové/21_22_6</t>
  </si>
  <si>
    <t xml:space="preserve">Nájem/Hradec Králové/21_22_7</t>
  </si>
  <si>
    <t xml:space="preserve">Nájem/Jihlava/21_22_1</t>
  </si>
  <si>
    <t xml:space="preserve">Nájem/Jihlava/21_22_2</t>
  </si>
  <si>
    <t xml:space="preserve">Cena/Litoměřice/21_23_1</t>
  </si>
  <si>
    <t xml:space="preserve">Cena/Litoměřice/21_23_2</t>
  </si>
  <si>
    <t xml:space="preserve">Cena/Litoměřice/21_23_3</t>
  </si>
  <si>
    <t xml:space="preserve">Cena/Louny/21_23_1</t>
  </si>
  <si>
    <t xml:space="preserve">Cena/Louny/21_23_2</t>
  </si>
  <si>
    <t xml:space="preserve">Cena/Louny/21_23_3</t>
  </si>
  <si>
    <t xml:space="preserve">Cena/Mělník/21_23_1</t>
  </si>
  <si>
    <t xml:space="preserve">Cena/Mladá Boleslav/21_23_1</t>
  </si>
  <si>
    <t xml:space="preserve">Cena/Mladá Boleslav/21_23_2</t>
  </si>
  <si>
    <t xml:space="preserve">Cena/Mladá Boleslav/21_23_3</t>
  </si>
  <si>
    <t xml:space="preserve">Cena/Most/21_23_1</t>
  </si>
  <si>
    <t xml:space="preserve">Cena/Most/21_23_2</t>
  </si>
  <si>
    <t xml:space="preserve">Cena/Most/21_23_3</t>
  </si>
  <si>
    <t xml:space="preserve">Cena/Náchod/21_23_1</t>
  </si>
  <si>
    <t xml:space="preserve">Cena/Náchod/21_23_2</t>
  </si>
  <si>
    <t xml:space="preserve">Cena/Nový Jičín/21_23_1</t>
  </si>
  <si>
    <t xml:space="preserve">Cena/Nový Jičín/21_23_2</t>
  </si>
  <si>
    <t xml:space="preserve">Cena/Nymburk/21_23_1</t>
  </si>
  <si>
    <t xml:space="preserve">Cena/Nymburk/21_23_2</t>
  </si>
  <si>
    <t xml:space="preserve">Cena/Opava/21_23_1</t>
  </si>
  <si>
    <t xml:space="preserve">Cena/Opava/21_23_2</t>
  </si>
  <si>
    <t xml:space="preserve">Cena/Opava/21_23_3</t>
  </si>
  <si>
    <t xml:space="preserve">Cena/Praha/21_23_1</t>
  </si>
  <si>
    <t xml:space="preserve">Cena/Praha/21_23_2</t>
  </si>
  <si>
    <t xml:space="preserve">Cena/Praha/21_23_3</t>
  </si>
  <si>
    <t xml:space="preserve">Cena/Praha/21_23_4</t>
  </si>
  <si>
    <t xml:space="preserve">Cena/Praha/21_23_5</t>
  </si>
  <si>
    <t xml:space="preserve">Cena/Praha/21_23_6</t>
  </si>
  <si>
    <t xml:space="preserve">Cena/Praha/21_23_7</t>
  </si>
  <si>
    <t xml:space="preserve">Cena/Praha/21_23_8</t>
  </si>
  <si>
    <t xml:space="preserve">Cena/Praha/21_23_9</t>
  </si>
  <si>
    <t xml:space="preserve">Cena/Praha/21_23_10</t>
  </si>
  <si>
    <t xml:space="preserve">Nájem/Praha/21_23_1</t>
  </si>
  <si>
    <t xml:space="preserve">Nájem/Praha/21_23_2</t>
  </si>
  <si>
    <t xml:space="preserve">Nájem/Praha/21_23_3</t>
  </si>
  <si>
    <t xml:space="preserve">Nájem/Praha/21_23_4</t>
  </si>
  <si>
    <t xml:space="preserve">Nájem/Praha/21_23_5</t>
  </si>
  <si>
    <t xml:space="preserve">Nájem/Praha/21_23_6</t>
  </si>
  <si>
    <t xml:space="preserve">Nájem/Praha/21_23_7</t>
  </si>
  <si>
    <t xml:space="preserve">Nájem/Praha/21_23_8</t>
  </si>
  <si>
    <t xml:space="preserve">Nájem/Praha/21_23_9</t>
  </si>
  <si>
    <t xml:space="preserve">Nájem/Praha/21_23_10</t>
  </si>
  <si>
    <t xml:space="preserve">Nájem/Litoměřice/21_23_1</t>
  </si>
  <si>
    <t xml:space="preserve">Nájem/Litoměřice/21_23_2</t>
  </si>
  <si>
    <t xml:space="preserve">Nájem/Litoměřice/21_23_3</t>
  </si>
  <si>
    <t xml:space="preserve">Nájem/Louny/21_23_1</t>
  </si>
  <si>
    <t xml:space="preserve">Nájem/Louny/21_23_2</t>
  </si>
  <si>
    <t xml:space="preserve">Nájem/Louny/21_23_3</t>
  </si>
  <si>
    <t xml:space="preserve">Nájem/Mladá Boleslav/21_23_1</t>
  </si>
  <si>
    <t xml:space="preserve">Nájem/Mladá Boleslav/21_23_2</t>
  </si>
  <si>
    <t xml:space="preserve">Nájem/Mladá Boleslav/21_23_3</t>
  </si>
  <si>
    <t xml:space="preserve">Nájem/Most/21_23_1</t>
  </si>
  <si>
    <t xml:space="preserve">Nájem/Most/21_23_2</t>
  </si>
  <si>
    <t xml:space="preserve">Nájem/Most/21_23_3</t>
  </si>
  <si>
    <t xml:space="preserve">Nájem/Náchod/21_23_1</t>
  </si>
  <si>
    <t xml:space="preserve">Nájem/Nový Jičín/21_23_1</t>
  </si>
  <si>
    <t xml:space="preserve">Nájem/Nový Jičín/21_23_2</t>
  </si>
  <si>
    <t xml:space="preserve">Nájem/Nymburk/21_23_1</t>
  </si>
  <si>
    <t xml:space="preserve">Nájem/Nymburk/21_23_2</t>
  </si>
  <si>
    <t xml:space="preserve">Nájem/Opava/21_23_1</t>
  </si>
  <si>
    <t xml:space="preserve">Nájem/Opava/21_23_2</t>
  </si>
  <si>
    <t xml:space="preserve">Nájem/Opava/21_23_3</t>
  </si>
  <si>
    <t xml:space="preserve">Cena/Ostrava/21_23_1</t>
  </si>
  <si>
    <t xml:space="preserve">Cena/Ostrava/21_23_2</t>
  </si>
  <si>
    <t xml:space="preserve">Cena/Ostrava/21_23_3</t>
  </si>
  <si>
    <t xml:space="preserve">Cena/Ostrava/21_23_4</t>
  </si>
  <si>
    <t xml:space="preserve">Cena/Ostrava/21_23_5</t>
  </si>
  <si>
    <t xml:space="preserve">Cena/Ostrava/21_23_6</t>
  </si>
  <si>
    <t xml:space="preserve">Cena/Ostrava/21_23_7</t>
  </si>
  <si>
    <t xml:space="preserve">Cena/Olomouc/21_23_1</t>
  </si>
  <si>
    <t xml:space="preserve">Cena/Olomouc/21_23_2</t>
  </si>
  <si>
    <t xml:space="preserve">Cena/Olomouc/21_23_3</t>
  </si>
  <si>
    <t xml:space="preserve">Cena/Olomouc/21_23_4</t>
  </si>
  <si>
    <t xml:space="preserve">Cena/Olomouc/21_23_5</t>
  </si>
  <si>
    <t xml:space="preserve">Cena/Olomouc/21_23_6</t>
  </si>
  <si>
    <t xml:space="preserve">Cena/Olomouc/21_23_7</t>
  </si>
  <si>
    <t xml:space="preserve">Cena/Liberec/21_23_1</t>
  </si>
  <si>
    <t xml:space="preserve">Cena/Liberec/21_23_2</t>
  </si>
  <si>
    <t xml:space="preserve">Cena/Liberec/21_23_3</t>
  </si>
  <si>
    <t xml:space="preserve">Cena/Liberec/21_23_4</t>
  </si>
  <si>
    <t xml:space="preserve">Cena/Liberec/21_23_5</t>
  </si>
  <si>
    <t xml:space="preserve">Cena/Liberec/21_23_6</t>
  </si>
  <si>
    <t xml:space="preserve">Cena/Liberec/21_23_7</t>
  </si>
  <si>
    <t xml:space="preserve">Cena/Karlovy Vary/21_23_1</t>
  </si>
  <si>
    <t xml:space="preserve">Cena/Karlovy Vary/21_23_2</t>
  </si>
  <si>
    <t xml:space="preserve">Cena/Karlovy Vary/21_23_3</t>
  </si>
  <si>
    <t xml:space="preserve">Cena/Karlovy Vary/21_23_4</t>
  </si>
  <si>
    <t xml:space="preserve">Cena/Karlovy Vary/21_23_5</t>
  </si>
  <si>
    <t xml:space="preserve">Cena/Karlovy Vary/21_23_6</t>
  </si>
  <si>
    <t xml:space="preserve">Cena/Karlovy Vary/21_23_7</t>
  </si>
  <si>
    <t xml:space="preserve">Nájem/Ostrava/21_23_1</t>
  </si>
  <si>
    <t xml:space="preserve">Nájem/Ostrava/21_23_2</t>
  </si>
  <si>
    <t xml:space="preserve">Nájem/Ostrava/21_23_3</t>
  </si>
  <si>
    <t xml:space="preserve">Nájem/Ostrava/21_23_4</t>
  </si>
  <si>
    <t xml:space="preserve">Nájem/Ostrava/21_23_5</t>
  </si>
  <si>
    <t xml:space="preserve">Nájem/Ostrava/21_23_6</t>
  </si>
  <si>
    <t xml:space="preserve">Nájem/Ostrava/21_23_7</t>
  </si>
  <si>
    <t xml:space="preserve">Nájem/Olomouc/21_23_1</t>
  </si>
  <si>
    <t xml:space="preserve">Nájem/Olomouc/21_23_2</t>
  </si>
  <si>
    <t xml:space="preserve">Nájem/Olomouc/21_23_3</t>
  </si>
  <si>
    <t xml:space="preserve">Nájem/Olomouc/21_23_4</t>
  </si>
  <si>
    <t xml:space="preserve">Nájem/Olomouc/21_23_5</t>
  </si>
  <si>
    <t xml:space="preserve">Nájem/Olomouc/21_23_6</t>
  </si>
  <si>
    <t xml:space="preserve">Nájem/Olomouc/21_23_7</t>
  </si>
  <si>
    <t xml:space="preserve">Nájem/Karlovy Vary/21_23_1</t>
  </si>
  <si>
    <t xml:space="preserve">Nájem/Karlovy Vary/21_23_2</t>
  </si>
  <si>
    <t xml:space="preserve">Nájem/Karlovy Vary/21_23_3</t>
  </si>
  <si>
    <t xml:space="preserve">Nájem/Karlovy Vary/21_23_4</t>
  </si>
  <si>
    <t xml:space="preserve">Nájem/Karlovy Vary/21_23_5</t>
  </si>
  <si>
    <t xml:space="preserve">Nájem/Karlovy Vary/21_23_6</t>
  </si>
  <si>
    <t xml:space="preserve">Nájem/Karlovy Vary/21_23_7</t>
  </si>
  <si>
    <t xml:space="preserve">Nájem/Liberec/21_23_1</t>
  </si>
  <si>
    <t xml:space="preserve">Nájem/Liberec/21_23_2</t>
  </si>
  <si>
    <t xml:space="preserve">Nájem/Liberec/21_23_3</t>
  </si>
  <si>
    <t xml:space="preserve">Nájem/Liberec/21_23_4</t>
  </si>
  <si>
    <t xml:space="preserve">Nájem/Liberec/21_23_5</t>
  </si>
  <si>
    <t xml:space="preserve">Nájem/Liberec/21_23_6</t>
  </si>
  <si>
    <t xml:space="preserve">Nájem/Liberec/21_23_7</t>
  </si>
  <si>
    <t xml:space="preserve">Cena/Praha/21_24_1</t>
  </si>
  <si>
    <t xml:space="preserve">Cena/Praha/21_24_2</t>
  </si>
  <si>
    <t xml:space="preserve">Cena/Praha/21_24_3</t>
  </si>
  <si>
    <t xml:space="preserve">Cena/Praha/21_24_4</t>
  </si>
  <si>
    <t xml:space="preserve">Cena/Praha/21_24_5</t>
  </si>
  <si>
    <t xml:space="preserve">Cena/Praha/21_24_6</t>
  </si>
  <si>
    <t xml:space="preserve">Cena/Praha/21_24_7</t>
  </si>
  <si>
    <t xml:space="preserve">Cena/Praha/21_24_8</t>
  </si>
  <si>
    <t xml:space="preserve">Cena/Písek/21_24_1</t>
  </si>
  <si>
    <t xml:space="preserve">Cena/Písek/21_24_2</t>
  </si>
  <si>
    <t xml:space="preserve">Cena/Písek/21_24_3</t>
  </si>
  <si>
    <t xml:space="preserve">Cena/Prostějov/21_24_1</t>
  </si>
  <si>
    <t xml:space="preserve">Cena/Prostějov/21_24_2</t>
  </si>
  <si>
    <t xml:space="preserve">Cena/Prostějov/21_24_3</t>
  </si>
  <si>
    <t xml:space="preserve">Cena/Přerov/21_24_1</t>
  </si>
  <si>
    <t xml:space="preserve">Cena/Přerov/21_24_2</t>
  </si>
  <si>
    <t xml:space="preserve">Cena/Přerov/21_24_3</t>
  </si>
  <si>
    <t xml:space="preserve">Cena/Příbram/21_24_1</t>
  </si>
  <si>
    <t xml:space="preserve">Cena/Příbram/21_24_2</t>
  </si>
  <si>
    <t xml:space="preserve">Cena/Příbram/21_24_3</t>
  </si>
  <si>
    <t xml:space="preserve">Cena/Rakovník/21_24_1</t>
  </si>
  <si>
    <t xml:space="preserve">Cena/Rakovník/21_24_2</t>
  </si>
  <si>
    <t xml:space="preserve">Cena/Rakovník/21_24_3</t>
  </si>
  <si>
    <t xml:space="preserve">Cena/Rokycany/21_24_1</t>
  </si>
  <si>
    <t xml:space="preserve">Cena/Rokycany/21_24_2</t>
  </si>
  <si>
    <t xml:space="preserve">Cena/Rychnov nad Kněžnou/21_24_1</t>
  </si>
  <si>
    <t xml:space="preserve">Cena/Rychnov nad Kněžnou/21_24_2</t>
  </si>
  <si>
    <t xml:space="preserve">Cena/Rychnov nad Kněžnou/21_24_3</t>
  </si>
  <si>
    <t xml:space="preserve">Cena/Semily/21_24_1</t>
  </si>
  <si>
    <t xml:space="preserve">Cena/Sokolov/21_24_1</t>
  </si>
  <si>
    <t xml:space="preserve">Cena/Sokolov/21_24_2</t>
  </si>
  <si>
    <t xml:space="preserve">Cena/Sokolov/21_24_3</t>
  </si>
  <si>
    <t xml:space="preserve">Cena/Strakonice/21_24_1</t>
  </si>
  <si>
    <t xml:space="preserve">Cena/Strakonice/21_24_2</t>
  </si>
  <si>
    <t xml:space="preserve">Cena/Svitavy/21_24_1</t>
  </si>
  <si>
    <t xml:space="preserve">Cena/Svitavy/21_24_2</t>
  </si>
  <si>
    <t xml:space="preserve">Nájem/Praha/21_24_1</t>
  </si>
  <si>
    <t xml:space="preserve">Nájem/Praha/21_24_2</t>
  </si>
  <si>
    <t xml:space="preserve">Nájem/Praha/21_24_3</t>
  </si>
  <si>
    <t xml:space="preserve">Nájem/Praha/21_24_4</t>
  </si>
  <si>
    <t xml:space="preserve">Nájem/Praha/21_24_5</t>
  </si>
  <si>
    <t xml:space="preserve">Nájem/Praha/21_24_6</t>
  </si>
  <si>
    <t xml:space="preserve">Nájem/Praha/21_24_7</t>
  </si>
  <si>
    <t xml:space="preserve">Nájem/Praha/21_24_8</t>
  </si>
  <si>
    <t xml:space="preserve">Cena/Plzeň/21_24_1</t>
  </si>
  <si>
    <t xml:space="preserve">Cena/Plzeň/21_24_2</t>
  </si>
  <si>
    <t xml:space="preserve">Cena/Plzeň/21_24_3</t>
  </si>
  <si>
    <t xml:space="preserve">Cena/Plzeň/21_24_4</t>
  </si>
  <si>
    <t xml:space="preserve">Cena/Plzeň/21_24_5</t>
  </si>
  <si>
    <t xml:space="preserve">Cena/Plzeň/21_24_6</t>
  </si>
  <si>
    <t xml:space="preserve">Cena/Plzeň/21_24_7</t>
  </si>
  <si>
    <t xml:space="preserve">Cena/Pardubice/21_24_1</t>
  </si>
  <si>
    <t xml:space="preserve">Cena/Pardubice/21_24_2</t>
  </si>
  <si>
    <t xml:space="preserve">Cena/Pardubice/21_24_3</t>
  </si>
  <si>
    <t xml:space="preserve">Cena/Pardubice/21_24_4</t>
  </si>
  <si>
    <t xml:space="preserve">Cena/Pardubice/21_24_5</t>
  </si>
  <si>
    <t xml:space="preserve">Cena/Pardubice/21_24_6</t>
  </si>
  <si>
    <t xml:space="preserve">Cena/Pardubice/21_24_7</t>
  </si>
  <si>
    <t xml:space="preserve">Cena/Ústí nad Labem/21_24_1</t>
  </si>
  <si>
    <t xml:space="preserve">Cena/Ústí nad Labem/21_24_2</t>
  </si>
  <si>
    <t xml:space="preserve">Cena/Ústí nad Labem/21_24_3</t>
  </si>
  <si>
    <t xml:space="preserve">Cena/Ústí nad Labem/21_24_4</t>
  </si>
  <si>
    <t xml:space="preserve">Cena/Ústí nad Labem/21_24_5</t>
  </si>
  <si>
    <t xml:space="preserve">Cena/Ústí nad Labem/21_24_6</t>
  </si>
  <si>
    <t xml:space="preserve">Cena/Ústí nad Labem/21_24_7</t>
  </si>
  <si>
    <t xml:space="preserve">Cena/Zlín/21_24_1</t>
  </si>
  <si>
    <t xml:space="preserve">Cena/Zlín/21_24_2</t>
  </si>
  <si>
    <t xml:space="preserve">Cena/Zlín/21_24_3</t>
  </si>
  <si>
    <t xml:space="preserve">Cena/Zlín/21_24_4</t>
  </si>
  <si>
    <t xml:space="preserve">Cena/Zlín/21_24_5</t>
  </si>
  <si>
    <t xml:space="preserve">Cena/Zlín/21_24_6</t>
  </si>
  <si>
    <t xml:space="preserve">Cena/Zlín/21_24_7</t>
  </si>
  <si>
    <t xml:space="preserve">Nájem/Písek/21_24_1</t>
  </si>
  <si>
    <t xml:space="preserve">Nájem/Písek/21_24_2</t>
  </si>
  <si>
    <t xml:space="preserve">Nájem/Písek/21_24_3</t>
  </si>
  <si>
    <t xml:space="preserve">Nájem/Prachatice/21_24_1</t>
  </si>
  <si>
    <t xml:space="preserve">Nájem/Prostějov/21_24_1</t>
  </si>
  <si>
    <t xml:space="preserve">Nájem/Prostějov/21_24_2</t>
  </si>
  <si>
    <t xml:space="preserve">Nájem/Prostějov/21_24_3</t>
  </si>
  <si>
    <t xml:space="preserve">Nájem/Přerov/21_24_1</t>
  </si>
  <si>
    <t xml:space="preserve">Nájem/Přerov/21_24_2</t>
  </si>
  <si>
    <t xml:space="preserve">Nájem/Přerov/21_24_3</t>
  </si>
  <si>
    <t xml:space="preserve">Nájem/Příbram/21_24_1</t>
  </si>
  <si>
    <t xml:space="preserve">Nájem/Rakovník/21_24_1</t>
  </si>
  <si>
    <t xml:space="preserve">Nájem/Rychnov nad Kněžnou/21_24_1</t>
  </si>
  <si>
    <t xml:space="preserve">Nájem/Rychnov nad Kněžnou/21_24_2</t>
  </si>
  <si>
    <t xml:space="preserve">Nájem/Rychnov nad Kněžnou/21_24_3</t>
  </si>
  <si>
    <t xml:space="preserve">Nájem/Sokolov/21_24_1</t>
  </si>
  <si>
    <t xml:space="preserve">Nájem/Sokolov/21_24_2</t>
  </si>
  <si>
    <t xml:space="preserve">Nájem/Svitavy/21_24_1</t>
  </si>
  <si>
    <t xml:space="preserve">Nájem/Ústí nad Labem/21_24_1</t>
  </si>
  <si>
    <t xml:space="preserve">Nájem/Ústí nad Labem/21_24_2</t>
  </si>
  <si>
    <t xml:space="preserve">Nájem/Ústí nad Labem/21_24_3</t>
  </si>
  <si>
    <t xml:space="preserve">Nájem/Ústí nad Labem/21_24_4</t>
  </si>
  <si>
    <t xml:space="preserve">Nájem/Ústí nad Labem/21_24_5</t>
  </si>
  <si>
    <t xml:space="preserve">Nájem/Ústí nad Labem/21_24_6</t>
  </si>
  <si>
    <t xml:space="preserve">Nájem/Ústí nad Labem/21_24_7</t>
  </si>
  <si>
    <t xml:space="preserve">Nájem/Plzeň/21_24_1</t>
  </si>
  <si>
    <t xml:space="preserve">Nájem/Plzeň/21_24_2</t>
  </si>
  <si>
    <t xml:space="preserve">Nájem/Plzeň/21_24_3</t>
  </si>
  <si>
    <t xml:space="preserve">Nájem/Plzeň/21_24_4</t>
  </si>
  <si>
    <t xml:space="preserve">Nájem/Plzeň/21_24_5</t>
  </si>
  <si>
    <t xml:space="preserve">Nájem/Plzeň/21_24_6</t>
  </si>
  <si>
    <t xml:space="preserve">Nájem/Plzeň/21_24_7</t>
  </si>
  <si>
    <t xml:space="preserve">Nájem/Pardubice/21_24_1</t>
  </si>
  <si>
    <t xml:space="preserve">Nájem/Pardubice/21_24_2</t>
  </si>
  <si>
    <t xml:space="preserve">Nájem/Pardubice/21_24_3</t>
  </si>
  <si>
    <t xml:space="preserve">Nájem/Pardubice/21_24_4</t>
  </si>
  <si>
    <t xml:space="preserve">Nájem/Pardubice/21_24_5</t>
  </si>
  <si>
    <t xml:space="preserve">Nájem/Pardubice/21_24_6</t>
  </si>
  <si>
    <t xml:space="preserve">Nájem/Pardubice/21_24_7</t>
  </si>
  <si>
    <t xml:space="preserve">Nájem/Zlín/21_24_1</t>
  </si>
  <si>
    <t xml:space="preserve">Nájem/Zlín/21_24_2</t>
  </si>
  <si>
    <t xml:space="preserve">Nájem/Zlín/21_24_3</t>
  </si>
  <si>
    <t xml:space="preserve">Nájem/Zlín/21_24_4</t>
  </si>
  <si>
    <t xml:space="preserve">Nájem/Zlín/21_24_5</t>
  </si>
  <si>
    <t xml:space="preserve">Nájem/Zlín/21_24_6</t>
  </si>
  <si>
    <t xml:space="preserve">Nájem/Zlín/21_24_7</t>
  </si>
  <si>
    <t xml:space="preserve">Cena/Brno/21_25_1</t>
  </si>
  <si>
    <t xml:space="preserve">Cena/Brno/21_25_2</t>
  </si>
  <si>
    <t xml:space="preserve">Cena/Brno/21_25_3</t>
  </si>
  <si>
    <t xml:space="preserve">Cena/Brno/21_25_4</t>
  </si>
  <si>
    <t xml:space="preserve">Cena/Brno/21_25_5</t>
  </si>
  <si>
    <t xml:space="preserve">Cena/Brno/21_25_6</t>
  </si>
  <si>
    <t xml:space="preserve">Cena/Brno/21_25_7</t>
  </si>
  <si>
    <t xml:space="preserve">Cena/Praha/21_25_1</t>
  </si>
  <si>
    <t xml:space="preserve">Cena/Praha/21_25_2</t>
  </si>
  <si>
    <t xml:space="preserve">Cena/Praha/21_25_3</t>
  </si>
  <si>
    <t xml:space="preserve">Cena/Praha/21_25_4</t>
  </si>
  <si>
    <t xml:space="preserve">Cena/Praha/21_25_5</t>
  </si>
  <si>
    <t xml:space="preserve">Cena/Praha/21_25_6</t>
  </si>
  <si>
    <t xml:space="preserve">Cena/Praha/21_25_7</t>
  </si>
  <si>
    <t xml:space="preserve">Cena/Praha/21_25_8</t>
  </si>
  <si>
    <t xml:space="preserve">Cena/Praha/21_25_9</t>
  </si>
  <si>
    <t xml:space="preserve">Cena/Praha/21_25_10</t>
  </si>
  <si>
    <t xml:space="preserve">Cena/České Budějovice/21_25_1</t>
  </si>
  <si>
    <t xml:space="preserve">Cena/České Budějovice/21_25_2</t>
  </si>
  <si>
    <t xml:space="preserve">Cena/České Budějovice/21_25_3</t>
  </si>
  <si>
    <t xml:space="preserve">Cena/České Budějovice/21_25_4</t>
  </si>
  <si>
    <t xml:space="preserve">Cena/České Budějovice/21_25_5</t>
  </si>
  <si>
    <t xml:space="preserve">Cena/České Budějovice/21_25_6</t>
  </si>
  <si>
    <t xml:space="preserve">Cena/České Budějovice/21_25_7</t>
  </si>
  <si>
    <t xml:space="preserve">Cena/Hradec Králové/21_25_1</t>
  </si>
  <si>
    <t xml:space="preserve">Cena/Hradec Králové/21_25_2</t>
  </si>
  <si>
    <t xml:space="preserve">Cena/Hradec Králové/21_25_3</t>
  </si>
  <si>
    <t xml:space="preserve">Cena/Hradec Králové/21_25_4</t>
  </si>
  <si>
    <t xml:space="preserve">Cena/Jihlava/21_25_1</t>
  </si>
  <si>
    <t xml:space="preserve">Cena/Jihlava/21_25_2</t>
  </si>
  <si>
    <t xml:space="preserve">Cena/Jihlava/21_25_3</t>
  </si>
  <si>
    <t xml:space="preserve">Cena/Jihlava/21_25_4</t>
  </si>
  <si>
    <t xml:space="preserve">Cena/Jihlava/21_25_5</t>
  </si>
  <si>
    <t xml:space="preserve">Cena/Jihlava/21_25_6</t>
  </si>
  <si>
    <t xml:space="preserve">Cena/Jihlava/21_25_7</t>
  </si>
  <si>
    <t xml:space="preserve">Cena/Šumperk/21_25_1</t>
  </si>
  <si>
    <t xml:space="preserve">Cena/Šumperk/21_25_2</t>
  </si>
  <si>
    <t xml:space="preserve">Cena/Šumperk/21_25_3</t>
  </si>
  <si>
    <t xml:space="preserve">Cena/Tábor/21_25_1</t>
  </si>
  <si>
    <t xml:space="preserve">Cena/Tábor/21_25_2</t>
  </si>
  <si>
    <t xml:space="preserve">Cena/Tábor/21_25_3</t>
  </si>
  <si>
    <t xml:space="preserve">Cena/Tachov/21_25_1</t>
  </si>
  <si>
    <t xml:space="preserve">Cena/Tachov/21_25_2</t>
  </si>
  <si>
    <t xml:space="preserve">Cena/Tachov/21_25_3</t>
  </si>
  <si>
    <t xml:space="preserve">Cena/Teplice/21_25_1</t>
  </si>
  <si>
    <t xml:space="preserve">Cena/Teplice/21_25_2</t>
  </si>
  <si>
    <t xml:space="preserve">Cena/Teplice/21_25_3</t>
  </si>
  <si>
    <t xml:space="preserve">Cena/Trutnov/21_25_1</t>
  </si>
  <si>
    <t xml:space="preserve">Cena/Trutnov/21_25_2</t>
  </si>
  <si>
    <t xml:space="preserve">Cena/Trutnov/21_25_3</t>
  </si>
  <si>
    <t xml:space="preserve">Cena/Třebíč/21_25_1</t>
  </si>
  <si>
    <t xml:space="preserve">Cena/Třebíč/21_25_2</t>
  </si>
  <si>
    <t xml:space="preserve">Cena/Třebíč/21_25_3</t>
  </si>
  <si>
    <t xml:space="preserve">Cena/Uherské Hradiště/21_25_1</t>
  </si>
  <si>
    <t xml:space="preserve">Cena/Ústí nad Orlicí/21_25_1</t>
  </si>
  <si>
    <t xml:space="preserve">Cena/Ústí nad Orlicí/21_25_2</t>
  </si>
  <si>
    <t xml:space="preserve">Cena/Vsetín/21_25_1</t>
  </si>
  <si>
    <t xml:space="preserve">Cena/Vsetín/21_25_2</t>
  </si>
  <si>
    <t xml:space="preserve">Cena/Vsetín/21_25_3</t>
  </si>
  <si>
    <t xml:space="preserve">Cena/Vyškov/21_25_1</t>
  </si>
  <si>
    <t xml:space="preserve">Cena/Vyškov/21_25_2</t>
  </si>
  <si>
    <t xml:space="preserve">Cena/Vyškov/21_25_3</t>
  </si>
  <si>
    <t xml:space="preserve">Cena/Znojmo/21_25_1</t>
  </si>
  <si>
    <t xml:space="preserve">Cena/Znojmo/21_25_2</t>
  </si>
  <si>
    <t xml:space="preserve">Cena/Znojmo/21_25_3</t>
  </si>
  <si>
    <t xml:space="preserve">Cena/Žďár nad Sázavou/21_25_1</t>
  </si>
  <si>
    <t xml:space="preserve">Cena/Žďár nad Sázavou/21_25_2</t>
  </si>
  <si>
    <t xml:space="preserve">Nájem/Brno/21_25_1</t>
  </si>
  <si>
    <t xml:space="preserve">Nájem/Brno/21_25_2</t>
  </si>
  <si>
    <t xml:space="preserve">Nájem/Brno/21_25_3</t>
  </si>
  <si>
    <t xml:space="preserve">Nájem/Brno/21_25_4</t>
  </si>
  <si>
    <t xml:space="preserve">Nájem/Brno/21_25_5</t>
  </si>
  <si>
    <t xml:space="preserve">Nájem/Brno/21_25_6</t>
  </si>
  <si>
    <t xml:space="preserve">Nájem/Brno/21_25_7</t>
  </si>
  <si>
    <t xml:space="preserve">Nájem/Praha/21_25_1</t>
  </si>
  <si>
    <t xml:space="preserve">Nájem/Praha/21_25_2</t>
  </si>
  <si>
    <t xml:space="preserve">Nájem/Praha/21_25_3</t>
  </si>
  <si>
    <t xml:space="preserve">Nájem/Praha/21_25_4</t>
  </si>
  <si>
    <t xml:space="preserve">Nájem/Praha/21_25_5</t>
  </si>
  <si>
    <t xml:space="preserve">Nájem/Praha/21_25_6</t>
  </si>
  <si>
    <t xml:space="preserve">Nájem/Praha/21_25_7</t>
  </si>
  <si>
    <t xml:space="preserve">Nájem/Praha/21_25_8</t>
  </si>
  <si>
    <t xml:space="preserve">Nájem/Praha/21_25_9</t>
  </si>
  <si>
    <t xml:space="preserve">Nájem/Praha/21_25_10</t>
  </si>
  <si>
    <t xml:space="preserve">Nájem/České Budějovice/21_25_1</t>
  </si>
  <si>
    <t xml:space="preserve">Nájem/České Budějovice/21_25_2</t>
  </si>
  <si>
    <t xml:space="preserve">Nájem/České Budějovice/21_25_3</t>
  </si>
  <si>
    <t xml:space="preserve">Nájem/České Budějovice/21_25_4</t>
  </si>
  <si>
    <t xml:space="preserve">Nájem/České Budějovice/21_25_5</t>
  </si>
  <si>
    <t xml:space="preserve">Nájem/České Budějovice/21_25_6</t>
  </si>
  <si>
    <t xml:space="preserve">Nájem/České Budějovice/21_25_7</t>
  </si>
  <si>
    <t xml:space="preserve">Nájem/Hradec Králové/21_25_1</t>
  </si>
  <si>
    <t xml:space="preserve">Nájem/Hradec Králové/21_25_2</t>
  </si>
  <si>
    <t xml:space="preserve">Nájem/Hradec Králové/21_25_3</t>
  </si>
  <si>
    <t xml:space="preserve">Nájem/Hradec Králové/21_25_4</t>
  </si>
  <si>
    <t xml:space="preserve">Nájem/Hradec Králové/21_25_5</t>
  </si>
  <si>
    <t xml:space="preserve">Nájem/Hradec Králové/21_25_6</t>
  </si>
  <si>
    <t xml:space="preserve">Nájem/Hradec Králové/21_25_7</t>
  </si>
  <si>
    <t xml:space="preserve">Nájem/Jihlava/21_25_1</t>
  </si>
  <si>
    <t xml:space="preserve">Nájem/Jihlava/21_25_2</t>
  </si>
  <si>
    <t xml:space="preserve">Nájem/Jihlava/21_25_3</t>
  </si>
  <si>
    <t xml:space="preserve">Nájem/Jihlava/21_25_4</t>
  </si>
  <si>
    <t xml:space="preserve">Nájem/Jihlava/21_25_5</t>
  </si>
  <si>
    <t xml:space="preserve">Nájem/Jihlava/21_25_6</t>
  </si>
  <si>
    <t xml:space="preserve">Nájem/Jihlava/21_25_7</t>
  </si>
  <si>
    <t xml:space="preserve">Nájem/Šumperk/21_25_1</t>
  </si>
  <si>
    <t xml:space="preserve">Nájem/Šumperk/21_25_2</t>
  </si>
  <si>
    <t xml:space="preserve">Nájem/Tábor/21_25_1</t>
  </si>
  <si>
    <t xml:space="preserve">Nájem/Tábor/21_25_2</t>
  </si>
  <si>
    <t xml:space="preserve">Nájem/Tábor/21_25_3</t>
  </si>
  <si>
    <t xml:space="preserve">Nájem/Tachov/21_25_1</t>
  </si>
  <si>
    <t xml:space="preserve">Nájem/Tachov/21_25_2</t>
  </si>
  <si>
    <t xml:space="preserve">Nájem/Tachov/21_25_3</t>
  </si>
  <si>
    <t xml:space="preserve">Nájem/Teplice/21_25_1</t>
  </si>
  <si>
    <t xml:space="preserve">Nájem/Teplice/21_25_2</t>
  </si>
  <si>
    <t xml:space="preserve">Nájem/Teplice/21_25_3</t>
  </si>
  <si>
    <t xml:space="preserve">Nájem/Trutnov/21_25_1</t>
  </si>
  <si>
    <t xml:space="preserve">Nájem/Třebíč/21_25_1</t>
  </si>
  <si>
    <t xml:space="preserve">Nájem/Třebíč/21_25_2</t>
  </si>
  <si>
    <t xml:space="preserve">Nájem/Třebíč/21_25_3</t>
  </si>
  <si>
    <t xml:space="preserve">Nájem/Uherské Hradiště/21_25_1</t>
  </si>
  <si>
    <t xml:space="preserve">Nájem/Uherské Hradiště/21_25_2</t>
  </si>
  <si>
    <t xml:space="preserve">Nájem/Uherské Hradiště/21_25_3</t>
  </si>
  <si>
    <t xml:space="preserve">Nájem/Vsetín/21_25_1</t>
  </si>
  <si>
    <t xml:space="preserve">Nájem/Vsetín/21_25_2</t>
  </si>
  <si>
    <t xml:space="preserve">Nájem/Vyškov/21_25_1</t>
  </si>
  <si>
    <t xml:space="preserve">Nájem/Vyškov/21_25_2</t>
  </si>
  <si>
    <t xml:space="preserve">Nájem/Znojmo/21_25_1</t>
  </si>
  <si>
    <t xml:space="preserve">Nájem/Znojmo/21_25_2</t>
  </si>
  <si>
    <t xml:space="preserve">Nájem/Znojmo/21_25_3</t>
  </si>
  <si>
    <t xml:space="preserve">Nájem/Žďár nad Sázavou/21_25_1</t>
  </si>
  <si>
    <t xml:space="preserve">Nájem/Žďár nad Sázavou/21_25_2</t>
  </si>
  <si>
    <t xml:space="preserve">Nájem/Žďár nad Sázavou/21_25_3</t>
  </si>
  <si>
    <t xml:space="preserve">Cena/Ostrava/21_26_1</t>
  </si>
  <si>
    <t xml:space="preserve">Cena/Ostrava/21_26_2</t>
  </si>
  <si>
    <t xml:space="preserve">Cena/Ostrava/21_26_3</t>
  </si>
  <si>
    <t xml:space="preserve">Cena/Ostrava/21_26_4</t>
  </si>
  <si>
    <t xml:space="preserve">Cena/Ostrava/21_26_5</t>
  </si>
  <si>
    <t xml:space="preserve">Cena/Ostrava/21_26_6</t>
  </si>
  <si>
    <t xml:space="preserve">Cena/Ostrava/21_26_7</t>
  </si>
  <si>
    <t xml:space="preserve">Cena/Liberec/21_26_1</t>
  </si>
  <si>
    <t xml:space="preserve">Cena/Liberec/21_26_2</t>
  </si>
  <si>
    <t xml:space="preserve">Cena/Liberec/21_26_3</t>
  </si>
  <si>
    <t xml:space="preserve">Cena/Liberec/21_26_4</t>
  </si>
  <si>
    <t xml:space="preserve">Cena/Liberec/21_26_5</t>
  </si>
  <si>
    <t xml:space="preserve">Cena/Liberec/21_26_6</t>
  </si>
  <si>
    <t xml:space="preserve">Cena/Liberec/21_26_7</t>
  </si>
  <si>
    <t xml:space="preserve">Cena/Karlovy Vary/21_26_1</t>
  </si>
  <si>
    <t xml:space="preserve">Cena/Karlovy Vary/21_26_2</t>
  </si>
  <si>
    <t xml:space="preserve">Cena/Karlovy Vary/21_26_3</t>
  </si>
  <si>
    <t xml:space="preserve">Cena/Karlovy Vary/21_26_4</t>
  </si>
  <si>
    <t xml:space="preserve">Cena/Karlovy Vary/21_26_5</t>
  </si>
  <si>
    <t xml:space="preserve">Cena/Karlovy Vary/21_26_6</t>
  </si>
  <si>
    <t xml:space="preserve">Cena/Karlovy Vary/21_26_7</t>
  </si>
  <si>
    <t xml:space="preserve">Cena/Olomouc/21_26_1</t>
  </si>
  <si>
    <t xml:space="preserve">Cena/Olomouc/21_26_2</t>
  </si>
  <si>
    <t xml:space="preserve">Cena/Olomouc/21_26_3</t>
  </si>
  <si>
    <t xml:space="preserve">Cena/Olomouc/21_26_4</t>
  </si>
  <si>
    <t xml:space="preserve">Cena/Olomouc/21_26_5</t>
  </si>
  <si>
    <t xml:space="preserve">Cena/Olomouc/21_26_6</t>
  </si>
  <si>
    <t xml:space="preserve">Cena/Olomouc/21_26_7</t>
  </si>
  <si>
    <t xml:space="preserve">Cena/Praha/21_26_1</t>
  </si>
  <si>
    <t xml:space="preserve">Cena/Praha/21_26_2</t>
  </si>
  <si>
    <t xml:space="preserve">Cena/Praha/21_26_3</t>
  </si>
  <si>
    <t xml:space="preserve">Cena/Praha/21_26_4</t>
  </si>
  <si>
    <t xml:space="preserve">Cena/Praha/21_26_5</t>
  </si>
  <si>
    <t xml:space="preserve">Cena/Praha/21_26_6</t>
  </si>
  <si>
    <t xml:space="preserve">Cena/Praha/21_26_7</t>
  </si>
  <si>
    <t xml:space="preserve">Cena/Praha/21_26_8</t>
  </si>
  <si>
    <t xml:space="preserve">Cena/Praha/21_26_9</t>
  </si>
  <si>
    <t xml:space="preserve">Cena/Praha/21_26_10</t>
  </si>
  <si>
    <t xml:space="preserve">Nájem/Praha/21_26_1</t>
  </si>
  <si>
    <t xml:space="preserve">Nájem/Praha/21_26_2</t>
  </si>
  <si>
    <t xml:space="preserve">Nájem/Praha/21_26_3</t>
  </si>
  <si>
    <t xml:space="preserve">Nájem/Praha/21_26_4</t>
  </si>
  <si>
    <t xml:space="preserve">Nájem/Praha/21_26_5</t>
  </si>
  <si>
    <t xml:space="preserve">Nájem/Praha/21_26_6</t>
  </si>
  <si>
    <t xml:space="preserve">Nájem/Praha/21_26_7</t>
  </si>
  <si>
    <t xml:space="preserve">Nájem/Praha/21_26_8</t>
  </si>
  <si>
    <t xml:space="preserve">Nájem/Praha/21_26_9</t>
  </si>
  <si>
    <t xml:space="preserve">Nájem/Praha/21_26_10</t>
  </si>
  <si>
    <t xml:space="preserve">Nájem/Ostrava/21_26_1</t>
  </si>
  <si>
    <t xml:space="preserve">Nájem/Ostrava/21_26_2</t>
  </si>
  <si>
    <t xml:space="preserve">Nájem/Ostrava/21_26_3</t>
  </si>
  <si>
    <t xml:space="preserve">Nájem/Ostrava/21_26_4</t>
  </si>
  <si>
    <t xml:space="preserve">Nájem/Ostrava/21_26_5</t>
  </si>
  <si>
    <t xml:space="preserve">Nájem/Ostrava/21_26_6</t>
  </si>
  <si>
    <t xml:space="preserve">Nájem/Ostrava/21_26_7</t>
  </si>
  <si>
    <t xml:space="preserve">Nájem/Olomouc/21_26_1</t>
  </si>
  <si>
    <t xml:space="preserve">Nájem/Olomouc/21_26_2</t>
  </si>
  <si>
    <t xml:space="preserve">Nájem/Olomouc/21_26_3</t>
  </si>
  <si>
    <t xml:space="preserve">Nájem/Olomouc/21_26_4</t>
  </si>
  <si>
    <t xml:space="preserve">Nájem/Olomouc/21_26_5</t>
  </si>
  <si>
    <t xml:space="preserve">Nájem/Olomouc/21_26_6</t>
  </si>
  <si>
    <t xml:space="preserve">Nájem/Olomouc/21_26_7</t>
  </si>
  <si>
    <t xml:space="preserve">Nájem/Liberec/21_26_1</t>
  </si>
  <si>
    <t xml:space="preserve">Nájem/Liberec/21_26_2</t>
  </si>
  <si>
    <t xml:space="preserve">Nájem/Liberec/21_26_3</t>
  </si>
  <si>
    <t xml:space="preserve">Nájem/Liberec/21_26_4</t>
  </si>
  <si>
    <t xml:space="preserve">Nájem/Liberec/21_26_5</t>
  </si>
  <si>
    <t xml:space="preserve">Nájem/Liberec/21_26_6</t>
  </si>
  <si>
    <t xml:space="preserve">Nájem/Liberec/21_26_7</t>
  </si>
  <si>
    <t xml:space="preserve">kodku</t>
  </si>
  <si>
    <t xml:space="preserve">nazkuwin</t>
  </si>
  <si>
    <t xml:space="preserve">číslo oblasti dle IRI  * - nájem; \ - cena</t>
  </si>
  <si>
    <t xml:space="preserve">01</t>
  </si>
  <si>
    <t xml:space="preserve">02</t>
  </si>
  <si>
    <t xml:space="preserve">03</t>
  </si>
  <si>
    <t xml:space="preserve">04</t>
  </si>
  <si>
    <t xml:space="preserve">05</t>
  </si>
  <si>
    <t xml:space="preserve">06</t>
  </si>
  <si>
    <t xml:space="preserve">07</t>
  </si>
  <si>
    <t xml:space="preserve">08</t>
  </si>
  <si>
    <t xml:space="preserve">09</t>
  </si>
  <si>
    <t xml:space="preserve">10</t>
  </si>
  <si>
    <t xml:space="preserve">11</t>
  </si>
  <si>
    <t xml:space="preserve">12</t>
  </si>
  <si>
    <t xml:space="preserve">13</t>
  </si>
  <si>
    <t xml:space="preserve">14</t>
  </si>
  <si>
    <t xml:space="preserve">15</t>
  </si>
  <si>
    <t xml:space="preserve">16</t>
  </si>
  <si>
    <t xml:space="preserve">17</t>
  </si>
  <si>
    <t xml:space="preserve">18</t>
  </si>
  <si>
    <t xml:space="preserve">19</t>
  </si>
  <si>
    <t xml:space="preserve">20</t>
  </si>
  <si>
    <t xml:space="preserve">21</t>
  </si>
  <si>
    <t xml:space="preserve">22</t>
  </si>
  <si>
    <t xml:space="preserve">23</t>
  </si>
  <si>
    <t xml:space="preserve">24</t>
  </si>
  <si>
    <t xml:space="preserve">25</t>
  </si>
  <si>
    <t xml:space="preserve">26</t>
  </si>
  <si>
    <t xml:space="preserve">27</t>
  </si>
  <si>
    <t xml:space="preserve">28</t>
  </si>
  <si>
    <t xml:space="preserve">29</t>
  </si>
  <si>
    <t xml:space="preserve">30</t>
  </si>
  <si>
    <t xml:space="preserve">31</t>
  </si>
  <si>
    <t xml:space="preserve">32</t>
  </si>
  <si>
    <t xml:space="preserve">33</t>
  </si>
  <si>
    <t xml:space="preserve">34</t>
  </si>
  <si>
    <t xml:space="preserve">35</t>
  </si>
  <si>
    <t xml:space="preserve">36</t>
  </si>
  <si>
    <t xml:space="preserve">37</t>
  </si>
  <si>
    <t xml:space="preserve">38</t>
  </si>
  <si>
    <t xml:space="preserve">39</t>
  </si>
  <si>
    <t xml:space="preserve">40</t>
  </si>
  <si>
    <t xml:space="preserve">41</t>
  </si>
  <si>
    <t xml:space="preserve">42</t>
  </si>
  <si>
    <t xml:space="preserve">43</t>
  </si>
  <si>
    <t xml:space="preserve">44</t>
  </si>
  <si>
    <t xml:space="preserve">45</t>
  </si>
  <si>
    <t xml:space="preserve">46</t>
  </si>
  <si>
    <t xml:space="preserve">47</t>
  </si>
  <si>
    <t xml:space="preserve">48</t>
  </si>
  <si>
    <t xml:space="preserve">49</t>
  </si>
  <si>
    <t xml:space="preserve">50</t>
  </si>
  <si>
    <t xml:space="preserve">51</t>
  </si>
  <si>
    <t xml:space="preserve">52</t>
  </si>
  <si>
    <t xml:space="preserve">727121</t>
  </si>
  <si>
    <t xml:space="preserve">Hradčany</t>
  </si>
  <si>
    <t xml:space="preserve">Josefov</t>
  </si>
  <si>
    <t xml:space="preserve">Malá Strana</t>
  </si>
  <si>
    <t xml:space="preserve">Nové Město</t>
  </si>
  <si>
    <t xml:space="preserve">Staré Město</t>
  </si>
  <si>
    <t xml:space="preserve">Vinohrady</t>
  </si>
  <si>
    <t xml:space="preserve">\\\***</t>
  </si>
  <si>
    <t xml:space="preserve">Vyšehrad</t>
  </si>
  <si>
    <t xml:space="preserve">*</t>
  </si>
  <si>
    <t xml:space="preserve">Holešovice</t>
  </si>
  <si>
    <t xml:space="preserve">**</t>
  </si>
  <si>
    <t xml:space="preserve">Karlín</t>
  </si>
  <si>
    <t xml:space="preserve">\\</t>
  </si>
  <si>
    <t xml:space="preserve">Žižkov</t>
  </si>
  <si>
    <t xml:space="preserve">Braník</t>
  </si>
  <si>
    <t xml:space="preserve">Hodkovičky</t>
  </si>
  <si>
    <t xml:space="preserve">Krč</t>
  </si>
  <si>
    <t xml:space="preserve">\\**</t>
  </si>
  <si>
    <t xml:space="preserve">Lhotka</t>
  </si>
  <si>
    <t xml:space="preserve">Michle</t>
  </si>
  <si>
    <t xml:space="preserve">Nusle</t>
  </si>
  <si>
    <t xml:space="preserve">Podolí</t>
  </si>
  <si>
    <t xml:space="preserve">Hlubočepy</t>
  </si>
  <si>
    <t xml:space="preserve">Jinonice</t>
  </si>
  <si>
    <t xml:space="preserve">Košíře</t>
  </si>
  <si>
    <t xml:space="preserve">Motol</t>
  </si>
  <si>
    <t xml:space="preserve">Radlice</t>
  </si>
  <si>
    <t xml:space="preserve">Smíchov</t>
  </si>
  <si>
    <t xml:space="preserve">Břevnov</t>
  </si>
  <si>
    <t xml:space="preserve">\**</t>
  </si>
  <si>
    <t xml:space="preserve">Bubeneč</t>
  </si>
  <si>
    <t xml:space="preserve">Dejvice</t>
  </si>
  <si>
    <t xml:space="preserve">\***</t>
  </si>
  <si>
    <t xml:space="preserve">Střešovice</t>
  </si>
  <si>
    <t xml:space="preserve">Bohnice</t>
  </si>
  <si>
    <t xml:space="preserve">\</t>
  </si>
  <si>
    <t xml:space="preserve">Čimice</t>
  </si>
  <si>
    <t xml:space="preserve">Lysolaje</t>
  </si>
  <si>
    <t xml:space="preserve">Nebušice</t>
  </si>
  <si>
    <t xml:space="preserve">Přední Kopanina</t>
  </si>
  <si>
    <t xml:space="preserve">Sedlec</t>
  </si>
  <si>
    <t xml:space="preserve">Suchdol</t>
  </si>
  <si>
    <t xml:space="preserve">Troja</t>
  </si>
  <si>
    <t xml:space="preserve">Březiněves</t>
  </si>
  <si>
    <t xml:space="preserve">Ďáblice</t>
  </si>
  <si>
    <t xml:space="preserve">Dolní Chabry</t>
  </si>
  <si>
    <t xml:space="preserve">Kobylisy</t>
  </si>
  <si>
    <t xml:space="preserve">Letňany</t>
  </si>
  <si>
    <t xml:space="preserve">Miškovice</t>
  </si>
  <si>
    <t xml:space="preserve">Prosek</t>
  </si>
  <si>
    <t xml:space="preserve">Střížkov</t>
  </si>
  <si>
    <t xml:space="preserve">\\*</t>
  </si>
  <si>
    <t xml:space="preserve">Třeboradice</t>
  </si>
  <si>
    <t xml:space="preserve">Hrdlořezy</t>
  </si>
  <si>
    <t xml:space="preserve">Libeň</t>
  </si>
  <si>
    <t xml:space="preserve">\\\</t>
  </si>
  <si>
    <t xml:space="preserve">Vysočany</t>
  </si>
  <si>
    <t xml:space="preserve">Malešice</t>
  </si>
  <si>
    <t xml:space="preserve">lib</t>
  </si>
  <si>
    <t xml:space="preserve">Strašnice</t>
  </si>
  <si>
    <t xml:space="preserve">Vršovice</t>
  </si>
  <si>
    <t xml:space="preserve">Záběhlice</t>
  </si>
  <si>
    <t xml:space="preserve">Benice</t>
  </si>
  <si>
    <t xml:space="preserve">Háje</t>
  </si>
  <si>
    <t xml:space="preserve">Horní Měcholupy</t>
  </si>
  <si>
    <t xml:space="preserve">Chodov</t>
  </si>
  <si>
    <t xml:space="preserve">Kolovraty</t>
  </si>
  <si>
    <t xml:space="preserve">Křeslice</t>
  </si>
  <si>
    <t xml:space="preserve">Kunratice</t>
  </si>
  <si>
    <t xml:space="preserve">Lipany</t>
  </si>
  <si>
    <t xml:space="preserve">Petrovice</t>
  </si>
  <si>
    <t xml:space="preserve">Pitkovice</t>
  </si>
  <si>
    <t xml:space="preserve">Šeberov</t>
  </si>
  <si>
    <t xml:space="preserve">Újezd u Průhonic</t>
  </si>
  <si>
    <t xml:space="preserve">Cholupice</t>
  </si>
  <si>
    <t xml:space="preserve">Kamýk</t>
  </si>
  <si>
    <t xml:space="preserve">\\\**</t>
  </si>
  <si>
    <t xml:space="preserve">Komořany</t>
  </si>
  <si>
    <t xml:space="preserve">Libuš</t>
  </si>
  <si>
    <t xml:space="preserve">Písnice</t>
  </si>
  <si>
    <t xml:space="preserve">Točná</t>
  </si>
  <si>
    <t xml:space="preserve">Holyně</t>
  </si>
  <si>
    <t xml:space="preserve">Lahovice</t>
  </si>
  <si>
    <t xml:space="preserve">Lipence</t>
  </si>
  <si>
    <t xml:space="preserve">Lochkov</t>
  </si>
  <si>
    <t xml:space="preserve">Malá Chuchle</t>
  </si>
  <si>
    <t xml:space="preserve">Modřany</t>
  </si>
  <si>
    <t xml:space="preserve">***</t>
  </si>
  <si>
    <t xml:space="preserve">Radotín</t>
  </si>
  <si>
    <t xml:space="preserve">Řeporyje</t>
  </si>
  <si>
    <t xml:space="preserve">Slivenec</t>
  </si>
  <si>
    <t xml:space="preserve">Sobín</t>
  </si>
  <si>
    <t xml:space="preserve">Třebonice</t>
  </si>
  <si>
    <t xml:space="preserve">Velká Chuchle</t>
  </si>
  <si>
    <t xml:space="preserve">Zadní Kopanina</t>
  </si>
  <si>
    <t xml:space="preserve">Zbraslav</t>
  </si>
  <si>
    <t xml:space="preserve">Řepy</t>
  </si>
  <si>
    <t xml:space="preserve">Stodůlky</t>
  </si>
  <si>
    <t xml:space="preserve">Zličín</t>
  </si>
  <si>
    <t xml:space="preserve">Liboc</t>
  </si>
  <si>
    <t xml:space="preserve">Ruzyně</t>
  </si>
  <si>
    <t xml:space="preserve">Veleslavín</t>
  </si>
  <si>
    <t xml:space="preserve">Vokovice</t>
  </si>
  <si>
    <t xml:space="preserve">\\\\</t>
  </si>
  <si>
    <t xml:space="preserve">Čakovice</t>
  </si>
  <si>
    <t xml:space="preserve">Černý Most</t>
  </si>
  <si>
    <t xml:space="preserve">Hloubětín</t>
  </si>
  <si>
    <t xml:space="preserve">Hostavice</t>
  </si>
  <si>
    <t xml:space="preserve">Kbely</t>
  </si>
  <si>
    <t xml:space="preserve">Kyje</t>
  </si>
  <si>
    <t xml:space="preserve">Satalice</t>
  </si>
  <si>
    <t xml:space="preserve">Vinoř</t>
  </si>
  <si>
    <t xml:space="preserve">Běchovice</t>
  </si>
  <si>
    <t xml:space="preserve">Dolní Počernice</t>
  </si>
  <si>
    <t xml:space="preserve">Horní Počernice</t>
  </si>
  <si>
    <t xml:space="preserve">Klánovice</t>
  </si>
  <si>
    <t xml:space="preserve">Újezd nad Lesy</t>
  </si>
  <si>
    <t xml:space="preserve">Dolní Měcholupy</t>
  </si>
  <si>
    <t xml:space="preserve">Hostivař</t>
  </si>
  <si>
    <t xml:space="preserve">Štěrboholy</t>
  </si>
  <si>
    <t xml:space="preserve">\*</t>
  </si>
  <si>
    <t xml:space="preserve">Dubeč</t>
  </si>
  <si>
    <t xml:space="preserve">Hájek u Uhříněvsi</t>
  </si>
  <si>
    <t xml:space="preserve">Koloděje</t>
  </si>
  <si>
    <t xml:space="preserve">Královice</t>
  </si>
  <si>
    <t xml:space="preserve">Nedvězí u Říčan</t>
  </si>
  <si>
    <t xml:space="preserve">Uhříněves</t>
  </si>
  <si>
    <t xml:space="preserve">NAZKU</t>
  </si>
  <si>
    <t xml:space="preserve">Město Brno</t>
  </si>
  <si>
    <t xml:space="preserve">Staré Brno</t>
  </si>
  <si>
    <t xml:space="preserve">Stránice</t>
  </si>
  <si>
    <t xml:space="preserve">Veveří</t>
  </si>
  <si>
    <t xml:space="preserve">Černá Pole</t>
  </si>
  <si>
    <t xml:space="preserve">Královo Pole</t>
  </si>
  <si>
    <t xml:space="preserve">Pisárky</t>
  </si>
  <si>
    <t xml:space="preserve">Žabovřesky</t>
  </si>
  <si>
    <t xml:space="preserve">Bystrc</t>
  </si>
  <si>
    <t xml:space="preserve">Ivanovice</t>
  </si>
  <si>
    <t xml:space="preserve">Jundrov</t>
  </si>
  <si>
    <t xml:space="preserve">Kníničky</t>
  </si>
  <si>
    <t xml:space="preserve">Kohoutovice</t>
  </si>
  <si>
    <t xml:space="preserve">Komín</t>
  </si>
  <si>
    <t xml:space="preserve">Lesná</t>
  </si>
  <si>
    <t xml:space="preserve">Medlánky</t>
  </si>
  <si>
    <t xml:space="preserve">Řečkovice</t>
  </si>
  <si>
    <t xml:space="preserve">Sadová</t>
  </si>
  <si>
    <t xml:space="preserve">Soběšice</t>
  </si>
  <si>
    <t xml:space="preserve">Ponava</t>
  </si>
  <si>
    <t xml:space="preserve">Štýřice</t>
  </si>
  <si>
    <t xml:space="preserve">Trnitá</t>
  </si>
  <si>
    <t xml:space="preserve">Zábrdovice</t>
  </si>
  <si>
    <t xml:space="preserve">Černovice</t>
  </si>
  <si>
    <t xml:space="preserve">Husovice</t>
  </si>
  <si>
    <t xml:space="preserve">Komárov</t>
  </si>
  <si>
    <t xml:space="preserve">Maloměřice</t>
  </si>
  <si>
    <t xml:space="preserve">Obřany</t>
  </si>
  <si>
    <t xml:space="preserve">Židenice</t>
  </si>
  <si>
    <t xml:space="preserve">Bohunice</t>
  </si>
  <si>
    <t xml:space="preserve">Bosonohy</t>
  </si>
  <si>
    <t xml:space="preserve">Líšeň</t>
  </si>
  <si>
    <t xml:space="preserve">Nový Lískovec</t>
  </si>
  <si>
    <t xml:space="preserve">Slatina</t>
  </si>
  <si>
    <t xml:space="preserve">Starý Lískovec</t>
  </si>
  <si>
    <t xml:space="preserve">Žebětín</t>
  </si>
  <si>
    <t xml:space="preserve">Jehnice</t>
  </si>
  <si>
    <t xml:space="preserve">Mokrá Hora</t>
  </si>
  <si>
    <t xml:space="preserve">Ořešín</t>
  </si>
  <si>
    <t xml:space="preserve">Útěchov u Brna</t>
  </si>
  <si>
    <t xml:space="preserve">Brněnské Ivanovice</t>
  </si>
  <si>
    <t xml:space="preserve">Dolní Heršpice</t>
  </si>
  <si>
    <t xml:space="preserve">Dvorska</t>
  </si>
  <si>
    <t xml:space="preserve">Holásky</t>
  </si>
  <si>
    <t xml:space="preserve">Horní Heršpice</t>
  </si>
  <si>
    <t xml:space="preserve">Chrlice</t>
  </si>
  <si>
    <t xml:space="preserve">Přízřenice</t>
  </si>
  <si>
    <t xml:space="preserve">Tuřany</t>
  </si>
  <si>
    <t xml:space="preserve">Poř. číslo</t>
  </si>
  <si>
    <t xml:space="preserve">nazev</t>
  </si>
  <si>
    <t xml:space="preserve">kod</t>
  </si>
  <si>
    <t xml:space="preserve">kód</t>
  </si>
  <si>
    <t xml:space="preserve">Číslo oblasti MF 2014</t>
  </si>
  <si>
    <t xml:space="preserve">Moravská Ostrava</t>
  </si>
  <si>
    <t xml:space="preserve">*\</t>
  </si>
  <si>
    <t xml:space="preserve">*\\</t>
  </si>
  <si>
    <t xml:space="preserve">***\\\</t>
  </si>
  <si>
    <t xml:space="preserve">\\\*</t>
  </si>
  <si>
    <t xml:space="preserve">Antošovice</t>
  </si>
  <si>
    <t xml:space="preserve">Hošťálkovice</t>
  </si>
  <si>
    <t xml:space="preserve">Koblov</t>
  </si>
  <si>
    <t xml:space="preserve">Lhotka u Ostravy</t>
  </si>
  <si>
    <t xml:space="preserve">Petřkovice u Ostravy</t>
  </si>
  <si>
    <t xml:space="preserve">Bartovice</t>
  </si>
  <si>
    <t xml:space="preserve">Heřmanice</t>
  </si>
  <si>
    <t xml:space="preserve">Michálkovice</t>
  </si>
  <si>
    <t xml:space="preserve">Muglinov</t>
  </si>
  <si>
    <t xml:space="preserve">Radvanice</t>
  </si>
  <si>
    <t xml:space="preserve">Hrušov</t>
  </si>
  <si>
    <t xml:space="preserve">Kunčice nad Ostravicí</t>
  </si>
  <si>
    <t xml:space="preserve">Kunčičky</t>
  </si>
  <si>
    <t xml:space="preserve">Mariánské Hory</t>
  </si>
  <si>
    <t xml:space="preserve">**\</t>
  </si>
  <si>
    <t xml:space="preserve">Přívoz</t>
  </si>
  <si>
    <t xml:space="preserve">Slezská Ostrava</t>
  </si>
  <si>
    <t xml:space="preserve">Dubina u Ostravy</t>
  </si>
  <si>
    <t xml:space="preserve">Hrabůvka</t>
  </si>
  <si>
    <t xml:space="preserve">Výškovice u Ostravy</t>
  </si>
  <si>
    <t xml:space="preserve">Zábřeh nad Odrou</t>
  </si>
  <si>
    <t xml:space="preserve">Krásné Pole</t>
  </si>
  <si>
    <t xml:space="preserve">Nová Bělá</t>
  </si>
  <si>
    <t xml:space="preserve">Polanka nad Odrou</t>
  </si>
  <si>
    <t xml:space="preserve">Proskovice</t>
  </si>
  <si>
    <t xml:space="preserve">Stará Bělá</t>
  </si>
  <si>
    <t xml:space="preserve">Martinov ve Slezsku</t>
  </si>
  <si>
    <t xml:space="preserve">Třebovice ve Slezsku</t>
  </si>
  <si>
    <t xml:space="preserve">Poruba</t>
  </si>
  <si>
    <t xml:space="preserve">\\***</t>
  </si>
  <si>
    <t xml:space="preserve">**\\</t>
  </si>
  <si>
    <t xml:space="preserve">**\\\</t>
  </si>
  <si>
    <t xml:space="preserve">\****</t>
  </si>
  <si>
    <t xml:space="preserve">Poruba-sever</t>
  </si>
  <si>
    <t xml:space="preserve">Pustkovec</t>
  </si>
  <si>
    <t xml:space="preserve">Hrabová</t>
  </si>
  <si>
    <t xml:space="preserve">Vítkovice</t>
  </si>
  <si>
    <t xml:space="preserve">Zábřeh-Hulváky</t>
  </si>
  <si>
    <t xml:space="preserve">Zábřeh-VZ</t>
  </si>
  <si>
    <t xml:space="preserve">Nová Plesná</t>
  </si>
  <si>
    <t xml:space="preserve">Stará Plesná</t>
  </si>
  <si>
    <t xml:space="preserve">Nová Ves u Ostravy</t>
  </si>
  <si>
    <t xml:space="preserve">Svinov</t>
  </si>
  <si>
    <t xml:space="preserve">KK</t>
  </si>
  <si>
    <t xml:space="preserve">1</t>
  </si>
  <si>
    <t xml:space="preserve">Plzeň</t>
  </si>
  <si>
    <t xml:space="preserve">****\\\\\</t>
  </si>
  <si>
    <t xml:space="preserve">*****\\\</t>
  </si>
  <si>
    <t xml:space="preserve">\\\\*</t>
  </si>
  <si>
    <t xml:space="preserve">\\\\*****</t>
  </si>
  <si>
    <t xml:space="preserve">\\\\****</t>
  </si>
  <si>
    <t xml:space="preserve">\\******</t>
  </si>
  <si>
    <t xml:space="preserve">0</t>
  </si>
  <si>
    <t xml:space="preserve">Bolevec</t>
  </si>
  <si>
    <t xml:space="preserve">4</t>
  </si>
  <si>
    <t xml:space="preserve">Božkov</t>
  </si>
  <si>
    <t xml:space="preserve">7</t>
  </si>
  <si>
    <t xml:space="preserve">Bručná</t>
  </si>
  <si>
    <t xml:space="preserve">Červený Hrádek u Plzně</t>
  </si>
  <si>
    <t xml:space="preserve">Doubravka</t>
  </si>
  <si>
    <t xml:space="preserve">Doudlevce</t>
  </si>
  <si>
    <t xml:space="preserve">Hradiště u Plzně</t>
  </si>
  <si>
    <t xml:space="preserve">3</t>
  </si>
  <si>
    <t xml:space="preserve">Koterov</t>
  </si>
  <si>
    <t xml:space="preserve">8</t>
  </si>
  <si>
    <t xml:space="preserve">Lobzy</t>
  </si>
  <si>
    <t xml:space="preserve">Plzeň 4</t>
  </si>
  <si>
    <t xml:space="preserve">6</t>
  </si>
  <si>
    <t xml:space="preserve">Skvrňany</t>
  </si>
  <si>
    <t xml:space="preserve">2</t>
  </si>
  <si>
    <t xml:space="preserve">Valcha</t>
  </si>
  <si>
    <t xml:space="preserve">Bukovec</t>
  </si>
  <si>
    <t xml:space="preserve">Černice</t>
  </si>
  <si>
    <t xml:space="preserve">Dolní Vlkýš</t>
  </si>
  <si>
    <t xml:space="preserve">5</t>
  </si>
  <si>
    <t xml:space="preserve">Křimice</t>
  </si>
  <si>
    <t xml:space="preserve">Lhota u Dobřan</t>
  </si>
  <si>
    <t xml:space="preserve">Litice u Plzně</t>
  </si>
  <si>
    <t xml:space="preserve">Malesice</t>
  </si>
  <si>
    <t xml:space="preserve">Radčice u Plzně</t>
  </si>
  <si>
    <t xml:space="preserve">Radobyčice</t>
  </si>
  <si>
    <t xml:space="preserve">Újezd</t>
  </si>
  <si>
    <t xml:space="preserve">Karlovy Vary</t>
  </si>
  <si>
    <t xml:space="preserve">\\\\***</t>
  </si>
  <si>
    <t xml:space="preserve">\\\****</t>
  </si>
  <si>
    <t xml:space="preserve">\\*****</t>
  </si>
  <si>
    <t xml:space="preserve">\\\\\\*</t>
  </si>
  <si>
    <t xml:space="preserve">\\\\\\**</t>
  </si>
  <si>
    <t xml:space="preserve">Drahovice</t>
  </si>
  <si>
    <t xml:space="preserve">Rybáře</t>
  </si>
  <si>
    <t xml:space="preserve">Tuhnice</t>
  </si>
  <si>
    <t xml:space="preserve">Bohatice</t>
  </si>
  <si>
    <t xml:space="preserve">Dvory</t>
  </si>
  <si>
    <t xml:space="preserve">Stará Role</t>
  </si>
  <si>
    <t xml:space="preserve">Cihelny</t>
  </si>
  <si>
    <t xml:space="preserve">Čankov</t>
  </si>
  <si>
    <t xml:space="preserve">Doubí u Karlových Var</t>
  </si>
  <si>
    <t xml:space="preserve">Olšová Vrata</t>
  </si>
  <si>
    <t xml:space="preserve">Počerny</t>
  </si>
  <si>
    <t xml:space="preserve">Rosnice u Staré Role</t>
  </si>
  <si>
    <t xml:space="preserve">Sedlec u Karlových Var</t>
  </si>
  <si>
    <t xml:space="preserve">Tašovice</t>
  </si>
  <si>
    <t xml:space="preserve">kodob</t>
  </si>
  <si>
    <t xml:space="preserve">mesto</t>
  </si>
  <si>
    <t xml:space="preserve">typ</t>
  </si>
  <si>
    <t xml:space="preserve">Benešov</t>
  </si>
  <si>
    <t xml:space="preserve">Beroun</t>
  </si>
  <si>
    <t xml:space="preserve">Blansko</t>
  </si>
  <si>
    <t xml:space="preserve">Brandýs n. L. - Stará Boleslav</t>
  </si>
  <si>
    <t xml:space="preserve">Brno</t>
  </si>
  <si>
    <t xml:space="preserve">Krajské město</t>
  </si>
  <si>
    <t xml:space="preserve">Bruntál</t>
  </si>
  <si>
    <t xml:space="preserve">Břeclav</t>
  </si>
  <si>
    <t xml:space="preserve">Česká Lípa</t>
  </si>
  <si>
    <t xml:space="preserve">České Budějovice</t>
  </si>
  <si>
    <t xml:space="preserve">Český Krumlov</t>
  </si>
  <si>
    <t xml:space="preserve">Děčín</t>
  </si>
  <si>
    <t xml:space="preserve">Domažlice</t>
  </si>
  <si>
    <t xml:space="preserve">Frýdek-Místek</t>
  </si>
  <si>
    <t xml:space="preserve">Havířov</t>
  </si>
  <si>
    <t xml:space="preserve">Havlíčkův Brod</t>
  </si>
  <si>
    <t xml:space="preserve">Hodonín</t>
  </si>
  <si>
    <t xml:space="preserve">Hradec Králové</t>
  </si>
  <si>
    <t xml:space="preserve">Cheb</t>
  </si>
  <si>
    <t xml:space="preserve">Chomutov</t>
  </si>
  <si>
    <t xml:space="preserve">Chrudim</t>
  </si>
  <si>
    <t xml:space="preserve">Jablonec nad Nisou</t>
  </si>
  <si>
    <t xml:space="preserve">Jeseník</t>
  </si>
  <si>
    <t xml:space="preserve">Jičín</t>
  </si>
  <si>
    <t xml:space="preserve">Jihlava</t>
  </si>
  <si>
    <t xml:space="preserve">Jindřichův Hradec</t>
  </si>
  <si>
    <t xml:space="preserve">Karviná</t>
  </si>
  <si>
    <t xml:space="preserve">Kladno</t>
  </si>
  <si>
    <t xml:space="preserve">Klatovy</t>
  </si>
  <si>
    <t xml:space="preserve">Kolín</t>
  </si>
  <si>
    <t xml:space="preserve">Kroměříž</t>
  </si>
  <si>
    <t xml:space="preserve">Kutná Hora</t>
  </si>
  <si>
    <t xml:space="preserve">Liberec</t>
  </si>
  <si>
    <t xml:space="preserve">Litoměřice</t>
  </si>
  <si>
    <t xml:space="preserve">Louny</t>
  </si>
  <si>
    <t xml:space="preserve">Mělník</t>
  </si>
  <si>
    <t xml:space="preserve">Mladá Boleslav</t>
  </si>
  <si>
    <t xml:space="preserve">Most</t>
  </si>
  <si>
    <t xml:space="preserve">Náchod</t>
  </si>
  <si>
    <t xml:space="preserve">Nový Jičín</t>
  </si>
  <si>
    <t xml:space="preserve">Nymburk</t>
  </si>
  <si>
    <t xml:space="preserve">Olomouc</t>
  </si>
  <si>
    <t xml:space="preserve">Opava</t>
  </si>
  <si>
    <t xml:space="preserve">Ostrava</t>
  </si>
  <si>
    <t xml:space="preserve">Pardubice</t>
  </si>
  <si>
    <t xml:space="preserve">Pelhřimov</t>
  </si>
  <si>
    <t xml:space="preserve">Písek</t>
  </si>
  <si>
    <t xml:space="preserve">Praha</t>
  </si>
  <si>
    <t xml:space="preserve">Prachatice</t>
  </si>
  <si>
    <t xml:space="preserve">Prostějov</t>
  </si>
  <si>
    <t xml:space="preserve">Přerov</t>
  </si>
  <si>
    <t xml:space="preserve">Příbram</t>
  </si>
  <si>
    <t xml:space="preserve">Rakovník</t>
  </si>
  <si>
    <t xml:space="preserve">Rokycany</t>
  </si>
  <si>
    <t xml:space="preserve">Rychnov nad Kněžnou</t>
  </si>
  <si>
    <t xml:space="preserve">Semily</t>
  </si>
  <si>
    <t xml:space="preserve">Sokolov</t>
  </si>
  <si>
    <t xml:space="preserve">Strakonice</t>
  </si>
  <si>
    <t xml:space="preserve">Svitavy</t>
  </si>
  <si>
    <t xml:space="preserve">Šumperk</t>
  </si>
  <si>
    <t xml:space="preserve">Tábor</t>
  </si>
  <si>
    <t xml:space="preserve">Tachov</t>
  </si>
  <si>
    <t xml:space="preserve">Teplice</t>
  </si>
  <si>
    <t xml:space="preserve">Trutnov</t>
  </si>
  <si>
    <t xml:space="preserve">Třebíč</t>
  </si>
  <si>
    <t xml:space="preserve">Turnov</t>
  </si>
  <si>
    <t xml:space="preserve">Uherské Hradiště</t>
  </si>
  <si>
    <t xml:space="preserve">Ústí nad Labem</t>
  </si>
  <si>
    <t xml:space="preserve">Ústí nad Orlicí</t>
  </si>
  <si>
    <t xml:space="preserve">Vsetín</t>
  </si>
  <si>
    <t xml:space="preserve">Vyškov</t>
  </si>
  <si>
    <t xml:space="preserve">Zlín</t>
  </si>
  <si>
    <t xml:space="preserve">Znojmo</t>
  </si>
  <si>
    <t xml:space="preserve">Žďár nad Sázavou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</si>
</sst>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"/>
    <numFmt numFmtId="166" formatCode="m/d/yyyy"/>
    <numFmt numFmtId="167" formatCode="0"/>
    <numFmt numFmtId="168" formatCode="yyyy\-mm\-dd"/>
    <numFmt numFmtId="169" formatCode="@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1"/>
      <color rgb="FFFFFF00"/>
      <name val="Calibri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BF1DE"/>
        <bgColor rgb="FFFDEADA"/>
      </patternFill>
    </fill>
    <fill>
      <patternFill patternType="solid">
        <fgColor rgb="FFDCE6F2"/>
        <bgColor rgb="FFDBEEF4"/>
      </patternFill>
    </fill>
    <fill>
      <patternFill patternType="solid">
        <fgColor rgb="FFFDEADA"/>
        <bgColor rgb="FFEBF1DE"/>
      </patternFill>
    </fill>
    <fill>
      <patternFill patternType="solid">
        <fgColor rgb="FFDBEEF4"/>
        <bgColor rgb="FFDCE6F2"/>
      </patternFill>
    </fill>
    <fill>
      <patternFill patternType="solid">
        <fgColor rgb="FFFCD5B5"/>
        <bgColor rgb="FFF2DCDB"/>
      </patternFill>
    </fill>
    <fill>
      <patternFill patternType="solid">
        <fgColor rgb="FFBFBFBF"/>
        <bgColor rgb="FFC0C0C0"/>
      </patternFill>
    </fill>
    <fill>
      <patternFill patternType="solid">
        <fgColor rgb="FFF2DCDB"/>
        <bgColor rgb="FFE6E0EC"/>
      </patternFill>
    </fill>
    <fill>
      <patternFill patternType="solid">
        <fgColor rgb="FFE6E0EC"/>
        <bgColor rgb="FFDCE6F2"/>
      </patternFill>
    </fill>
    <fill>
      <patternFill patternType="solid">
        <fgColor rgb="FFFFCCFF"/>
        <bgColor rgb="FFF2DCDB"/>
      </patternFill>
    </fill>
    <fill>
      <patternFill patternType="solid">
        <fgColor rgb="FF93CDDD"/>
        <bgColor rgb="FF8EB4E3"/>
      </patternFill>
    </fill>
    <fill>
      <patternFill patternType="solid">
        <fgColor rgb="FF31859C"/>
        <bgColor rgb="FF008080"/>
      </patternFill>
    </fill>
    <fill>
      <patternFill patternType="solid">
        <fgColor rgb="FFB7DEE8"/>
        <bgColor rgb="FFDCE6F2"/>
      </patternFill>
    </fill>
    <fill>
      <patternFill patternType="solid">
        <fgColor rgb="FF95B3D7"/>
        <bgColor rgb="FF8EB4E3"/>
      </patternFill>
    </fill>
    <fill>
      <patternFill patternType="solid">
        <fgColor rgb="FFFFFFFF"/>
        <bgColor rgb="FFEBF1DE"/>
      </patternFill>
    </fill>
    <fill>
      <patternFill patternType="solid">
        <fgColor rgb="FF8EB4E3"/>
        <bgColor rgb="FF95B3D7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C0C0C0"/>
      </left>
      <right/>
      <top/>
      <bottom/>
      <diagonal/>
    </border>
    <border diagonalUp="false" diagonalDown="false">
      <left/>
      <right/>
      <top style="medium"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4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0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0" fillId="3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0" fillId="6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0" fillId="5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8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4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9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9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1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ální_KODKU Plzen" xfId="20"/>
    <cellStyle name="normální_List1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EB4E3"/>
      <rgbColor rgb="FF993366"/>
      <rgbColor rgb="FFEBF1DE"/>
      <rgbColor rgb="FFDBEEF4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E6E0EC"/>
      <rgbColor rgb="FFFDEADA"/>
      <rgbColor rgb="FF93CDDD"/>
      <rgbColor rgb="FFFFCCFF"/>
      <rgbColor rgb="FFBFBFBF"/>
      <rgbColor rgb="FFFCD5B5"/>
      <rgbColor rgb="FF3366FF"/>
      <rgbColor rgb="FF33CCCC"/>
      <rgbColor rgb="FF99CC00"/>
      <rgbColor rgb="FFF2DCDB"/>
      <rgbColor rgb="FFFF9900"/>
      <rgbColor rgb="FFFF6600"/>
      <rgbColor rgb="FF666699"/>
      <rgbColor rgb="FF95B3D7"/>
      <rgbColor rgb="FF003366"/>
      <rgbColor rgb="FF31859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file:///\\Dc\data\024_KISEB_2020\data_final_IQ_2020\cena\Bene&#353;ov\20_01_01.pdf" TargetMode="External"/><Relationship Id="rId2" Type="http://schemas.openxmlformats.org/officeDocument/2006/relationships/hyperlink" Target="file:///\\Dc\data\024_KISEB_2020\data_final_IQ_2020\cena\Bene&#353;ov\20_01_02.pdf" TargetMode="External"/><Relationship Id="rId3" Type="http://schemas.openxmlformats.org/officeDocument/2006/relationships/hyperlink" Target="file:///\\Dc\data\024_KISEB_2020\data_final_IQ_2020\cena\Bene&#353;ov\20_01_03.pdf" TargetMode="External"/><Relationship Id="rId4" Type="http://schemas.openxmlformats.org/officeDocument/2006/relationships/hyperlink" Target="file:///\\Dc\data\024_KISEB_2020\data_final_IQ_2020\cena\Beroun\20_01_01.pdf" TargetMode="External"/><Relationship Id="rId5" Type="http://schemas.openxmlformats.org/officeDocument/2006/relationships/hyperlink" Target="../../../../../home/honza/coding/sreality2excel/Cena/&#352;umperk/21_5_1.pdf" TargetMode="External"/><Relationship Id="rId6" Type="http://schemas.openxmlformats.org/officeDocument/2006/relationships/hyperlink" Target="../../../../../home/honza/coding/sreality2excel/Cena/&#352;umperk/21_5_2.pdf" TargetMode="External"/><Relationship Id="rId7" Type="http://schemas.openxmlformats.org/officeDocument/2006/relationships/hyperlink" Target="../../../../../home/honza/coding/sreality2excel/Cena/T&#225;bor/21_5_1.pdf" TargetMode="External"/><Relationship Id="rId8" Type="http://schemas.openxmlformats.org/officeDocument/2006/relationships/hyperlink" Target="../../../../../home/honza/coding/sreality2excel/Cena/T&#225;bor/21_5_2.pdf" TargetMode="External"/><Relationship Id="rId9" Type="http://schemas.openxmlformats.org/officeDocument/2006/relationships/hyperlink" Target="../../../../../home/honza/coding/sreality2excel/Cena/T&#225;bor/21_5_3.pdf" TargetMode="External"/><Relationship Id="rId10" Type="http://schemas.openxmlformats.org/officeDocument/2006/relationships/hyperlink" Target="../../../../../home/honza/coding/sreality2excel/Cena/Tachov/21_5_1.pdf" TargetMode="External"/><Relationship Id="rId11" Type="http://schemas.openxmlformats.org/officeDocument/2006/relationships/hyperlink" Target="../../../../../home/honza/coding/sreality2excel/Cena/Tachov/21_5_2.pdf" TargetMode="External"/><Relationship Id="rId12" Type="http://schemas.openxmlformats.org/officeDocument/2006/relationships/hyperlink" Target="../../../../../home/honza/coding/sreality2excel/Cena/Tachov/21_5_3.pdf" TargetMode="External"/><Relationship Id="rId13" Type="http://schemas.openxmlformats.org/officeDocument/2006/relationships/hyperlink" Target="../../../../../home/honza/coding/sreality2excel/Cena/Teplice/21_5_1.pdf" TargetMode="External"/><Relationship Id="rId14" Type="http://schemas.openxmlformats.org/officeDocument/2006/relationships/hyperlink" Target="../../../../../home/honza/coding/sreality2excel/Cena/Teplice/21_5_2.pdf" TargetMode="External"/><Relationship Id="rId15" Type="http://schemas.openxmlformats.org/officeDocument/2006/relationships/hyperlink" Target="../../../../../home/honza/coding/sreality2excel/Cena/Teplice/21_5_3.pdf" TargetMode="External"/><Relationship Id="rId16" Type="http://schemas.openxmlformats.org/officeDocument/2006/relationships/hyperlink" Target="../../../../../home/honza/coding/sreality2excel/Cena/Trutnov/21_5_1.pdf" TargetMode="External"/><Relationship Id="rId17" Type="http://schemas.openxmlformats.org/officeDocument/2006/relationships/hyperlink" Target="../../../../../home/honza/coding/sreality2excel/Cena/Trutnov/21_5_2.pdf" TargetMode="External"/><Relationship Id="rId18" Type="http://schemas.openxmlformats.org/officeDocument/2006/relationships/hyperlink" Target="../../../../../home/honza/coding/sreality2excel/Cena/Trutnov/21_5_3.pdf" TargetMode="External"/><Relationship Id="rId19" Type="http://schemas.openxmlformats.org/officeDocument/2006/relationships/hyperlink" Target="../../../../../home/honza/coding/sreality2excel/Cena/T&#345;eb&#237;&#269;/21_5_1.pdf" TargetMode="External"/><Relationship Id="rId20" Type="http://schemas.openxmlformats.org/officeDocument/2006/relationships/hyperlink" Target="../../../../../home/honza/coding/sreality2excel/Cena/T&#345;eb&#237;&#269;/21_5_2.pdf" TargetMode="External"/><Relationship Id="rId21" Type="http://schemas.openxmlformats.org/officeDocument/2006/relationships/hyperlink" Target="../../../../../home/honza/coding/sreality2excel/Cena/T&#345;eb&#237;&#269;/21_5_3.pdf" TargetMode="External"/><Relationship Id="rId22" Type="http://schemas.openxmlformats.org/officeDocument/2006/relationships/hyperlink" Target="../../../../../home/honza/coding/sreality2excel/Cena/Uhersk&#233; Hradi&#353;t&#283;/21_5_1.pdf" TargetMode="External"/><Relationship Id="rId23" Type="http://schemas.openxmlformats.org/officeDocument/2006/relationships/hyperlink" Target="../../../../../home/honza/coding/sreality2excel/Cena/Uhersk&#233; Hradi&#353;t&#283;/21_5_2.pdf" TargetMode="External"/><Relationship Id="rId24" Type="http://schemas.openxmlformats.org/officeDocument/2006/relationships/hyperlink" Target="../../../../../home/honza/coding/sreality2excel/Cena/Uhersk&#233; Hradi&#353;t&#283;/21_5_3.pdf" TargetMode="External"/><Relationship Id="rId25" Type="http://schemas.openxmlformats.org/officeDocument/2006/relationships/hyperlink" Target="../../../../../home/honza/coding/sreality2excel/Cena/&#218;st&#237; nad Orlic&#237;/21_5_1.pdf" TargetMode="External"/><Relationship Id="rId26" Type="http://schemas.openxmlformats.org/officeDocument/2006/relationships/hyperlink" Target="../../../../../home/honza/coding/sreality2excel/Cena/Vset&#237;n/21_5_1.pdf" TargetMode="External"/><Relationship Id="rId27" Type="http://schemas.openxmlformats.org/officeDocument/2006/relationships/hyperlink" Target="../../../../../home/honza/coding/sreality2excel/Cena/Vset&#237;n/21_5_2.pdf" TargetMode="External"/><Relationship Id="rId28" Type="http://schemas.openxmlformats.org/officeDocument/2006/relationships/hyperlink" Target="../../../../../home/honza/coding/sreality2excel/Cena/Vset&#237;n/21_5_3.pdf" TargetMode="External"/><Relationship Id="rId29" Type="http://schemas.openxmlformats.org/officeDocument/2006/relationships/hyperlink" Target="../../../../../home/honza/coding/sreality2excel/Cena/Vy&#353;kov/21_5_1.pdf" TargetMode="External"/><Relationship Id="rId30" Type="http://schemas.openxmlformats.org/officeDocument/2006/relationships/hyperlink" Target="../../../../../home/honza/coding/sreality2excel/Cena/Vy&#353;kov/21_5_2.pdf" TargetMode="External"/><Relationship Id="rId31" Type="http://schemas.openxmlformats.org/officeDocument/2006/relationships/hyperlink" Target="../../../../../home/honza/coding/sreality2excel/Cena/Vy&#353;kov/21_5_3.pdf" TargetMode="External"/><Relationship Id="rId32" Type="http://schemas.openxmlformats.org/officeDocument/2006/relationships/hyperlink" Target="../../../../../home/honza/coding/sreality2excel/Cena/Znojmo/21_5_1.pdf" TargetMode="External"/><Relationship Id="rId33" Type="http://schemas.openxmlformats.org/officeDocument/2006/relationships/hyperlink" Target="../../../../../home/honza/coding/sreality2excel/Cena/Znojmo/21_5_2.pdf" TargetMode="External"/><Relationship Id="rId34" Type="http://schemas.openxmlformats.org/officeDocument/2006/relationships/hyperlink" Target="../../../../../home/honza/coding/sreality2excel/Cena/Znojmo/21_5_3.pdf" TargetMode="External"/><Relationship Id="rId35" Type="http://schemas.openxmlformats.org/officeDocument/2006/relationships/hyperlink" Target="../../../../../home/honza/coding/sreality2excel/Cena/&#381;&#271;&#225;r nad S&#225;zavou/21_5_1.pdf" TargetMode="External"/><Relationship Id="rId36" Type="http://schemas.openxmlformats.org/officeDocument/2006/relationships/hyperlink" Target="../../../../../home/honza/coding/sreality2excel/Cena/Pardubice/21_5_1.pdf" TargetMode="External"/><Relationship Id="rId37" Type="http://schemas.openxmlformats.org/officeDocument/2006/relationships/hyperlink" Target="../../../../../home/honza/coding/sreality2excel/Cena/Pardubice/21_5_2.pdf" TargetMode="External"/><Relationship Id="rId38" Type="http://schemas.openxmlformats.org/officeDocument/2006/relationships/hyperlink" Target="../../../../../home/honza/coding/sreality2excel/Cena/Pardubice/21_5_3.pdf" TargetMode="External"/><Relationship Id="rId39" Type="http://schemas.openxmlformats.org/officeDocument/2006/relationships/hyperlink" Target="../../../../../home/honza/coding/sreality2excel/Cena/Pardubice/21_5_4.pdf" TargetMode="External"/><Relationship Id="rId40" Type="http://schemas.openxmlformats.org/officeDocument/2006/relationships/hyperlink" Target="../../../../../home/honza/coding/sreality2excel/Cena/Pardubice/21_5_5.pdf" TargetMode="External"/><Relationship Id="rId41" Type="http://schemas.openxmlformats.org/officeDocument/2006/relationships/hyperlink" Target="../../../../../home/honza/coding/sreality2excel/Cena/Pardubice/21_5_6.pdf" TargetMode="External"/><Relationship Id="rId42" Type="http://schemas.openxmlformats.org/officeDocument/2006/relationships/hyperlink" Target="../../../../../home/honza/coding/sreality2excel/Cena/Pardubice/21_5_7.pdf" TargetMode="External"/><Relationship Id="rId43" Type="http://schemas.openxmlformats.org/officeDocument/2006/relationships/hyperlink" Target="../../../../../home/honza/coding/sreality2excel/Cena/Plze&#328;/21_5_1.pdf" TargetMode="External"/><Relationship Id="rId44" Type="http://schemas.openxmlformats.org/officeDocument/2006/relationships/hyperlink" Target="../../../../../home/honza/coding/sreality2excel/Cena/Plze&#328;/21_5_2.pdf" TargetMode="External"/><Relationship Id="rId45" Type="http://schemas.openxmlformats.org/officeDocument/2006/relationships/hyperlink" Target="../../../../../home/honza/coding/sreality2excel/Cena/Plze&#328;/21_5_3.pdf" TargetMode="External"/><Relationship Id="rId46" Type="http://schemas.openxmlformats.org/officeDocument/2006/relationships/hyperlink" Target="../../../../../home/honza/coding/sreality2excel/Cena/Plze&#328;/21_5_4.pdf" TargetMode="External"/><Relationship Id="rId47" Type="http://schemas.openxmlformats.org/officeDocument/2006/relationships/hyperlink" Target="../../../../../home/honza/coding/sreality2excel/Cena/Plze&#328;/21_5_5.pdf" TargetMode="External"/><Relationship Id="rId48" Type="http://schemas.openxmlformats.org/officeDocument/2006/relationships/hyperlink" Target="../../../../../home/honza/coding/sreality2excel/Cena/Plze&#328;/21_5_6.pdf" TargetMode="External"/><Relationship Id="rId49" Type="http://schemas.openxmlformats.org/officeDocument/2006/relationships/hyperlink" Target="../../../../../home/honza/coding/sreality2excel/Cena/Plze&#328;/21_5_7.pdf" TargetMode="External"/><Relationship Id="rId50" Type="http://schemas.openxmlformats.org/officeDocument/2006/relationships/hyperlink" Target="../../../../../home/honza/coding/sreality2excel/N&#225;jem/Pardubice/21_5_1.pdf" TargetMode="External"/><Relationship Id="rId51" Type="http://schemas.openxmlformats.org/officeDocument/2006/relationships/hyperlink" Target="../../../../../home/honza/coding/sreality2excel/N&#225;jem/Pardubice/21_5_2.pdf" TargetMode="External"/><Relationship Id="rId52" Type="http://schemas.openxmlformats.org/officeDocument/2006/relationships/hyperlink" Target="../../../../../home/honza/coding/sreality2excel/N&#225;jem/Pardubice/21_5_3.pdf" TargetMode="External"/><Relationship Id="rId53" Type="http://schemas.openxmlformats.org/officeDocument/2006/relationships/hyperlink" Target="../../../../../home/honza/coding/sreality2excel/N&#225;jem/Pardubice/21_5_4.pdf" TargetMode="External"/><Relationship Id="rId54" Type="http://schemas.openxmlformats.org/officeDocument/2006/relationships/hyperlink" Target="../../../../../home/honza/coding/sreality2excel/N&#225;jem/Pardubice/21_5_5.pdf" TargetMode="External"/><Relationship Id="rId55" Type="http://schemas.openxmlformats.org/officeDocument/2006/relationships/hyperlink" Target="../../../../../home/honza/coding/sreality2excel/N&#225;jem/Pardubice/21_5_6.pdf" TargetMode="External"/><Relationship Id="rId56" Type="http://schemas.openxmlformats.org/officeDocument/2006/relationships/hyperlink" Target="../../../../../home/honza/coding/sreality2excel/N&#225;jem/Pardubice/21_5_7.pdf" TargetMode="External"/><Relationship Id="rId57" Type="http://schemas.openxmlformats.org/officeDocument/2006/relationships/hyperlink" Target="../../../../../home/honza/coding/sreality2excel/N&#225;jem/Plze&#328;/21_5_1.pdf" TargetMode="External"/><Relationship Id="rId58" Type="http://schemas.openxmlformats.org/officeDocument/2006/relationships/hyperlink" Target="../../../../../home/honza/coding/sreality2excel/N&#225;jem/Plze&#328;/21_5_2.pdf" TargetMode="External"/><Relationship Id="rId59" Type="http://schemas.openxmlformats.org/officeDocument/2006/relationships/hyperlink" Target="../../../../../home/honza/coding/sreality2excel/N&#225;jem/Plze&#328;/21_5_3.pdf" TargetMode="External"/><Relationship Id="rId60" Type="http://schemas.openxmlformats.org/officeDocument/2006/relationships/hyperlink" Target="../../../../../home/honza/coding/sreality2excel/N&#225;jem/Plze&#328;/21_5_4.pdf" TargetMode="External"/><Relationship Id="rId61" Type="http://schemas.openxmlformats.org/officeDocument/2006/relationships/hyperlink" Target="../../../../../home/honza/coding/sreality2excel/N&#225;jem/Plze&#328;/21_5_5.pdf" TargetMode="External"/><Relationship Id="rId62" Type="http://schemas.openxmlformats.org/officeDocument/2006/relationships/hyperlink" Target="../../../../../home/honza/coding/sreality2excel/N&#225;jem/Plze&#328;/21_5_6.pdf" TargetMode="External"/><Relationship Id="rId63" Type="http://schemas.openxmlformats.org/officeDocument/2006/relationships/hyperlink" Target="../../../../../home/honza/coding/sreality2excel/N&#225;jem/Plze&#328;/21_5_7.pdf" TargetMode="External"/><Relationship Id="rId64" Type="http://schemas.openxmlformats.org/officeDocument/2006/relationships/hyperlink" Target="../../../../../home/honza/coding/sreality2excel/Cena/Karlovy Vary/21_4_1.pdf" TargetMode="External"/><Relationship Id="rId65" Type="http://schemas.openxmlformats.org/officeDocument/2006/relationships/hyperlink" Target="../../../../../home/honza/coding/sreality2excel/Cena/Karlovy Vary/21_4_2.pdf" TargetMode="External"/><Relationship Id="rId66" Type="http://schemas.openxmlformats.org/officeDocument/2006/relationships/hyperlink" Target="../../../../../home/honza/coding/sreality2excel/Cena/Karlovy Vary/21_4_3.pdf" TargetMode="External"/><Relationship Id="rId67" Type="http://schemas.openxmlformats.org/officeDocument/2006/relationships/hyperlink" Target="../../../../../home/honza/coding/sreality2excel/Cena/Karlovy Vary/21_4_4.pdf" TargetMode="External"/><Relationship Id="rId68" Type="http://schemas.openxmlformats.org/officeDocument/2006/relationships/hyperlink" Target="../../../../../home/honza/coding/sreality2excel/Cena/Karlovy Vary/21_4_5.pdf" TargetMode="External"/><Relationship Id="rId69" Type="http://schemas.openxmlformats.org/officeDocument/2006/relationships/hyperlink" Target="../../../../../home/honza/coding/sreality2excel/Cena/Karlovy Vary/21_4_6.pdf" TargetMode="External"/><Relationship Id="rId70" Type="http://schemas.openxmlformats.org/officeDocument/2006/relationships/hyperlink" Target="../../../../../home/honza/coding/sreality2excel/Cena/Karlovy Vary/21_4_7.pdf" TargetMode="External"/><Relationship Id="rId71" Type="http://schemas.openxmlformats.org/officeDocument/2006/relationships/hyperlink" Target="../../../../../home/honza/coding/sreality2excel/Cena/Liberec/21_4_1.pdf" TargetMode="External"/><Relationship Id="rId72" Type="http://schemas.openxmlformats.org/officeDocument/2006/relationships/hyperlink" Target="../../../../../home/honza/coding/sreality2excel/Cena/Liberec/21_4_2.pdf" TargetMode="External"/><Relationship Id="rId73" Type="http://schemas.openxmlformats.org/officeDocument/2006/relationships/hyperlink" Target="../../../../../home/honza/coding/sreality2excel/Cena/Liberec/21_4_3.pdf" TargetMode="External"/><Relationship Id="rId74" Type="http://schemas.openxmlformats.org/officeDocument/2006/relationships/hyperlink" Target="../../../../../home/honza/coding/sreality2excel/Cena/Liberec/21_4_4.pdf" TargetMode="External"/><Relationship Id="rId75" Type="http://schemas.openxmlformats.org/officeDocument/2006/relationships/hyperlink" Target="../../../../../home/honza/coding/sreality2excel/Cena/Liberec/21_4_5.pdf" TargetMode="External"/><Relationship Id="rId76" Type="http://schemas.openxmlformats.org/officeDocument/2006/relationships/hyperlink" Target="../../../../../home/honza/coding/sreality2excel/Cena/Liberec/21_4_6.pdf" TargetMode="External"/><Relationship Id="rId77" Type="http://schemas.openxmlformats.org/officeDocument/2006/relationships/hyperlink" Target="../../../../../home/honza/coding/sreality2excel/Cena/Liberec/21_4_7.pdf" TargetMode="External"/><Relationship Id="rId78" Type="http://schemas.openxmlformats.org/officeDocument/2006/relationships/hyperlink" Target="../../../../../home/honza/coding/sreality2excel/Cena/Olomouc/21_4_1.pdf" TargetMode="External"/><Relationship Id="rId79" Type="http://schemas.openxmlformats.org/officeDocument/2006/relationships/hyperlink" Target="../../../../../home/honza/coding/sreality2excel/Cena/Olomouc/21_4_2.pdf" TargetMode="External"/><Relationship Id="rId80" Type="http://schemas.openxmlformats.org/officeDocument/2006/relationships/hyperlink" Target="../../../../../home/honza/coding/sreality2excel/Cena/Olomouc/21_4_3.pdf" TargetMode="External"/><Relationship Id="rId81" Type="http://schemas.openxmlformats.org/officeDocument/2006/relationships/hyperlink" Target="../../../../../home/honza/coding/sreality2excel/Cena/Olomouc/21_4_4.pdf" TargetMode="External"/><Relationship Id="rId82" Type="http://schemas.openxmlformats.org/officeDocument/2006/relationships/hyperlink" Target="../../../../../home/honza/coding/sreality2excel/Cena/Olomouc/21_4_5.pdf" TargetMode="External"/><Relationship Id="rId83" Type="http://schemas.openxmlformats.org/officeDocument/2006/relationships/hyperlink" Target="../../../../../home/honza/coding/sreality2excel/Cena/Olomouc/21_4_6.pdf" TargetMode="External"/><Relationship Id="rId84" Type="http://schemas.openxmlformats.org/officeDocument/2006/relationships/hyperlink" Target="../../../../../home/honza/coding/sreality2excel/Cena/Olomouc/21_4_7.pdf" TargetMode="External"/><Relationship Id="rId85" Type="http://schemas.openxmlformats.org/officeDocument/2006/relationships/hyperlink" Target="../../../../../home/honza/coding/sreality2excel/Cena/Ostrava/21_4_1.pdf" TargetMode="External"/><Relationship Id="rId86" Type="http://schemas.openxmlformats.org/officeDocument/2006/relationships/hyperlink" Target="../../../../../home/honza/coding/sreality2excel/Cena/Ostrava/21_4_2.pdf" TargetMode="External"/><Relationship Id="rId87" Type="http://schemas.openxmlformats.org/officeDocument/2006/relationships/hyperlink" Target="../../../../../home/honza/coding/sreality2excel/Cena/Ostrava/21_4_3.pdf" TargetMode="External"/><Relationship Id="rId88" Type="http://schemas.openxmlformats.org/officeDocument/2006/relationships/hyperlink" Target="../../../../../home/honza/coding/sreality2excel/Cena/Ostrava/21_4_4.pdf" TargetMode="External"/><Relationship Id="rId89" Type="http://schemas.openxmlformats.org/officeDocument/2006/relationships/hyperlink" Target="../../../../../home/honza/coding/sreality2excel/Cena/Ostrava/21_4_5.pdf" TargetMode="External"/><Relationship Id="rId90" Type="http://schemas.openxmlformats.org/officeDocument/2006/relationships/hyperlink" Target="../../../../../home/honza/coding/sreality2excel/Cena/Ostrava/21_4_6.pdf" TargetMode="External"/><Relationship Id="rId91" Type="http://schemas.openxmlformats.org/officeDocument/2006/relationships/hyperlink" Target="../../../../../home/honza/coding/sreality2excel/Cena/Ostrava/21_4_7.pdf" TargetMode="External"/><Relationship Id="rId92" Type="http://schemas.openxmlformats.org/officeDocument/2006/relationships/hyperlink" Target="../../../../../home/honza/coding/sreality2excel/Cena/Praha/21_4_1.pdf" TargetMode="External"/><Relationship Id="rId93" Type="http://schemas.openxmlformats.org/officeDocument/2006/relationships/hyperlink" Target="../../../../../home/honza/coding/sreality2excel/Cena/Praha/21_4_2.pdf" TargetMode="External"/><Relationship Id="rId94" Type="http://schemas.openxmlformats.org/officeDocument/2006/relationships/hyperlink" Target="../../../../../home/honza/coding/sreality2excel/Cena/Praha/21_4_3.pdf" TargetMode="External"/><Relationship Id="rId95" Type="http://schemas.openxmlformats.org/officeDocument/2006/relationships/hyperlink" Target="../../../../../home/honza/coding/sreality2excel/Cena/Praha/21_4_4.pdf" TargetMode="External"/><Relationship Id="rId96" Type="http://schemas.openxmlformats.org/officeDocument/2006/relationships/hyperlink" Target="../../../../../home/honza/coding/sreality2excel/Cena/Praha/21_4_5.pdf" TargetMode="External"/><Relationship Id="rId97" Type="http://schemas.openxmlformats.org/officeDocument/2006/relationships/hyperlink" Target="../../../../../home/honza/coding/sreality2excel/Cena/Praha/21_4_6.pdf" TargetMode="External"/><Relationship Id="rId98" Type="http://schemas.openxmlformats.org/officeDocument/2006/relationships/hyperlink" Target="../../../../../home/honza/coding/sreality2excel/Cena/Praha/21_4_7.pdf" TargetMode="External"/><Relationship Id="rId99" Type="http://schemas.openxmlformats.org/officeDocument/2006/relationships/hyperlink" Target="../../../../../home/honza/coding/sreality2excel/Cena/Praha/21_4_8.pdf" TargetMode="External"/><Relationship Id="rId100" Type="http://schemas.openxmlformats.org/officeDocument/2006/relationships/hyperlink" Target="../../../../../home/honza/coding/sreality2excel/Cena/P&#237;sek/21_4_1.pdf" TargetMode="External"/><Relationship Id="rId101" Type="http://schemas.openxmlformats.org/officeDocument/2006/relationships/hyperlink" Target="../../../../../home/honza/coding/sreality2excel/Cena/P&#237;sek/21_4_2.pdf" TargetMode="External"/><Relationship Id="rId102" Type="http://schemas.openxmlformats.org/officeDocument/2006/relationships/hyperlink" Target="../../../../../home/honza/coding/sreality2excel/Cena/P&#237;sek/21_4_3.pdf" TargetMode="External"/><Relationship Id="rId103" Type="http://schemas.openxmlformats.org/officeDocument/2006/relationships/hyperlink" Target="../../../../../home/honza/coding/sreality2excel/Cena/Prost&#283;jov/21_4_1.pdf" TargetMode="External"/><Relationship Id="rId104" Type="http://schemas.openxmlformats.org/officeDocument/2006/relationships/hyperlink" Target="../../../../../home/honza/coding/sreality2excel/Cena/Prost&#283;jov/21_4_2.pdf" TargetMode="External"/><Relationship Id="rId105" Type="http://schemas.openxmlformats.org/officeDocument/2006/relationships/hyperlink" Target="../../../../../home/honza/coding/sreality2excel/Cena/Prost&#283;jov/21_4_3.pdf" TargetMode="External"/><Relationship Id="rId106" Type="http://schemas.openxmlformats.org/officeDocument/2006/relationships/hyperlink" Target="../../../../../home/honza/coding/sreality2excel/Cena/P&#345;erov/21_4_1.pdf" TargetMode="External"/><Relationship Id="rId107" Type="http://schemas.openxmlformats.org/officeDocument/2006/relationships/hyperlink" Target="../../../../../home/honza/coding/sreality2excel/Cena/P&#345;erov/21_4_2.pdf" TargetMode="External"/><Relationship Id="rId108" Type="http://schemas.openxmlformats.org/officeDocument/2006/relationships/hyperlink" Target="../../../../../home/honza/coding/sreality2excel/Cena/P&#345;erov/21_4_3.pdf" TargetMode="External"/><Relationship Id="rId109" Type="http://schemas.openxmlformats.org/officeDocument/2006/relationships/hyperlink" Target="../../../../../home/honza/coding/sreality2excel/Cena/P&#345;erov/21_4_1.pdf" TargetMode="External"/><Relationship Id="rId110" Type="http://schemas.openxmlformats.org/officeDocument/2006/relationships/hyperlink" Target="../../../../../home/honza/coding/sreality2excel/Cena/P&#345;erov/21_4_2.pdf" TargetMode="External"/><Relationship Id="rId111" Type="http://schemas.openxmlformats.org/officeDocument/2006/relationships/hyperlink" Target="../../../../../home/honza/coding/sreality2excel/Cena/P&#345;erov/21_4_3.pdf" TargetMode="External"/><Relationship Id="rId112" Type="http://schemas.openxmlformats.org/officeDocument/2006/relationships/hyperlink" Target="../../../../../home/honza/coding/sreality2excel/Cena/Rakovn&#237;k/21_4_1.pdf" TargetMode="External"/><Relationship Id="rId113" Type="http://schemas.openxmlformats.org/officeDocument/2006/relationships/hyperlink" Target="../../../../../home/honza/coding/sreality2excel/Cena/Rakovn&#237;k/21_4_2.pdf" TargetMode="External"/><Relationship Id="rId114" Type="http://schemas.openxmlformats.org/officeDocument/2006/relationships/hyperlink" Target="../../../../../home/honza/coding/sreality2excel/Cena/Rakovn&#237;k/21_4_3.pdf" TargetMode="External"/><Relationship Id="rId115" Type="http://schemas.openxmlformats.org/officeDocument/2006/relationships/hyperlink" Target="../../../../../home/honza/coding/sreality2excel/Cena/Rokycany/21_4_1.pdf" TargetMode="External"/><Relationship Id="rId116" Type="http://schemas.openxmlformats.org/officeDocument/2006/relationships/hyperlink" Target="../../../../../home/honza/coding/sreality2excel/Cena/Rokycany/21_4_2.pdf" TargetMode="External"/><Relationship Id="rId117" Type="http://schemas.openxmlformats.org/officeDocument/2006/relationships/hyperlink" Target="../../../../../home/honza/coding/sreality2excel/Cena/Rokycany/21_4_3.pdf" TargetMode="External"/><Relationship Id="rId118" Type="http://schemas.openxmlformats.org/officeDocument/2006/relationships/hyperlink" Target="../../../../../home/honza/coding/sreality2excel/Cena/Rychnov nad Kn&#283;&#382;nou/21_4_1.pdf" TargetMode="External"/><Relationship Id="rId119" Type="http://schemas.openxmlformats.org/officeDocument/2006/relationships/hyperlink" Target="../../../../../home/honza/coding/sreality2excel/Cena/Rychnov nad Kn&#283;&#382;nou/21_4_2.pdf" TargetMode="External"/><Relationship Id="rId120" Type="http://schemas.openxmlformats.org/officeDocument/2006/relationships/hyperlink" Target="../../../../../home/honza/coding/sreality2excel/Cena/Semily/21_4_1.pdf" TargetMode="External"/><Relationship Id="rId121" Type="http://schemas.openxmlformats.org/officeDocument/2006/relationships/hyperlink" Target="../../../../../home/honza/coding/sreality2excel/Cena/Sokolov/21_4_1.pdf" TargetMode="External"/><Relationship Id="rId122" Type="http://schemas.openxmlformats.org/officeDocument/2006/relationships/hyperlink" Target="../../../../../home/honza/coding/sreality2excel/Cena/Sokolov/21_4_2.pdf" TargetMode="External"/><Relationship Id="rId123" Type="http://schemas.openxmlformats.org/officeDocument/2006/relationships/hyperlink" Target="../../../../../home/honza/coding/sreality2excel/Cena/Sokolov/21_4_3.pdf" TargetMode="External"/><Relationship Id="rId124" Type="http://schemas.openxmlformats.org/officeDocument/2006/relationships/hyperlink" Target="../../../../../home/honza/coding/sreality2excel/Cena/Strakonice/21_4_1.pdf" TargetMode="External"/><Relationship Id="rId125" Type="http://schemas.openxmlformats.org/officeDocument/2006/relationships/hyperlink" Target="../../../../../home/honza/coding/sreality2excel/Cena/Strakonice/21_4_2.pdf" TargetMode="External"/><Relationship Id="rId126" Type="http://schemas.openxmlformats.org/officeDocument/2006/relationships/hyperlink" Target="../../../../../home/honza/coding/sreality2excel/Cena/Strakonice/21_4_3.pdf" TargetMode="External"/><Relationship Id="rId127" Type="http://schemas.openxmlformats.org/officeDocument/2006/relationships/hyperlink" Target="../../../../../home/honza/coding/sreality2excel/Cena/Svitavy/21_4_1.pdf" TargetMode="External"/><Relationship Id="rId128" Type="http://schemas.openxmlformats.org/officeDocument/2006/relationships/hyperlink" Target="../../../../../home/honza/coding/sreality2excel/Cena/Svitavy/21_4_2.pdf" TargetMode="External"/><Relationship Id="rId129" Type="http://schemas.openxmlformats.org/officeDocument/2006/relationships/hyperlink" Target="../../../../../home/honza/coding/sreality2excel/Cena/Svitavy/21_4_3.pdf" TargetMode="External"/><Relationship Id="rId130" Type="http://schemas.openxmlformats.org/officeDocument/2006/relationships/hyperlink" Target="../../../../../home/honza/coding/sreality2excel/N&#225;jem/Karlovy Vary/21_4_1.pdf" TargetMode="External"/><Relationship Id="rId131" Type="http://schemas.openxmlformats.org/officeDocument/2006/relationships/hyperlink" Target="../../../../../home/honza/coding/sreality2excel/N&#225;jem/Karlovy Vary/21_4_2.pdf" TargetMode="External"/><Relationship Id="rId132" Type="http://schemas.openxmlformats.org/officeDocument/2006/relationships/hyperlink" Target="../../../../../home/honza/coding/sreality2excel/N&#225;jem/Karlovy Vary/21_4_3.pdf" TargetMode="External"/><Relationship Id="rId133" Type="http://schemas.openxmlformats.org/officeDocument/2006/relationships/hyperlink" Target="../../../../../home/honza/coding/sreality2excel/N&#225;jem/Karlovy Vary/21_4_4.pdf" TargetMode="External"/><Relationship Id="rId134" Type="http://schemas.openxmlformats.org/officeDocument/2006/relationships/hyperlink" Target="../../../../../home/honza/coding/sreality2excel/N&#225;jem/Karlovy Vary/21_4_5.pdf" TargetMode="External"/><Relationship Id="rId135" Type="http://schemas.openxmlformats.org/officeDocument/2006/relationships/hyperlink" Target="../../../../../home/honza/coding/sreality2excel/N&#225;jem/Karlovy Vary/21_4_6.pdf" TargetMode="External"/><Relationship Id="rId136" Type="http://schemas.openxmlformats.org/officeDocument/2006/relationships/hyperlink" Target="../../../../../home/honza/coding/sreality2excel/N&#225;jem/Karlovy Vary/21_4_7.pdf" TargetMode="External"/><Relationship Id="rId137" Type="http://schemas.openxmlformats.org/officeDocument/2006/relationships/hyperlink" Target="../../../../../home/honza/coding/sreality2excel/N&#225;jem/Liberec/21_4_1.pdf" TargetMode="External"/><Relationship Id="rId138" Type="http://schemas.openxmlformats.org/officeDocument/2006/relationships/hyperlink" Target="../../../../../home/honza/coding/sreality2excel/N&#225;jem/Liberec/21_4_2.pdf" TargetMode="External"/><Relationship Id="rId139" Type="http://schemas.openxmlformats.org/officeDocument/2006/relationships/hyperlink" Target="../../../../../home/honza/coding/sreality2excel/N&#225;jem/Liberec/21_4_3.pdf" TargetMode="External"/><Relationship Id="rId140" Type="http://schemas.openxmlformats.org/officeDocument/2006/relationships/hyperlink" Target="../../../../../home/honza/coding/sreality2excel/N&#225;jem/Liberec/21_4_4.pdf" TargetMode="External"/><Relationship Id="rId141" Type="http://schemas.openxmlformats.org/officeDocument/2006/relationships/hyperlink" Target="../../../../../home/honza/coding/sreality2excel/N&#225;jem/Liberec/21_4_5.pdf" TargetMode="External"/><Relationship Id="rId142" Type="http://schemas.openxmlformats.org/officeDocument/2006/relationships/hyperlink" Target="../../../../../home/honza/coding/sreality2excel/N&#225;jem/Liberec/21_4_6.pdf" TargetMode="External"/><Relationship Id="rId143" Type="http://schemas.openxmlformats.org/officeDocument/2006/relationships/hyperlink" Target="../../../../../home/honza/coding/sreality2excel/N&#225;jem/Liberec/21_4_7.pdf" TargetMode="External"/><Relationship Id="rId144" Type="http://schemas.openxmlformats.org/officeDocument/2006/relationships/hyperlink" Target="../../../../../home/honza/coding/sreality2excel/N&#225;jem/Olomouc/21_4_1.pdf" TargetMode="External"/><Relationship Id="rId145" Type="http://schemas.openxmlformats.org/officeDocument/2006/relationships/hyperlink" Target="../../../../../home/honza/coding/sreality2excel/N&#225;jem/Olomouc/21_4_2.pdf" TargetMode="External"/><Relationship Id="rId146" Type="http://schemas.openxmlformats.org/officeDocument/2006/relationships/hyperlink" Target="../../../../../home/honza/coding/sreality2excel/N&#225;jem/Olomouc/21_4_3.pdf" TargetMode="External"/><Relationship Id="rId147" Type="http://schemas.openxmlformats.org/officeDocument/2006/relationships/hyperlink" Target="../../../../../home/honza/coding/sreality2excel/N&#225;jem/Olomouc/21_4_4.pdf" TargetMode="External"/><Relationship Id="rId148" Type="http://schemas.openxmlformats.org/officeDocument/2006/relationships/hyperlink" Target="../../../../../home/honza/coding/sreality2excel/N&#225;jem/Olomouc/21_4_5.pdf" TargetMode="External"/><Relationship Id="rId149" Type="http://schemas.openxmlformats.org/officeDocument/2006/relationships/hyperlink" Target="../../../../../home/honza/coding/sreality2excel/N&#225;jem/Olomouc/21_4_6.pdf" TargetMode="External"/><Relationship Id="rId150" Type="http://schemas.openxmlformats.org/officeDocument/2006/relationships/hyperlink" Target="../../../../../home/honza/coding/sreality2excel/N&#225;jem/Olomouc/21_4_7.pdf" TargetMode="External"/><Relationship Id="rId151" Type="http://schemas.openxmlformats.org/officeDocument/2006/relationships/hyperlink" Target="../../../../../home/honza/coding/sreality2excel/N&#225;jem/Ostrava/21_4_1.pdf" TargetMode="External"/><Relationship Id="rId152" Type="http://schemas.openxmlformats.org/officeDocument/2006/relationships/hyperlink" Target="../../../../../home/honza/coding/sreality2excel/N&#225;jem/Ostrava/21_4_2.pdf" TargetMode="External"/><Relationship Id="rId153" Type="http://schemas.openxmlformats.org/officeDocument/2006/relationships/hyperlink" Target="../../../../../home/honza/coding/sreality2excel/N&#225;jem/Ostrava/21_4_3.pdf" TargetMode="External"/><Relationship Id="rId154" Type="http://schemas.openxmlformats.org/officeDocument/2006/relationships/hyperlink" Target="../../../../../home/honza/coding/sreality2excel/N&#225;jem/Ostrava/21_4_4.pdf" TargetMode="External"/><Relationship Id="rId155" Type="http://schemas.openxmlformats.org/officeDocument/2006/relationships/hyperlink" Target="../../../../../home/honza/coding/sreality2excel/N&#225;jem/Ostrava/21_4_5.pdf" TargetMode="External"/><Relationship Id="rId156" Type="http://schemas.openxmlformats.org/officeDocument/2006/relationships/hyperlink" Target="../../../../../home/honza/coding/sreality2excel/N&#225;jem/Ostrava/21_4_6.pdf" TargetMode="External"/><Relationship Id="rId157" Type="http://schemas.openxmlformats.org/officeDocument/2006/relationships/hyperlink" Target="../../../../../home/honza/coding/sreality2excel/N&#225;jem/Ostrava/21_4_7.pdf" TargetMode="External"/><Relationship Id="rId158" Type="http://schemas.openxmlformats.org/officeDocument/2006/relationships/hyperlink" Target="../../../../../home/honza/coding/sreality2excel/N&#225;jem/P&#237;sek/21_4_1.pdf" TargetMode="External"/><Relationship Id="rId159" Type="http://schemas.openxmlformats.org/officeDocument/2006/relationships/hyperlink" Target="../../../../../home/honza/coding/sreality2excel/N&#225;jem/P&#237;sek/21_4_2.pdf" TargetMode="External"/><Relationship Id="rId160" Type="http://schemas.openxmlformats.org/officeDocument/2006/relationships/hyperlink" Target="../../../../../home/honza/coding/sreality2excel/N&#225;jem/P&#237;sek/21_4_3.pdf" TargetMode="External"/><Relationship Id="rId161" Type="http://schemas.openxmlformats.org/officeDocument/2006/relationships/hyperlink" Target="../../../../../home/honza/coding/sreality2excel/N&#225;jem/Prachatice/21_4_1.pdf" TargetMode="External"/><Relationship Id="rId162" Type="http://schemas.openxmlformats.org/officeDocument/2006/relationships/hyperlink" Target="../../../../../home/honza/coding/sreality2excel/N&#225;jem/Prost&#283;jov/21_4_1.pdf" TargetMode="External"/><Relationship Id="rId163" Type="http://schemas.openxmlformats.org/officeDocument/2006/relationships/hyperlink" Target="../../../../../home/honza/coding/sreality2excel/N&#225;jem/Prost&#283;jov/21_4_2.pdf" TargetMode="External"/><Relationship Id="rId164" Type="http://schemas.openxmlformats.org/officeDocument/2006/relationships/hyperlink" Target="../../../../../home/honza/coding/sreality2excel/N&#225;jem/Prost&#283;jov/21_4_3.pdf" TargetMode="External"/><Relationship Id="rId165" Type="http://schemas.openxmlformats.org/officeDocument/2006/relationships/hyperlink" Target="../../../../../home/honza/coding/sreality2excel/N&#225;jem/P&#345;erov/21_4_1.pdf" TargetMode="External"/><Relationship Id="rId166" Type="http://schemas.openxmlformats.org/officeDocument/2006/relationships/hyperlink" Target="../../../../../home/honza/coding/sreality2excel/N&#225;jem/P&#345;erov/21_4_2.pdf" TargetMode="External"/><Relationship Id="rId167" Type="http://schemas.openxmlformats.org/officeDocument/2006/relationships/hyperlink" Target="../../../../../home/honza/coding/sreality2excel/N&#225;jem/P&#345;erov/21_4_3.pdf" TargetMode="External"/><Relationship Id="rId168" Type="http://schemas.openxmlformats.org/officeDocument/2006/relationships/hyperlink" Target="../../../../../home/honza/coding/sreality2excel/N&#225;jem/P&#345;&#237;bram/21_4_1.pdf" TargetMode="External"/><Relationship Id="rId169" Type="http://schemas.openxmlformats.org/officeDocument/2006/relationships/hyperlink" Target="../../../../../home/honza/coding/sreality2excel/N&#225;jem/P&#345;&#237;bram/21_4_2.pdf" TargetMode="External"/><Relationship Id="rId170" Type="http://schemas.openxmlformats.org/officeDocument/2006/relationships/hyperlink" Target="../../../../../home/honza/coding/sreality2excel/N&#225;jem/P&#345;&#237;bram/21_4_3.pdf" TargetMode="External"/><Relationship Id="rId171" Type="http://schemas.openxmlformats.org/officeDocument/2006/relationships/hyperlink" Target="../../../../../home/honza/coding/sreality2excel/N&#225;jem/Rakovn&#237;k/21_4_1.pdf" TargetMode="External"/><Relationship Id="rId172" Type="http://schemas.openxmlformats.org/officeDocument/2006/relationships/hyperlink" Target="../../../../../home/honza/coding/sreality2excel/N&#225;jem/Rakovn&#237;k/21_4_2.pdf" TargetMode="External"/><Relationship Id="rId173" Type="http://schemas.openxmlformats.org/officeDocument/2006/relationships/hyperlink" Target="../../../../../home/honza/coding/sreality2excel/N&#225;jem/Rakovn&#237;k/21_4_3.pdf" TargetMode="External"/><Relationship Id="rId174" Type="http://schemas.openxmlformats.org/officeDocument/2006/relationships/hyperlink" Target="../../../../../home/honza/coding/sreality2excel/N&#225;jem/Rokycany/21_4_1.pdf" TargetMode="External"/><Relationship Id="rId175" Type="http://schemas.openxmlformats.org/officeDocument/2006/relationships/hyperlink" Target="../../../../../home/honza/coding/sreality2excel/N&#225;jem/Rychnov nad Kn&#283;&#382;nou/21_4_1.pdf" TargetMode="External"/><Relationship Id="rId176" Type="http://schemas.openxmlformats.org/officeDocument/2006/relationships/hyperlink" Target="../../../../../home/honza/coding/sreality2excel/N&#225;jem/Rychnov nad Kn&#283;&#382;nou/21_4_2.pdf" TargetMode="External"/><Relationship Id="rId177" Type="http://schemas.openxmlformats.org/officeDocument/2006/relationships/hyperlink" Target="../../../../../home/honza/coding/sreality2excel/N&#225;jem/Rychnov nad Kn&#283;&#382;nou/21_4_3.pdf" TargetMode="External"/><Relationship Id="rId178" Type="http://schemas.openxmlformats.org/officeDocument/2006/relationships/hyperlink" Target="../../../../../home/honza/coding/sreality2excel/N&#225;jem/Sokolov/21_4_1.pdf" TargetMode="External"/><Relationship Id="rId179" Type="http://schemas.openxmlformats.org/officeDocument/2006/relationships/hyperlink" Target="../../../../../home/honza/coding/sreality2excel/N&#225;jem/Sokolov/21_4_2.pdf" TargetMode="External"/><Relationship Id="rId180" Type="http://schemas.openxmlformats.org/officeDocument/2006/relationships/hyperlink" Target="../../../../../home/honza/coding/sreality2excel/N&#225;jem/Strakonice/21_4_1.pdf" TargetMode="External"/><Relationship Id="rId181" Type="http://schemas.openxmlformats.org/officeDocument/2006/relationships/hyperlink" Target="../../../../../home/honza/coding/sreality2excel/N&#225;jem/Strakonice/21_4_2.pdf" TargetMode="External"/><Relationship Id="rId182" Type="http://schemas.openxmlformats.org/officeDocument/2006/relationships/hyperlink" Target="../../../../../home/honza/coding/sreality2excel/N&#225;jem/Strakonice/21_4_3.pdf" TargetMode="External"/><Relationship Id="rId183" Type="http://schemas.openxmlformats.org/officeDocument/2006/relationships/hyperlink" Target="../../../../../home/honza/coding/sreality2excel/N&#225;jem/Svitavy/21_4_1.pdf" TargetMode="External"/><Relationship Id="rId184" Type="http://schemas.openxmlformats.org/officeDocument/2006/relationships/hyperlink" Target="../../../../../home/honza/coding/sreality2excel/N&#225;jem/Svitavy/21_4_2.pdf" TargetMode="External"/><Relationship Id="rId185" Type="http://schemas.openxmlformats.org/officeDocument/2006/relationships/hyperlink" Target="../../../../../home/honza/coding/sreality2excel/N&#225;jem/Svitavy/21_4_3.pdf" TargetMode="External"/><Relationship Id="rId186" Type="http://schemas.openxmlformats.org/officeDocument/2006/relationships/hyperlink" Target="../../../../../home/honza/coding/sreality2excel/N&#225;jem/Praha/21_4_1.pdf" TargetMode="External"/><Relationship Id="rId187" Type="http://schemas.openxmlformats.org/officeDocument/2006/relationships/hyperlink" Target="../../../../../home/honza/coding/sreality2excel/N&#225;jem/Praha/21_4_2.pdf" TargetMode="External"/><Relationship Id="rId188" Type="http://schemas.openxmlformats.org/officeDocument/2006/relationships/hyperlink" Target="../../../../../home/honza/coding/sreality2excel/N&#225;jem/Praha/21_4_3.pdf" TargetMode="External"/><Relationship Id="rId189" Type="http://schemas.openxmlformats.org/officeDocument/2006/relationships/hyperlink" Target="../../../../../home/honza/coding/sreality2excel/N&#225;jem/Praha/21_4_4.pdf" TargetMode="External"/><Relationship Id="rId190" Type="http://schemas.openxmlformats.org/officeDocument/2006/relationships/hyperlink" Target="../../../../../home/honza/coding/sreality2excel/N&#225;jem/Praha/21_4_5.pdf" TargetMode="External"/><Relationship Id="rId191" Type="http://schemas.openxmlformats.org/officeDocument/2006/relationships/hyperlink" Target="../../../../../home/honza/coding/sreality2excel/N&#225;jem/Praha/21_4_6.pdf" TargetMode="External"/><Relationship Id="rId192" Type="http://schemas.openxmlformats.org/officeDocument/2006/relationships/hyperlink" Target="../../../../../home/honza/coding/sreality2excel/N&#225;jem/Praha/21_4_7.pdf" TargetMode="External"/><Relationship Id="rId193" Type="http://schemas.openxmlformats.org/officeDocument/2006/relationships/hyperlink" Target="../../../../../home/honza/coding/sreality2excel/N&#225;jem/Praha/21_4_8.pdf" TargetMode="External"/><Relationship Id="rId194" Type="http://schemas.openxmlformats.org/officeDocument/2006/relationships/hyperlink" Target="../../../../../home/honza/coding/sreality2excel/N&#225;jem/&#218;st&#237; nad Labem/21_5_1.pdf" TargetMode="External"/><Relationship Id="rId195" Type="http://schemas.openxmlformats.org/officeDocument/2006/relationships/hyperlink" Target="../../../../../home/honza/coding/sreality2excel/N&#225;jem/&#218;st&#237; nad Labem/21_5_2.pdf" TargetMode="External"/><Relationship Id="rId196" Type="http://schemas.openxmlformats.org/officeDocument/2006/relationships/hyperlink" Target="../../../../../home/honza/coding/sreality2excel/N&#225;jem/&#218;st&#237; nad Labem/21_5_3.pdf" TargetMode="External"/><Relationship Id="rId197" Type="http://schemas.openxmlformats.org/officeDocument/2006/relationships/hyperlink" Target="../../../../../home/honza/coding/sreality2excel/N&#225;jem/&#218;st&#237; nad Labem/21_5_4.pdf" TargetMode="External"/><Relationship Id="rId198" Type="http://schemas.openxmlformats.org/officeDocument/2006/relationships/hyperlink" Target="../../../../../home/honza/coding/sreality2excel/N&#225;jem/&#218;st&#237; nad Labem/21_5_5.pdf" TargetMode="External"/><Relationship Id="rId199" Type="http://schemas.openxmlformats.org/officeDocument/2006/relationships/hyperlink" Target="../../../../../home/honza/coding/sreality2excel/N&#225;jem/&#218;st&#237; nad Labem/21_5_6.pdf" TargetMode="External"/><Relationship Id="rId200" Type="http://schemas.openxmlformats.org/officeDocument/2006/relationships/hyperlink" Target="../../../../../home/honza/coding/sreality2excel/N&#225;jem/&#218;st&#237; nad Labem/21_5_7.pdf" TargetMode="External"/><Relationship Id="rId201" Type="http://schemas.openxmlformats.org/officeDocument/2006/relationships/hyperlink" Target="../../../../../home/honza/coding/sreality2excel/N&#225;jem/Zl&#237;n/21_5_1.pdf" TargetMode="External"/><Relationship Id="rId202" Type="http://schemas.openxmlformats.org/officeDocument/2006/relationships/hyperlink" Target="../../../../../home/honza/coding/sreality2excel/N&#225;jem/&#218;st&#237; nad Labem/21_5_2.pdf" TargetMode="External"/><Relationship Id="rId203" Type="http://schemas.openxmlformats.org/officeDocument/2006/relationships/hyperlink" Target="../../../../../home/honza/coding/sreality2excel/N&#225;jem/&#218;st&#237; nad Labem/21_5_3.pdf" TargetMode="External"/><Relationship Id="rId204" Type="http://schemas.openxmlformats.org/officeDocument/2006/relationships/hyperlink" Target="../../../../../home/honza/coding/sreality2excel/N&#225;jem/&#218;st&#237; nad Labem/21_5_4.pdf" TargetMode="External"/><Relationship Id="rId205" Type="http://schemas.openxmlformats.org/officeDocument/2006/relationships/hyperlink" Target="../../../../../home/honza/coding/sreality2excel/N&#225;jem/&#218;st&#237; nad Labem/21_5_5.pdf" TargetMode="External"/><Relationship Id="rId206" Type="http://schemas.openxmlformats.org/officeDocument/2006/relationships/hyperlink" Target="../../../../../home/honza/coding/sreality2excel/N&#225;jem/&#218;st&#237; nad Labem/21_5_6.pdf" TargetMode="External"/><Relationship Id="rId207" Type="http://schemas.openxmlformats.org/officeDocument/2006/relationships/hyperlink" Target="../../../../../home/honza/coding/sreality2excel/N&#225;jem/&#218;st&#237; nad Labem/21_5_7.pdf" TargetMode="External"/><Relationship Id="rId208" Type="http://schemas.openxmlformats.org/officeDocument/2006/relationships/hyperlink" Target="../../../../../home/honza/coding/sreality2excel/Cena/&#218;st&#237; nad Labem/21_5_1.pdf" TargetMode="External"/><Relationship Id="rId209" Type="http://schemas.openxmlformats.org/officeDocument/2006/relationships/hyperlink" Target="../../../../../home/honza/coding/sreality2excel/Cena/&#218;st&#237; nad Labem/21_5_2.pdf" TargetMode="External"/><Relationship Id="rId210" Type="http://schemas.openxmlformats.org/officeDocument/2006/relationships/hyperlink" Target="../../../../../home/honza/coding/sreality2excel/Cena/&#218;st&#237; nad Labem/21_5_3.pdf" TargetMode="External"/><Relationship Id="rId211" Type="http://schemas.openxmlformats.org/officeDocument/2006/relationships/hyperlink" Target="../../../../../home/honza/coding/sreality2excel/Cena/&#218;st&#237; nad Labem/21_5_4.pdf" TargetMode="External"/><Relationship Id="rId212" Type="http://schemas.openxmlformats.org/officeDocument/2006/relationships/hyperlink" Target="../../../../../home/honza/coding/sreality2excel/Cena/&#218;st&#237; nad Labem/21_5_5.pdf" TargetMode="External"/><Relationship Id="rId213" Type="http://schemas.openxmlformats.org/officeDocument/2006/relationships/hyperlink" Target="../../../../../home/honza/coding/sreality2excel/Cena/&#218;st&#237; nad Labem/21_5_6.pdf" TargetMode="External"/><Relationship Id="rId214" Type="http://schemas.openxmlformats.org/officeDocument/2006/relationships/hyperlink" Target="../../../../../home/honza/coding/sreality2excel/Cena/&#218;st&#237; nad Labem/21_5_7.pdf" TargetMode="External"/><Relationship Id="rId215" Type="http://schemas.openxmlformats.org/officeDocument/2006/relationships/hyperlink" Target="../../../../../home/honza/coding/sreality2excel/Cena/Zl&#237;n/21_5_1.pdf" TargetMode="External"/><Relationship Id="rId216" Type="http://schemas.openxmlformats.org/officeDocument/2006/relationships/hyperlink" Target="../../../../../home/honza/coding/sreality2excel/Cena/Zl&#237;n/21_5_2.pdf" TargetMode="External"/><Relationship Id="rId217" Type="http://schemas.openxmlformats.org/officeDocument/2006/relationships/hyperlink" Target="../../../../../home/honza/coding/sreality2excel/Cena/Zl&#237;n/21_5_3.pdf" TargetMode="External"/><Relationship Id="rId218" Type="http://schemas.openxmlformats.org/officeDocument/2006/relationships/hyperlink" Target="../../../../../home/honza/coding/sreality2excel/Cena/Zl&#237;n/21_5_4.pdf" TargetMode="External"/><Relationship Id="rId219" Type="http://schemas.openxmlformats.org/officeDocument/2006/relationships/hyperlink" Target="../../../../../home/honza/coding/sreality2excel/Cena/Zl&#237;n/21_5_5.pdf" TargetMode="External"/><Relationship Id="rId220" Type="http://schemas.openxmlformats.org/officeDocument/2006/relationships/hyperlink" Target="../../../../../home/honza/coding/sreality2excel/Cena/Zl&#237;n/21_5_6.pdf" TargetMode="External"/><Relationship Id="rId221" Type="http://schemas.openxmlformats.org/officeDocument/2006/relationships/hyperlink" Target="../../../../../home/honza/coding/sreality2excel/Cena/Zl&#237;n/21_5_7.pdf" TargetMode="External"/><Relationship Id="rId222" Type="http://schemas.openxmlformats.org/officeDocument/2006/relationships/hyperlink" Target="../../../../../home/honza/coding/sreality2excel/N&#225;jem/&#352;umperk/21_5_1.pdf" TargetMode="External"/><Relationship Id="rId223" Type="http://schemas.openxmlformats.org/officeDocument/2006/relationships/hyperlink" Target="../../../../../home/honza/coding/sreality2excel/N&#225;jem/&#352;umperk/21_5_2.pdf" TargetMode="External"/><Relationship Id="rId224" Type="http://schemas.openxmlformats.org/officeDocument/2006/relationships/hyperlink" Target="../../../../../home/honza/coding/sreality2excel/N&#225;jem/T&#225;bor/21_5_1.pdf" TargetMode="External"/><Relationship Id="rId225" Type="http://schemas.openxmlformats.org/officeDocument/2006/relationships/hyperlink" Target="../../../../../home/honza/coding/sreality2excel/N&#225;jem/T&#225;bor/21_5_2.pdf" TargetMode="External"/><Relationship Id="rId226" Type="http://schemas.openxmlformats.org/officeDocument/2006/relationships/hyperlink" Target="../../../../../home/honza/coding/sreality2excel/N&#225;jem/T&#225;bor/21_5_3.pdf" TargetMode="External"/><Relationship Id="rId227" Type="http://schemas.openxmlformats.org/officeDocument/2006/relationships/hyperlink" Target="../../../../../home/honza/coding/sreality2excel/N&#225;jem/Tachov/21_5_1.pdf" TargetMode="External"/><Relationship Id="rId228" Type="http://schemas.openxmlformats.org/officeDocument/2006/relationships/hyperlink" Target="../../../../../home/honza/coding/sreality2excel/N&#225;jem/Tachov/21_5_2.pdf" TargetMode="External"/><Relationship Id="rId229" Type="http://schemas.openxmlformats.org/officeDocument/2006/relationships/hyperlink" Target="../../../../../home/honza/coding/sreality2excel/N&#225;jem/Tachov/21_5_3.pdf" TargetMode="External"/><Relationship Id="rId230" Type="http://schemas.openxmlformats.org/officeDocument/2006/relationships/hyperlink" Target="../../../../../home/honza/coding/sreality2excel/N&#225;jem/Teplice/21_5_1.pdf" TargetMode="External"/><Relationship Id="rId231" Type="http://schemas.openxmlformats.org/officeDocument/2006/relationships/hyperlink" Target="../../../../../home/honza/coding/sreality2excel/N&#225;jem/Teplice/21_5_2.pdf" TargetMode="External"/><Relationship Id="rId232" Type="http://schemas.openxmlformats.org/officeDocument/2006/relationships/hyperlink" Target="../../../../../home/honza/coding/sreality2excel/N&#225;jem/Teplice/21_5_3.pdf" TargetMode="External"/><Relationship Id="rId233" Type="http://schemas.openxmlformats.org/officeDocument/2006/relationships/hyperlink" Target="../../../../../home/honza/coding/sreality2excel/N&#225;jem/T&#345;eb&#237;&#269;/21_5_1.pdf" TargetMode="External"/><Relationship Id="rId234" Type="http://schemas.openxmlformats.org/officeDocument/2006/relationships/hyperlink" Target="../../../../../home/honza/coding/sreality2excel/N&#225;jem/T&#345;eb&#237;&#269;/21_5_2.pdf" TargetMode="External"/><Relationship Id="rId235" Type="http://schemas.openxmlformats.org/officeDocument/2006/relationships/hyperlink" Target="../../../../../home/honza/coding/sreality2excel/N&#225;jem/T&#345;eb&#237;&#269;/21_5_3.pdf" TargetMode="External"/><Relationship Id="rId236" Type="http://schemas.openxmlformats.org/officeDocument/2006/relationships/hyperlink" Target="../../../../../home/honza/coding/sreality2excel/N&#225;jem/Uhersk&#233; Hradi&#353;t&#283;/21_5_1.pdf" TargetMode="External"/><Relationship Id="rId237" Type="http://schemas.openxmlformats.org/officeDocument/2006/relationships/hyperlink" Target="../../../../../home/honza/coding/sreality2excel/N&#225;jem/Uhersk&#233; Hradi&#353;t&#283;/21_5_2.pdf" TargetMode="External"/><Relationship Id="rId238" Type="http://schemas.openxmlformats.org/officeDocument/2006/relationships/hyperlink" Target="../../../../../home/honza/coding/sreality2excel/N&#225;jem/Uhersk&#233; Hradi&#353;t&#283;/21_5_3.pdf" TargetMode="External"/><Relationship Id="rId239" Type="http://schemas.openxmlformats.org/officeDocument/2006/relationships/hyperlink" Target="../../../../../home/honza/coding/sreality2excel/N&#225;jem/&#218;st&#237; nad Orlic&#237;/21_5_1.pdf" TargetMode="External"/><Relationship Id="rId240" Type="http://schemas.openxmlformats.org/officeDocument/2006/relationships/hyperlink" Target="../../../../../home/honza/coding/sreality2excel/N&#225;jem/Vy&#353;kov/21_5_1.pdf" TargetMode="External"/><Relationship Id="rId241" Type="http://schemas.openxmlformats.org/officeDocument/2006/relationships/hyperlink" Target="../../../../../home/honza/coding/sreality2excel/N&#225;jem/Vy&#353;kov/21_5_2.pdf" TargetMode="External"/><Relationship Id="rId242" Type="http://schemas.openxmlformats.org/officeDocument/2006/relationships/hyperlink" Target="../../../../../home/honza/coding/sreality2excel/N&#225;jem/Vy&#353;kov/21_5_3.pdf" TargetMode="External"/><Relationship Id="rId243" Type="http://schemas.openxmlformats.org/officeDocument/2006/relationships/hyperlink" Target="../../../../../home/honza/coding/sreality2excel/N&#225;jem/Znojmo/21_5_1.pdf" TargetMode="External"/><Relationship Id="rId244" Type="http://schemas.openxmlformats.org/officeDocument/2006/relationships/hyperlink" Target="../../../../../home/honza/coding/sreality2excel/N&#225;jem/Znojmo/21_5_2.pdf" TargetMode="External"/><Relationship Id="rId245" Type="http://schemas.openxmlformats.org/officeDocument/2006/relationships/hyperlink" Target="../../../../../home/honza/coding/sreality2excel/N&#225;jem/Znojmo/21_5_3.pdf" TargetMode="External"/><Relationship Id="rId246" Type="http://schemas.openxmlformats.org/officeDocument/2006/relationships/hyperlink" Target="../../../../../home/honza/coding/sreality2excel/N&#225;jem/&#381;&#271;&#225;r nad S&#225;zavou/21_5_1.pdf" TargetMode="External"/><Relationship Id="rId247" Type="http://schemas.openxmlformats.org/officeDocument/2006/relationships/hyperlink" Target="../../../../../home/honza/coding/sreality2excel/N&#225;jem/&#381;&#271;&#225;r nad S&#225;zavou/21_5_2.pdf" TargetMode="External"/><Relationship Id="rId248" Type="http://schemas.openxmlformats.org/officeDocument/2006/relationships/hyperlink" Target="../../../../../home/honza/coding/sreality2excel/N&#225;jem/&#381;&#271;&#225;r nad S&#225;zavou/21_5_3.pdf" TargetMode="External"/><Relationship Id="rId249" Type="http://schemas.openxmlformats.org/officeDocument/2006/relationships/hyperlink" Target="../../../../../home/honza/coding/sreality2excel/N&#225;jem/Karlovy Vary/21_6_1.pdf" TargetMode="External"/><Relationship Id="rId250" Type="http://schemas.openxmlformats.org/officeDocument/2006/relationships/hyperlink" Target="../../../../../home/honza/coding/sreality2excel/N&#225;jem/Karlovy Vary/21_6_2.pdf" TargetMode="External"/><Relationship Id="rId251" Type="http://schemas.openxmlformats.org/officeDocument/2006/relationships/hyperlink" Target="../../../../../home/honza/coding/sreality2excel/N&#225;jem/Karlovy Vary/21_6_3.pdf" TargetMode="External"/><Relationship Id="rId252" Type="http://schemas.openxmlformats.org/officeDocument/2006/relationships/hyperlink" Target="../../../../../home/honza/coding/sreality2excel/N&#225;jem/Karlovy Vary/21_6_4.pdf" TargetMode="External"/><Relationship Id="rId253" Type="http://schemas.openxmlformats.org/officeDocument/2006/relationships/hyperlink" Target="../../../../../home/honza/coding/sreality2excel/N&#225;jem/Karlovy Vary/21_6_5.pdf" TargetMode="External"/><Relationship Id="rId254" Type="http://schemas.openxmlformats.org/officeDocument/2006/relationships/hyperlink" Target="../../../../../home/honza/coding/sreality2excel/N&#225;jem/Karlovy Vary/21_6_6.pdf" TargetMode="External"/><Relationship Id="rId255" Type="http://schemas.openxmlformats.org/officeDocument/2006/relationships/hyperlink" Target="../../../../../home/honza/coding/sreality2excel/N&#225;jem/Karlovy Vary/21_6_7.pdf" TargetMode="External"/><Relationship Id="rId256" Type="http://schemas.openxmlformats.org/officeDocument/2006/relationships/hyperlink" Target="../../../../../home/honza/coding/sreality2excel/N&#225;jem/Liberec/21_6_1.pdf" TargetMode="External"/><Relationship Id="rId257" Type="http://schemas.openxmlformats.org/officeDocument/2006/relationships/hyperlink" Target="../../../../../home/honza/coding/sreality2excel/N&#225;jem/Liberec/21_6_2.pdf" TargetMode="External"/><Relationship Id="rId258" Type="http://schemas.openxmlformats.org/officeDocument/2006/relationships/hyperlink" Target="../../../../../home/honza/coding/sreality2excel/N&#225;jem/Liberec/21_6_3.pdf" TargetMode="External"/><Relationship Id="rId259" Type="http://schemas.openxmlformats.org/officeDocument/2006/relationships/hyperlink" Target="../../../../../home/honza/coding/sreality2excel/N&#225;jem/Liberec/21_6_4.pdf" TargetMode="External"/><Relationship Id="rId260" Type="http://schemas.openxmlformats.org/officeDocument/2006/relationships/hyperlink" Target="../../../../../home/honza/coding/sreality2excel/N&#225;jem/Liberec/21_6_5.pdf" TargetMode="External"/><Relationship Id="rId261" Type="http://schemas.openxmlformats.org/officeDocument/2006/relationships/hyperlink" Target="../../../../../home/honza/coding/sreality2excel/N&#225;jem/Liberec/21_6_6.pdf" TargetMode="External"/><Relationship Id="rId262" Type="http://schemas.openxmlformats.org/officeDocument/2006/relationships/hyperlink" Target="../../../../../home/honza/coding/sreality2excel/N&#225;jem/Liberec/21_6_7.pdf" TargetMode="External"/><Relationship Id="rId263" Type="http://schemas.openxmlformats.org/officeDocument/2006/relationships/hyperlink" Target="../../../../../home/honza/coding/sreality2excel/N&#225;jem/Olomouc/21_6_1.pdf" TargetMode="External"/><Relationship Id="rId264" Type="http://schemas.openxmlformats.org/officeDocument/2006/relationships/hyperlink" Target="../../../../../home/honza/coding/sreality2excel/N&#225;jem/Olomouc/21_6_2.pdf" TargetMode="External"/><Relationship Id="rId265" Type="http://schemas.openxmlformats.org/officeDocument/2006/relationships/hyperlink" Target="../../../../../home/honza/coding/sreality2excel/N&#225;jem/Olomouc/21_6_3.pdf" TargetMode="External"/><Relationship Id="rId266" Type="http://schemas.openxmlformats.org/officeDocument/2006/relationships/hyperlink" Target="../../../../../home/honza/coding/sreality2excel/N&#225;jem/Olomouc/21_6_4.pdf" TargetMode="External"/><Relationship Id="rId267" Type="http://schemas.openxmlformats.org/officeDocument/2006/relationships/hyperlink" Target="../../../../../home/honza/coding/sreality2excel/N&#225;jem/Olomouc/21_6_5.pdf" TargetMode="External"/><Relationship Id="rId268" Type="http://schemas.openxmlformats.org/officeDocument/2006/relationships/hyperlink" Target="../../../../../home/honza/coding/sreality2excel/N&#225;jem/Olomouc/21_6_6.pdf" TargetMode="External"/><Relationship Id="rId269" Type="http://schemas.openxmlformats.org/officeDocument/2006/relationships/hyperlink" Target="../../../../../home/honza/coding/sreality2excel/N&#225;jem/Olomouc/21_6_7.pdf" TargetMode="External"/><Relationship Id="rId270" Type="http://schemas.openxmlformats.org/officeDocument/2006/relationships/hyperlink" Target="../../../../../home/honza/coding/sreality2excel/N&#225;jem/Ostrava/21_6_1.pdf" TargetMode="External"/><Relationship Id="rId271" Type="http://schemas.openxmlformats.org/officeDocument/2006/relationships/hyperlink" Target="../../../../../home/honza/coding/sreality2excel/N&#225;jem/Ostrava/21_6_2.pdf" TargetMode="External"/><Relationship Id="rId272" Type="http://schemas.openxmlformats.org/officeDocument/2006/relationships/hyperlink" Target="../../../../../home/honza/coding/sreality2excel/N&#225;jem/Ostrava/21_6_3.pdf" TargetMode="External"/><Relationship Id="rId273" Type="http://schemas.openxmlformats.org/officeDocument/2006/relationships/hyperlink" Target="../../../../../home/honza/coding/sreality2excel/N&#225;jem/Ostrava/21_6_4.pdf" TargetMode="External"/><Relationship Id="rId274" Type="http://schemas.openxmlformats.org/officeDocument/2006/relationships/hyperlink" Target="../../../../../home/honza/coding/sreality2excel/N&#225;jem/Ostrava/21_6_5.pdf" TargetMode="External"/><Relationship Id="rId275" Type="http://schemas.openxmlformats.org/officeDocument/2006/relationships/hyperlink" Target="../../../../../home/honza/coding/sreality2excel/N&#225;jem/Ostrava/21_6_6.pdf" TargetMode="External"/><Relationship Id="rId276" Type="http://schemas.openxmlformats.org/officeDocument/2006/relationships/hyperlink" Target="../../../../../home/honza/coding/sreality2excel/N&#225;jem/Ostrava/21_6_7.pdf" TargetMode="External"/><Relationship Id="rId277" Type="http://schemas.openxmlformats.org/officeDocument/2006/relationships/hyperlink" Target="../../../../../home/honza/coding/sreality2excel/Cena/Karlovy Vary/21_6_1.pdf" TargetMode="External"/><Relationship Id="rId278" Type="http://schemas.openxmlformats.org/officeDocument/2006/relationships/hyperlink" Target="../../../../../home/honza/coding/sreality2excel/Cena/Karlovy Vary/21_6_2.pdf" TargetMode="External"/><Relationship Id="rId279" Type="http://schemas.openxmlformats.org/officeDocument/2006/relationships/hyperlink" Target="../../../../../home/honza/coding/sreality2excel/Cena/Karlovy Vary/21_6_3.pdf" TargetMode="External"/><Relationship Id="rId280" Type="http://schemas.openxmlformats.org/officeDocument/2006/relationships/hyperlink" Target="../../../../../home/honza/coding/sreality2excel/Cena/Karlovy Vary/21_6_4.pdf" TargetMode="External"/><Relationship Id="rId281" Type="http://schemas.openxmlformats.org/officeDocument/2006/relationships/hyperlink" Target="../../../../../home/honza/coding/sreality2excel/Cena/Karlovy Vary/21_6_5.pdf" TargetMode="External"/><Relationship Id="rId282" Type="http://schemas.openxmlformats.org/officeDocument/2006/relationships/hyperlink" Target="../../../../../home/honza/coding/sreality2excel/Cena/Karlovy Vary/21_6_6.pdf" TargetMode="External"/><Relationship Id="rId283" Type="http://schemas.openxmlformats.org/officeDocument/2006/relationships/hyperlink" Target="../../../../../home/honza/coding/sreality2excel/Cena/Karlovy Vary/21_6_7.pdf" TargetMode="External"/><Relationship Id="rId284" Type="http://schemas.openxmlformats.org/officeDocument/2006/relationships/hyperlink" Target="../../../../../home/honza/coding/sreality2excel/Cena/Liberec/21_6_1.pdf" TargetMode="External"/><Relationship Id="rId285" Type="http://schemas.openxmlformats.org/officeDocument/2006/relationships/hyperlink" Target="../../../../../home/honza/coding/sreality2excel/Cena/Liberec/21_6_2.pdf" TargetMode="External"/><Relationship Id="rId286" Type="http://schemas.openxmlformats.org/officeDocument/2006/relationships/hyperlink" Target="../../../../../home/honza/coding/sreality2excel/Cena/Liberec/21_6_3.pdf" TargetMode="External"/><Relationship Id="rId287" Type="http://schemas.openxmlformats.org/officeDocument/2006/relationships/hyperlink" Target="../../../../../home/honza/coding/sreality2excel/Cena/Liberec/21_6_4.pdf" TargetMode="External"/><Relationship Id="rId288" Type="http://schemas.openxmlformats.org/officeDocument/2006/relationships/hyperlink" Target="../../../../../home/honza/coding/sreality2excel/Cena/Liberec/21_6_5.pdf" TargetMode="External"/><Relationship Id="rId289" Type="http://schemas.openxmlformats.org/officeDocument/2006/relationships/hyperlink" Target="../../../../../home/honza/coding/sreality2excel/Cena/Liberec/21_6_6.pdf" TargetMode="External"/><Relationship Id="rId290" Type="http://schemas.openxmlformats.org/officeDocument/2006/relationships/hyperlink" Target="../../../../../home/honza/coding/sreality2excel/Cena/Liberec/21_6_7.pdf" TargetMode="External"/><Relationship Id="rId291" Type="http://schemas.openxmlformats.org/officeDocument/2006/relationships/hyperlink" Target="../../../../../home/honza/coding/sreality2excel/Cena/Olomouc/21_6_1.pdf" TargetMode="External"/><Relationship Id="rId292" Type="http://schemas.openxmlformats.org/officeDocument/2006/relationships/hyperlink" Target="../../../../../home/honza/coding/sreality2excel/Cena/Olomouc/21_6_2.pdf" TargetMode="External"/><Relationship Id="rId293" Type="http://schemas.openxmlformats.org/officeDocument/2006/relationships/hyperlink" Target="../../../../../home/honza/coding/sreality2excel/Cena/Olomouc/21_6_3.pdf" TargetMode="External"/><Relationship Id="rId294" Type="http://schemas.openxmlformats.org/officeDocument/2006/relationships/hyperlink" Target="../../../../../home/honza/coding/sreality2excel/Cena/Olomouc/21_6_4.pdf" TargetMode="External"/><Relationship Id="rId295" Type="http://schemas.openxmlformats.org/officeDocument/2006/relationships/hyperlink" Target="../../../../../home/honza/coding/sreality2excel/Cena/Olomouc/21_6_5.pdf" TargetMode="External"/><Relationship Id="rId296" Type="http://schemas.openxmlformats.org/officeDocument/2006/relationships/hyperlink" Target="../../../../../home/honza/coding/sreality2excel/Cena/Olomouc/21_6_6.pdf" TargetMode="External"/><Relationship Id="rId297" Type="http://schemas.openxmlformats.org/officeDocument/2006/relationships/hyperlink" Target="../../../../../home/honza/coding/sreality2excel/Cena/Olomouc/21_6_7.pdf" TargetMode="External"/><Relationship Id="rId298" Type="http://schemas.openxmlformats.org/officeDocument/2006/relationships/hyperlink" Target="../../../../../home/honza/coding/sreality2excel/Cena/Ostrava/21_6_1.pdf" TargetMode="External"/><Relationship Id="rId299" Type="http://schemas.openxmlformats.org/officeDocument/2006/relationships/hyperlink" Target="../../../../../home/honza/coding/sreality2excel/Cena/Ostrava/21_6_2.pdf" TargetMode="External"/><Relationship Id="rId300" Type="http://schemas.openxmlformats.org/officeDocument/2006/relationships/hyperlink" Target="../../../../../home/honza/coding/sreality2excel/Cena/Ostrava/21_6_3.pdf" TargetMode="External"/><Relationship Id="rId301" Type="http://schemas.openxmlformats.org/officeDocument/2006/relationships/hyperlink" Target="../../../../../home/honza/coding/sreality2excel/Cena/Ostrava/21_6_4.pdf" TargetMode="External"/><Relationship Id="rId302" Type="http://schemas.openxmlformats.org/officeDocument/2006/relationships/hyperlink" Target="../../../../../home/honza/coding/sreality2excel/Cena/Ostrava/21_6_5.pdf" TargetMode="External"/><Relationship Id="rId303" Type="http://schemas.openxmlformats.org/officeDocument/2006/relationships/hyperlink" Target="../../../../../home/honza/coding/sreality2excel/Cena/Ostrava/21_6_6.pdf" TargetMode="External"/><Relationship Id="rId304" Type="http://schemas.openxmlformats.org/officeDocument/2006/relationships/hyperlink" Target="../../../../../home/honza/coding/sreality2excel/Cena/Ostrava/21_6_7.pdf" TargetMode="External"/><Relationship Id="rId305" Type="http://schemas.openxmlformats.org/officeDocument/2006/relationships/hyperlink" Target="../../../../../home/honza/coding/sreality2excel/Cena/Pardubice/21_7_1.pdf" TargetMode="External"/><Relationship Id="rId306" Type="http://schemas.openxmlformats.org/officeDocument/2006/relationships/hyperlink" Target="../../../../../home/honza/coding/sreality2excel/Cena/Pardubice/21_7_2.pdf" TargetMode="External"/><Relationship Id="rId307" Type="http://schemas.openxmlformats.org/officeDocument/2006/relationships/hyperlink" Target="../../../../../home/honza/coding/sreality2excel/Cena/Pardubice/21_7_3.pdf" TargetMode="External"/><Relationship Id="rId308" Type="http://schemas.openxmlformats.org/officeDocument/2006/relationships/hyperlink" Target="../../../../../home/honza/coding/sreality2excel/Cena/Pardubice/21_7_4.pdf" TargetMode="External"/><Relationship Id="rId309" Type="http://schemas.openxmlformats.org/officeDocument/2006/relationships/hyperlink" Target="../../../../../home/honza/coding/sreality2excel/Cena/Pardubice/21_7_5.pdf" TargetMode="External"/><Relationship Id="rId310" Type="http://schemas.openxmlformats.org/officeDocument/2006/relationships/hyperlink" Target="../../../../../home/honza/coding/sreality2excel/Cena/Pardubice/21_7_6.pdf" TargetMode="External"/><Relationship Id="rId311" Type="http://schemas.openxmlformats.org/officeDocument/2006/relationships/hyperlink" Target="../../../../../home/honza/coding/sreality2excel/Cena/Pardubice/21_7_7.pdf" TargetMode="External"/><Relationship Id="rId312" Type="http://schemas.openxmlformats.org/officeDocument/2006/relationships/hyperlink" Target="../../../../../home/honza/coding/sreality2excel/Cena/Praha/21_7_1.pdf" TargetMode="External"/><Relationship Id="rId313" Type="http://schemas.openxmlformats.org/officeDocument/2006/relationships/hyperlink" Target="../../../../../home/honza/coding/sreality2excel/Cena/Praha/21_7_2.pdf" TargetMode="External"/><Relationship Id="rId314" Type="http://schemas.openxmlformats.org/officeDocument/2006/relationships/hyperlink" Target="../../../../../home/honza/coding/sreality2excel/Cena/Praha/21_7_3.pdf" TargetMode="External"/><Relationship Id="rId315" Type="http://schemas.openxmlformats.org/officeDocument/2006/relationships/hyperlink" Target="../../../../../home/honza/coding/sreality2excel/Cena/Praha/21_7_4.pdf" TargetMode="External"/><Relationship Id="rId316" Type="http://schemas.openxmlformats.org/officeDocument/2006/relationships/hyperlink" Target="../../../../../home/honza/coding/sreality2excel/Cena/Praha/21_7_5.pdf" TargetMode="External"/><Relationship Id="rId317" Type="http://schemas.openxmlformats.org/officeDocument/2006/relationships/hyperlink" Target="../../../../../home/honza/coding/sreality2excel/Cena/Praha/21_7_6.pdf" TargetMode="External"/><Relationship Id="rId318" Type="http://schemas.openxmlformats.org/officeDocument/2006/relationships/hyperlink" Target="../../../../../home/honza/coding/sreality2excel/Cena/Praha/21_7_7.pdf" TargetMode="External"/><Relationship Id="rId319" Type="http://schemas.openxmlformats.org/officeDocument/2006/relationships/hyperlink" Target="../../../../../home/honza/coding/sreality2excel/Cena/Praha/21_7_8.pdf" TargetMode="External"/><Relationship Id="rId320" Type="http://schemas.openxmlformats.org/officeDocument/2006/relationships/hyperlink" Target="../../../../../home/honza/coding/sreality2excel/Cena/Praha/21_7_9.pdf" TargetMode="External"/><Relationship Id="rId321" Type="http://schemas.openxmlformats.org/officeDocument/2006/relationships/hyperlink" Target="../../../../../home/honza/coding/sreality2excel/Cena/Praha/21_7_10.pdf" TargetMode="External"/><Relationship Id="rId322" Type="http://schemas.openxmlformats.org/officeDocument/2006/relationships/hyperlink" Target="../../../../../home/honza/coding/sreality2excel/Cena/Zl&#237;n/21_7_1.pdf" TargetMode="External"/><Relationship Id="rId323" Type="http://schemas.openxmlformats.org/officeDocument/2006/relationships/hyperlink" Target="../../../../../home/honza/coding/sreality2excel/Cena/Zl&#237;n/21_7_2.pdf" TargetMode="External"/><Relationship Id="rId324" Type="http://schemas.openxmlformats.org/officeDocument/2006/relationships/hyperlink" Target="../../../../../home/honza/coding/sreality2excel/Cena/Zl&#237;n/21_7_3.pdf" TargetMode="External"/><Relationship Id="rId325" Type="http://schemas.openxmlformats.org/officeDocument/2006/relationships/hyperlink" Target="../../../../../home/honza/coding/sreality2excel/Cena/Zl&#237;n/21_7_4.pdf" TargetMode="External"/><Relationship Id="rId326" Type="http://schemas.openxmlformats.org/officeDocument/2006/relationships/hyperlink" Target="../../../../../home/honza/coding/sreality2excel/Cena/Zl&#237;n/21_7_5.pdf" TargetMode="External"/><Relationship Id="rId327" Type="http://schemas.openxmlformats.org/officeDocument/2006/relationships/hyperlink" Target="../../../../../home/honza/coding/sreality2excel/Cena/Zl&#237;n/21_7_6.pdf" TargetMode="External"/><Relationship Id="rId328" Type="http://schemas.openxmlformats.org/officeDocument/2006/relationships/hyperlink" Target="../../../../../home/honza/coding/sreality2excel/Cena/Zl&#237;n/21_7_7.pdf" TargetMode="External"/><Relationship Id="rId329" Type="http://schemas.openxmlformats.org/officeDocument/2006/relationships/hyperlink" Target="../../../../../home/honza/coding/sreality2excel/Cena/&#218;st&#237; nad Labem/21_7_1.pdf" TargetMode="External"/><Relationship Id="rId330" Type="http://schemas.openxmlformats.org/officeDocument/2006/relationships/hyperlink" Target="../../../../../home/honza/coding/sreality2excel/Cena/&#218;st&#237; nad Labem/21_7_2.pdf" TargetMode="External"/><Relationship Id="rId331" Type="http://schemas.openxmlformats.org/officeDocument/2006/relationships/hyperlink" Target="../../../../../home/honza/coding/sreality2excel/Cena/&#218;st&#237; nad Labem/21_7_3.pdf" TargetMode="External"/><Relationship Id="rId332" Type="http://schemas.openxmlformats.org/officeDocument/2006/relationships/hyperlink" Target="../../../../../home/honza/coding/sreality2excel/Cena/&#218;st&#237; nad Labem/21_7_4.pdf" TargetMode="External"/><Relationship Id="rId333" Type="http://schemas.openxmlformats.org/officeDocument/2006/relationships/hyperlink" Target="../../../../../home/honza/coding/sreality2excel/Cena/&#218;st&#237; nad Labem/21_7_5.pdf" TargetMode="External"/><Relationship Id="rId334" Type="http://schemas.openxmlformats.org/officeDocument/2006/relationships/hyperlink" Target="../../../../../home/honza/coding/sreality2excel/Cena/&#218;st&#237; nad Labem/21_7_6.pdf" TargetMode="External"/><Relationship Id="rId335" Type="http://schemas.openxmlformats.org/officeDocument/2006/relationships/hyperlink" Target="../../../../../home/honza/coding/sreality2excel/Cena/&#218;st&#237; nad Labem/21_7_7.pdf" TargetMode="External"/><Relationship Id="rId336" Type="http://schemas.openxmlformats.org/officeDocument/2006/relationships/hyperlink" Target="../../../../../home/honza/coding/sreality2excel/Cena/Plze&#328;/21_7_1.pdf" TargetMode="External"/><Relationship Id="rId337" Type="http://schemas.openxmlformats.org/officeDocument/2006/relationships/hyperlink" Target="../../../../../home/honza/coding/sreality2excel/Cena/Plze&#328;/21_7_2.pdf" TargetMode="External"/><Relationship Id="rId338" Type="http://schemas.openxmlformats.org/officeDocument/2006/relationships/hyperlink" Target="../../../../../home/honza/coding/sreality2excel/Cena/Plze&#328;/21_7_3.pdf" TargetMode="External"/><Relationship Id="rId339" Type="http://schemas.openxmlformats.org/officeDocument/2006/relationships/hyperlink" Target="../../../../../home/honza/coding/sreality2excel/Cena/Plze&#328;/21_7_4.pdf" TargetMode="External"/><Relationship Id="rId340" Type="http://schemas.openxmlformats.org/officeDocument/2006/relationships/hyperlink" Target="../../../../../home/honza/coding/sreality2excel/Cena/Plze&#328;/21_7_5.pdf" TargetMode="External"/><Relationship Id="rId341" Type="http://schemas.openxmlformats.org/officeDocument/2006/relationships/hyperlink" Target="../../../../../home/honza/coding/sreality2excel/Cena/Plze&#328;/21_7_6.pdf" TargetMode="External"/><Relationship Id="rId342" Type="http://schemas.openxmlformats.org/officeDocument/2006/relationships/hyperlink" Target="../../../../../home/honza/coding/sreality2excel/Cena/Plze&#328;/21_7_7.pdf" TargetMode="External"/><Relationship Id="rId343" Type="http://schemas.openxmlformats.org/officeDocument/2006/relationships/hyperlink" Target="../../../../../home/honza/coding/sreality2excel/N&#225;jem/Pardubice/21_7_1.pdf" TargetMode="External"/><Relationship Id="rId344" Type="http://schemas.openxmlformats.org/officeDocument/2006/relationships/hyperlink" Target="../../../../../home/honza/coding/sreality2excel/N&#225;jem/Pardubice/21_7_2.pdf" TargetMode="External"/><Relationship Id="rId345" Type="http://schemas.openxmlformats.org/officeDocument/2006/relationships/hyperlink" Target="../../../../../home/honza/coding/sreality2excel/N&#225;jem/Pardubice/21_7_3.pdf" TargetMode="External"/><Relationship Id="rId346" Type="http://schemas.openxmlformats.org/officeDocument/2006/relationships/hyperlink" Target="../../../../../home/honza/coding/sreality2excel/N&#225;jem/Pardubice/21_7_4.pdf" TargetMode="External"/><Relationship Id="rId347" Type="http://schemas.openxmlformats.org/officeDocument/2006/relationships/hyperlink" Target="../../../../../home/honza/coding/sreality2excel/N&#225;jem/Pardubice/21_7_5.pdf" TargetMode="External"/><Relationship Id="rId348" Type="http://schemas.openxmlformats.org/officeDocument/2006/relationships/hyperlink" Target="../../../../../home/honza/coding/sreality2excel/N&#225;jem/Pardubice/21_7_6.pdf" TargetMode="External"/><Relationship Id="rId349" Type="http://schemas.openxmlformats.org/officeDocument/2006/relationships/hyperlink" Target="../../../../../home/honza/coding/sreality2excel/N&#225;jem/Pardubice/21_7_7.pdf" TargetMode="External"/><Relationship Id="rId350" Type="http://schemas.openxmlformats.org/officeDocument/2006/relationships/hyperlink" Target="../../../../../home/honza/coding/sreality2excel/N&#225;jem/Zl&#237;n/21_7_1.pdf" TargetMode="External"/><Relationship Id="rId351" Type="http://schemas.openxmlformats.org/officeDocument/2006/relationships/hyperlink" Target="../../../../../home/honza/coding/sreality2excel/N&#225;jem/Zl&#237;n/21_7_2.pdf" TargetMode="External"/><Relationship Id="rId352" Type="http://schemas.openxmlformats.org/officeDocument/2006/relationships/hyperlink" Target="../../../../../home/honza/coding/sreality2excel/N&#225;jem/Zl&#237;n/21_7_3.pdf" TargetMode="External"/><Relationship Id="rId353" Type="http://schemas.openxmlformats.org/officeDocument/2006/relationships/hyperlink" Target="../../../../../home/honza/coding/sreality2excel/N&#225;jem/Zl&#237;n/21_7_4.pdf" TargetMode="External"/><Relationship Id="rId354" Type="http://schemas.openxmlformats.org/officeDocument/2006/relationships/hyperlink" Target="../../../../../home/honza/coding/sreality2excel/N&#225;jem/Zl&#237;n/21_7_5.pdf" TargetMode="External"/><Relationship Id="rId355" Type="http://schemas.openxmlformats.org/officeDocument/2006/relationships/hyperlink" Target="../../../../../home/honza/coding/sreality2excel/N&#225;jem/Zl&#237;n/21_7_6.pdf" TargetMode="External"/><Relationship Id="rId356" Type="http://schemas.openxmlformats.org/officeDocument/2006/relationships/hyperlink" Target="../../../../../home/honza/coding/sreality2excel/N&#225;jem/Zl&#237;n/21_7_7.pdf" TargetMode="External"/><Relationship Id="rId357" Type="http://schemas.openxmlformats.org/officeDocument/2006/relationships/hyperlink" Target="../../../../../home/honza/coding/sreality2excel/N&#225;jem/&#218;st&#237; nad Labem/21_7_1.pdf" TargetMode="External"/><Relationship Id="rId358" Type="http://schemas.openxmlformats.org/officeDocument/2006/relationships/hyperlink" Target="../../../../../home/honza/coding/sreality2excel/N&#225;jem/&#218;st&#237; nad Labem/21_7_2.pdf" TargetMode="External"/><Relationship Id="rId359" Type="http://schemas.openxmlformats.org/officeDocument/2006/relationships/hyperlink" Target="../../../../../home/honza/coding/sreality2excel/N&#225;jem/&#218;st&#237; nad Labem/21_7_3.pdf" TargetMode="External"/><Relationship Id="rId360" Type="http://schemas.openxmlformats.org/officeDocument/2006/relationships/hyperlink" Target="../../../../../home/honza/coding/sreality2excel/N&#225;jem/&#218;st&#237; nad Labem/21_7_4.pdf" TargetMode="External"/><Relationship Id="rId361" Type="http://schemas.openxmlformats.org/officeDocument/2006/relationships/hyperlink" Target="../../../../../home/honza/coding/sreality2excel/N&#225;jem/&#218;st&#237; nad Labem/21_7_5.pdf" TargetMode="External"/><Relationship Id="rId362" Type="http://schemas.openxmlformats.org/officeDocument/2006/relationships/hyperlink" Target="../../../../../home/honza/coding/sreality2excel/N&#225;jem/&#218;st&#237; nad Labem/21_7_6.pdf" TargetMode="External"/><Relationship Id="rId363" Type="http://schemas.openxmlformats.org/officeDocument/2006/relationships/hyperlink" Target="../../../../../home/honza/coding/sreality2excel/N&#225;jem/&#218;st&#237; nad Labem/21_7_7.pdf" TargetMode="External"/><Relationship Id="rId364" Type="http://schemas.openxmlformats.org/officeDocument/2006/relationships/hyperlink" Target="../../../../../home/honza/coding/sreality2excel/N&#225;jem/Plze&#328;/21_7_1.pdf" TargetMode="External"/><Relationship Id="rId365" Type="http://schemas.openxmlformats.org/officeDocument/2006/relationships/hyperlink" Target="../../../../../home/honza/coding/sreality2excel/N&#225;jem/Plze&#328;/21_7_2.pdf" TargetMode="External"/><Relationship Id="rId366" Type="http://schemas.openxmlformats.org/officeDocument/2006/relationships/hyperlink" Target="../../../../../home/honza/coding/sreality2excel/N&#225;jem/Plze&#328;/21_7_3.pdf" TargetMode="External"/><Relationship Id="rId367" Type="http://schemas.openxmlformats.org/officeDocument/2006/relationships/hyperlink" Target="../../../../../home/honza/coding/sreality2excel/N&#225;jem/Plze&#328;/21_7_4.pdf" TargetMode="External"/><Relationship Id="rId368" Type="http://schemas.openxmlformats.org/officeDocument/2006/relationships/hyperlink" Target="../../../../../home/honza/coding/sreality2excel/N&#225;jem/Plze&#328;/21_7_5.pdf" TargetMode="External"/><Relationship Id="rId369" Type="http://schemas.openxmlformats.org/officeDocument/2006/relationships/hyperlink" Target="../../../../../home/honza/coding/sreality2excel/N&#225;jem/Plze&#328;/21_7_6.pdf" TargetMode="External"/><Relationship Id="rId370" Type="http://schemas.openxmlformats.org/officeDocument/2006/relationships/hyperlink" Target="../../../../../home/honza/coding/sreality2excel/N&#225;jem/Plze&#328;/21_7_7.pdf" TargetMode="External"/><Relationship Id="rId371" Type="http://schemas.openxmlformats.org/officeDocument/2006/relationships/hyperlink" Target="../../../../../home/honza/coding/sreality2excel/N&#225;jem/Praha/21_7_1.pdf" TargetMode="External"/><Relationship Id="rId372" Type="http://schemas.openxmlformats.org/officeDocument/2006/relationships/hyperlink" Target="../../../../../home/honza/coding/sreality2excel/N&#225;jem/Praha/21_7_2.pdf" TargetMode="External"/><Relationship Id="rId373" Type="http://schemas.openxmlformats.org/officeDocument/2006/relationships/hyperlink" Target="../../../../../home/honza/coding/sreality2excel/N&#225;jem/Praha/21_7_3.pdf" TargetMode="External"/><Relationship Id="rId374" Type="http://schemas.openxmlformats.org/officeDocument/2006/relationships/hyperlink" Target="../../../../../home/honza/coding/sreality2excel/N&#225;jem/Praha/21_7_4.pdf" TargetMode="External"/><Relationship Id="rId375" Type="http://schemas.openxmlformats.org/officeDocument/2006/relationships/hyperlink" Target="../../../../../home/honza/coding/sreality2excel/N&#225;jem/Praha/21_7_5.pdf" TargetMode="External"/><Relationship Id="rId376" Type="http://schemas.openxmlformats.org/officeDocument/2006/relationships/hyperlink" Target="../../../../../home/honza/coding/sreality2excel/N&#225;jem/Praha/21_7_6.pdf" TargetMode="External"/><Relationship Id="rId377" Type="http://schemas.openxmlformats.org/officeDocument/2006/relationships/hyperlink" Target="../../../../../home/honza/coding/sreality2excel/N&#225;jem/Praha/21_7_7.pdf" TargetMode="External"/><Relationship Id="rId378" Type="http://schemas.openxmlformats.org/officeDocument/2006/relationships/hyperlink" Target="../../../../../home/honza/coding/sreality2excel/N&#225;jem/Praha/21_7_8.pdf" TargetMode="External"/><Relationship Id="rId379" Type="http://schemas.openxmlformats.org/officeDocument/2006/relationships/hyperlink" Target="../../../../../home/honza/coding/sreality2excel/N&#225;jem/Praha/21_7_9.pdf" TargetMode="External"/><Relationship Id="rId380" Type="http://schemas.openxmlformats.org/officeDocument/2006/relationships/hyperlink" Target="../../../../../home/honza/coding/sreality2excel/N&#225;jem/Praha/21_7_10.pdf" TargetMode="External"/><Relationship Id="rId381" Type="http://schemas.openxmlformats.org/officeDocument/2006/relationships/hyperlink" Target="../../../../../home/honza/coding/sreality2excel/Cena/Brno/21_8_1.pdf" TargetMode="External"/><Relationship Id="rId382" Type="http://schemas.openxmlformats.org/officeDocument/2006/relationships/hyperlink" Target="../../../../../home/honza/coding/sreality2excel/Cena/Brno/21_8_2.pdf" TargetMode="External"/><Relationship Id="rId383" Type="http://schemas.openxmlformats.org/officeDocument/2006/relationships/hyperlink" Target="../../../../../home/honza/coding/sreality2excel/Cena/Brno/21_8_3.pdf" TargetMode="External"/><Relationship Id="rId384" Type="http://schemas.openxmlformats.org/officeDocument/2006/relationships/hyperlink" Target="../../../../../home/honza/coding/sreality2excel/Cena/Brno/21_8_4.pdf" TargetMode="External"/><Relationship Id="rId385" Type="http://schemas.openxmlformats.org/officeDocument/2006/relationships/hyperlink" Target="../../../../../home/honza/coding/sreality2excel/Cena/Brno/21_8_5.pdf" TargetMode="External"/><Relationship Id="rId386" Type="http://schemas.openxmlformats.org/officeDocument/2006/relationships/hyperlink" Target="../../../../../home/honza/coding/sreality2excel/Cena/Brno/21_8_6.pdf" TargetMode="External"/><Relationship Id="rId387" Type="http://schemas.openxmlformats.org/officeDocument/2006/relationships/hyperlink" Target="../../../../../home/honza/coding/sreality2excel/Cena/Brno/21_8_7.pdf" TargetMode="External"/><Relationship Id="rId388" Type="http://schemas.openxmlformats.org/officeDocument/2006/relationships/hyperlink" Target="../../../../../home/honza/coding/sreality2excel/Cena/&#268;esk&#233; Bud&#283;jovice/21_8_1.pdf" TargetMode="External"/><Relationship Id="rId389" Type="http://schemas.openxmlformats.org/officeDocument/2006/relationships/hyperlink" Target="../../../../../home/honza/coding/sreality2excel/Cena/&#268;esk&#233; Bud&#283;jovice/21_8_2.pdf" TargetMode="External"/><Relationship Id="rId390" Type="http://schemas.openxmlformats.org/officeDocument/2006/relationships/hyperlink" Target="../../../../../home/honza/coding/sreality2excel/Cena/&#268;esk&#233; Bud&#283;jovice/21_8_3.pdf" TargetMode="External"/><Relationship Id="rId391" Type="http://schemas.openxmlformats.org/officeDocument/2006/relationships/hyperlink" Target="../../../../../home/honza/coding/sreality2excel/Cena/&#268;esk&#233; Bud&#283;jovice/21_8_4.pdf" TargetMode="External"/><Relationship Id="rId392" Type="http://schemas.openxmlformats.org/officeDocument/2006/relationships/hyperlink" Target="../../../../../home/honza/coding/sreality2excel/Cena/&#268;esk&#233; Bud&#283;jovice/21_8_5.pdf" TargetMode="External"/><Relationship Id="rId393" Type="http://schemas.openxmlformats.org/officeDocument/2006/relationships/hyperlink" Target="../../../../../home/honza/coding/sreality2excel/Cena/&#268;esk&#233; Bud&#283;jovice/21_8_6.pdf" TargetMode="External"/><Relationship Id="rId394" Type="http://schemas.openxmlformats.org/officeDocument/2006/relationships/hyperlink" Target="../../../../../home/honza/coding/sreality2excel/Cena/&#268;esk&#233; Bud&#283;jovice/21_8_7.pdf" TargetMode="External"/><Relationship Id="rId395" Type="http://schemas.openxmlformats.org/officeDocument/2006/relationships/hyperlink" Target="../../../../../home/honza/coding/sreality2excel/Cena/Hradec Kr&#225;lov&#233;/21_8_1.pdf" TargetMode="External"/><Relationship Id="rId396" Type="http://schemas.openxmlformats.org/officeDocument/2006/relationships/hyperlink" Target="../../../../../home/honza/coding/sreality2excel/Cena/Hradec Kr&#225;lov&#233;/21_8_2.pdf" TargetMode="External"/><Relationship Id="rId397" Type="http://schemas.openxmlformats.org/officeDocument/2006/relationships/hyperlink" Target="../../../../../home/honza/coding/sreality2excel/Cena/Hradec Kr&#225;lov&#233;/21_8_3.pdf" TargetMode="External"/><Relationship Id="rId398" Type="http://schemas.openxmlformats.org/officeDocument/2006/relationships/hyperlink" Target="../../../../../home/honza/coding/sreality2excel/Cena/Hradec Kr&#225;lov&#233;/21_8_4.pdf" TargetMode="External"/><Relationship Id="rId399" Type="http://schemas.openxmlformats.org/officeDocument/2006/relationships/hyperlink" Target="../../../../../home/honza/coding/sreality2excel/Cena/Hradec Kr&#225;lov&#233;/21_8_5.pdf" TargetMode="External"/><Relationship Id="rId400" Type="http://schemas.openxmlformats.org/officeDocument/2006/relationships/hyperlink" Target="../../../../../home/honza/coding/sreality2excel/Cena/Hradec Kr&#225;lov&#233;/21_8_6.pdf" TargetMode="External"/><Relationship Id="rId401" Type="http://schemas.openxmlformats.org/officeDocument/2006/relationships/hyperlink" Target="../../../../../home/honza/coding/sreality2excel/Cena/Hradec Kr&#225;lov&#233;/21_8_7.pdf" TargetMode="External"/><Relationship Id="rId402" Type="http://schemas.openxmlformats.org/officeDocument/2006/relationships/hyperlink" Target="../../../../../home/honza/coding/sreality2excel/Cena/Jihlava/21_8_1.pdf" TargetMode="External"/><Relationship Id="rId403" Type="http://schemas.openxmlformats.org/officeDocument/2006/relationships/hyperlink" Target="../../../../../home/honza/coding/sreality2excel/Cena/Jihlava/21_8_2.pdf" TargetMode="External"/><Relationship Id="rId404" Type="http://schemas.openxmlformats.org/officeDocument/2006/relationships/hyperlink" Target="../../../../../home/honza/coding/sreality2excel/Cena/Jihlava/21_8_3.pdf" TargetMode="External"/><Relationship Id="rId405" Type="http://schemas.openxmlformats.org/officeDocument/2006/relationships/hyperlink" Target="../../../../../home/honza/coding/sreality2excel/Cena/Jihlava/21_8_4.pdf" TargetMode="External"/><Relationship Id="rId406" Type="http://schemas.openxmlformats.org/officeDocument/2006/relationships/hyperlink" Target="../../../../../home/honza/coding/sreality2excel/Cena/Jihlava/21_8_5.pdf" TargetMode="External"/><Relationship Id="rId407" Type="http://schemas.openxmlformats.org/officeDocument/2006/relationships/hyperlink" Target="../../../../../home/honza/coding/sreality2excel/Cena/Jihlava/21_8_6.pdf" TargetMode="External"/><Relationship Id="rId408" Type="http://schemas.openxmlformats.org/officeDocument/2006/relationships/hyperlink" Target="../../../../../home/honza/coding/sreality2excel/Cena/Jihlava/21_8_7.pdf" TargetMode="External"/><Relationship Id="rId409" Type="http://schemas.openxmlformats.org/officeDocument/2006/relationships/hyperlink" Target="../../../../../home/honza/coding/sreality2excel/Cena/Praha/21_8_1.pdf" TargetMode="External"/><Relationship Id="rId410" Type="http://schemas.openxmlformats.org/officeDocument/2006/relationships/hyperlink" Target="../../../../../home/honza/coding/sreality2excel/Cena/Praha/21_8_2.pdf" TargetMode="External"/><Relationship Id="rId411" Type="http://schemas.openxmlformats.org/officeDocument/2006/relationships/hyperlink" Target="../../../../../home/honza/coding/sreality2excel/Cena/Praha/21_8_3.pdf" TargetMode="External"/><Relationship Id="rId412" Type="http://schemas.openxmlformats.org/officeDocument/2006/relationships/hyperlink" Target="../../../../../home/honza/coding/sreality2excel/Cena/Praha/21_8_4.pdf" TargetMode="External"/><Relationship Id="rId413" Type="http://schemas.openxmlformats.org/officeDocument/2006/relationships/hyperlink" Target="../../../../../home/honza/coding/sreality2excel/Cena/Praha/21_8_5.pdf" TargetMode="External"/><Relationship Id="rId414" Type="http://schemas.openxmlformats.org/officeDocument/2006/relationships/hyperlink" Target="../../../../../home/honza/coding/sreality2excel/Cena/Praha/21_8_6.pdf" TargetMode="External"/><Relationship Id="rId415" Type="http://schemas.openxmlformats.org/officeDocument/2006/relationships/hyperlink" Target="../../../../../home/honza/coding/sreality2excel/Cena/Praha/21_8_7.pdf" TargetMode="External"/><Relationship Id="rId416" Type="http://schemas.openxmlformats.org/officeDocument/2006/relationships/hyperlink" Target="../../../../../home/honza/coding/sreality2excel/Cena/Praha/21_8_8.pdf" TargetMode="External"/><Relationship Id="rId417" Type="http://schemas.openxmlformats.org/officeDocument/2006/relationships/hyperlink" Target="../../../../../home/honza/coding/sreality2excel/Cena/Praha/21_8_9.pdf" TargetMode="External"/><Relationship Id="rId418" Type="http://schemas.openxmlformats.org/officeDocument/2006/relationships/hyperlink" Target="../../../../../home/honza/coding/sreality2excel/Cena/Praha/21_8_10.pdf" TargetMode="External"/><Relationship Id="rId419" Type="http://schemas.openxmlformats.org/officeDocument/2006/relationships/hyperlink" Target="../../../../../home/honza/coding/sreality2excel/Cena/Litom&#283;&#345;ice/21_8_1.pdf" TargetMode="External"/><Relationship Id="rId420" Type="http://schemas.openxmlformats.org/officeDocument/2006/relationships/hyperlink" Target="../../../../../home/honza/coding/sreality2excel/Cena/Litom&#283;&#345;ice/21_8_2.pdf" TargetMode="External"/><Relationship Id="rId421" Type="http://schemas.openxmlformats.org/officeDocument/2006/relationships/hyperlink" Target="../../../../../home/honza/coding/sreality2excel/Cena/Litom&#283;&#345;ice/21_8_3.pdf" TargetMode="External"/><Relationship Id="rId422" Type="http://schemas.openxmlformats.org/officeDocument/2006/relationships/hyperlink" Target="../../../../../home/honza/coding/sreality2excel/Cena/Louny/21_8_1.pdf" TargetMode="External"/><Relationship Id="rId423" Type="http://schemas.openxmlformats.org/officeDocument/2006/relationships/hyperlink" Target="../../../../../home/honza/coding/sreality2excel/Cena/Louny/21_8_2.pdf" TargetMode="External"/><Relationship Id="rId424" Type="http://schemas.openxmlformats.org/officeDocument/2006/relationships/hyperlink" Target="../../../../../home/honza/coding/sreality2excel/Cena/Louny/21_8_3.pdf" TargetMode="External"/><Relationship Id="rId425" Type="http://schemas.openxmlformats.org/officeDocument/2006/relationships/hyperlink" Target="../../../../../home/honza/coding/sreality2excel/Cena/M&#283;ln&#237;k/21_8_1.pdf" TargetMode="External"/><Relationship Id="rId426" Type="http://schemas.openxmlformats.org/officeDocument/2006/relationships/hyperlink" Target="../../../../../home/honza/coding/sreality2excel/Cena/M&#283;ln&#237;k/21_8_2.pdf" TargetMode="External"/><Relationship Id="rId427" Type="http://schemas.openxmlformats.org/officeDocument/2006/relationships/hyperlink" Target="../../../../../home/honza/coding/sreality2excel/Cena/Mlad&#225; Boleslav/21_8_1.pdf" TargetMode="External"/><Relationship Id="rId428" Type="http://schemas.openxmlformats.org/officeDocument/2006/relationships/hyperlink" Target="../../../../../home/honza/coding/sreality2excel/Cena/Mlad&#225; Boleslav/21_8_2.pdf" TargetMode="External"/><Relationship Id="rId429" Type="http://schemas.openxmlformats.org/officeDocument/2006/relationships/hyperlink" Target="../../../../../home/honza/coding/sreality2excel/Cena/Mlad&#225; Boleslav/21_8_3.pdf" TargetMode="External"/><Relationship Id="rId430" Type="http://schemas.openxmlformats.org/officeDocument/2006/relationships/hyperlink" Target="../../../../../home/honza/coding/sreality2excel/Cena/Most/21_8_1.pdf" TargetMode="External"/><Relationship Id="rId431" Type="http://schemas.openxmlformats.org/officeDocument/2006/relationships/hyperlink" Target="../../../../../home/honza/coding/sreality2excel/Cena/Most/21_8_2.pdf" TargetMode="External"/><Relationship Id="rId432" Type="http://schemas.openxmlformats.org/officeDocument/2006/relationships/hyperlink" Target="../../../../../home/honza/coding/sreality2excel/Cena/Most/21_8_3.pdf" TargetMode="External"/><Relationship Id="rId433" Type="http://schemas.openxmlformats.org/officeDocument/2006/relationships/hyperlink" Target="../../../../../home/honza/coding/sreality2excel/Cena/Nov&#253; Ji&#269;&#237;n/21_8_1.pdf" TargetMode="External"/><Relationship Id="rId434" Type="http://schemas.openxmlformats.org/officeDocument/2006/relationships/hyperlink" Target="../../../../../home/honza/coding/sreality2excel/Cena/Nov&#253; Ji&#269;&#237;n/21_8_2.pdf" TargetMode="External"/><Relationship Id="rId435" Type="http://schemas.openxmlformats.org/officeDocument/2006/relationships/hyperlink" Target="../../../../../home/honza/coding/sreality2excel/Cena/Nov&#253; Ji&#269;&#237;n/21_8_3.pdf" TargetMode="External"/><Relationship Id="rId436" Type="http://schemas.openxmlformats.org/officeDocument/2006/relationships/hyperlink" Target="../../../../../home/honza/coding/sreality2excel/Cena/Nymburk/21_8_1.pdf" TargetMode="External"/><Relationship Id="rId437" Type="http://schemas.openxmlformats.org/officeDocument/2006/relationships/hyperlink" Target="../../../../../home/honza/coding/sreality2excel/Cena/Nymburk/21_8_2.pdf" TargetMode="External"/><Relationship Id="rId438" Type="http://schemas.openxmlformats.org/officeDocument/2006/relationships/hyperlink" Target="../../../../../home/honza/coding/sreality2excel/Cena/Nymburk/21_8_3.pdf" TargetMode="External"/><Relationship Id="rId439" Type="http://schemas.openxmlformats.org/officeDocument/2006/relationships/hyperlink" Target="../../../../../home/honza/coding/sreality2excel/Cena/Opava/21_8_1.pdf" TargetMode="External"/><Relationship Id="rId440" Type="http://schemas.openxmlformats.org/officeDocument/2006/relationships/hyperlink" Target="../../../../../home/honza/coding/sreality2excel/Cena/Opava/21_8_2.pdf" TargetMode="External"/><Relationship Id="rId441" Type="http://schemas.openxmlformats.org/officeDocument/2006/relationships/hyperlink" Target="../../../../../home/honza/coding/sreality2excel/Cena/Opava/21_8_3.pdf" TargetMode="External"/><Relationship Id="rId442" Type="http://schemas.openxmlformats.org/officeDocument/2006/relationships/hyperlink" Target="../../../../../home/honza/coding/sreality2excel/N&#225;jem/Brno/21_8_1.pdf" TargetMode="External"/><Relationship Id="rId443" Type="http://schemas.openxmlformats.org/officeDocument/2006/relationships/hyperlink" Target="../../../../../home/honza/coding/sreality2excel/N&#225;jem/Brno/21_8_2.pdf" TargetMode="External"/><Relationship Id="rId444" Type="http://schemas.openxmlformats.org/officeDocument/2006/relationships/hyperlink" Target="../../../../../home/honza/coding/sreality2excel/N&#225;jem/Brno/21_8_3.pdf" TargetMode="External"/><Relationship Id="rId445" Type="http://schemas.openxmlformats.org/officeDocument/2006/relationships/hyperlink" Target="../../../../../home/honza/coding/sreality2excel/N&#225;jem/Brno/21_8_4.pdf" TargetMode="External"/><Relationship Id="rId446" Type="http://schemas.openxmlformats.org/officeDocument/2006/relationships/hyperlink" Target="../../../../../home/honza/coding/sreality2excel/N&#225;jem/Brno/21_8_5.pdf" TargetMode="External"/><Relationship Id="rId447" Type="http://schemas.openxmlformats.org/officeDocument/2006/relationships/hyperlink" Target="../../../../../home/honza/coding/sreality2excel/N&#225;jem/Brno/21_8_6.pdf" TargetMode="External"/><Relationship Id="rId448" Type="http://schemas.openxmlformats.org/officeDocument/2006/relationships/hyperlink" Target="../../../../../home/honza/coding/sreality2excel/N&#225;jem/Brno/21_8_7.pdf" TargetMode="External"/><Relationship Id="rId449" Type="http://schemas.openxmlformats.org/officeDocument/2006/relationships/hyperlink" Target="../../../../../home/honza/coding/sreality2excel/N&#225;jem/&#268;esk&#233; Bud&#283;jovice/21_8_1.pdf" TargetMode="External"/><Relationship Id="rId450" Type="http://schemas.openxmlformats.org/officeDocument/2006/relationships/hyperlink" Target="../../../../../home/honza/coding/sreality2excel/N&#225;jem/&#268;esk&#233; Bud&#283;jovice/21_8_2.pdf" TargetMode="External"/><Relationship Id="rId451" Type="http://schemas.openxmlformats.org/officeDocument/2006/relationships/hyperlink" Target="../../../../../home/honza/coding/sreality2excel/N&#225;jem/&#268;esk&#233; Bud&#283;jovice/21_8_3.pdf" TargetMode="External"/><Relationship Id="rId452" Type="http://schemas.openxmlformats.org/officeDocument/2006/relationships/hyperlink" Target="../../../../../home/honza/coding/sreality2excel/N&#225;jem/&#268;esk&#233; Bud&#283;jovice/21_8_4.pdf" TargetMode="External"/><Relationship Id="rId453" Type="http://schemas.openxmlformats.org/officeDocument/2006/relationships/hyperlink" Target="../../../../../home/honza/coding/sreality2excel/N&#225;jem/&#268;esk&#233; Bud&#283;jovice/21_8_5.pdf" TargetMode="External"/><Relationship Id="rId454" Type="http://schemas.openxmlformats.org/officeDocument/2006/relationships/hyperlink" Target="../../../../../home/honza/coding/sreality2excel/N&#225;jem/&#268;esk&#233; Bud&#283;jovice/21_8_6.pdf" TargetMode="External"/><Relationship Id="rId455" Type="http://schemas.openxmlformats.org/officeDocument/2006/relationships/hyperlink" Target="../../../../../home/honza/coding/sreality2excel/N&#225;jem/&#268;esk&#233; Bud&#283;jovice/21_8_7.pdf" TargetMode="External"/><Relationship Id="rId456" Type="http://schemas.openxmlformats.org/officeDocument/2006/relationships/hyperlink" Target="../../../../../home/honza/coding/sreality2excel/N&#225;jem/Hradec Kr&#225;lov&#233;/21_8_1.pdf" TargetMode="External"/><Relationship Id="rId457" Type="http://schemas.openxmlformats.org/officeDocument/2006/relationships/hyperlink" Target="../../../../../home/honza/coding/sreality2excel/N&#225;jem/Hradec Kr&#225;lov&#233;/21_8_2.pdf" TargetMode="External"/><Relationship Id="rId458" Type="http://schemas.openxmlformats.org/officeDocument/2006/relationships/hyperlink" Target="../../../../../home/honza/coding/sreality2excel/N&#225;jem/Hradec Kr&#225;lov&#233;/21_8_3.pdf" TargetMode="External"/><Relationship Id="rId459" Type="http://schemas.openxmlformats.org/officeDocument/2006/relationships/hyperlink" Target="../../../../../home/honza/coding/sreality2excel/N&#225;jem/Hradec Kr&#225;lov&#233;/21_8_4.pdf" TargetMode="External"/><Relationship Id="rId460" Type="http://schemas.openxmlformats.org/officeDocument/2006/relationships/hyperlink" Target="../../../../../home/honza/coding/sreality2excel/N&#225;jem/Hradec Kr&#225;lov&#233;/21_8_5.pdf" TargetMode="External"/><Relationship Id="rId461" Type="http://schemas.openxmlformats.org/officeDocument/2006/relationships/hyperlink" Target="../../../../../home/honza/coding/sreality2excel/N&#225;jem/Hradec Kr&#225;lov&#233;/21_8_6.pdf" TargetMode="External"/><Relationship Id="rId462" Type="http://schemas.openxmlformats.org/officeDocument/2006/relationships/hyperlink" Target="../../../../../home/honza/coding/sreality2excel/N&#225;jem/Hradec Kr&#225;lov&#233;/21_8_7.pdf" TargetMode="External"/><Relationship Id="rId463" Type="http://schemas.openxmlformats.org/officeDocument/2006/relationships/hyperlink" Target="../../../../../home/honza/coding/sreality2excel/N&#225;jem/Jihlava/21_8_1.pdf" TargetMode="External"/><Relationship Id="rId464" Type="http://schemas.openxmlformats.org/officeDocument/2006/relationships/hyperlink" Target="../../../../../home/honza/coding/sreality2excel/N&#225;jem/Jihlava/21_8_2.pdf" TargetMode="External"/><Relationship Id="rId465" Type="http://schemas.openxmlformats.org/officeDocument/2006/relationships/hyperlink" Target="../../../../../home/honza/coding/sreality2excel/N&#225;jem/Jihlava/21_8_3.pdf" TargetMode="External"/><Relationship Id="rId466" Type="http://schemas.openxmlformats.org/officeDocument/2006/relationships/hyperlink" Target="../../../../../home/honza/coding/sreality2excel/N&#225;jem/Jihlava/21_8_4.pdf" TargetMode="External"/><Relationship Id="rId467" Type="http://schemas.openxmlformats.org/officeDocument/2006/relationships/hyperlink" Target="../../../../../home/honza/coding/sreality2excel/N&#225;jem/Jihlava/21_8_5.pdf" TargetMode="External"/><Relationship Id="rId468" Type="http://schemas.openxmlformats.org/officeDocument/2006/relationships/hyperlink" Target="../../../../../home/honza/coding/sreality2excel/N&#225;jem/Jihlava/21_8_6.pdf" TargetMode="External"/><Relationship Id="rId469" Type="http://schemas.openxmlformats.org/officeDocument/2006/relationships/hyperlink" Target="../../../../../home/honza/coding/sreality2excel/N&#225;jem/Jihlava/21_8_7.pdf" TargetMode="External"/><Relationship Id="rId470" Type="http://schemas.openxmlformats.org/officeDocument/2006/relationships/hyperlink" Target="../../../../../home/honza/coding/sreality2excel/N&#225;jem/Litom&#283;&#345;ice/21_8_1.pdf" TargetMode="External"/><Relationship Id="rId471" Type="http://schemas.openxmlformats.org/officeDocument/2006/relationships/hyperlink" Target="../../../../../home/honza/coding/sreality2excel/N&#225;jem/Litom&#283;&#345;ice/21_8_2.pdf" TargetMode="External"/><Relationship Id="rId472" Type="http://schemas.openxmlformats.org/officeDocument/2006/relationships/hyperlink" Target="../../../../../home/honza/coding/sreality2excel/N&#225;jem/Litom&#283;&#345;ice/21_8_3.pdf" TargetMode="External"/><Relationship Id="rId473" Type="http://schemas.openxmlformats.org/officeDocument/2006/relationships/hyperlink" Target="../../../../../home/honza/coding/sreality2excel/N&#225;jem/Louny/21_8_1.pdf" TargetMode="External"/><Relationship Id="rId474" Type="http://schemas.openxmlformats.org/officeDocument/2006/relationships/hyperlink" Target="../../../../../home/honza/coding/sreality2excel/N&#225;jem/Louny/21_8_2.pdf" TargetMode="External"/><Relationship Id="rId475" Type="http://schemas.openxmlformats.org/officeDocument/2006/relationships/hyperlink" Target="../../../../../home/honza/coding/sreality2excel/N&#225;jem/Mlad&#225; Boleslav/21_8_1.pdf" TargetMode="External"/><Relationship Id="rId476" Type="http://schemas.openxmlformats.org/officeDocument/2006/relationships/hyperlink" Target="../../../../../home/honza/coding/sreality2excel/N&#225;jem/Mlad&#225; Boleslav/21_8_2.pdf" TargetMode="External"/><Relationship Id="rId477" Type="http://schemas.openxmlformats.org/officeDocument/2006/relationships/hyperlink" Target="../../../../../home/honza/coding/sreality2excel/N&#225;jem/Mlad&#225; Boleslav/21_8_3.pdf" TargetMode="External"/><Relationship Id="rId478" Type="http://schemas.openxmlformats.org/officeDocument/2006/relationships/hyperlink" Target="../../../../../home/honza/coding/sreality2excel/N&#225;jem/Most/21_8_1.pdf" TargetMode="External"/><Relationship Id="rId479" Type="http://schemas.openxmlformats.org/officeDocument/2006/relationships/hyperlink" Target="../../../../../home/honza/coding/sreality2excel/N&#225;jem/Most/21_8_2.pdf" TargetMode="External"/><Relationship Id="rId480" Type="http://schemas.openxmlformats.org/officeDocument/2006/relationships/hyperlink" Target="../../../../../home/honza/coding/sreality2excel/N&#225;jem/Most/21_8_3.pdf" TargetMode="External"/><Relationship Id="rId481" Type="http://schemas.openxmlformats.org/officeDocument/2006/relationships/hyperlink" Target="../../../../../home/honza/coding/sreality2excel/N&#225;jem/N&#225;chod/21_8_1.pdf" TargetMode="External"/><Relationship Id="rId482" Type="http://schemas.openxmlformats.org/officeDocument/2006/relationships/hyperlink" Target="../../../../../home/honza/coding/sreality2excel/N&#225;jem/N&#225;chod/21_8_2.pdf" TargetMode="External"/><Relationship Id="rId483" Type="http://schemas.openxmlformats.org/officeDocument/2006/relationships/hyperlink" Target="../../../../../home/honza/coding/sreality2excel/N&#225;jem/Nov&#253; Ji&#269;&#237;n/21_8_1.pdf" TargetMode="External"/><Relationship Id="rId484" Type="http://schemas.openxmlformats.org/officeDocument/2006/relationships/hyperlink" Target="../../../../../home/honza/coding/sreality2excel/N&#225;jem/Nov&#253; Ji&#269;&#237;n/21_8_2.pdf" TargetMode="External"/><Relationship Id="rId485" Type="http://schemas.openxmlformats.org/officeDocument/2006/relationships/hyperlink" Target="../../../../../home/honza/coding/sreality2excel/N&#225;jem/Nov&#253; Ji&#269;&#237;n/21_8_3.pdf" TargetMode="External"/><Relationship Id="rId486" Type="http://schemas.openxmlformats.org/officeDocument/2006/relationships/hyperlink" Target="../../../../../home/honza/coding/sreality2excel/N&#225;jem/Opava/21_8_1.pdf" TargetMode="External"/><Relationship Id="rId487" Type="http://schemas.openxmlformats.org/officeDocument/2006/relationships/hyperlink" Target="../../../../../home/honza/coding/sreality2excel/N&#225;jem/Opava/21_8_2.pdf" TargetMode="External"/><Relationship Id="rId488" Type="http://schemas.openxmlformats.org/officeDocument/2006/relationships/hyperlink" Target="../../../../../home/honza/coding/sreality2excel/N&#225;jem/Opava/21_8_3.pdf" TargetMode="External"/><Relationship Id="rId489" Type="http://schemas.openxmlformats.org/officeDocument/2006/relationships/hyperlink" Target="../../../../../home/honza/coding/sreality2excel/N&#225;jem/Praha/21_8_1.pdf" TargetMode="External"/><Relationship Id="rId490" Type="http://schemas.openxmlformats.org/officeDocument/2006/relationships/hyperlink" Target="../../../../../home/honza/coding/sreality2excel/N&#225;jem/Praha/21_8_2.pdf" TargetMode="External"/><Relationship Id="rId491" Type="http://schemas.openxmlformats.org/officeDocument/2006/relationships/hyperlink" Target="../../../../../home/honza/coding/sreality2excel/N&#225;jem/Praha/21_8_3.pdf" TargetMode="External"/><Relationship Id="rId492" Type="http://schemas.openxmlformats.org/officeDocument/2006/relationships/hyperlink" Target="../../../../../home/honza/coding/sreality2excel/N&#225;jem/Praha/21_8_4.pdf" TargetMode="External"/><Relationship Id="rId493" Type="http://schemas.openxmlformats.org/officeDocument/2006/relationships/hyperlink" Target="../../../../../home/honza/coding/sreality2excel/N&#225;jem/Praha/21_8_5.pdf" TargetMode="External"/><Relationship Id="rId494" Type="http://schemas.openxmlformats.org/officeDocument/2006/relationships/hyperlink" Target="../../../../../home/honza/coding/sreality2excel/N&#225;jem/Praha/21_8_6.pdf" TargetMode="External"/><Relationship Id="rId495" Type="http://schemas.openxmlformats.org/officeDocument/2006/relationships/hyperlink" Target="../../../../../home/honza/coding/sreality2excel/N&#225;jem/Praha/21_8_7.pdf" TargetMode="External"/><Relationship Id="rId496" Type="http://schemas.openxmlformats.org/officeDocument/2006/relationships/hyperlink" Target="../../../../../home/honza/coding/sreality2excel/N&#225;jem/Praha/21_8_8.pdf" TargetMode="External"/><Relationship Id="rId497" Type="http://schemas.openxmlformats.org/officeDocument/2006/relationships/hyperlink" Target="../../../../../home/honza/coding/sreality2excel/N&#225;jem/Praha/21_8_9.pdf" TargetMode="External"/><Relationship Id="rId498" Type="http://schemas.openxmlformats.org/officeDocument/2006/relationships/hyperlink" Target="../../../../../home/honza/coding/sreality2excel/N&#225;jem/Praha/21_8_10.pdf" TargetMode="External"/><Relationship Id="rId499" Type="http://schemas.openxmlformats.org/officeDocument/2006/relationships/hyperlink" Target="../../../../../home/honza/coding/sreality2excel/N&#225;jem/Liberec/21_9_1.pdf" TargetMode="External"/><Relationship Id="rId500" Type="http://schemas.openxmlformats.org/officeDocument/2006/relationships/hyperlink" Target="../../../../../home/honza/coding/sreality2excel/N&#225;jem/Liberec/21_9_2.pdf" TargetMode="External"/><Relationship Id="rId501" Type="http://schemas.openxmlformats.org/officeDocument/2006/relationships/hyperlink" Target="../../../../../home/honza/coding/sreality2excel/N&#225;jem/Liberec/21_9_3.pdf" TargetMode="External"/><Relationship Id="rId502" Type="http://schemas.openxmlformats.org/officeDocument/2006/relationships/hyperlink" Target="../../../../../home/honza/coding/sreality2excel/N&#225;jem/Liberec/21_9_4.pdf" TargetMode="External"/><Relationship Id="rId503" Type="http://schemas.openxmlformats.org/officeDocument/2006/relationships/hyperlink" Target="../../../../../home/honza/coding/sreality2excel/N&#225;jem/Liberec/21_9_5.pdf" TargetMode="External"/><Relationship Id="rId504" Type="http://schemas.openxmlformats.org/officeDocument/2006/relationships/hyperlink" Target="../../../../../home/honza/coding/sreality2excel/N&#225;jem/Liberec/21_9_6.pdf" TargetMode="External"/><Relationship Id="rId505" Type="http://schemas.openxmlformats.org/officeDocument/2006/relationships/hyperlink" Target="../../../../../home/honza/coding/sreality2excel/N&#225;jem/Liberec/21_9_7.pdf" TargetMode="External"/><Relationship Id="rId506" Type="http://schemas.openxmlformats.org/officeDocument/2006/relationships/hyperlink" Target="../../../../../home/honza/coding/sreality2excel/Cena/Liberec/21_9_1.pdf" TargetMode="External"/><Relationship Id="rId507" Type="http://schemas.openxmlformats.org/officeDocument/2006/relationships/hyperlink" Target="../../../../../home/honza/coding/sreality2excel/Cena/Liberec/21_9_2.pdf" TargetMode="External"/><Relationship Id="rId508" Type="http://schemas.openxmlformats.org/officeDocument/2006/relationships/hyperlink" Target="../../../../../home/honza/coding/sreality2excel/Cena/Liberec/21_9_3.pdf" TargetMode="External"/><Relationship Id="rId509" Type="http://schemas.openxmlformats.org/officeDocument/2006/relationships/hyperlink" Target="../../../../../home/honza/coding/sreality2excel/Cena/Liberec/21_9_4.pdf" TargetMode="External"/><Relationship Id="rId510" Type="http://schemas.openxmlformats.org/officeDocument/2006/relationships/hyperlink" Target="../../../../../home/honza/coding/sreality2excel/Cena/Liberec/21_9_5.pdf" TargetMode="External"/><Relationship Id="rId511" Type="http://schemas.openxmlformats.org/officeDocument/2006/relationships/hyperlink" Target="../../../../../home/honza/coding/sreality2excel/Cena/Liberec/21_9_6.pdf" TargetMode="External"/><Relationship Id="rId512" Type="http://schemas.openxmlformats.org/officeDocument/2006/relationships/hyperlink" Target="../../../../../home/honza/coding/sreality2excel/Cena/Liberec/21_9_7.pdf" TargetMode="External"/><Relationship Id="rId513" Type="http://schemas.openxmlformats.org/officeDocument/2006/relationships/hyperlink" Target="../../../../../home/honza/coding/sreality2excel/Cena/Olomouc/21_9_1.pdf" TargetMode="External"/><Relationship Id="rId514" Type="http://schemas.openxmlformats.org/officeDocument/2006/relationships/hyperlink" Target="../../../../../home/honza/coding/sreality2excel/Cena/Olomouc/21_9_2.pdf" TargetMode="External"/><Relationship Id="rId515" Type="http://schemas.openxmlformats.org/officeDocument/2006/relationships/hyperlink" Target="../../../../../home/honza/coding/sreality2excel/Cena/Olomouc/21_9_3.pdf" TargetMode="External"/><Relationship Id="rId516" Type="http://schemas.openxmlformats.org/officeDocument/2006/relationships/hyperlink" Target="../../../../../home/honza/coding/sreality2excel/Cena/Olomouc/21_9_4.pdf" TargetMode="External"/><Relationship Id="rId517" Type="http://schemas.openxmlformats.org/officeDocument/2006/relationships/hyperlink" Target="../../../../../home/honza/coding/sreality2excel/Cena/Olomouc/21_9_5.pdf" TargetMode="External"/><Relationship Id="rId518" Type="http://schemas.openxmlformats.org/officeDocument/2006/relationships/hyperlink" Target="../../../../../home/honza/coding/sreality2excel/Cena/Olomouc/21_9_6.pdf" TargetMode="External"/><Relationship Id="rId519" Type="http://schemas.openxmlformats.org/officeDocument/2006/relationships/hyperlink" Target="../../../../../home/honza/coding/sreality2excel/Cena/Olomouc/21_9_7.pdf" TargetMode="External"/><Relationship Id="rId520" Type="http://schemas.openxmlformats.org/officeDocument/2006/relationships/hyperlink" Target="../../../../../home/honza/coding/sreality2excel/Cena/P&#237;sek/21_9_1.pdf" TargetMode="External"/><Relationship Id="rId521" Type="http://schemas.openxmlformats.org/officeDocument/2006/relationships/hyperlink" Target="../../../../../home/honza/coding/sreality2excel/Cena/P&#237;sek/21_9_2.pdf" TargetMode="External"/><Relationship Id="rId522" Type="http://schemas.openxmlformats.org/officeDocument/2006/relationships/hyperlink" Target="../../../../../home/honza/coding/sreality2excel/Cena/P&#237;sek/21_9_3.pdf" TargetMode="External"/><Relationship Id="rId523" Type="http://schemas.openxmlformats.org/officeDocument/2006/relationships/hyperlink" Target="../../../../../home/honza/coding/sreality2excel/Cena/Prost&#283;jov/21_9_1.pdf" TargetMode="External"/><Relationship Id="rId524" Type="http://schemas.openxmlformats.org/officeDocument/2006/relationships/hyperlink" Target="../../../../../home/honza/coding/sreality2excel/Cena/Prost&#283;jov/21_9_2.pdf" TargetMode="External"/><Relationship Id="rId525" Type="http://schemas.openxmlformats.org/officeDocument/2006/relationships/hyperlink" Target="../../../../../home/honza/coding/sreality2excel/Cena/Prost&#283;jov/21_9_3.pdf" TargetMode="External"/><Relationship Id="rId526" Type="http://schemas.openxmlformats.org/officeDocument/2006/relationships/hyperlink" Target="../../../../../home/honza/coding/sreality2excel/Cena/P&#345;erov/21_9_1.pdf" TargetMode="External"/><Relationship Id="rId527" Type="http://schemas.openxmlformats.org/officeDocument/2006/relationships/hyperlink" Target="../../../../../home/honza/coding/sreality2excel/Cena/P&#345;erov/21_9_2.pdf" TargetMode="External"/><Relationship Id="rId528" Type="http://schemas.openxmlformats.org/officeDocument/2006/relationships/hyperlink" Target="../../../../../home/honza/coding/sreality2excel/Cena/P&#345;erov/21_9_3.pdf" TargetMode="External"/><Relationship Id="rId529" Type="http://schemas.openxmlformats.org/officeDocument/2006/relationships/hyperlink" Target="../../../../../home/honza/coding/sreality2excel/Cena/P&#345;&#237;bram/21_9_1.pdf" TargetMode="External"/><Relationship Id="rId530" Type="http://schemas.openxmlformats.org/officeDocument/2006/relationships/hyperlink" Target="../../../../../home/honza/coding/sreality2excel/Cena/P&#345;&#237;bram/21_9_2.pdf" TargetMode="External"/><Relationship Id="rId531" Type="http://schemas.openxmlformats.org/officeDocument/2006/relationships/hyperlink" Target="../../../../../home/honza/coding/sreality2excel/Cena/P&#345;&#237;bram/21_9_3.pdf" TargetMode="External"/><Relationship Id="rId532" Type="http://schemas.openxmlformats.org/officeDocument/2006/relationships/hyperlink" Target="../../../../../home/honza/coding/sreality2excel/Cena/Rakovn&#237;k/21_9_1.pdf" TargetMode="External"/><Relationship Id="rId533" Type="http://schemas.openxmlformats.org/officeDocument/2006/relationships/hyperlink" Target="../../../../../home/honza/coding/sreality2excel/Cena/Rokycany/21_9_1.pdf" TargetMode="External"/><Relationship Id="rId534" Type="http://schemas.openxmlformats.org/officeDocument/2006/relationships/hyperlink" Target="../../../../../home/honza/coding/sreality2excel/Cena/Rychnov nad Kn&#283;&#382;nou/21_9_1.pdf" TargetMode="External"/><Relationship Id="rId535" Type="http://schemas.openxmlformats.org/officeDocument/2006/relationships/hyperlink" Target="../../../../../home/honza/coding/sreality2excel/Cena/Sokolov/21_9_1.pdf" TargetMode="External"/><Relationship Id="rId536" Type="http://schemas.openxmlformats.org/officeDocument/2006/relationships/hyperlink" Target="../../../../../home/honza/coding/sreality2excel/Cena/Sokolov/21_9_2.pdf" TargetMode="External"/><Relationship Id="rId537" Type="http://schemas.openxmlformats.org/officeDocument/2006/relationships/hyperlink" Target="../../../../../home/honza/coding/sreality2excel/Cena/Sokolov/21_9_3.pdf" TargetMode="External"/><Relationship Id="rId538" Type="http://schemas.openxmlformats.org/officeDocument/2006/relationships/hyperlink" Target="../../../../../home/honza/coding/sreality2excel/Cena/Strakonice/21_9_1.pdf" TargetMode="External"/><Relationship Id="rId539" Type="http://schemas.openxmlformats.org/officeDocument/2006/relationships/hyperlink" Target="../../../../../home/honza/coding/sreality2excel/Cena/Strakonice/21_9_2.pdf" TargetMode="External"/><Relationship Id="rId540" Type="http://schemas.openxmlformats.org/officeDocument/2006/relationships/hyperlink" Target="../../../../../home/honza/coding/sreality2excel/Cena/Strakonice/21_9_3.pdf" TargetMode="External"/><Relationship Id="rId541" Type="http://schemas.openxmlformats.org/officeDocument/2006/relationships/hyperlink" Target="../../../../../home/honza/coding/sreality2excel/Cena/Svitavy/21_9_1.pdf" TargetMode="External"/><Relationship Id="rId542" Type="http://schemas.openxmlformats.org/officeDocument/2006/relationships/hyperlink" Target="../../../../../home/honza/coding/sreality2excel/Cena/Svitavy/21_9_2.pdf" TargetMode="External"/><Relationship Id="rId543" Type="http://schemas.openxmlformats.org/officeDocument/2006/relationships/hyperlink" Target="../../../../../home/honza/coding/sreality2excel/Cena/Svitavy/21_9_3.pdf" TargetMode="External"/><Relationship Id="rId544" Type="http://schemas.openxmlformats.org/officeDocument/2006/relationships/hyperlink" Target="../../../../../home/honza/coding/sreality2excel/N&#225;jem/P&#237;sek/21_9_1.pdf" TargetMode="External"/><Relationship Id="rId545" Type="http://schemas.openxmlformats.org/officeDocument/2006/relationships/hyperlink" Target="../../../../../home/honza/coding/sreality2excel/N&#225;jem/P&#237;sek/21_9_2.pdf" TargetMode="External"/><Relationship Id="rId546" Type="http://schemas.openxmlformats.org/officeDocument/2006/relationships/hyperlink" Target="../../../../../home/honza/coding/sreality2excel/N&#225;jem/Prost&#283;jov/21_9_1.pdf" TargetMode="External"/><Relationship Id="rId547" Type="http://schemas.openxmlformats.org/officeDocument/2006/relationships/hyperlink" Target="../../../../../home/honza/coding/sreality2excel/N&#225;jem/Prost&#283;jov/21_9_2.pdf" TargetMode="External"/><Relationship Id="rId548" Type="http://schemas.openxmlformats.org/officeDocument/2006/relationships/hyperlink" Target="../../../../../home/honza/coding/sreality2excel/N&#225;jem/Prost&#283;jov/21_9_3.pdf" TargetMode="External"/><Relationship Id="rId549" Type="http://schemas.openxmlformats.org/officeDocument/2006/relationships/hyperlink" Target="../../../../../home/honza/coding/sreality2excel/N&#225;jem/P&#345;erov/21_9_1.pdf" TargetMode="External"/><Relationship Id="rId550" Type="http://schemas.openxmlformats.org/officeDocument/2006/relationships/hyperlink" Target="../../../../../home/honza/coding/sreality2excel/N&#225;jem/P&#345;erov/21_9_2.pdf" TargetMode="External"/><Relationship Id="rId551" Type="http://schemas.openxmlformats.org/officeDocument/2006/relationships/hyperlink" Target="../../../../../home/honza/coding/sreality2excel/N&#225;jem/P&#345;erov/21_9_3.pdf" TargetMode="External"/><Relationship Id="rId552" Type="http://schemas.openxmlformats.org/officeDocument/2006/relationships/hyperlink" Target="../../../../../home/honza/coding/sreality2excel/N&#225;jem/P&#345;&#237;bram/21_9_1.pdf" TargetMode="External"/><Relationship Id="rId553" Type="http://schemas.openxmlformats.org/officeDocument/2006/relationships/hyperlink" Target="../../../../../home/honza/coding/sreality2excel/N&#225;jem/P&#345;&#237;bram/21_9_2.pdf" TargetMode="External"/><Relationship Id="rId554" Type="http://schemas.openxmlformats.org/officeDocument/2006/relationships/hyperlink" Target="../../../../../home/honza/coding/sreality2excel/N&#225;jem/P&#345;&#237;bram/21_9_3.pdf" TargetMode="External"/><Relationship Id="rId555" Type="http://schemas.openxmlformats.org/officeDocument/2006/relationships/hyperlink" Target="../../../../../home/honza/coding/sreality2excel/N&#225;jem/Rakovn&#237;k/21_9_1.pdf" TargetMode="External"/><Relationship Id="rId556" Type="http://schemas.openxmlformats.org/officeDocument/2006/relationships/hyperlink" Target="../../../../../home/honza/coding/sreality2excel/N&#225;jem/Rakovn&#237;k/21_9_2.pdf" TargetMode="External"/><Relationship Id="rId557" Type="http://schemas.openxmlformats.org/officeDocument/2006/relationships/hyperlink" Target="../../../../../home/honza/coding/sreality2excel/N&#225;jem/Rakovn&#237;k/21_9_3.pdf" TargetMode="External"/><Relationship Id="rId558" Type="http://schemas.openxmlformats.org/officeDocument/2006/relationships/hyperlink" Target="../../../../../home/honza/coding/sreality2excel/N&#225;jem/Rychnov nad Kn&#283;&#382;nou/21_9_1.pdf" TargetMode="External"/><Relationship Id="rId559" Type="http://schemas.openxmlformats.org/officeDocument/2006/relationships/hyperlink" Target="../../../../../home/honza/coding/sreality2excel/N&#225;jem/Rychnov nad Kn&#283;&#382;nou/21_9_2.pdf" TargetMode="External"/><Relationship Id="rId560" Type="http://schemas.openxmlformats.org/officeDocument/2006/relationships/hyperlink" Target="../../../../../home/honza/coding/sreality2excel/N&#225;jem/Sokolov/21_9_1.pdf" TargetMode="External"/><Relationship Id="rId561" Type="http://schemas.openxmlformats.org/officeDocument/2006/relationships/hyperlink" Target="../../../../../home/honza/coding/sreality2excel/N&#225;jem/Sokolov/21_9_2.pdf" TargetMode="External"/><Relationship Id="rId562" Type="http://schemas.openxmlformats.org/officeDocument/2006/relationships/hyperlink" Target="../../../../../home/honza/coding/sreality2excel/N&#225;jem/Strakonice/21_9_1.pdf" TargetMode="External"/><Relationship Id="rId563" Type="http://schemas.openxmlformats.org/officeDocument/2006/relationships/hyperlink" Target="../../../../../home/honza/coding/sreality2excel/N&#225;jem/Svitavy/21_9_1.pdf" TargetMode="External"/><Relationship Id="rId564" Type="http://schemas.openxmlformats.org/officeDocument/2006/relationships/hyperlink" Target="../../../../../home/honza/coding/sreality2excel/N&#225;jem/Svitavy/21_9_2.pdf" TargetMode="External"/><Relationship Id="rId565" Type="http://schemas.openxmlformats.org/officeDocument/2006/relationships/hyperlink" Target="../../../../../home/honza/coding/sreality2excel/N&#225;jem/Olomouc/21_9_1.pdf" TargetMode="External"/><Relationship Id="rId566" Type="http://schemas.openxmlformats.org/officeDocument/2006/relationships/hyperlink" Target="../../../../../home/honza/coding/sreality2excel/N&#225;jem/Olomouc/21_9_2.pdf" TargetMode="External"/><Relationship Id="rId567" Type="http://schemas.openxmlformats.org/officeDocument/2006/relationships/hyperlink" Target="../../../../../home/honza/coding/sreality2excel/N&#225;jem/Olomouc/21_9_3.pdf" TargetMode="External"/><Relationship Id="rId568" Type="http://schemas.openxmlformats.org/officeDocument/2006/relationships/hyperlink" Target="../../../../../home/honza/coding/sreality2excel/N&#225;jem/Olomouc/21_9_4.pdf" TargetMode="External"/><Relationship Id="rId569" Type="http://schemas.openxmlformats.org/officeDocument/2006/relationships/hyperlink" Target="../../../../../home/honza/coding/sreality2excel/N&#225;jem/Olomouc/21_9_5.pdf" TargetMode="External"/><Relationship Id="rId570" Type="http://schemas.openxmlformats.org/officeDocument/2006/relationships/hyperlink" Target="../../../../../home/honza/coding/sreality2excel/N&#225;jem/Olomouc/21_9_6.pdf" TargetMode="External"/><Relationship Id="rId571" Type="http://schemas.openxmlformats.org/officeDocument/2006/relationships/hyperlink" Target="../../../../../home/honza/coding/sreality2excel/N&#225;jem/Olomouc/21_9_7.pdf" TargetMode="External"/><Relationship Id="rId572" Type="http://schemas.openxmlformats.org/officeDocument/2006/relationships/hyperlink" Target="../../../../../home/honza/coding/sreality2excel/N&#225;jem/Ostrava/21_9_1.pdf" TargetMode="External"/><Relationship Id="rId573" Type="http://schemas.openxmlformats.org/officeDocument/2006/relationships/hyperlink" Target="../../../../../home/honza/coding/sreality2excel/N&#225;jem/Ostrava/21_9_2.pdf" TargetMode="External"/><Relationship Id="rId574" Type="http://schemas.openxmlformats.org/officeDocument/2006/relationships/hyperlink" Target="../../../../../home/honza/coding/sreality2excel/N&#225;jem/Ostrava/21_9_3.pdf" TargetMode="External"/><Relationship Id="rId575" Type="http://schemas.openxmlformats.org/officeDocument/2006/relationships/hyperlink" Target="../../../../../home/honza/coding/sreality2excel/N&#225;jem/Ostrava/21_9_4.pdf" TargetMode="External"/><Relationship Id="rId576" Type="http://schemas.openxmlformats.org/officeDocument/2006/relationships/hyperlink" Target="../../../../../home/honza/coding/sreality2excel/N&#225;jem/Ostrava/21_9_5.pdf" TargetMode="External"/><Relationship Id="rId577" Type="http://schemas.openxmlformats.org/officeDocument/2006/relationships/hyperlink" Target="../../../../../home/honza/coding/sreality2excel/N&#225;jem/Ostrava/21_9_6.pdf" TargetMode="External"/><Relationship Id="rId578" Type="http://schemas.openxmlformats.org/officeDocument/2006/relationships/hyperlink" Target="../../../../../home/honza/coding/sreality2excel/N&#225;jem/Ostrava/21_9_7pdf" TargetMode="External"/><Relationship Id="rId579" Type="http://schemas.openxmlformats.org/officeDocument/2006/relationships/hyperlink" Target="../../../../../home/honza/coding/sreality2excel/Cena/Karlovy Vary/21_9_1.pdf" TargetMode="External"/><Relationship Id="rId580" Type="http://schemas.openxmlformats.org/officeDocument/2006/relationships/hyperlink" Target="../../../../../home/honza/coding/sreality2excel/Cena/Karlovy Vary/21_9_2.pdf" TargetMode="External"/><Relationship Id="rId581" Type="http://schemas.openxmlformats.org/officeDocument/2006/relationships/hyperlink" Target="../../../../../home/honza/coding/sreality2excel/Cena/Karlovy Vary/21_9_3.pdf" TargetMode="External"/><Relationship Id="rId582" Type="http://schemas.openxmlformats.org/officeDocument/2006/relationships/hyperlink" Target="../../../../../home/honza/coding/sreality2excel/Cena/Karlovy Vary/21_9_4.pdf" TargetMode="External"/><Relationship Id="rId583" Type="http://schemas.openxmlformats.org/officeDocument/2006/relationships/hyperlink" Target="../../../../../home/honza/coding/sreality2excel/Cena/Karlovy Vary/21_9_5.pdf" TargetMode="External"/><Relationship Id="rId584" Type="http://schemas.openxmlformats.org/officeDocument/2006/relationships/hyperlink" Target="../../../../../home/honza/coding/sreality2excel/Cena/Karlovy Vary/21_9_6.pdf" TargetMode="External"/><Relationship Id="rId585" Type="http://schemas.openxmlformats.org/officeDocument/2006/relationships/hyperlink" Target="../../../../../home/honza/coding/sreality2excel/Cena/Karlovy Vary/21_9_7.pdf" TargetMode="External"/><Relationship Id="rId586" Type="http://schemas.openxmlformats.org/officeDocument/2006/relationships/hyperlink" Target="../../../../../home/honza/coding/sreality2excel/N&#225;jem/Karlovy Vary/21_9_1.pdf" TargetMode="External"/><Relationship Id="rId587" Type="http://schemas.openxmlformats.org/officeDocument/2006/relationships/hyperlink" Target="../../../../../home/honza/coding/sreality2excel/N&#225;jem/Karlovy Vary/21_9_2.pdf" TargetMode="External"/><Relationship Id="rId588" Type="http://schemas.openxmlformats.org/officeDocument/2006/relationships/hyperlink" Target="../../../../../home/honza/coding/sreality2excel/N&#225;jem/Karlovy Vary/21_9_3.pdf" TargetMode="External"/><Relationship Id="rId589" Type="http://schemas.openxmlformats.org/officeDocument/2006/relationships/hyperlink" Target="../../../../../home/honza/coding/sreality2excel/N&#225;jem/Karlovy Vary/21_9_4.pdf" TargetMode="External"/><Relationship Id="rId590" Type="http://schemas.openxmlformats.org/officeDocument/2006/relationships/hyperlink" Target="../../../../../home/honza/coding/sreality2excel/N&#225;jem/Karlovy Vary/21_9_5.pdf" TargetMode="External"/><Relationship Id="rId591" Type="http://schemas.openxmlformats.org/officeDocument/2006/relationships/hyperlink" Target="../../../../../home/honza/coding/sreality2excel/N&#225;jem/Karlovy Vary/21_9_6.pdf" TargetMode="External"/><Relationship Id="rId592" Type="http://schemas.openxmlformats.org/officeDocument/2006/relationships/hyperlink" Target="../../../../../home/honza/coding/sreality2excel/N&#225;jem/Karlovy Vary/21_9_7.pdf" TargetMode="External"/><Relationship Id="rId593" Type="http://schemas.openxmlformats.org/officeDocument/2006/relationships/hyperlink" Target="../../../../../home/honza/coding/sreality2excel/Cena/&#352;umperk/21_10_1.pdf" TargetMode="External"/><Relationship Id="rId594" Type="http://schemas.openxmlformats.org/officeDocument/2006/relationships/hyperlink" Target="../../../../../home/honza/coding/sreality2excel/Cena/&#352;umperk/21_10_2.pdf" TargetMode="External"/><Relationship Id="rId595" Type="http://schemas.openxmlformats.org/officeDocument/2006/relationships/hyperlink" Target="../../../../../home/honza/coding/sreality2excel/Cena/&#352;umperk/21_10_3.pdf" TargetMode="External"/><Relationship Id="rId596" Type="http://schemas.openxmlformats.org/officeDocument/2006/relationships/hyperlink" Target="../../../../../home/honza/coding/sreality2excel/Cena/T&#225;bor/21_10_1.pdf" TargetMode="External"/><Relationship Id="rId597" Type="http://schemas.openxmlformats.org/officeDocument/2006/relationships/hyperlink" Target="../../../../../home/honza/coding/sreality2excel/Cena/T&#225;bor/21_10_2.pdf" TargetMode="External"/><Relationship Id="rId598" Type="http://schemas.openxmlformats.org/officeDocument/2006/relationships/hyperlink" Target="../../../../../home/honza/coding/sreality2excel/Cena/T&#225;bor/21_10_3.pdf" TargetMode="External"/><Relationship Id="rId599" Type="http://schemas.openxmlformats.org/officeDocument/2006/relationships/hyperlink" Target="../../../../../home/honza/coding/sreality2excel/Cena/Tachov/21_10_1.pdf" TargetMode="External"/><Relationship Id="rId600" Type="http://schemas.openxmlformats.org/officeDocument/2006/relationships/hyperlink" Target="../../../../../home/honza/coding/sreality2excel/Cena/Tachov/21_10_2.pdf" TargetMode="External"/><Relationship Id="rId601" Type="http://schemas.openxmlformats.org/officeDocument/2006/relationships/hyperlink" Target="../../../../../home/honza/coding/sreality2excel/Cena/Tachov/21_10_3.pdf" TargetMode="External"/><Relationship Id="rId602" Type="http://schemas.openxmlformats.org/officeDocument/2006/relationships/hyperlink" Target="../../../../../home/honza/coding/sreality2excel/Cena/Teplice/21_10_1.pdf" TargetMode="External"/><Relationship Id="rId603" Type="http://schemas.openxmlformats.org/officeDocument/2006/relationships/hyperlink" Target="../../../../../home/honza/coding/sreality2excel/Cena/Teplice/21_10_2.pdf" TargetMode="External"/><Relationship Id="rId604" Type="http://schemas.openxmlformats.org/officeDocument/2006/relationships/hyperlink" Target="../../../../../home/honza/coding/sreality2excel/Cena/Teplice/21_10_3.pdf" TargetMode="External"/><Relationship Id="rId605" Type="http://schemas.openxmlformats.org/officeDocument/2006/relationships/hyperlink" Target="../../../../../home/honza/coding/sreality2excel/Cena/Trutnov/21_10_1.pdf" TargetMode="External"/><Relationship Id="rId606" Type="http://schemas.openxmlformats.org/officeDocument/2006/relationships/hyperlink" Target="../../../../../home/honza/coding/sreality2excel/Cena/Trutnov/21_10_2.pdf" TargetMode="External"/><Relationship Id="rId607" Type="http://schemas.openxmlformats.org/officeDocument/2006/relationships/hyperlink" Target="../../../../../home/honza/coding/sreality2excel/Cena/Trutnov/21_10_3.pdf" TargetMode="External"/><Relationship Id="rId608" Type="http://schemas.openxmlformats.org/officeDocument/2006/relationships/hyperlink" Target="../../../../../home/honza/coding/sreality2excel/Cena/T&#345;eb&#237;&#269;/21_10_1.pdf" TargetMode="External"/><Relationship Id="rId609" Type="http://schemas.openxmlformats.org/officeDocument/2006/relationships/hyperlink" Target="../../../../../home/honza/coding/sreality2excel/Cena/T&#345;eb&#237;&#269;/21_10_2.pdf" TargetMode="External"/><Relationship Id="rId610" Type="http://schemas.openxmlformats.org/officeDocument/2006/relationships/hyperlink" Target="../../../../../home/honza/coding/sreality2excel/Cena/Uhersk&#233; Hradi&#353;t&#283;/21_10_1.pdf" TargetMode="External"/><Relationship Id="rId611" Type="http://schemas.openxmlformats.org/officeDocument/2006/relationships/hyperlink" Target="../../../../../home/honza/coding/sreality2excel/Cena/Uhersk&#233; Hradi&#353;t&#283;/21_10_2.pdf" TargetMode="External"/><Relationship Id="rId612" Type="http://schemas.openxmlformats.org/officeDocument/2006/relationships/hyperlink" Target="../../../../../home/honza/coding/sreality2excel/Cena/Uhersk&#233; Hradi&#353;t&#283;/21_10_3.pdf" TargetMode="External"/><Relationship Id="rId613" Type="http://schemas.openxmlformats.org/officeDocument/2006/relationships/hyperlink" Target="../../../../../home/honza/coding/sreality2excel/Cena/&#218;st&#237; nad Orlic&#237;/21_10_1.pdf" TargetMode="External"/><Relationship Id="rId614" Type="http://schemas.openxmlformats.org/officeDocument/2006/relationships/hyperlink" Target="../../../../../home/honza/coding/sreality2excel/Cena/Vset&#237;n/21_10_1.pdf" TargetMode="External"/><Relationship Id="rId615" Type="http://schemas.openxmlformats.org/officeDocument/2006/relationships/hyperlink" Target="../../../../../home/honza/coding/sreality2excel/Cena/Vset&#237;n/21_10_2.pdf" TargetMode="External"/><Relationship Id="rId616" Type="http://schemas.openxmlformats.org/officeDocument/2006/relationships/hyperlink" Target="../../../../../home/honza/coding/sreality2excel/Cena/Vset&#237;n/21_10_3.pdf" TargetMode="External"/><Relationship Id="rId617" Type="http://schemas.openxmlformats.org/officeDocument/2006/relationships/hyperlink" Target="../../../../../home/honza/coding/sreality2excel/Cena/Vy&#353;kov/21_10_1.pdf" TargetMode="External"/><Relationship Id="rId618" Type="http://schemas.openxmlformats.org/officeDocument/2006/relationships/hyperlink" Target="../../../../../home/honza/coding/sreality2excel/Cena/Vy&#353;kov/21_10_2.pdf" TargetMode="External"/><Relationship Id="rId619" Type="http://schemas.openxmlformats.org/officeDocument/2006/relationships/hyperlink" Target="../../../../../home/honza/coding/sreality2excel/Cena/Vy&#353;kov/21_10_3.pdf" TargetMode="External"/><Relationship Id="rId620" Type="http://schemas.openxmlformats.org/officeDocument/2006/relationships/hyperlink" Target="../../../../../home/honza/coding/sreality2excel/Cena/Znojmo/21_10_1.pdf" TargetMode="External"/><Relationship Id="rId621" Type="http://schemas.openxmlformats.org/officeDocument/2006/relationships/hyperlink" Target="../../../../../home/honza/coding/sreality2excel/Cena/Znojmo/21_10_2.pdf" TargetMode="External"/><Relationship Id="rId622" Type="http://schemas.openxmlformats.org/officeDocument/2006/relationships/hyperlink" Target="../../../../../home/honza/coding/sreality2excel/Cena/Znojmo/21_10_3.pdf" TargetMode="External"/><Relationship Id="rId623" Type="http://schemas.openxmlformats.org/officeDocument/2006/relationships/hyperlink" Target="../../../../../home/honza/coding/sreality2excel/N&#225;jem/T&#225;bor/21_10_1.pdf" TargetMode="External"/><Relationship Id="rId624" Type="http://schemas.openxmlformats.org/officeDocument/2006/relationships/hyperlink" Target="../../../../../home/honza/coding/sreality2excel/N&#225;jem/T&#225;bor/21_10_2.pdf" TargetMode="External"/><Relationship Id="rId625" Type="http://schemas.openxmlformats.org/officeDocument/2006/relationships/hyperlink" Target="../../../../../home/honza/coding/sreality2excel/N&#225;jem/T&#225;bor/21_10_3.pdf" TargetMode="External"/><Relationship Id="rId626" Type="http://schemas.openxmlformats.org/officeDocument/2006/relationships/hyperlink" Target="../../../../../home/honza/coding/sreality2excel/N&#225;jem/Teplice/21_10_1.pdf" TargetMode="External"/><Relationship Id="rId627" Type="http://schemas.openxmlformats.org/officeDocument/2006/relationships/hyperlink" Target="../../../../../home/honza/coding/sreality2excel/N&#225;jem/Teplice/21_10_2.pdf" TargetMode="External"/><Relationship Id="rId628" Type="http://schemas.openxmlformats.org/officeDocument/2006/relationships/hyperlink" Target="../../../../../home/honza/coding/sreality2excel/N&#225;jem/Teplice/21_10_3.pdf" TargetMode="External"/><Relationship Id="rId629" Type="http://schemas.openxmlformats.org/officeDocument/2006/relationships/hyperlink" Target="../../../../../home/honza/coding/sreality2excel/N&#225;jem/Trutnov/21_10_1.pdf" TargetMode="External"/><Relationship Id="rId630" Type="http://schemas.openxmlformats.org/officeDocument/2006/relationships/hyperlink" Target="../../../../../home/honza/coding/sreality2excel/N&#225;jem/Trutnov/21_10_2.pdf" TargetMode="External"/><Relationship Id="rId631" Type="http://schemas.openxmlformats.org/officeDocument/2006/relationships/hyperlink" Target="../../../../../home/honza/coding/sreality2excel/N&#225;jem/T&#345;eb&#237;&#269;/21_10_1.pdf" TargetMode="External"/><Relationship Id="rId632" Type="http://schemas.openxmlformats.org/officeDocument/2006/relationships/hyperlink" Target="../../../../../home/honza/coding/sreality2excel/N&#225;jem/T&#345;eb&#237;&#269;/21_10_2.pdf" TargetMode="External"/><Relationship Id="rId633" Type="http://schemas.openxmlformats.org/officeDocument/2006/relationships/hyperlink" Target="../../../../../home/honza/coding/sreality2excel/N&#225;jem/T&#345;eb&#237;&#269;/21_10_3.pdf" TargetMode="External"/><Relationship Id="rId634" Type="http://schemas.openxmlformats.org/officeDocument/2006/relationships/hyperlink" Target="../../../../../home/honza/coding/sreality2excel/N&#225;jem/Uhersk&#233; Hradi&#353;t&#283;/21_10_1.pdf" TargetMode="External"/><Relationship Id="rId635" Type="http://schemas.openxmlformats.org/officeDocument/2006/relationships/hyperlink" Target="../../../../../home/honza/coding/sreality2excel/N&#225;jem/Uhersk&#233; Hradi&#353;t&#283;/21_10_2.pdf" TargetMode="External"/><Relationship Id="rId636" Type="http://schemas.openxmlformats.org/officeDocument/2006/relationships/hyperlink" Target="../../../../../home/honza/coding/sreality2excel/N&#225;jem/Uhersk&#233; Hradi&#353;t&#283;/21_10_3.pdf" TargetMode="External"/><Relationship Id="rId637" Type="http://schemas.openxmlformats.org/officeDocument/2006/relationships/hyperlink" Target="../../../../../home/honza/coding/sreality2excel/N&#225;jem/&#218;st&#237; nad Orlic&#237;/21_10_1.pdf" TargetMode="External"/><Relationship Id="rId638" Type="http://schemas.openxmlformats.org/officeDocument/2006/relationships/hyperlink" Target="../../../../../home/honza/coding/sreality2excel/N&#225;jem/&#218;st&#237; nad Orlic&#237;/21_10_2.pdf" TargetMode="External"/><Relationship Id="rId639" Type="http://schemas.openxmlformats.org/officeDocument/2006/relationships/hyperlink" Target="../../../../../home/honza/coding/sreality2excel/N&#225;jem/&#218;st&#237; nad Orlic&#237;/21_10_3.pdf" TargetMode="External"/><Relationship Id="rId640" Type="http://schemas.openxmlformats.org/officeDocument/2006/relationships/hyperlink" Target="../../../../../home/honza/coding/sreality2excel/N&#225;jem/Vset&#237;n/21_10_1.pdf" TargetMode="External"/><Relationship Id="rId641" Type="http://schemas.openxmlformats.org/officeDocument/2006/relationships/hyperlink" Target="../../../../../home/honza/coding/sreality2excel/N&#225;jem/Vy&#353;kov/21_10_2.pdf" TargetMode="External"/><Relationship Id="rId642" Type="http://schemas.openxmlformats.org/officeDocument/2006/relationships/hyperlink" Target="../../../../../home/honza/coding/sreality2excel/N&#225;jem/Vy&#353;kov/21_10_3.pdf" TargetMode="External"/><Relationship Id="rId643" Type="http://schemas.openxmlformats.org/officeDocument/2006/relationships/hyperlink" Target="../../../../../home/honza/coding/sreality2excel/N&#225;jem/Znojmo/21_10_1.pdf" TargetMode="External"/><Relationship Id="rId644" Type="http://schemas.openxmlformats.org/officeDocument/2006/relationships/hyperlink" Target="../../../../../home/honza/coding/sreality2excel/N&#225;jem/Znojmo/21_10_2.pdf" TargetMode="External"/><Relationship Id="rId645" Type="http://schemas.openxmlformats.org/officeDocument/2006/relationships/hyperlink" Target="../../../../../home/honza/coding/sreality2excel/N&#225;jem/Znojmo/21_10_3.pdf" TargetMode="External"/><Relationship Id="rId646" Type="http://schemas.openxmlformats.org/officeDocument/2006/relationships/hyperlink" Target="../../../../../home/honza/coding/sreality2excel/N&#225;jem/&#381;&#271;&#225;r nad S&#225;zavou/21_10_1.pdf" TargetMode="External"/><Relationship Id="rId647" Type="http://schemas.openxmlformats.org/officeDocument/2006/relationships/hyperlink" Target="../../../../../home/honza/coding/sreality2excel/N&#225;jem/&#381;&#271;&#225;r nad S&#225;zavou/21_10_2.pdf" TargetMode="External"/><Relationship Id="rId648" Type="http://schemas.openxmlformats.org/officeDocument/2006/relationships/hyperlink" Target="../../../../../home/honza/coding/sreality2excel/N&#225;jem/&#381;&#271;&#225;r nad S&#225;zavou/21_10_3.pdf" TargetMode="External"/><Relationship Id="rId649" Type="http://schemas.openxmlformats.org/officeDocument/2006/relationships/hyperlink" Target="../../../../../home/honza/coding/sreality2excel/N&#225;jem/Ostrava/21_11_1.pdf" TargetMode="External"/><Relationship Id="rId650" Type="http://schemas.openxmlformats.org/officeDocument/2006/relationships/hyperlink" Target="../../../../../home/honza/coding/sreality2excel/N&#225;jem/Ostrava/21_11_2.pdf" TargetMode="External"/><Relationship Id="rId651" Type="http://schemas.openxmlformats.org/officeDocument/2006/relationships/hyperlink" Target="../../../../../home/honza/coding/sreality2excel/N&#225;jem/Ostrava/21_11_3.pdf" TargetMode="External"/><Relationship Id="rId652" Type="http://schemas.openxmlformats.org/officeDocument/2006/relationships/hyperlink" Target="../../../../../home/honza/coding/sreality2excel/N&#225;jem/Ostrava/21_11_4.pdf" TargetMode="External"/><Relationship Id="rId653" Type="http://schemas.openxmlformats.org/officeDocument/2006/relationships/hyperlink" Target="../../../../../home/honza/coding/sreality2excel/N&#225;jem/Ostrava/21_11_5.pdf" TargetMode="External"/><Relationship Id="rId654" Type="http://schemas.openxmlformats.org/officeDocument/2006/relationships/hyperlink" Target="../../../../../home/honza/coding/sreality2excel/N&#225;jem/Ostrava/21_11_6.pdf" TargetMode="External"/><Relationship Id="rId655" Type="http://schemas.openxmlformats.org/officeDocument/2006/relationships/hyperlink" Target="../../../../../home/honza/coding/sreality2excel/N&#225;jem/Ostrava/21_11_7.pdf" TargetMode="External"/><Relationship Id="rId656" Type="http://schemas.openxmlformats.org/officeDocument/2006/relationships/hyperlink" Target="../../../../../home/honza/coding/sreality2excel/Cena/Ostrava/21_11_1.pdf" TargetMode="External"/><Relationship Id="rId657" Type="http://schemas.openxmlformats.org/officeDocument/2006/relationships/hyperlink" Target="../../../../../home/honza/coding/sreality2excel/Cena/Ostrava/21_11_2.pdf" TargetMode="External"/><Relationship Id="rId658" Type="http://schemas.openxmlformats.org/officeDocument/2006/relationships/hyperlink" Target="../../../../../home/honza/coding/sreality2excel/Cena/Ostrava/21_11_3.pdf" TargetMode="External"/><Relationship Id="rId659" Type="http://schemas.openxmlformats.org/officeDocument/2006/relationships/hyperlink" Target="../../../../../home/honza/coding/sreality2excel/Cena/Ostrava/21_11_4.pdf" TargetMode="External"/><Relationship Id="rId660" Type="http://schemas.openxmlformats.org/officeDocument/2006/relationships/hyperlink" Target="../../../../../home/honza/coding/sreality2excel/Cena/Ostrava/21_11_5.pdf" TargetMode="External"/><Relationship Id="rId661" Type="http://schemas.openxmlformats.org/officeDocument/2006/relationships/hyperlink" Target="../../../../../home/honza/coding/sreality2excel/Cena/Ostrava/21_11_6.pdf" TargetMode="External"/><Relationship Id="rId662" Type="http://schemas.openxmlformats.org/officeDocument/2006/relationships/hyperlink" Target="../../../../../home/honza/coding/sreality2excel/Cena/Ostrava/21_11_7.pdf" TargetMode="External"/><Relationship Id="rId663" Type="http://schemas.openxmlformats.org/officeDocument/2006/relationships/hyperlink" Target="../../../../../home/honza/coding/sreality2excel/Cena/Ostrava/21_9_1.pdf" TargetMode="External"/><Relationship Id="rId664" Type="http://schemas.openxmlformats.org/officeDocument/2006/relationships/hyperlink" Target="../../../../../home/honza/coding/sreality2excel/Cena/Ostrava/21_9_2.pdf" TargetMode="External"/><Relationship Id="rId665" Type="http://schemas.openxmlformats.org/officeDocument/2006/relationships/hyperlink" Target="../../../../../home/honza/coding/sreality2excel/Cena/Ostrava/21_9_3.pdf" TargetMode="External"/><Relationship Id="rId666" Type="http://schemas.openxmlformats.org/officeDocument/2006/relationships/hyperlink" Target="../../../../../home/honza/coding/sreality2excel/Cena/Ostrava/21_9_4.pdf" TargetMode="External"/><Relationship Id="rId667" Type="http://schemas.openxmlformats.org/officeDocument/2006/relationships/hyperlink" Target="../../../../../home/honza/coding/sreality2excel/Cena/Ostrava/21_9_5.pdf" TargetMode="External"/><Relationship Id="rId668" Type="http://schemas.openxmlformats.org/officeDocument/2006/relationships/hyperlink" Target="../../../../../home/honza/coding/sreality2excel/Cena/Ostrava/21_9_6.pdf" TargetMode="External"/><Relationship Id="rId669" Type="http://schemas.openxmlformats.org/officeDocument/2006/relationships/hyperlink" Target="../../../../../home/honza/coding/sreality2excel/Cena/Ostrava/21_9_7.pdf" TargetMode="External"/><Relationship Id="rId670" Type="http://schemas.openxmlformats.org/officeDocument/2006/relationships/hyperlink" Target="../../../../../home/honza/coding/sreality2excel/N&#225;jem/Turnov/21_10_1.pdf" TargetMode="External"/><Relationship Id="rId671" Type="http://schemas.openxmlformats.org/officeDocument/2006/relationships/hyperlink" Target="../../../../../home/honza/coding/sreality2excel/N&#225;jem/Turnov/21_10_2.pdf" TargetMode="External"/><Relationship Id="rId672" Type="http://schemas.openxmlformats.org/officeDocument/2006/relationships/hyperlink" Target="../../../../../home/honza/coding/sreality2excel/N&#225;jem/&#218;st&#237; nad Labem/21_10_1.pdf" TargetMode="External"/><Relationship Id="rId673" Type="http://schemas.openxmlformats.org/officeDocument/2006/relationships/hyperlink" Target="../../../../../home/honza/coding/sreality2excel/N&#225;jem/&#218;st&#237; nad Labem/21_10_2.pdf" TargetMode="External"/><Relationship Id="rId674" Type="http://schemas.openxmlformats.org/officeDocument/2006/relationships/hyperlink" Target="../../../../../home/honza/coding/sreality2excel/N&#225;jem/&#218;st&#237; nad Labem/21_10_3.pdf" TargetMode="External"/><Relationship Id="rId675" Type="http://schemas.openxmlformats.org/officeDocument/2006/relationships/hyperlink" Target="../../../../../home/honza/coding/sreality2excel/N&#225;jem/&#218;st&#237; nad Labem/21_10_4.pdf" TargetMode="External"/><Relationship Id="rId676" Type="http://schemas.openxmlformats.org/officeDocument/2006/relationships/hyperlink" Target="../../../../../home/honza/coding/sreality2excel/N&#225;jem/&#218;st&#237; nad Labem/21_10_5.pdf" TargetMode="External"/><Relationship Id="rId677" Type="http://schemas.openxmlformats.org/officeDocument/2006/relationships/hyperlink" Target="../../../../../home/honza/coding/sreality2excel/N&#225;jem/&#218;st&#237; nad Labem/21_10_6.pdf" TargetMode="External"/><Relationship Id="rId678" Type="http://schemas.openxmlformats.org/officeDocument/2006/relationships/hyperlink" Target="../../../../../home/honza/coding/sreality2excel/N&#225;jem/&#218;st&#237; nad Labem/21_10_7.pdf" TargetMode="External"/><Relationship Id="rId679" Type="http://schemas.openxmlformats.org/officeDocument/2006/relationships/hyperlink" Target="../../../../../home/honza/coding/sreality2excel/N&#225;jem/Zl&#237;n/21_10_1.pdf" TargetMode="External"/><Relationship Id="rId680" Type="http://schemas.openxmlformats.org/officeDocument/2006/relationships/hyperlink" Target="../../../../../home/honza/coding/sreality2excel/N&#225;jem/Zl&#237;n/21_10_2.pdf" TargetMode="External"/><Relationship Id="rId681" Type="http://schemas.openxmlformats.org/officeDocument/2006/relationships/hyperlink" Target="../../../../../home/honza/coding/sreality2excel/N&#225;jem/Zl&#237;n/21_10_3.pdf" TargetMode="External"/><Relationship Id="rId682" Type="http://schemas.openxmlformats.org/officeDocument/2006/relationships/hyperlink" Target="../../../../../home/honza/coding/sreality2excel/N&#225;jem/Zl&#237;n/21_10_4.pdf" TargetMode="External"/><Relationship Id="rId683" Type="http://schemas.openxmlformats.org/officeDocument/2006/relationships/hyperlink" Target="../../../../../home/honza/coding/sreality2excel/N&#225;jem/Zl&#237;n/21_10_5.pdf" TargetMode="External"/><Relationship Id="rId684" Type="http://schemas.openxmlformats.org/officeDocument/2006/relationships/hyperlink" Target="../../../../../home/honza/coding/sreality2excel/N&#225;jem/Zl&#237;n/21_10_6.pdf" TargetMode="External"/><Relationship Id="rId685" Type="http://schemas.openxmlformats.org/officeDocument/2006/relationships/hyperlink" Target="../../../../../home/honza/coding/sreality2excel/N&#225;jem/Zl&#237;n/21_10_7.pdf" TargetMode="External"/><Relationship Id="rId686" Type="http://schemas.openxmlformats.org/officeDocument/2006/relationships/hyperlink" Target="../../../../../home/honza/coding/sreality2excel/N&#225;jem/Pardubice/21_10_1.pdf" TargetMode="External"/><Relationship Id="rId687" Type="http://schemas.openxmlformats.org/officeDocument/2006/relationships/hyperlink" Target="../../../../../home/honza/coding/sreality2excel/N&#225;jem/Pardubice/21_10_2.pdf" TargetMode="External"/><Relationship Id="rId688" Type="http://schemas.openxmlformats.org/officeDocument/2006/relationships/hyperlink" Target="../../../../../home/honza/coding/sreality2excel/N&#225;jem/Pardubice/21_10_3" TargetMode="External"/><Relationship Id="rId689" Type="http://schemas.openxmlformats.org/officeDocument/2006/relationships/hyperlink" Target="../../../../../home/honza/coding/sreality2excel/N&#225;jem/Pardubice/21_10_4.pdf" TargetMode="External"/><Relationship Id="rId690" Type="http://schemas.openxmlformats.org/officeDocument/2006/relationships/hyperlink" Target="../../../../../home/honza/coding/sreality2excel/N&#225;jem/Pardubice/21_10_5.pdf" TargetMode="External"/><Relationship Id="rId691" Type="http://schemas.openxmlformats.org/officeDocument/2006/relationships/hyperlink" Target="../../../../../home/honza/coding/sreality2excel/N&#225;jem/Pardubice/21_10_6.pdf" TargetMode="External"/><Relationship Id="rId692" Type="http://schemas.openxmlformats.org/officeDocument/2006/relationships/hyperlink" Target="../../../../../home/honza/coding/sreality2excel/N&#225;jem/Pardubice/21_10_7.pdf" TargetMode="External"/><Relationship Id="rId693" Type="http://schemas.openxmlformats.org/officeDocument/2006/relationships/hyperlink" Target="../../../../../home/honza/coding/sreality2excel/N&#225;jem/Plze&#328;/21_10_1.pdf" TargetMode="External"/><Relationship Id="rId694" Type="http://schemas.openxmlformats.org/officeDocument/2006/relationships/hyperlink" Target="../../../../../home/honza/coding/sreality2excel/N&#225;jem/Plze&#328;/21_10_2.pdf" TargetMode="External"/><Relationship Id="rId695" Type="http://schemas.openxmlformats.org/officeDocument/2006/relationships/hyperlink" Target="../../../../../home/honza/coding/sreality2excel/N&#225;jem/Plze&#328;/21_10_3.pdf" TargetMode="External"/><Relationship Id="rId696" Type="http://schemas.openxmlformats.org/officeDocument/2006/relationships/hyperlink" Target="../../../../../home/honza/coding/sreality2excel/N&#225;jem/Plze&#328;/21_10_4.pdf" TargetMode="External"/><Relationship Id="rId697" Type="http://schemas.openxmlformats.org/officeDocument/2006/relationships/hyperlink" Target="../../../../../home/honza/coding/sreality2excel/N&#225;jem/Plze&#328;/21_10_5.pdf" TargetMode="External"/><Relationship Id="rId698" Type="http://schemas.openxmlformats.org/officeDocument/2006/relationships/hyperlink" Target="../../../../../home/honza/coding/sreality2excel/N&#225;jem/Plze&#328;/21_10_6.pdf" TargetMode="External"/><Relationship Id="rId699" Type="http://schemas.openxmlformats.org/officeDocument/2006/relationships/hyperlink" Target="../../../../../home/honza/coding/sreality2excel/N&#225;jem/Plze&#328;/21_10_7.pdf" TargetMode="External"/><Relationship Id="rId700" Type="http://schemas.openxmlformats.org/officeDocument/2006/relationships/hyperlink" Target="../../../../../home/honza/coding/sreality2excel/Cena/Pardubice/21_10_1.pdf" TargetMode="External"/><Relationship Id="rId701" Type="http://schemas.openxmlformats.org/officeDocument/2006/relationships/hyperlink" Target="../../../../../home/honza/coding/sreality2excel/Cena/Pardubice/21_10_2.pdf" TargetMode="External"/><Relationship Id="rId702" Type="http://schemas.openxmlformats.org/officeDocument/2006/relationships/hyperlink" Target="../../../../../home/honza/coding/sreality2excel/Cena/Pardubice/21_10_3.pdf" TargetMode="External"/><Relationship Id="rId703" Type="http://schemas.openxmlformats.org/officeDocument/2006/relationships/hyperlink" Target="../../../../../home/honza/coding/sreality2excel/Cena/Pardubice/21_10_4.pdf" TargetMode="External"/><Relationship Id="rId704" Type="http://schemas.openxmlformats.org/officeDocument/2006/relationships/hyperlink" Target="../../../../../home/honza/coding/sreality2excel/Cena/Pardubice/21_10_5.pdf" TargetMode="External"/><Relationship Id="rId705" Type="http://schemas.openxmlformats.org/officeDocument/2006/relationships/hyperlink" Target="../../../../../home/honza/coding/sreality2excel/Cena/Pardubice/21_10_6.pdf" TargetMode="External"/><Relationship Id="rId706" Type="http://schemas.openxmlformats.org/officeDocument/2006/relationships/hyperlink" Target="../../../../../home/honza/coding/sreality2excel/Cena/Pardubice/21_10_7.pdf" TargetMode="External"/><Relationship Id="rId707" Type="http://schemas.openxmlformats.org/officeDocument/2006/relationships/hyperlink" Target="../../../../../home/honza/coding/sreality2excel/Cena/&#218;st&#237; nad Labem/21_10_1.pdf" TargetMode="External"/><Relationship Id="rId708" Type="http://schemas.openxmlformats.org/officeDocument/2006/relationships/hyperlink" Target="../../../../../home/honza/coding/sreality2excel/Cena/&#218;st&#237; nad Labem/21_10_2.pdf" TargetMode="External"/><Relationship Id="rId709" Type="http://schemas.openxmlformats.org/officeDocument/2006/relationships/hyperlink" Target="../../../../../home/honza/coding/sreality2excel/Cena/&#218;st&#237; nad Labem/21_10_3.pdf" TargetMode="External"/><Relationship Id="rId710" Type="http://schemas.openxmlformats.org/officeDocument/2006/relationships/hyperlink" Target="../../../../../home/honza/coding/sreality2excel/Cena/&#218;st&#237; nad Labem/21_10_4.pdf" TargetMode="External"/><Relationship Id="rId711" Type="http://schemas.openxmlformats.org/officeDocument/2006/relationships/hyperlink" Target="../../../../../home/honza/coding/sreality2excel/Cena/&#218;st&#237; nad Labem/21_10_5.pdf" TargetMode="External"/><Relationship Id="rId712" Type="http://schemas.openxmlformats.org/officeDocument/2006/relationships/hyperlink" Target="../../../../../home/honza/coding/sreality2excel/Cena/&#218;st&#237; nad Labem/21_10_6.pdf" TargetMode="External"/><Relationship Id="rId713" Type="http://schemas.openxmlformats.org/officeDocument/2006/relationships/hyperlink" Target="../../../../../home/honza/coding/sreality2excel/Cena/&#218;st&#237; nad Labem/21_10_7.pdf" TargetMode="External"/><Relationship Id="rId714" Type="http://schemas.openxmlformats.org/officeDocument/2006/relationships/hyperlink" Target="../../../../../home/honza/coding/sreality2excel/Cena/Zl&#237;n/21_10_1.pdf" TargetMode="External"/><Relationship Id="rId715" Type="http://schemas.openxmlformats.org/officeDocument/2006/relationships/hyperlink" Target="../../../../../home/honza/coding/sreality2excel/Cena/Zl&#237;n/21_10_2.pdf" TargetMode="External"/><Relationship Id="rId716" Type="http://schemas.openxmlformats.org/officeDocument/2006/relationships/hyperlink" Target="../../../../../home/honza/coding/sreality2excel/Cena/Zl&#237;n/21_10_3.pdf" TargetMode="External"/><Relationship Id="rId717" Type="http://schemas.openxmlformats.org/officeDocument/2006/relationships/hyperlink" Target="../../../../../home/honza/coding/sreality2excel/Cena/Zl&#237;n/21_10_4.pdf" TargetMode="External"/><Relationship Id="rId718" Type="http://schemas.openxmlformats.org/officeDocument/2006/relationships/hyperlink" Target="../../../../../home/honza/coding/sreality2excel/Cena/Zl&#237;n/21_10_5.pdf" TargetMode="External"/><Relationship Id="rId719" Type="http://schemas.openxmlformats.org/officeDocument/2006/relationships/hyperlink" Target="../../../../../home/honza/coding/sreality2excel/Cena/Zl&#237;n/21_10_6.pdf" TargetMode="External"/><Relationship Id="rId720" Type="http://schemas.openxmlformats.org/officeDocument/2006/relationships/hyperlink" Target="../../../../../home/honza/coding/sreality2excel/Cena/Zl&#237;n/21_10_7.pdf" TargetMode="External"/><Relationship Id="rId721" Type="http://schemas.openxmlformats.org/officeDocument/2006/relationships/hyperlink" Target="../../../../../home/honza/coding/sreality2excel/Cena/Plze&#328;/21_10_1.pdf" TargetMode="External"/><Relationship Id="rId722" Type="http://schemas.openxmlformats.org/officeDocument/2006/relationships/hyperlink" Target="../../../../../home/honza/coding/sreality2excel/Cena/Plze&#328;/21_10_2.pdf" TargetMode="External"/><Relationship Id="rId723" Type="http://schemas.openxmlformats.org/officeDocument/2006/relationships/hyperlink" Target="../../../../../home/honza/coding/sreality2excel/Cena/Plze&#328;/21_10_3.pdf" TargetMode="External"/><Relationship Id="rId724" Type="http://schemas.openxmlformats.org/officeDocument/2006/relationships/hyperlink" Target="../../../../../home/honza/coding/sreality2excel/Cena/Plze&#328;/21_10_4.pdf" TargetMode="External"/><Relationship Id="rId725" Type="http://schemas.openxmlformats.org/officeDocument/2006/relationships/hyperlink" Target="../../../../../home/honza/coding/sreality2excel/Cena/Plze&#328;/21_10_5.pdf" TargetMode="External"/><Relationship Id="rId726" Type="http://schemas.openxmlformats.org/officeDocument/2006/relationships/hyperlink" Target="../../../../../home/honza/coding/sreality2excel/Cena/Plze&#328;/21_10_6.pdf" TargetMode="External"/><Relationship Id="rId727" Type="http://schemas.openxmlformats.org/officeDocument/2006/relationships/hyperlink" Target="../../../../../home/honza/coding/sreality2excel/Cena/Plze&#328;/21_10_7.pdf" TargetMode="External"/><Relationship Id="rId728" Type="http://schemas.openxmlformats.org/officeDocument/2006/relationships/hyperlink" Target="../../../../../home/honza/coding/sreality2excel/Cena/Karlovy Vary/21_11_1.pdf" TargetMode="External"/><Relationship Id="rId729" Type="http://schemas.openxmlformats.org/officeDocument/2006/relationships/hyperlink" Target="../../../../../home/honza/coding/sreality2excel/Cena/Karlovy Vary/21_11_2.pdf" TargetMode="External"/><Relationship Id="rId730" Type="http://schemas.openxmlformats.org/officeDocument/2006/relationships/hyperlink" Target="../../../../../home/honza/coding/sreality2excel/Cena/Karlovy Vary/21_11_3.pdf" TargetMode="External"/><Relationship Id="rId731" Type="http://schemas.openxmlformats.org/officeDocument/2006/relationships/hyperlink" Target="../../../../../home/honza/coding/sreality2excel/Cena/Karlovy Vary/21_11_4.pdf" TargetMode="External"/><Relationship Id="rId732" Type="http://schemas.openxmlformats.org/officeDocument/2006/relationships/hyperlink" Target="../../../../../home/honza/coding/sreality2excel/Cena/Karlovy Vary/21_11_5.pdf" TargetMode="External"/><Relationship Id="rId733" Type="http://schemas.openxmlformats.org/officeDocument/2006/relationships/hyperlink" Target="../../../../../home/honza/coding/sreality2excel/Cena/Karlovy Vary/21_11_6.pdf" TargetMode="External"/><Relationship Id="rId734" Type="http://schemas.openxmlformats.org/officeDocument/2006/relationships/hyperlink" Target="../../../../../home/honza/coding/sreality2excel/Cena/Karlovy Vary/21_11_7.pdf" TargetMode="External"/><Relationship Id="rId735" Type="http://schemas.openxmlformats.org/officeDocument/2006/relationships/hyperlink" Target="../../../../../home/honza/coding/sreality2excel/Cena/Liberec/21_11_1.pdf" TargetMode="External"/><Relationship Id="rId736" Type="http://schemas.openxmlformats.org/officeDocument/2006/relationships/hyperlink" Target="../../../../../home/honza/coding/sreality2excel/Cena/Liberec/21_11_2.pdf" TargetMode="External"/><Relationship Id="rId737" Type="http://schemas.openxmlformats.org/officeDocument/2006/relationships/hyperlink" Target="../../../../../home/honza/coding/sreality2excel/Cena/Liberec/21_11_3.pdf" TargetMode="External"/><Relationship Id="rId738" Type="http://schemas.openxmlformats.org/officeDocument/2006/relationships/hyperlink" Target="../../../../../home/honza/coding/sreality2excel/Cena/Liberec/21_11_4.pdf" TargetMode="External"/><Relationship Id="rId739" Type="http://schemas.openxmlformats.org/officeDocument/2006/relationships/hyperlink" Target="../../../../../home/honza/coding/sreality2excel/Cena/Liberec/21_11_5.pdf" TargetMode="External"/><Relationship Id="rId740" Type="http://schemas.openxmlformats.org/officeDocument/2006/relationships/hyperlink" Target="../../../../../home/honza/coding/sreality2excel/Cena/Liberec/21_11_6.pdf" TargetMode="External"/><Relationship Id="rId741" Type="http://schemas.openxmlformats.org/officeDocument/2006/relationships/hyperlink" Target="../../../../../home/honza/coding/sreality2excel/Cena/Liberec/21_11_7.pdf" TargetMode="External"/><Relationship Id="rId742" Type="http://schemas.openxmlformats.org/officeDocument/2006/relationships/hyperlink" Target="../../../../../home/honza/coding/sreality2excel/Cena/Praha/21_11_1.pdf" TargetMode="External"/><Relationship Id="rId743" Type="http://schemas.openxmlformats.org/officeDocument/2006/relationships/hyperlink" Target="../../../../../home/honza/coding/sreality2excel/Cena/Praha/21_11_2.pdf" TargetMode="External"/><Relationship Id="rId744" Type="http://schemas.openxmlformats.org/officeDocument/2006/relationships/hyperlink" Target="../../../../../home/honza/coding/sreality2excel/Cena/Praha/21_11_3.pdf" TargetMode="External"/><Relationship Id="rId745" Type="http://schemas.openxmlformats.org/officeDocument/2006/relationships/hyperlink" Target="../../../../../home/honza/coding/sreality2excel/Cena/Praha/21_11_4.pdf" TargetMode="External"/><Relationship Id="rId746" Type="http://schemas.openxmlformats.org/officeDocument/2006/relationships/hyperlink" Target="../../../../../home/honza/coding/sreality2excel/Cena/Praha/21_11_5.pdf" TargetMode="External"/><Relationship Id="rId747" Type="http://schemas.openxmlformats.org/officeDocument/2006/relationships/hyperlink" Target="../../../../../home/honza/coding/sreality2excel/Cena/Praha/21_11_6.pdf" TargetMode="External"/><Relationship Id="rId748" Type="http://schemas.openxmlformats.org/officeDocument/2006/relationships/hyperlink" Target="../../../../../home/honza/coding/sreality2excel/Cena/Praha/21_11_7.pdf" TargetMode="External"/><Relationship Id="rId749" Type="http://schemas.openxmlformats.org/officeDocument/2006/relationships/hyperlink" Target="../../../../../home/honza/coding/sreality2excel/Cena/Praha/21_11_8.pdf" TargetMode="External"/><Relationship Id="rId750" Type="http://schemas.openxmlformats.org/officeDocument/2006/relationships/hyperlink" Target="../../../../../home/honza/coding/sreality2excel/Cena/Praha/21_11_9.pdf" TargetMode="External"/><Relationship Id="rId751" Type="http://schemas.openxmlformats.org/officeDocument/2006/relationships/hyperlink" Target="../../../../../home/honza/coding/sreality2excel/Cena/Praha/21_11_10.pdf" TargetMode="External"/><Relationship Id="rId752" Type="http://schemas.openxmlformats.org/officeDocument/2006/relationships/hyperlink" Target="../../../../../home/honza/coding/sreality2excel/Cena/Olomouc/21_11_1.pdf" TargetMode="External"/><Relationship Id="rId753" Type="http://schemas.openxmlformats.org/officeDocument/2006/relationships/hyperlink" Target="../../../../../home/honza/coding/sreality2excel/Cena/Olomouc/21_11_2.pdf" TargetMode="External"/><Relationship Id="rId754" Type="http://schemas.openxmlformats.org/officeDocument/2006/relationships/hyperlink" Target="../../../../../home/honza/coding/sreality2excel/Cena/Olomouc/21_11_3.pdf" TargetMode="External"/><Relationship Id="rId755" Type="http://schemas.openxmlformats.org/officeDocument/2006/relationships/hyperlink" Target="../../../../../home/honza/coding/sreality2excel/Cena/Olomouc/21_11_4.pdf" TargetMode="External"/><Relationship Id="rId756" Type="http://schemas.openxmlformats.org/officeDocument/2006/relationships/hyperlink" Target="../../../../../home/honza/coding/sreality2excel/Cena/Olomouc/21_11_5.pdf" TargetMode="External"/><Relationship Id="rId757" Type="http://schemas.openxmlformats.org/officeDocument/2006/relationships/hyperlink" Target="../../../../../home/honza/coding/sreality2excel/Cena/Olomouc/21_11_6.pdf" TargetMode="External"/><Relationship Id="rId758" Type="http://schemas.openxmlformats.org/officeDocument/2006/relationships/hyperlink" Target="../../../../../home/honza/coding/sreality2excel/Cena/Olomouc/21_11_7.pdf" TargetMode="External"/><Relationship Id="rId759" Type="http://schemas.openxmlformats.org/officeDocument/2006/relationships/hyperlink" Target="../../../../../home/honza/coding/sreality2excel/N&#225;jem/Praha/21_11_1.pdf" TargetMode="External"/><Relationship Id="rId760" Type="http://schemas.openxmlformats.org/officeDocument/2006/relationships/hyperlink" Target="../../../../../home/honza/coding/sreality2excel/N&#225;jem/Praha/21_11_2.pdf" TargetMode="External"/><Relationship Id="rId761" Type="http://schemas.openxmlformats.org/officeDocument/2006/relationships/hyperlink" Target="../../../../../home/honza/coding/sreality2excel/N&#225;jem/Praha/21_11_3.pdf" TargetMode="External"/><Relationship Id="rId762" Type="http://schemas.openxmlformats.org/officeDocument/2006/relationships/hyperlink" Target="../../../../../home/honza/coding/sreality2excel/N&#225;jem/Praha/21_11_4.pdf" TargetMode="External"/><Relationship Id="rId763" Type="http://schemas.openxmlformats.org/officeDocument/2006/relationships/hyperlink" Target="../../../../../home/honza/coding/sreality2excel/N&#225;jem/Praha/21_11_5.pdf" TargetMode="External"/><Relationship Id="rId764" Type="http://schemas.openxmlformats.org/officeDocument/2006/relationships/hyperlink" Target="../../../../../home/honza/coding/sreality2excel/N&#225;jem/Praha/21_11_6.pdf" TargetMode="External"/><Relationship Id="rId765" Type="http://schemas.openxmlformats.org/officeDocument/2006/relationships/hyperlink" Target="../../../../../home/honza/coding/sreality2excel/N&#225;jem/Praha/21_11_7.pdf" TargetMode="External"/><Relationship Id="rId766" Type="http://schemas.openxmlformats.org/officeDocument/2006/relationships/hyperlink" Target="../../../../../home/honza/coding/sreality2excel/N&#225;jem/Praha/21_11_8.pdf" TargetMode="External"/><Relationship Id="rId767" Type="http://schemas.openxmlformats.org/officeDocument/2006/relationships/hyperlink" Target="../../../../../home/honza/coding/sreality2excel/N&#225;jem/Praha/21_11_9.pdf" TargetMode="External"/><Relationship Id="rId768" Type="http://schemas.openxmlformats.org/officeDocument/2006/relationships/hyperlink" Target="../../../../../home/honza/coding/sreality2excel/N&#225;jem/Praha/21_11_10.pdf" TargetMode="External"/><Relationship Id="rId769" Type="http://schemas.openxmlformats.org/officeDocument/2006/relationships/hyperlink" Target="../../../../../home/honza/coding/sreality2excel/N&#225;jem/Karlovy Vary/21_11_1.pdf" TargetMode="External"/><Relationship Id="rId770" Type="http://schemas.openxmlformats.org/officeDocument/2006/relationships/hyperlink" Target="../../../../../home/honza/coding/sreality2excel/N&#225;jem/Karlovy Vary/21_11_2.pdf" TargetMode="External"/><Relationship Id="rId771" Type="http://schemas.openxmlformats.org/officeDocument/2006/relationships/hyperlink" Target="../../../../../home/honza/coding/sreality2excel/N&#225;jem/Karlovy Vary/21_11_3.pdf" TargetMode="External"/><Relationship Id="rId772" Type="http://schemas.openxmlformats.org/officeDocument/2006/relationships/hyperlink" Target="../../../../../home/honza/coding/sreality2excel/N&#225;jem/Karlovy Vary/21_11_4.pdf" TargetMode="External"/><Relationship Id="rId773" Type="http://schemas.openxmlformats.org/officeDocument/2006/relationships/hyperlink" Target="../../../../../home/honza/coding/sreality2excel/N&#225;jem/Karlovy Vary/21_11_5.pdf" TargetMode="External"/><Relationship Id="rId774" Type="http://schemas.openxmlformats.org/officeDocument/2006/relationships/hyperlink" Target="../../../../../home/honza/coding/sreality2excel/N&#225;jem/Karlovy Vary/21_11_6.pdf" TargetMode="External"/><Relationship Id="rId775" Type="http://schemas.openxmlformats.org/officeDocument/2006/relationships/hyperlink" Target="../../../../../home/honza/coding/sreality2excel/N&#225;jem/Karlovy Vary/21_11_7.pdf" TargetMode="External"/><Relationship Id="rId776" Type="http://schemas.openxmlformats.org/officeDocument/2006/relationships/hyperlink" Target="../../../../../home/honza/coding/sreality2excel/Cena/Praha/21_12_1.pdf" TargetMode="External"/><Relationship Id="rId777" Type="http://schemas.openxmlformats.org/officeDocument/2006/relationships/hyperlink" Target="../../../../../home/honza/coding/sreality2excel/Cena/Praha/21_12_2.pdf" TargetMode="External"/><Relationship Id="rId778" Type="http://schemas.openxmlformats.org/officeDocument/2006/relationships/hyperlink" Target="../../../../../home/honza/coding/sreality2excel/Cena/Praha/21_12_3.pdf" TargetMode="External"/><Relationship Id="rId779" Type="http://schemas.openxmlformats.org/officeDocument/2006/relationships/hyperlink" Target="../../../../../home/honza/coding/sreality2excel/Cena/Praha/21_12_4.pdf" TargetMode="External"/><Relationship Id="rId780" Type="http://schemas.openxmlformats.org/officeDocument/2006/relationships/hyperlink" Target="../../../../../home/honza/coding/sreality2excel/Cena/Praha/21_12_5.pdf" TargetMode="External"/><Relationship Id="rId781" Type="http://schemas.openxmlformats.org/officeDocument/2006/relationships/hyperlink" Target="../../../../../home/honza/coding/sreality2excel/Cena/Praha/21_12_6.pdf" TargetMode="External"/><Relationship Id="rId782" Type="http://schemas.openxmlformats.org/officeDocument/2006/relationships/hyperlink" Target="../../../../../home/honza/coding/sreality2excel/Cena/Praha/21_12_7.pdf" TargetMode="External"/><Relationship Id="rId783" Type="http://schemas.openxmlformats.org/officeDocument/2006/relationships/hyperlink" Target="../../../../../home/honza/coding/sreality2excel/Cena/Praha/21_12_8.pdf" TargetMode="External"/><Relationship Id="rId784" Type="http://schemas.openxmlformats.org/officeDocument/2006/relationships/hyperlink" Target="../../../../../home/honza/coding/sreality2excel/Cena/Praha/21_12_9.pdf" TargetMode="External"/><Relationship Id="rId785" Type="http://schemas.openxmlformats.org/officeDocument/2006/relationships/hyperlink" Target="../../../../../home/honza/coding/sreality2excel/Cena/Praha/21_12_10.pdf" TargetMode="External"/><Relationship Id="rId786" Type="http://schemas.openxmlformats.org/officeDocument/2006/relationships/hyperlink" Target="../../../../../home/honza/coding/sreality2excel/N&#225;jem/Praha/21_12_1.pdf" TargetMode="External"/><Relationship Id="rId787" Type="http://schemas.openxmlformats.org/officeDocument/2006/relationships/hyperlink" Target="../../../../../home/honza/coding/sreality2excel/N&#225;jem/Praha/21_12_2.pdf" TargetMode="External"/><Relationship Id="rId788" Type="http://schemas.openxmlformats.org/officeDocument/2006/relationships/hyperlink" Target="../../../../../home/honza/coding/sreality2excel/N&#225;jem/Praha/21_12_3.pdf" TargetMode="External"/><Relationship Id="rId789" Type="http://schemas.openxmlformats.org/officeDocument/2006/relationships/hyperlink" Target="../../../../../home/honza/coding/sreality2excel/N&#225;jem/Praha/21_12_4.pdf" TargetMode="External"/><Relationship Id="rId790" Type="http://schemas.openxmlformats.org/officeDocument/2006/relationships/hyperlink" Target="../../../../../home/honza/coding/sreality2excel/N&#225;jem/Praha/21_12_5.pdf" TargetMode="External"/><Relationship Id="rId791" Type="http://schemas.openxmlformats.org/officeDocument/2006/relationships/hyperlink" Target="../../../../../home/honza/coding/sreality2excel/N&#225;jem/Praha/21_12_6.pdf" TargetMode="External"/><Relationship Id="rId792" Type="http://schemas.openxmlformats.org/officeDocument/2006/relationships/hyperlink" Target="../../../../../home/honza/coding/sreality2excel/N&#225;jem/Praha/21_12_7.pdf" TargetMode="External"/><Relationship Id="rId793" Type="http://schemas.openxmlformats.org/officeDocument/2006/relationships/hyperlink" Target="../../../../../home/honza/coding/sreality2excel/N&#225;jem/Praha/21_12_8.pdf" TargetMode="External"/><Relationship Id="rId794" Type="http://schemas.openxmlformats.org/officeDocument/2006/relationships/hyperlink" Target="../../../../../home/honza/coding/sreality2excel/N&#225;jem/Praha/21_12_9.pdf" TargetMode="External"/><Relationship Id="rId795" Type="http://schemas.openxmlformats.org/officeDocument/2006/relationships/hyperlink" Target="../../../../../home/honza/coding/sreality2excel/N&#225;jem/Praha/21_12_10.pdf" TargetMode="External"/><Relationship Id="rId796" Type="http://schemas.openxmlformats.org/officeDocument/2006/relationships/hyperlink" Target="../../../../../home/honza/coding/sreality2excel/N&#225;jem/Olomouc/21_11_1.pdf" TargetMode="External"/><Relationship Id="rId797" Type="http://schemas.openxmlformats.org/officeDocument/2006/relationships/hyperlink" Target="../../../../../home/honza/coding/sreality2excel/N&#225;jem/Olomouc/21_11_2.pdf" TargetMode="External"/><Relationship Id="rId798" Type="http://schemas.openxmlformats.org/officeDocument/2006/relationships/hyperlink" Target="../../../../../home/honza/coding/sreality2excel/N&#225;jem/Olomouc/21_11_3.pdf" TargetMode="External"/><Relationship Id="rId799" Type="http://schemas.openxmlformats.org/officeDocument/2006/relationships/hyperlink" Target="../../../../../home/honza/coding/sreality2excel/N&#225;jem/Olomouc/21_11_4.pdf" TargetMode="External"/><Relationship Id="rId800" Type="http://schemas.openxmlformats.org/officeDocument/2006/relationships/hyperlink" Target="../../../../../home/honza/coding/sreality2excel/N&#225;jem/Olomouc/21_11_5.pdf" TargetMode="External"/><Relationship Id="rId801" Type="http://schemas.openxmlformats.org/officeDocument/2006/relationships/hyperlink" Target="../../../../../home/honza/coding/sreality2excel/N&#225;jem/Olomouc/21_11_6.pdf" TargetMode="External"/><Relationship Id="rId802" Type="http://schemas.openxmlformats.org/officeDocument/2006/relationships/hyperlink" Target="../../../../../home/honza/coding/sreality2excel/N&#225;jem/Olomouc/21_11_7.pdf" TargetMode="External"/><Relationship Id="rId803" Type="http://schemas.openxmlformats.org/officeDocument/2006/relationships/hyperlink" Target="../../../../../home/honza/coding/sreality2excel/N&#225;jem/Liberec/21_11_1.pdf" TargetMode="External"/><Relationship Id="rId804" Type="http://schemas.openxmlformats.org/officeDocument/2006/relationships/hyperlink" Target="../../../../../home/honza/coding/sreality2excel/N&#225;jem/Liberec/21_11_2.pdf" TargetMode="External"/><Relationship Id="rId805" Type="http://schemas.openxmlformats.org/officeDocument/2006/relationships/hyperlink" Target="../../../../../home/honza/coding/sreality2excel/N&#225;jem/Liberec/21_11_3.pdf" TargetMode="External"/><Relationship Id="rId806" Type="http://schemas.openxmlformats.org/officeDocument/2006/relationships/hyperlink" Target="../../../../../home/honza/coding/sreality2excel/N&#225;jem/Liberec/21_11_4.pdf" TargetMode="External"/><Relationship Id="rId807" Type="http://schemas.openxmlformats.org/officeDocument/2006/relationships/hyperlink" Target="../../../../../home/honza/coding/sreality2excel/N&#225;jem/Liberec/21_11_5.pdf" TargetMode="External"/><Relationship Id="rId808" Type="http://schemas.openxmlformats.org/officeDocument/2006/relationships/hyperlink" Target="../../../../../home/honza/coding/sreality2excel/N&#225;jem/Liberec/21_11_6.pdf" TargetMode="External"/><Relationship Id="rId809" Type="http://schemas.openxmlformats.org/officeDocument/2006/relationships/hyperlink" Target="../../../../../home/honza/coding/sreality2excel/N&#225;jem/Liberec/21_11_7.pdf" TargetMode="External"/><Relationship Id="rId810" Type="http://schemas.openxmlformats.org/officeDocument/2006/relationships/hyperlink" Target="../../../../../home/honza/coding/sreality2excel/N&#225;jem/Pardubice/21_12_1.pdf" TargetMode="External"/><Relationship Id="rId811" Type="http://schemas.openxmlformats.org/officeDocument/2006/relationships/hyperlink" Target="../../../../../home/honza/coding/sreality2excel/N&#225;jem/Pardubice/21_12_2.pdf" TargetMode="External"/><Relationship Id="rId812" Type="http://schemas.openxmlformats.org/officeDocument/2006/relationships/hyperlink" Target="../../../../../home/honza/coding/sreality2excel/N&#225;jem/Pardubice/21_12_3.pdf" TargetMode="External"/><Relationship Id="rId813" Type="http://schemas.openxmlformats.org/officeDocument/2006/relationships/hyperlink" Target="../../../../../home/honza/coding/sreality2excel/N&#225;jem/Pardubice/21_12_4.pdf" TargetMode="External"/><Relationship Id="rId814" Type="http://schemas.openxmlformats.org/officeDocument/2006/relationships/hyperlink" Target="../../../../../home/honza/coding/sreality2excel/N&#225;jem/Pardubice/21_12_5.pdf" TargetMode="External"/><Relationship Id="rId815" Type="http://schemas.openxmlformats.org/officeDocument/2006/relationships/hyperlink" Target="../../../../../home/honza/coding/sreality2excel/N&#225;jem/Pardubice/21_12_6.pdf" TargetMode="External"/><Relationship Id="rId816" Type="http://schemas.openxmlformats.org/officeDocument/2006/relationships/hyperlink" Target="../../../../../home/honza/coding/sreality2excel/N&#225;jem/Pardubice/21_12_7.pdf" TargetMode="External"/><Relationship Id="rId817" Type="http://schemas.openxmlformats.org/officeDocument/2006/relationships/hyperlink" Target="../../../../../home/honza/coding/sreality2excel/N&#225;jem/Plze&#328;/21_12_1.pdf" TargetMode="External"/><Relationship Id="rId818" Type="http://schemas.openxmlformats.org/officeDocument/2006/relationships/hyperlink" Target="../../../../../home/honza/coding/sreality2excel/N&#225;jem/Plze&#328;/21_12_2.pdf" TargetMode="External"/><Relationship Id="rId819" Type="http://schemas.openxmlformats.org/officeDocument/2006/relationships/hyperlink" Target="../../../../../home/honza/coding/sreality2excel/N&#225;jem/Plze&#328;/21_12_3.pdf" TargetMode="External"/><Relationship Id="rId820" Type="http://schemas.openxmlformats.org/officeDocument/2006/relationships/hyperlink" Target="../../../../../home/honza/coding/sreality2excel/N&#225;jem/Plze&#328;/21_12_4.pdf" TargetMode="External"/><Relationship Id="rId821" Type="http://schemas.openxmlformats.org/officeDocument/2006/relationships/hyperlink" Target="../../../../../home/honza/coding/sreality2excel/N&#225;jem/Plze&#328;/21_12_5.pdf" TargetMode="External"/><Relationship Id="rId822" Type="http://schemas.openxmlformats.org/officeDocument/2006/relationships/hyperlink" Target="../../../../../home/honza/coding/sreality2excel/N&#225;jem/Plze&#328;/21_12_6.pdf" TargetMode="External"/><Relationship Id="rId823" Type="http://schemas.openxmlformats.org/officeDocument/2006/relationships/hyperlink" Target="../../../../../home/honza/coding/sreality2excel/N&#225;jem/Plze&#328;/21_12_7.pdf" TargetMode="External"/><Relationship Id="rId824" Type="http://schemas.openxmlformats.org/officeDocument/2006/relationships/hyperlink" Target="../../../../../home/honza/coding/sreality2excel/N&#225;jem/&#218;st&#237; nad Labem/21_12_1.pdf" TargetMode="External"/><Relationship Id="rId825" Type="http://schemas.openxmlformats.org/officeDocument/2006/relationships/hyperlink" Target="../../../../../home/honza/coding/sreality2excel/N&#225;jem/&#218;st&#237; nad Labem/21_12_2.pdf" TargetMode="External"/><Relationship Id="rId826" Type="http://schemas.openxmlformats.org/officeDocument/2006/relationships/hyperlink" Target="../../../../../home/honza/coding/sreality2excel/N&#225;jem/&#218;st&#237; nad Labem/21_12_3.pdf" TargetMode="External"/><Relationship Id="rId827" Type="http://schemas.openxmlformats.org/officeDocument/2006/relationships/hyperlink" Target="../../../../../home/honza/coding/sreality2excel/N&#225;jem/&#218;st&#237; nad Labem/21_12_4.pdf" TargetMode="External"/><Relationship Id="rId828" Type="http://schemas.openxmlformats.org/officeDocument/2006/relationships/hyperlink" Target="../../../../../home/honza/coding/sreality2excel/N&#225;jem/&#218;st&#237; nad Labem/21_12_5.pdf" TargetMode="External"/><Relationship Id="rId829" Type="http://schemas.openxmlformats.org/officeDocument/2006/relationships/hyperlink" Target="../../../../../home/honza/coding/sreality2excel/N&#225;jem/&#218;st&#237; nad Labem/21_12_6.pdf" TargetMode="External"/><Relationship Id="rId830" Type="http://schemas.openxmlformats.org/officeDocument/2006/relationships/hyperlink" Target="../../../../../home/honza/coding/sreality2excel/N&#225;jem/&#218;st&#237; nad Labem/21_12_7.pdf" TargetMode="External"/><Relationship Id="rId831" Type="http://schemas.openxmlformats.org/officeDocument/2006/relationships/hyperlink" Target="../../../../../home/honza/coding/sreality2excel/N&#225;jem/Zl&#237;n/21_12_1.pdf" TargetMode="External"/><Relationship Id="rId832" Type="http://schemas.openxmlformats.org/officeDocument/2006/relationships/hyperlink" Target="../../../../../home/honza/coding/sreality2excel/N&#225;jem/Zl&#237;n/21_12_2.pdf" TargetMode="External"/><Relationship Id="rId833" Type="http://schemas.openxmlformats.org/officeDocument/2006/relationships/hyperlink" Target="../../../../../home/honza/coding/sreality2excel/N&#225;jem/Zl&#237;n/21_12_3.pdf" TargetMode="External"/><Relationship Id="rId834" Type="http://schemas.openxmlformats.org/officeDocument/2006/relationships/hyperlink" Target="../../../../../home/honza/coding/sreality2excel/N&#225;jem/Zl&#237;n/21_12_4.pdf" TargetMode="External"/><Relationship Id="rId835" Type="http://schemas.openxmlformats.org/officeDocument/2006/relationships/hyperlink" Target="../../../../../home/honza/coding/sreality2excel/N&#225;jem/Zl&#237;n/21_12_5.pdf" TargetMode="External"/><Relationship Id="rId836" Type="http://schemas.openxmlformats.org/officeDocument/2006/relationships/hyperlink" Target="../../../../../home/honza/coding/sreality2excel/N&#225;jem/Zl&#237;n/21_12_6.pdf" TargetMode="External"/><Relationship Id="rId837" Type="http://schemas.openxmlformats.org/officeDocument/2006/relationships/hyperlink" Target="../../../../../home/honza/coding/sreality2excel/N&#225;jem/Zl&#237;n/21_12_7.pdf" TargetMode="External"/><Relationship Id="rId838" Type="http://schemas.openxmlformats.org/officeDocument/2006/relationships/hyperlink" Target="../../../../../home/honza/coding/sreality2excel/Cena/Pardubice/21_12_1.pdf" TargetMode="External"/><Relationship Id="rId839" Type="http://schemas.openxmlformats.org/officeDocument/2006/relationships/hyperlink" Target="../../../../../home/honza/coding/sreality2excel/Cena/Pardubice/21_12_2.pdf" TargetMode="External"/><Relationship Id="rId840" Type="http://schemas.openxmlformats.org/officeDocument/2006/relationships/hyperlink" Target="../../../../../home/honza/coding/sreality2excel/Cena/Pardubice/21_12_3.pdf" TargetMode="External"/><Relationship Id="rId841" Type="http://schemas.openxmlformats.org/officeDocument/2006/relationships/hyperlink" Target="../../../../../home/honza/coding/sreality2excel/Cena/Pardubice/21_12_4.pdf" TargetMode="External"/><Relationship Id="rId842" Type="http://schemas.openxmlformats.org/officeDocument/2006/relationships/hyperlink" Target="../../../../../home/honza/coding/sreality2excel/Cena/Pardubice/21_12_5.pdf" TargetMode="External"/><Relationship Id="rId843" Type="http://schemas.openxmlformats.org/officeDocument/2006/relationships/hyperlink" Target="../../../../../home/honza/coding/sreality2excel/Cena/Pardubice/21_12_6.pdf" TargetMode="External"/><Relationship Id="rId844" Type="http://schemas.openxmlformats.org/officeDocument/2006/relationships/hyperlink" Target="../../../../../home/honza/coding/sreality2excel/Cena/Pardubice/21_12_7.pdf" TargetMode="External"/><Relationship Id="rId845" Type="http://schemas.openxmlformats.org/officeDocument/2006/relationships/hyperlink" Target="../../../../../home/honza/coding/sreality2excel/Cena/Plze&#328;/21_12_1.pdf" TargetMode="External"/><Relationship Id="rId846" Type="http://schemas.openxmlformats.org/officeDocument/2006/relationships/hyperlink" Target="../../../../../home/honza/coding/sreality2excel/Cena/Plze&#328;/21_12_2.pdf" TargetMode="External"/><Relationship Id="rId847" Type="http://schemas.openxmlformats.org/officeDocument/2006/relationships/hyperlink" Target="../../../../../home/honza/coding/sreality2excel/Cena/Plze&#328;/21_12_3.pdf" TargetMode="External"/><Relationship Id="rId848" Type="http://schemas.openxmlformats.org/officeDocument/2006/relationships/hyperlink" Target="../../../../../home/honza/coding/sreality2excel/Cena/Plze&#328;/21_12_4.pdf" TargetMode="External"/><Relationship Id="rId849" Type="http://schemas.openxmlformats.org/officeDocument/2006/relationships/hyperlink" Target="../../../../../home/honza/coding/sreality2excel/Cena/Plze&#328;/21_12_5.pdf" TargetMode="External"/><Relationship Id="rId850" Type="http://schemas.openxmlformats.org/officeDocument/2006/relationships/hyperlink" Target="../../../../../home/honza/coding/sreality2excel/Cena/Plze&#328;/21_12_6.pdf" TargetMode="External"/><Relationship Id="rId851" Type="http://schemas.openxmlformats.org/officeDocument/2006/relationships/hyperlink" Target="../../../../../home/honza/coding/sreality2excel/Cena/Plze&#328;/21_12_7.pdf" TargetMode="External"/><Relationship Id="rId852" Type="http://schemas.openxmlformats.org/officeDocument/2006/relationships/hyperlink" Target="../../../../../home/honza/coding/sreality2excel/Cena/&#218;st&#237; nad Labem/21_12_1.pdf" TargetMode="External"/><Relationship Id="rId853" Type="http://schemas.openxmlformats.org/officeDocument/2006/relationships/hyperlink" Target="../../../../../home/honza/coding/sreality2excel/Cena/&#218;st&#237; nad Labem/21_12_2.pdf" TargetMode="External"/><Relationship Id="rId854" Type="http://schemas.openxmlformats.org/officeDocument/2006/relationships/hyperlink" Target="../../../../../home/honza/coding/sreality2excel/Cena/&#218;st&#237; nad Labem/21_12_3.pdf" TargetMode="External"/><Relationship Id="rId855" Type="http://schemas.openxmlformats.org/officeDocument/2006/relationships/hyperlink" Target="../../../../../home/honza/coding/sreality2excel/Cena/&#218;st&#237; nad Labem/21_12_4.pdf" TargetMode="External"/><Relationship Id="rId856" Type="http://schemas.openxmlformats.org/officeDocument/2006/relationships/hyperlink" Target="../../../../../home/honza/coding/sreality2excel/Cena/&#218;st&#237; nad Labem/21_12_5.pdf" TargetMode="External"/><Relationship Id="rId857" Type="http://schemas.openxmlformats.org/officeDocument/2006/relationships/hyperlink" Target="../../../../../home/honza/coding/sreality2excel/Cena/&#218;st&#237; nad Labem/21_12_6.pdf" TargetMode="External"/><Relationship Id="rId858" Type="http://schemas.openxmlformats.org/officeDocument/2006/relationships/hyperlink" Target="../../../../../home/honza/coding/sreality2excel/Cena/&#218;st&#237; nad Labem/21_12_7.pdf" TargetMode="External"/><Relationship Id="rId859" Type="http://schemas.openxmlformats.org/officeDocument/2006/relationships/hyperlink" Target="../../../../../home/honza/coding/sreality2excel/Cena/Zl&#237;n/21_12_1.pdf" TargetMode="External"/><Relationship Id="rId860" Type="http://schemas.openxmlformats.org/officeDocument/2006/relationships/hyperlink" Target="../../../../../home/honza/coding/sreality2excel/Cena/Zl&#237;n/21_12_2.pdf" TargetMode="External"/><Relationship Id="rId861" Type="http://schemas.openxmlformats.org/officeDocument/2006/relationships/hyperlink" Target="../../../../../home/honza/coding/sreality2excel/Cena/Zl&#237;n/21_12_3.pdf" TargetMode="External"/><Relationship Id="rId862" Type="http://schemas.openxmlformats.org/officeDocument/2006/relationships/hyperlink" Target="../../../../../home/honza/coding/sreality2excel/Cena/Brno/21_13_1.pdf" TargetMode="External"/><Relationship Id="rId863" Type="http://schemas.openxmlformats.org/officeDocument/2006/relationships/hyperlink" Target="../../../../../home/honza/coding/sreality2excel/Cena/Brno/21_13_2.pdf" TargetMode="External"/><Relationship Id="rId864" Type="http://schemas.openxmlformats.org/officeDocument/2006/relationships/hyperlink" Target="../../../../../home/honza/coding/sreality2excel/Cena/Brno/21_13_3.pdf" TargetMode="External"/><Relationship Id="rId865" Type="http://schemas.openxmlformats.org/officeDocument/2006/relationships/hyperlink" Target="../../../../../home/honza/coding/sreality2excel/Cena/Brno/21_13_4.pdf" TargetMode="External"/><Relationship Id="rId866" Type="http://schemas.openxmlformats.org/officeDocument/2006/relationships/hyperlink" Target="../../../../../home/honza/coding/sreality2excel/Cena/Brno/21_13_5.pdf" TargetMode="External"/><Relationship Id="rId867" Type="http://schemas.openxmlformats.org/officeDocument/2006/relationships/hyperlink" Target="../../../../../home/honza/coding/sreality2excel/Cena/Brno/21_13_6.pdf" TargetMode="External"/><Relationship Id="rId868" Type="http://schemas.openxmlformats.org/officeDocument/2006/relationships/hyperlink" Target="../../../../../home/honza/coding/sreality2excel/Cena/Brno/21_13_7.pdf" TargetMode="External"/><Relationship Id="rId869" Type="http://schemas.openxmlformats.org/officeDocument/2006/relationships/hyperlink" Target="../../../../../home/honza/coding/sreality2excel/Cena/&#268;esk&#233; Bud&#283;jovice/21_13_1.pdf" TargetMode="External"/><Relationship Id="rId870" Type="http://schemas.openxmlformats.org/officeDocument/2006/relationships/hyperlink" Target="../../../../../home/honza/coding/sreality2excel/Cena/&#268;esk&#233; Bud&#283;jovice/21_13_2.pdf" TargetMode="External"/><Relationship Id="rId871" Type="http://schemas.openxmlformats.org/officeDocument/2006/relationships/hyperlink" Target="../../../../../home/honza/coding/sreality2excel/Cena/&#268;esk&#233; Bud&#283;jovice/21_13_3.pdf" TargetMode="External"/><Relationship Id="rId872" Type="http://schemas.openxmlformats.org/officeDocument/2006/relationships/hyperlink" Target="../../../../../home/honza/coding/sreality2excel/Cena/&#268;esk&#233; Bud&#283;jovice/21_13_4.pdf" TargetMode="External"/><Relationship Id="rId873" Type="http://schemas.openxmlformats.org/officeDocument/2006/relationships/hyperlink" Target="../../../../../home/honza/coding/sreality2excel/Cena/&#268;esk&#233; Bud&#283;jovice/21_13_5.pdf" TargetMode="External"/><Relationship Id="rId874" Type="http://schemas.openxmlformats.org/officeDocument/2006/relationships/hyperlink" Target="../../../../../home/honza/coding/sreality2excel/Cena/&#268;esk&#233; Bud&#283;jovice/21_13_6.pdf" TargetMode="External"/><Relationship Id="rId875" Type="http://schemas.openxmlformats.org/officeDocument/2006/relationships/hyperlink" Target="../../../../../home/honza/coding/sreality2excel/Cena/&#268;esk&#233; Bud&#283;jovice/21_13_7.pdf" TargetMode="External"/><Relationship Id="rId876" Type="http://schemas.openxmlformats.org/officeDocument/2006/relationships/hyperlink" Target="../../../../../home/honza/coding/sreality2excel/Cena/Hradec Kr&#225;lov&#233;/21_13_1.pdf" TargetMode="External"/><Relationship Id="rId877" Type="http://schemas.openxmlformats.org/officeDocument/2006/relationships/hyperlink" Target="../../../../../home/honza/coding/sreality2excel/Cena/Hradec Kr&#225;lov&#233;/21_13_2.pdf" TargetMode="External"/><Relationship Id="rId878" Type="http://schemas.openxmlformats.org/officeDocument/2006/relationships/hyperlink" Target="../../../../../home/honza/coding/sreality2excel/Cena/Hradec Kr&#225;lov&#233;/21_13_3.pdf" TargetMode="External"/><Relationship Id="rId879" Type="http://schemas.openxmlformats.org/officeDocument/2006/relationships/hyperlink" Target="../../../../../home/honza/coding/sreality2excel/Cena/Hradec Kr&#225;lov&#233;/21_13_4.pdf" TargetMode="External"/><Relationship Id="rId880" Type="http://schemas.openxmlformats.org/officeDocument/2006/relationships/hyperlink" Target="../../../../../home/honza/coding/sreality2excel/Cena/Hradec Kr&#225;lov&#233;/21_13_5.pdf" TargetMode="External"/><Relationship Id="rId881" Type="http://schemas.openxmlformats.org/officeDocument/2006/relationships/hyperlink" Target="../../../../../home/honza/coding/sreality2excel/Cena/Hradec Kr&#225;lov&#233;/21_13_6.pdf" TargetMode="External"/><Relationship Id="rId882" Type="http://schemas.openxmlformats.org/officeDocument/2006/relationships/hyperlink" Target="../../../../../home/honza/coding/sreality2excel/Cena/Hradec Kr&#225;lov&#233;/21_13_7.pdf" TargetMode="External"/><Relationship Id="rId883" Type="http://schemas.openxmlformats.org/officeDocument/2006/relationships/hyperlink" Target="../../../../../home/honza/coding/sreality2excel/Cena/Jihlava/21_13_1.pdf" TargetMode="External"/><Relationship Id="rId884" Type="http://schemas.openxmlformats.org/officeDocument/2006/relationships/hyperlink" Target="../../../../../home/honza/coding/sreality2excel/Cena/Jihlava/21_13_2.pdf" TargetMode="External"/><Relationship Id="rId885" Type="http://schemas.openxmlformats.org/officeDocument/2006/relationships/hyperlink" Target="../../../../../home/honza/coding/sreality2excel/Cena/Jihlava/21_13_3.pdf" TargetMode="External"/><Relationship Id="rId886" Type="http://schemas.openxmlformats.org/officeDocument/2006/relationships/hyperlink" Target="../../../../../home/honza/coding/sreality2excel/Cena/Jihlava/21_13_4.pdf" TargetMode="External"/><Relationship Id="rId887" Type="http://schemas.openxmlformats.org/officeDocument/2006/relationships/hyperlink" Target="../../../../../home/honza/coding/sreality2excel/Cena/Litom&#283;&#345;ice/21_13_1.pdf" TargetMode="External"/><Relationship Id="rId888" Type="http://schemas.openxmlformats.org/officeDocument/2006/relationships/hyperlink" Target="../../../../../home/honza/coding/sreality2excel/Cena/Litom&#283;&#345;ice/21_13_2.pdf" TargetMode="External"/><Relationship Id="rId889" Type="http://schemas.openxmlformats.org/officeDocument/2006/relationships/hyperlink" Target="../../../../../home/honza/coding/sreality2excel/Cena/Litom&#283;&#345;ice/21_13_3.pdf" TargetMode="External"/><Relationship Id="rId890" Type="http://schemas.openxmlformats.org/officeDocument/2006/relationships/hyperlink" Target="../../../../../home/honza/coding/sreality2excel/Cena/Louny/21_13_1.pdf" TargetMode="External"/><Relationship Id="rId891" Type="http://schemas.openxmlformats.org/officeDocument/2006/relationships/hyperlink" Target="../../../../../home/honza/coding/sreality2excel/Cena/Louny/21_13_2.pdf" TargetMode="External"/><Relationship Id="rId892" Type="http://schemas.openxmlformats.org/officeDocument/2006/relationships/hyperlink" Target="../../../../../home/honza/coding/sreality2excel/Cena/Louny/21_13_3.pdf" TargetMode="External"/><Relationship Id="rId893" Type="http://schemas.openxmlformats.org/officeDocument/2006/relationships/hyperlink" Target="../../../../../home/honza/coding/sreality2excel/Cena/M&#283;ln&#237;k/21_13_1.pdf" TargetMode="External"/><Relationship Id="rId894" Type="http://schemas.openxmlformats.org/officeDocument/2006/relationships/hyperlink" Target="../../../../../home/honza/coding/sreality2excel/Cena/Mlad&#225; Boleslav/21_13_1.pdf" TargetMode="External"/><Relationship Id="rId895" Type="http://schemas.openxmlformats.org/officeDocument/2006/relationships/hyperlink" Target="../../../../../home/honza/coding/sreality2excel/Cena/Mlad&#225; Boleslav/21_13_2.pdf" TargetMode="External"/><Relationship Id="rId896" Type="http://schemas.openxmlformats.org/officeDocument/2006/relationships/hyperlink" Target="../../../../../home/honza/coding/sreality2excel/Cena/Mlad&#225; Boleslav/21_13_3.pdf" TargetMode="External"/><Relationship Id="rId897" Type="http://schemas.openxmlformats.org/officeDocument/2006/relationships/hyperlink" Target="../../../../../home/honza/coding/sreality2excel/Cena/Most/21_13_1.pdf" TargetMode="External"/><Relationship Id="rId898" Type="http://schemas.openxmlformats.org/officeDocument/2006/relationships/hyperlink" Target="../../../../../home/honza/coding/sreality2excel/Cena/Most/21_13_2.pdf" TargetMode="External"/><Relationship Id="rId899" Type="http://schemas.openxmlformats.org/officeDocument/2006/relationships/hyperlink" Target="../../../../../home/honza/coding/sreality2excel/Cena/Most/21_13_3.pdf" TargetMode="External"/><Relationship Id="rId900" Type="http://schemas.openxmlformats.org/officeDocument/2006/relationships/hyperlink" Target="../../../../../home/honza/coding/sreality2excel/Cena/Nov&#253; Ji&#269;&#237;n/21_13_1.pdf" TargetMode="External"/><Relationship Id="rId901" Type="http://schemas.openxmlformats.org/officeDocument/2006/relationships/hyperlink" Target="../../../../../home/honza/coding/sreality2excel/Cena/Nov&#253; Ji&#269;&#237;n/21_13_2.pdf" TargetMode="External"/><Relationship Id="rId902" Type="http://schemas.openxmlformats.org/officeDocument/2006/relationships/hyperlink" Target="../../../../../home/honza/coding/sreality2excel/Cena/Nymburk/21_13_1.pdf" TargetMode="External"/><Relationship Id="rId903" Type="http://schemas.openxmlformats.org/officeDocument/2006/relationships/hyperlink" Target="../../../../../home/honza/coding/sreality2excel/Cena/Nymburk/21_13_2.pdf" TargetMode="External"/><Relationship Id="rId904" Type="http://schemas.openxmlformats.org/officeDocument/2006/relationships/hyperlink" Target="../../../../../home/honza/coding/sreality2excel/Cena/Nymburk/21_13_3.pdf" TargetMode="External"/><Relationship Id="rId905" Type="http://schemas.openxmlformats.org/officeDocument/2006/relationships/hyperlink" Target="../../../../../home/honza/coding/sreality2excel/Cena/Opava/21_13_1.pdf" TargetMode="External"/><Relationship Id="rId906" Type="http://schemas.openxmlformats.org/officeDocument/2006/relationships/hyperlink" Target="../../../../../home/honza/coding/sreality2excel/Cena/Opava/21_13_2.pdf" TargetMode="External"/><Relationship Id="rId907" Type="http://schemas.openxmlformats.org/officeDocument/2006/relationships/hyperlink" Target="../../../../../home/honza/coding/sreality2excel/Cena/Opava/21_13_3.pdf" TargetMode="External"/><Relationship Id="rId908" Type="http://schemas.openxmlformats.org/officeDocument/2006/relationships/hyperlink" Target="../../../../../home/honza/coding/sreality2excel/Cena/Pelh&#345;imov/21_13_1.pdf" TargetMode="External"/><Relationship Id="rId909" Type="http://schemas.openxmlformats.org/officeDocument/2006/relationships/hyperlink" Target="../../../../../home/honza/coding/sreality2excel/N&#225;jem/Brno/21_13_1.pdf" TargetMode="External"/><Relationship Id="rId910" Type="http://schemas.openxmlformats.org/officeDocument/2006/relationships/hyperlink" Target="../../../../../home/honza/coding/sreality2excel/N&#225;jem/Brno/21_13_2.pdf" TargetMode="External"/><Relationship Id="rId911" Type="http://schemas.openxmlformats.org/officeDocument/2006/relationships/hyperlink" Target="../../../../../home/honza/coding/sreality2excel/N&#225;jem/Brno/21_13_3.pdf" TargetMode="External"/><Relationship Id="rId912" Type="http://schemas.openxmlformats.org/officeDocument/2006/relationships/hyperlink" Target="../../../../../home/honza/coding/sreality2excel/N&#225;jem/Brno/21_13_4.pdf" TargetMode="External"/><Relationship Id="rId913" Type="http://schemas.openxmlformats.org/officeDocument/2006/relationships/hyperlink" Target="../../../../../home/honza/coding/sreality2excel/N&#225;jem/Brno/21_13_5.pdf" TargetMode="External"/><Relationship Id="rId914" Type="http://schemas.openxmlformats.org/officeDocument/2006/relationships/hyperlink" Target="../../../../../home/honza/coding/sreality2excel/N&#225;jem/Brno/21_13_6" TargetMode="External"/><Relationship Id="rId915" Type="http://schemas.openxmlformats.org/officeDocument/2006/relationships/hyperlink" Target="../../../../../home/honza/coding/sreality2excel/N&#225;jem/Brno/21_13_7.pdf" TargetMode="External"/><Relationship Id="rId916" Type="http://schemas.openxmlformats.org/officeDocument/2006/relationships/hyperlink" Target="../../../../../home/honza/coding/sreality2excel/N&#225;jem/&#268;esk&#233; Bud&#283;jovice/21_13_1.pdf" TargetMode="External"/><Relationship Id="rId917" Type="http://schemas.openxmlformats.org/officeDocument/2006/relationships/hyperlink" Target="../../../../../home/honza/coding/sreality2excel/N&#225;jem/&#268;esk&#233; Bud&#283;jovice/21_13_2.pdf" TargetMode="External"/><Relationship Id="rId918" Type="http://schemas.openxmlformats.org/officeDocument/2006/relationships/hyperlink" Target="../../../../../home/honza/coding/sreality2excel/N&#225;jem/&#268;esk&#233; Bud&#283;jovice/21_13_3.pdf" TargetMode="External"/><Relationship Id="rId919" Type="http://schemas.openxmlformats.org/officeDocument/2006/relationships/hyperlink" Target="../../../../../home/honza/coding/sreality2excel/N&#225;jem/&#268;esk&#233; Bud&#283;jovice/21_13_4.pdf" TargetMode="External"/><Relationship Id="rId920" Type="http://schemas.openxmlformats.org/officeDocument/2006/relationships/hyperlink" Target="../../../../../home/honza/coding/sreality2excel/N&#225;jem/&#268;esk&#233; Bud&#283;jovice/21_13_5.pdf" TargetMode="External"/><Relationship Id="rId921" Type="http://schemas.openxmlformats.org/officeDocument/2006/relationships/hyperlink" Target="../../../../../home/honza/coding/sreality2excel/N&#225;jem/&#268;esk&#233; Bud&#283;jovice/21_13_6.pdf" TargetMode="External"/><Relationship Id="rId922" Type="http://schemas.openxmlformats.org/officeDocument/2006/relationships/hyperlink" Target="../../../../../home/honza/coding/sreality2excel/N&#225;jem/&#268;esk&#233; Bud&#283;jovice/21_13_7.pdf" TargetMode="External"/><Relationship Id="rId923" Type="http://schemas.openxmlformats.org/officeDocument/2006/relationships/hyperlink" Target="../../../../../home/honza/coding/sreality2excel/N&#225;jem/Hradec Kr&#225;lov&#233;/21_13_1.pdf" TargetMode="External"/><Relationship Id="rId924" Type="http://schemas.openxmlformats.org/officeDocument/2006/relationships/hyperlink" Target="../../../../../home/honza/coding/sreality2excel/N&#225;jem/Hradec Kr&#225;lov&#233;/21_13_2.pdf" TargetMode="External"/><Relationship Id="rId925" Type="http://schemas.openxmlformats.org/officeDocument/2006/relationships/hyperlink" Target="../../../../../home/honza/coding/sreality2excel/N&#225;jem/Hradec Kr&#225;lov&#233;/21_13_3.pdf" TargetMode="External"/><Relationship Id="rId926" Type="http://schemas.openxmlformats.org/officeDocument/2006/relationships/hyperlink" Target="../../../../../home/honza/coding/sreality2excel/N&#225;jem/Hradec Kr&#225;lov&#233;/21_13_4.pdf" TargetMode="External"/><Relationship Id="rId927" Type="http://schemas.openxmlformats.org/officeDocument/2006/relationships/hyperlink" Target="../../../../../home/honza/coding/sreality2excel/N&#225;jem/Hradec Kr&#225;lov&#233;/21_13_5.pdf" TargetMode="External"/><Relationship Id="rId928" Type="http://schemas.openxmlformats.org/officeDocument/2006/relationships/hyperlink" Target="../../../../../home/honza/coding/sreality2excel/N&#225;jem/Hradec Kr&#225;lov&#233;/21_13_6.pdf" TargetMode="External"/><Relationship Id="rId929" Type="http://schemas.openxmlformats.org/officeDocument/2006/relationships/hyperlink" Target="../../../../../home/honza/coding/sreality2excel/N&#225;jem/Hradec Kr&#225;lov&#233;/21_13_7.pdf" TargetMode="External"/><Relationship Id="rId930" Type="http://schemas.openxmlformats.org/officeDocument/2006/relationships/hyperlink" Target="../../../../../home/honza/coding/sreality2excel/N&#225;jem/Jihlava/21_13_1.pdf" TargetMode="External"/><Relationship Id="rId931" Type="http://schemas.openxmlformats.org/officeDocument/2006/relationships/hyperlink" Target="../../../../../home/honza/coding/sreality2excel/N&#225;jem/Jihlava/21_13_2.pdf" TargetMode="External"/><Relationship Id="rId932" Type="http://schemas.openxmlformats.org/officeDocument/2006/relationships/hyperlink" Target="../../../../../home/honza/coding/sreality2excel/N&#225;jem/Jihlava/21_13_3.pdf" TargetMode="External"/><Relationship Id="rId933" Type="http://schemas.openxmlformats.org/officeDocument/2006/relationships/hyperlink" Target="../../../../../home/honza/coding/sreality2excel/N&#225;jem/Jihlava/21_13_4.pdf" TargetMode="External"/><Relationship Id="rId934" Type="http://schemas.openxmlformats.org/officeDocument/2006/relationships/hyperlink" Target="../../../../../home/honza/coding/sreality2excel/N&#225;jem/Jihlava/21_13_5.pdf" TargetMode="External"/><Relationship Id="rId935" Type="http://schemas.openxmlformats.org/officeDocument/2006/relationships/hyperlink" Target="../../../../../home/honza/coding/sreality2excel/N&#225;jem/Litom&#283;&#345;ice/21_13_1.pdf" TargetMode="External"/><Relationship Id="rId936" Type="http://schemas.openxmlformats.org/officeDocument/2006/relationships/hyperlink" Target="../../../../../home/honza/coding/sreality2excel/N&#225;jem/Litom&#283;&#345;ice/21_13_2.pdf" TargetMode="External"/><Relationship Id="rId937" Type="http://schemas.openxmlformats.org/officeDocument/2006/relationships/hyperlink" Target="../../../../../home/honza/coding/sreality2excel/N&#225;jem/Litom&#283;&#345;ice/21_13_3.pdf" TargetMode="External"/><Relationship Id="rId938" Type="http://schemas.openxmlformats.org/officeDocument/2006/relationships/hyperlink" Target="../../../../../home/honza/coding/sreality2excel/N&#225;jem/Louny/21_13_1.pdf" TargetMode="External"/><Relationship Id="rId939" Type="http://schemas.openxmlformats.org/officeDocument/2006/relationships/hyperlink" Target="../../../../../home/honza/coding/sreality2excel/N&#225;jem/Louny/21_13_2.pdf" TargetMode="External"/><Relationship Id="rId940" Type="http://schemas.openxmlformats.org/officeDocument/2006/relationships/hyperlink" Target="../../../../../home/honza/coding/sreality2excel/N&#225;jem/Louny/21_13_3.pdf" TargetMode="External"/><Relationship Id="rId941" Type="http://schemas.openxmlformats.org/officeDocument/2006/relationships/hyperlink" Target="../../../../../home/honza/coding/sreality2excel/N&#225;jem/Mlad&#225; Boleslav/21_13_1.pdf" TargetMode="External"/><Relationship Id="rId942" Type="http://schemas.openxmlformats.org/officeDocument/2006/relationships/hyperlink" Target="../../../../../home/honza/coding/sreality2excel/N&#225;jem/Mlad&#225; Boleslav/21_13_2.pdf" TargetMode="External"/><Relationship Id="rId943" Type="http://schemas.openxmlformats.org/officeDocument/2006/relationships/hyperlink" Target="../../../../../home/honza/coding/sreality2excel/N&#225;jem/Mlad&#225; Boleslav/21_13_3.pdf" TargetMode="External"/><Relationship Id="rId944" Type="http://schemas.openxmlformats.org/officeDocument/2006/relationships/hyperlink" Target="../../../../../home/honza/coding/sreality2excel/N&#225;jem/Most/21_13_1.pdf" TargetMode="External"/><Relationship Id="rId945" Type="http://schemas.openxmlformats.org/officeDocument/2006/relationships/hyperlink" Target="../../../../../home/honza/coding/sreality2excel/N&#225;jem/Most/21_13_2.pdf" TargetMode="External"/><Relationship Id="rId946" Type="http://schemas.openxmlformats.org/officeDocument/2006/relationships/hyperlink" Target="../../../../../home/honza/coding/sreality2excel/N&#225;jem/Most/21_13_3.pdf" TargetMode="External"/><Relationship Id="rId947" Type="http://schemas.openxmlformats.org/officeDocument/2006/relationships/hyperlink" Target="../../../../../home/honza/coding/sreality2excel/N&#225;jem/N&#225;chod/21_13_1.pdf" TargetMode="External"/><Relationship Id="rId948" Type="http://schemas.openxmlformats.org/officeDocument/2006/relationships/hyperlink" Target="../../../../../home/honza/coding/sreality2excel/N&#225;jem/Nov&#253; Ji&#269;&#237;n/21_13_1.pdf" TargetMode="External"/><Relationship Id="rId949" Type="http://schemas.openxmlformats.org/officeDocument/2006/relationships/hyperlink" Target="../../../../../home/honza/coding/sreality2excel/N&#225;jem/Nov&#253; Ji&#269;&#237;n/21_13_2.pdf" TargetMode="External"/><Relationship Id="rId950" Type="http://schemas.openxmlformats.org/officeDocument/2006/relationships/hyperlink" Target="../../../../../home/honza/coding/sreality2excel/N&#225;jem/Nymburk/21_13_1.pdf" TargetMode="External"/><Relationship Id="rId951" Type="http://schemas.openxmlformats.org/officeDocument/2006/relationships/hyperlink" Target="../../../../../home/honza/coding/sreality2excel/N&#225;jem/Opava/21_13_1.pdf" TargetMode="External"/><Relationship Id="rId952" Type="http://schemas.openxmlformats.org/officeDocument/2006/relationships/hyperlink" Target="../../../../../home/honza/coding/sreality2excel/N&#225;jem/Opava/21_13_2.pdf" TargetMode="External"/><Relationship Id="rId953" Type="http://schemas.openxmlformats.org/officeDocument/2006/relationships/hyperlink" Target="../../../../../home/honza/coding/sreality2excel/N&#225;jem/Opava/21_13_3.pdf" TargetMode="External"/><Relationship Id="rId954" Type="http://schemas.openxmlformats.org/officeDocument/2006/relationships/hyperlink" Target="../../../../../home/honza/coding/sreality2excel/N&#225;jem/Pelh&#345;imov/21_13_1.pdf" TargetMode="External"/><Relationship Id="rId955" Type="http://schemas.openxmlformats.org/officeDocument/2006/relationships/hyperlink" Target="../../../../../home/honza/coding/sreality2excel/N&#225;jem/Pelh&#345;imov/21_13_2.pdf" TargetMode="External"/><Relationship Id="rId956" Type="http://schemas.openxmlformats.org/officeDocument/2006/relationships/hyperlink" Target="../../../../../home/honza/coding/sreality2excel/Cena/P&#237;sek/21_14_1.pdf" TargetMode="External"/><Relationship Id="rId957" Type="http://schemas.openxmlformats.org/officeDocument/2006/relationships/hyperlink" Target="../../../../../home/honza/coding/sreality2excel/Cena/P&#237;sek/21_14_2.pdf" TargetMode="External"/><Relationship Id="rId958" Type="http://schemas.openxmlformats.org/officeDocument/2006/relationships/hyperlink" Target="../../../../../home/honza/coding/sreality2excel/Cena/P&#237;sek/21_14_3.pdf" TargetMode="External"/><Relationship Id="rId959" Type="http://schemas.openxmlformats.org/officeDocument/2006/relationships/hyperlink" Target="../../../../../home/honza/coding/sreality2excel/Cena/Prost&#283;jov/21_14_1.pdf" TargetMode="External"/><Relationship Id="rId960" Type="http://schemas.openxmlformats.org/officeDocument/2006/relationships/hyperlink" Target="../../../../../home/honza/coding/sreality2excel/Cena/Prost&#283;jov/21_14_2.pdf" TargetMode="External"/><Relationship Id="rId961" Type="http://schemas.openxmlformats.org/officeDocument/2006/relationships/hyperlink" Target="../../../../../home/honza/coding/sreality2excel/Cena/Prost&#283;jov/21_14_3.pdf" TargetMode="External"/><Relationship Id="rId962" Type="http://schemas.openxmlformats.org/officeDocument/2006/relationships/hyperlink" Target="../../../../../home/honza/coding/sreality2excel/Cena/P&#345;erov/21_14_1.pdf" TargetMode="External"/><Relationship Id="rId963" Type="http://schemas.openxmlformats.org/officeDocument/2006/relationships/hyperlink" Target="../../../../../home/honza/coding/sreality2excel/Cena/P&#345;erov/21_14_2.pdf" TargetMode="External"/><Relationship Id="rId964" Type="http://schemas.openxmlformats.org/officeDocument/2006/relationships/hyperlink" Target="../../../../../home/honza/coding/sreality2excel/Cena/P&#345;erov/21_14_3.pdf" TargetMode="External"/><Relationship Id="rId965" Type="http://schemas.openxmlformats.org/officeDocument/2006/relationships/hyperlink" Target="../../../../../home/honza/coding/sreality2excel/Cena/Rakovn&#237;k/21_14_1.pdf" TargetMode="External"/><Relationship Id="rId966" Type="http://schemas.openxmlformats.org/officeDocument/2006/relationships/hyperlink" Target="../../../../../home/honza/coding/sreality2excel/Cena/Rychnov nad Kn&#283;&#382;nou/21_14_1.pdf" TargetMode="External"/><Relationship Id="rId967" Type="http://schemas.openxmlformats.org/officeDocument/2006/relationships/hyperlink" Target="../../../../../home/honza/coding/sreality2excel/Cena/Rychnov nad Kn&#283;&#382;nou/21_14_2.pdf" TargetMode="External"/><Relationship Id="rId968" Type="http://schemas.openxmlformats.org/officeDocument/2006/relationships/hyperlink" Target="../../../../../home/honza/coding/sreality2excel/Cena/Rychnov nad Kn&#283;&#382;nou/21_14_3.pdf" TargetMode="External"/><Relationship Id="rId969" Type="http://schemas.openxmlformats.org/officeDocument/2006/relationships/hyperlink" Target="../../../../../home/honza/coding/sreality2excel/Cena/Sokolov/21_14_1.pdf" TargetMode="External"/><Relationship Id="rId970" Type="http://schemas.openxmlformats.org/officeDocument/2006/relationships/hyperlink" Target="../../../../../home/honza/coding/sreality2excel/Cena/Sokolov/21_14_2.pdf" TargetMode="External"/><Relationship Id="rId971" Type="http://schemas.openxmlformats.org/officeDocument/2006/relationships/hyperlink" Target="../../../../../home/honza/coding/sreality2excel/Cena/Sokolov/21_14_3.pdf" TargetMode="External"/><Relationship Id="rId972" Type="http://schemas.openxmlformats.org/officeDocument/2006/relationships/hyperlink" Target="../../../../../home/honza/coding/sreality2excel/Cena/Strakonice/21_14_1.pdf" TargetMode="External"/><Relationship Id="rId973" Type="http://schemas.openxmlformats.org/officeDocument/2006/relationships/hyperlink" Target="../../../../../home/honza/coding/sreality2excel/Cena/Strakonice/21_14_2.pdf" TargetMode="External"/><Relationship Id="rId974" Type="http://schemas.openxmlformats.org/officeDocument/2006/relationships/hyperlink" Target="../../../../../home/honza/coding/sreality2excel/Cena/Strakonice/21_14_3.pdf" TargetMode="External"/><Relationship Id="rId975" Type="http://schemas.openxmlformats.org/officeDocument/2006/relationships/hyperlink" Target="../../../../../home/honza/coding/sreality2excel/Cena/Svitavy/21_14_1.pdf" TargetMode="External"/><Relationship Id="rId976" Type="http://schemas.openxmlformats.org/officeDocument/2006/relationships/hyperlink" Target="../../../../../home/honza/coding/sreality2excel/Cena/Svitavy/21_14_2.pdf" TargetMode="External"/><Relationship Id="rId977" Type="http://schemas.openxmlformats.org/officeDocument/2006/relationships/hyperlink" Target="../../../../../home/honza/coding/sreality2excel/Cena/Svitavy/21_14_3.pdf" TargetMode="External"/><Relationship Id="rId978" Type="http://schemas.openxmlformats.org/officeDocument/2006/relationships/hyperlink" Target="../../../../../home/honza/coding/sreality2excel/N&#225;jem/P&#237;sek/21_14_1.pdf" TargetMode="External"/><Relationship Id="rId979" Type="http://schemas.openxmlformats.org/officeDocument/2006/relationships/hyperlink" Target="../../../../../home/honza/coding/sreality2excel/N&#225;jem/P&#237;sek/21_14_2.pdf" TargetMode="External"/><Relationship Id="rId980" Type="http://schemas.openxmlformats.org/officeDocument/2006/relationships/hyperlink" Target="../../../../../home/honza/coding/sreality2excel/N&#225;jem/P&#237;sek/21_14_3.pdf" TargetMode="External"/><Relationship Id="rId981" Type="http://schemas.openxmlformats.org/officeDocument/2006/relationships/hyperlink" Target="../../../../../home/honza/coding/sreality2excel/N&#225;jem/Prost&#283;jov/21_14_1.pdf" TargetMode="External"/><Relationship Id="rId982" Type="http://schemas.openxmlformats.org/officeDocument/2006/relationships/hyperlink" Target="../../../../../home/honza/coding/sreality2excel/N&#225;jem/Prost&#283;jov/21_14_2.pdf" TargetMode="External"/><Relationship Id="rId983" Type="http://schemas.openxmlformats.org/officeDocument/2006/relationships/hyperlink" Target="../../../../../home/honza/coding/sreality2excel/N&#225;jem/Prost&#283;jov/21_14_3.pdf" TargetMode="External"/><Relationship Id="rId984" Type="http://schemas.openxmlformats.org/officeDocument/2006/relationships/hyperlink" Target="../../../../../home/honza/coding/sreality2excel/N&#225;jem/P&#345;erov/21_14_1.pdf" TargetMode="External"/><Relationship Id="rId985" Type="http://schemas.openxmlformats.org/officeDocument/2006/relationships/hyperlink" Target="../../../../../home/honza/coding/sreality2excel/N&#225;jem/P&#345;erov/21_14_2.pdf" TargetMode="External"/><Relationship Id="rId986" Type="http://schemas.openxmlformats.org/officeDocument/2006/relationships/hyperlink" Target="../../../../../home/honza/coding/sreality2excel/N&#225;jem/P&#345;erov/21_14_3.pdf" TargetMode="External"/><Relationship Id="rId987" Type="http://schemas.openxmlformats.org/officeDocument/2006/relationships/hyperlink" Target="../../../../../home/honza/coding/sreality2excel/N&#225;jem/P&#345;&#237;bram/21_14_1.pdf" TargetMode="External"/><Relationship Id="rId988" Type="http://schemas.openxmlformats.org/officeDocument/2006/relationships/hyperlink" Target="../../../../../home/honza/coding/sreality2excel/N&#225;jem/P&#345;&#237;bram/21_14_2.pdf" TargetMode="External"/><Relationship Id="rId989" Type="http://schemas.openxmlformats.org/officeDocument/2006/relationships/hyperlink" Target="../../../../../home/honza/coding/sreality2excel/N&#225;jem/P&#345;&#237;bram/21_14_3.pdf" TargetMode="External"/><Relationship Id="rId990" Type="http://schemas.openxmlformats.org/officeDocument/2006/relationships/hyperlink" Target="../../../../../home/honza/coding/sreality2excel/N&#225;jem/Rakovn&#237;k/21_14_1.pdf" TargetMode="External"/><Relationship Id="rId991" Type="http://schemas.openxmlformats.org/officeDocument/2006/relationships/hyperlink" Target="../../../../../home/honza/coding/sreality2excel/N&#225;jem/Rakovn&#237;k/21_14_2.pdf" TargetMode="External"/><Relationship Id="rId992" Type="http://schemas.openxmlformats.org/officeDocument/2006/relationships/hyperlink" Target="../../../../../home/honza/coding/sreality2excel/N&#225;jem/Rakovn&#237;k/21_14_3.pdf" TargetMode="External"/><Relationship Id="rId993" Type="http://schemas.openxmlformats.org/officeDocument/2006/relationships/hyperlink" Target="../../../../../home/honza/coding/sreality2excel/N&#225;jem/Rokycany/21_14_1.pdf" TargetMode="External"/><Relationship Id="rId994" Type="http://schemas.openxmlformats.org/officeDocument/2006/relationships/hyperlink" Target="../../../../../home/honza/coding/sreality2excel/N&#225;jem/Rokycany/21_14_2.pdf" TargetMode="External"/><Relationship Id="rId995" Type="http://schemas.openxmlformats.org/officeDocument/2006/relationships/hyperlink" Target="../../../../../home/honza/coding/sreality2excel/N&#225;jem/Strakonice/21_14_1.pdf" TargetMode="External"/><Relationship Id="rId996" Type="http://schemas.openxmlformats.org/officeDocument/2006/relationships/hyperlink" Target="../../../../../home/honza/coding/sreality2excel/N&#225;jem/Strakonice/21_14_2.pdf" TargetMode="External"/><Relationship Id="rId997" Type="http://schemas.openxmlformats.org/officeDocument/2006/relationships/hyperlink" Target="../../../../../home/honza/coding/sreality2excel/N&#225;jem/Svitavy/21_14_1.pdf" TargetMode="External"/><Relationship Id="rId998" Type="http://schemas.openxmlformats.org/officeDocument/2006/relationships/hyperlink" Target="../../../../../home/honza/coding/sreality2excel/N&#225;jem/Svitavy/21_14_2.pdf" TargetMode="External"/><Relationship Id="rId999" Type="http://schemas.openxmlformats.org/officeDocument/2006/relationships/hyperlink" Target="../../../../../home/honza/coding/sreality2excel/N&#225;jem/Svitavy/21_14_3.pdf" TargetMode="External"/><Relationship Id="rId1000" Type="http://schemas.openxmlformats.org/officeDocument/2006/relationships/hyperlink" Target="../../../../../home/honza/coding/sreality2excel/Cena/Ostrava/21_14_1.pdf" TargetMode="External"/><Relationship Id="rId1001" Type="http://schemas.openxmlformats.org/officeDocument/2006/relationships/hyperlink" Target="../../../../../home/honza/coding/sreality2excel/Cena/Ostrava/21_14_2.pdf" TargetMode="External"/><Relationship Id="rId1002" Type="http://schemas.openxmlformats.org/officeDocument/2006/relationships/hyperlink" Target="../../../../../home/honza/coding/sreality2excel/Cena/Ostrava/21_14_3.pdf" TargetMode="External"/><Relationship Id="rId1003" Type="http://schemas.openxmlformats.org/officeDocument/2006/relationships/hyperlink" Target="../../../../../home/honza/coding/sreality2excel/Cena/Ostrava/21_14_4.pdf" TargetMode="External"/><Relationship Id="rId1004" Type="http://schemas.openxmlformats.org/officeDocument/2006/relationships/hyperlink" Target="../../../../../home/honza/coding/sreality2excel/Cena/Ostrava/21_14_5.pdf" TargetMode="External"/><Relationship Id="rId1005" Type="http://schemas.openxmlformats.org/officeDocument/2006/relationships/hyperlink" Target="../../../../../home/honza/coding/sreality2excel/Cena/Ostrava/21_14_6.pdf" TargetMode="External"/><Relationship Id="rId1006" Type="http://schemas.openxmlformats.org/officeDocument/2006/relationships/hyperlink" Target="../../../../../home/honza/coding/sreality2excel/Cena/Ostrava/21_14_7.pdf" TargetMode="External"/><Relationship Id="rId1007" Type="http://schemas.openxmlformats.org/officeDocument/2006/relationships/hyperlink" Target="../../../../../home/honza/coding/sreality2excel/Cena/Olomouc/21_14_1.pdf" TargetMode="External"/><Relationship Id="rId1008" Type="http://schemas.openxmlformats.org/officeDocument/2006/relationships/hyperlink" Target="../../../../../home/honza/coding/sreality2excel/Cena/Olomouc/21_14_2.pdf" TargetMode="External"/><Relationship Id="rId1009" Type="http://schemas.openxmlformats.org/officeDocument/2006/relationships/hyperlink" Target="../../../../../home/honza/coding/sreality2excel/Cena/Olomouc/21_14_3.pdf" TargetMode="External"/><Relationship Id="rId1010" Type="http://schemas.openxmlformats.org/officeDocument/2006/relationships/hyperlink" Target="../../../../../home/honza/coding/sreality2excel/Cena/Olomouc/21_14_4.pdf" TargetMode="External"/><Relationship Id="rId1011" Type="http://schemas.openxmlformats.org/officeDocument/2006/relationships/hyperlink" Target="../../../../../home/honza/coding/sreality2excel/Cena/Olomouc/21_14_5.pdf" TargetMode="External"/><Relationship Id="rId1012" Type="http://schemas.openxmlformats.org/officeDocument/2006/relationships/hyperlink" Target="../../../../../home/honza/coding/sreality2excel/Cena/Olomouc/21_14_6.pdf" TargetMode="External"/><Relationship Id="rId1013" Type="http://schemas.openxmlformats.org/officeDocument/2006/relationships/hyperlink" Target="../../../../../home/honza/coding/sreality2excel/Cena/Olomouc/21_14_7.pdf" TargetMode="External"/><Relationship Id="rId1014" Type="http://schemas.openxmlformats.org/officeDocument/2006/relationships/hyperlink" Target="../../../../../home/honza/coding/sreality2excel/Cena/Liberec/21_14_1.pdf" TargetMode="External"/><Relationship Id="rId1015" Type="http://schemas.openxmlformats.org/officeDocument/2006/relationships/hyperlink" Target="../../../../../home/honza/coding/sreality2excel/Cena/Liberec/21_14_2.pdf" TargetMode="External"/><Relationship Id="rId1016" Type="http://schemas.openxmlformats.org/officeDocument/2006/relationships/hyperlink" Target="../../../../../home/honza/coding/sreality2excel/Cena/Liberec/21_14_3.pdf" TargetMode="External"/><Relationship Id="rId1017" Type="http://schemas.openxmlformats.org/officeDocument/2006/relationships/hyperlink" Target="../../../../../home/honza/coding/sreality2excel/Cena/Liberec/21_14_4.pdf" TargetMode="External"/><Relationship Id="rId1018" Type="http://schemas.openxmlformats.org/officeDocument/2006/relationships/hyperlink" Target="../../../../../home/honza/coding/sreality2excel/Cena/Liberec/21_14_5.pdf" TargetMode="External"/><Relationship Id="rId1019" Type="http://schemas.openxmlformats.org/officeDocument/2006/relationships/hyperlink" Target="../../../../../home/honza/coding/sreality2excel/Cena/Liberec/21_14_6.pdf" TargetMode="External"/><Relationship Id="rId1020" Type="http://schemas.openxmlformats.org/officeDocument/2006/relationships/hyperlink" Target="../../../../../home/honza/coding/sreality2excel/Cena/Liberec/21_14_7.pdf" TargetMode="External"/><Relationship Id="rId1021" Type="http://schemas.openxmlformats.org/officeDocument/2006/relationships/hyperlink" Target="../../../../../home/honza/coding/sreality2excel/Cena/Karlovy Vary/21_14_1.pdf" TargetMode="External"/><Relationship Id="rId1022" Type="http://schemas.openxmlformats.org/officeDocument/2006/relationships/hyperlink" Target="../../../../../home/honza/coding/sreality2excel/Cena/Karlovy Vary/21_14_2.pdf" TargetMode="External"/><Relationship Id="rId1023" Type="http://schemas.openxmlformats.org/officeDocument/2006/relationships/hyperlink" Target="../../../../../home/honza/coding/sreality2excel/Cena/Karlovy Vary/21_14_3.pdf" TargetMode="External"/><Relationship Id="rId1024" Type="http://schemas.openxmlformats.org/officeDocument/2006/relationships/hyperlink" Target="../../../../../home/honza/coding/sreality2excel/Cena/Karlovy Vary/21_14_4.pdf" TargetMode="External"/><Relationship Id="rId1025" Type="http://schemas.openxmlformats.org/officeDocument/2006/relationships/hyperlink" Target="../../../../../home/honza/coding/sreality2excel/Cena/Karlovy Vary/21_14_5.pdf" TargetMode="External"/><Relationship Id="rId1026" Type="http://schemas.openxmlformats.org/officeDocument/2006/relationships/hyperlink" Target="../../../../../home/honza/coding/sreality2excel/Cena/Karlovy Vary/21_14_6.pdf" TargetMode="External"/><Relationship Id="rId1027" Type="http://schemas.openxmlformats.org/officeDocument/2006/relationships/hyperlink" Target="../../../../../home/honza/coding/sreality2excel/Cena/Karlovy Vary/21_14_7.pdf" TargetMode="External"/><Relationship Id="rId1028" Type="http://schemas.openxmlformats.org/officeDocument/2006/relationships/hyperlink" Target="../../../../../home/honza/coding/sreality2excel/Cena/&#352;umperk/21_15_1.pdf" TargetMode="External"/><Relationship Id="rId1029" Type="http://schemas.openxmlformats.org/officeDocument/2006/relationships/hyperlink" Target="../../../../../home/honza/coding/sreality2excel/Cena/&#352;umperk/21_15_2.pdf" TargetMode="External"/><Relationship Id="rId1030" Type="http://schemas.openxmlformats.org/officeDocument/2006/relationships/hyperlink" Target="../../../../../home/honza/coding/sreality2excel/Cena/&#352;umperk/21_15_3.pdf" TargetMode="External"/><Relationship Id="rId1031" Type="http://schemas.openxmlformats.org/officeDocument/2006/relationships/hyperlink" Target="../../../../../home/honza/coding/sreality2excel/Cena/T&#225;bor/21_15_1.pdf" TargetMode="External"/><Relationship Id="rId1032" Type="http://schemas.openxmlformats.org/officeDocument/2006/relationships/hyperlink" Target="../../../../../home/honza/coding/sreality2excel/Cena/T&#225;bor/21_15_2.pdf" TargetMode="External"/><Relationship Id="rId1033" Type="http://schemas.openxmlformats.org/officeDocument/2006/relationships/hyperlink" Target="../../../../../home/honza/coding/sreality2excel/Cena/T&#225;bor/21_15_3.pdf" TargetMode="External"/><Relationship Id="rId1034" Type="http://schemas.openxmlformats.org/officeDocument/2006/relationships/hyperlink" Target="../../../../../home/honza/coding/sreality2excel/Cena/Tachov/21_15_1.pdf" TargetMode="External"/><Relationship Id="rId1035" Type="http://schemas.openxmlformats.org/officeDocument/2006/relationships/hyperlink" Target="../../../../../home/honza/coding/sreality2excel/Cena/Teplice/21_15_1.pdf" TargetMode="External"/><Relationship Id="rId1036" Type="http://schemas.openxmlformats.org/officeDocument/2006/relationships/hyperlink" Target="../../../../../home/honza/coding/sreality2excel/Cena/Teplice/21_15_2.pdf" TargetMode="External"/><Relationship Id="rId1037" Type="http://schemas.openxmlformats.org/officeDocument/2006/relationships/hyperlink" Target="../../../../../home/honza/coding/sreality2excel/Cena/Teplice/21_15_3.pdf" TargetMode="External"/><Relationship Id="rId1038" Type="http://schemas.openxmlformats.org/officeDocument/2006/relationships/hyperlink" Target="../../../../../home/honza/coding/sreality2excel/Cena/Trutnov/21_15_1.pdf" TargetMode="External"/><Relationship Id="rId1039" Type="http://schemas.openxmlformats.org/officeDocument/2006/relationships/hyperlink" Target="../../../../../home/honza/coding/sreality2excel/Cena/T&#345;eb&#237;&#269;/21_15_1.pdf" TargetMode="External"/><Relationship Id="rId1040" Type="http://schemas.openxmlformats.org/officeDocument/2006/relationships/hyperlink" Target="../../../../../home/honza/coding/sreality2excel/Cena/T&#345;eb&#237;&#269;/21_15_2.pdf" TargetMode="External"/><Relationship Id="rId1041" Type="http://schemas.openxmlformats.org/officeDocument/2006/relationships/hyperlink" Target="../../../../../home/honza/coding/sreality2excel/Cena/T&#345;eb&#237;&#269;/21_15_3.pdf" TargetMode="External"/><Relationship Id="rId1042" Type="http://schemas.openxmlformats.org/officeDocument/2006/relationships/hyperlink" Target="../../../../../home/honza/coding/sreality2excel/Cena/Uhersk&#233; Hradi&#353;t&#283;/21_15_1.pdf" TargetMode="External"/><Relationship Id="rId1043" Type="http://schemas.openxmlformats.org/officeDocument/2006/relationships/hyperlink" Target="../../../../../home/honza/coding/sreality2excel/Cena/Uhersk&#233; Hradi&#353;t&#283;/21_15_2.pdf" TargetMode="External"/><Relationship Id="rId1044" Type="http://schemas.openxmlformats.org/officeDocument/2006/relationships/hyperlink" Target="../../../../../home/honza/coding/sreality2excel/Cena/Uhersk&#233; Hradi&#353;t&#283;/21_15_3.pdf" TargetMode="External"/><Relationship Id="rId1045" Type="http://schemas.openxmlformats.org/officeDocument/2006/relationships/hyperlink" Target="../../../../../home/honza/coding/sreality2excel/Cena/&#218;st&#237; nad Orlic&#237;/21_15_1.pdf" TargetMode="External"/><Relationship Id="rId1046" Type="http://schemas.openxmlformats.org/officeDocument/2006/relationships/hyperlink" Target="../../../../../home/honza/coding/sreality2excel/Cena/&#218;st&#237; nad Orlic&#237;/21_15_2.pdf" TargetMode="External"/><Relationship Id="rId1047" Type="http://schemas.openxmlformats.org/officeDocument/2006/relationships/hyperlink" Target="../../../../../home/honza/coding/sreality2excel/Cena/Vset&#237;n/21_15_1.pdf" TargetMode="External"/><Relationship Id="rId1048" Type="http://schemas.openxmlformats.org/officeDocument/2006/relationships/hyperlink" Target="../../../../../home/honza/coding/sreality2excel/Cena/Vset&#237;n/21_15_2.pdf" TargetMode="External"/><Relationship Id="rId1049" Type="http://schemas.openxmlformats.org/officeDocument/2006/relationships/hyperlink" Target="../../../../../home/honza/coding/sreality2excel/Cena/Vy&#353;kov/21_15_1.pdf" TargetMode="External"/><Relationship Id="rId1050" Type="http://schemas.openxmlformats.org/officeDocument/2006/relationships/hyperlink" Target="../../../../../home/honza/coding/sreality2excel/Cena/Znojmo/21_15_1.pdf" TargetMode="External"/><Relationship Id="rId1051" Type="http://schemas.openxmlformats.org/officeDocument/2006/relationships/hyperlink" Target="../../../../../home/honza/coding/sreality2excel/Cena/Znojmo/21_15_2.pdf" TargetMode="External"/><Relationship Id="rId1052" Type="http://schemas.openxmlformats.org/officeDocument/2006/relationships/hyperlink" Target="../../../../../home/honza/coding/sreality2excel/Cena/Znojmo/21_15_3.pdf" TargetMode="External"/><Relationship Id="rId1053" Type="http://schemas.openxmlformats.org/officeDocument/2006/relationships/hyperlink" Target="../../../../../home/honza/coding/sreality2excel/N&#225;jem/Olomouc/21_14_1.pdf" TargetMode="External"/><Relationship Id="rId1054" Type="http://schemas.openxmlformats.org/officeDocument/2006/relationships/hyperlink" Target="../../../../../home/honza/coding/sreality2excel/N&#225;jem/Olomouc/21_14_2.pdf" TargetMode="External"/><Relationship Id="rId1055" Type="http://schemas.openxmlformats.org/officeDocument/2006/relationships/hyperlink" Target="../../../../../home/honza/coding/sreality2excel/N&#225;jem/Olomouc/21_14_3.pdf" TargetMode="External"/><Relationship Id="rId1056" Type="http://schemas.openxmlformats.org/officeDocument/2006/relationships/hyperlink" Target="../../../../../home/honza/coding/sreality2excel/N&#225;jem/Olomouc/21_14_4.pdf" TargetMode="External"/><Relationship Id="rId1057" Type="http://schemas.openxmlformats.org/officeDocument/2006/relationships/hyperlink" Target="../../../../../home/honza/coding/sreality2excel/N&#225;jem/Olomouc/21_14_5.pdf" TargetMode="External"/><Relationship Id="rId1058" Type="http://schemas.openxmlformats.org/officeDocument/2006/relationships/hyperlink" Target="../../../../../home/honza/coding/sreality2excel/N&#225;jem/Olomouc/21_14_6.pdf" TargetMode="External"/><Relationship Id="rId1059" Type="http://schemas.openxmlformats.org/officeDocument/2006/relationships/hyperlink" Target="../../../../../home/honza/coding/sreality2excel/N&#225;jem/Olomouc/21_14_7.pdf" TargetMode="External"/><Relationship Id="rId1060" Type="http://schemas.openxmlformats.org/officeDocument/2006/relationships/hyperlink" Target="../../../../../home/honza/coding/sreality2excel/N&#225;jem/Ostrava/21_14_1.pdf" TargetMode="External"/><Relationship Id="rId1061" Type="http://schemas.openxmlformats.org/officeDocument/2006/relationships/hyperlink" Target="../../../../../home/honza/coding/sreality2excel/N&#225;jem/Ostrava/21_14_2.pdf" TargetMode="External"/><Relationship Id="rId1062" Type="http://schemas.openxmlformats.org/officeDocument/2006/relationships/hyperlink" Target="../../../../../home/honza/coding/sreality2excel/N&#225;jem/Ostrava/21_14_3.pdf" TargetMode="External"/><Relationship Id="rId1063" Type="http://schemas.openxmlformats.org/officeDocument/2006/relationships/hyperlink" Target="../../../../../home/honza/coding/sreality2excel/N&#225;jem/Ostrava/21_14_4.pdf" TargetMode="External"/><Relationship Id="rId1064" Type="http://schemas.openxmlformats.org/officeDocument/2006/relationships/hyperlink" Target="../../../../../home/honza/coding/sreality2excel/N&#225;jem/Ostrava/21_14_5.pdf" TargetMode="External"/><Relationship Id="rId1065" Type="http://schemas.openxmlformats.org/officeDocument/2006/relationships/hyperlink" Target="../../../../../home/honza/coding/sreality2excel/N&#225;jem/Ostrava/21_14_6.pdf" TargetMode="External"/><Relationship Id="rId1066" Type="http://schemas.openxmlformats.org/officeDocument/2006/relationships/hyperlink" Target="../../../../../home/honza/coding/sreality2excel/N&#225;jem/Ostrava/21_14_7.pdf" TargetMode="External"/><Relationship Id="rId1067" Type="http://schemas.openxmlformats.org/officeDocument/2006/relationships/hyperlink" Target="../../../../../home/honza/coding/sreality2excel/N&#225;jem/Karlovy Vary/21_14_1.pdf" TargetMode="External"/><Relationship Id="rId1068" Type="http://schemas.openxmlformats.org/officeDocument/2006/relationships/hyperlink" Target="../../../../../home/honza/coding/sreality2excel/N&#225;jem/Karlovy Vary/21_14_2.pdf" TargetMode="External"/><Relationship Id="rId1069" Type="http://schemas.openxmlformats.org/officeDocument/2006/relationships/hyperlink" Target="../../../../../home/honza/coding/sreality2excel/N&#225;jem/Karlovy Vary/21_14_3.pdf" TargetMode="External"/><Relationship Id="rId1070" Type="http://schemas.openxmlformats.org/officeDocument/2006/relationships/hyperlink" Target="../../../../../home/honza/coding/sreality2excel/N&#225;jem/Karlovy Vary/21_14_4.pdf" TargetMode="External"/><Relationship Id="rId1071" Type="http://schemas.openxmlformats.org/officeDocument/2006/relationships/hyperlink" Target="../../../../../home/honza/coding/sreality2excel/N&#225;jem/Karlovy Vary/21_14_5.pdf" TargetMode="External"/><Relationship Id="rId1072" Type="http://schemas.openxmlformats.org/officeDocument/2006/relationships/hyperlink" Target="../../../../../home/honza/coding/sreality2excel/N&#225;jem/Karlovy Vary/21_14_6.pdf" TargetMode="External"/><Relationship Id="rId1073" Type="http://schemas.openxmlformats.org/officeDocument/2006/relationships/hyperlink" Target="../../../../../home/honza/coding/sreality2excel/N&#225;jem/Karlovy Vary/21_14_7.pdf" TargetMode="External"/><Relationship Id="rId1074" Type="http://schemas.openxmlformats.org/officeDocument/2006/relationships/hyperlink" Target="../../../../../home/honza/coding/sreality2excel/N&#225;jem/Liberec/21_14_1.pdf" TargetMode="External"/><Relationship Id="rId1075" Type="http://schemas.openxmlformats.org/officeDocument/2006/relationships/hyperlink" Target="../../../../../home/honza/coding/sreality2excel/N&#225;jem/Liberec/21_14_2.pdf" TargetMode="External"/><Relationship Id="rId1076" Type="http://schemas.openxmlformats.org/officeDocument/2006/relationships/hyperlink" Target="../../../../../home/honza/coding/sreality2excel/N&#225;jem/Liberec/21_14_3.pdf" TargetMode="External"/><Relationship Id="rId1077" Type="http://schemas.openxmlformats.org/officeDocument/2006/relationships/hyperlink" Target="../../../../../home/honza/coding/sreality2excel/N&#225;jem/Liberec/21_14_4.pdf" TargetMode="External"/><Relationship Id="rId1078" Type="http://schemas.openxmlformats.org/officeDocument/2006/relationships/hyperlink" Target="../../../../../home/honza/coding/sreality2excel/N&#225;jem/Liberec/21_14_5.pdf" TargetMode="External"/><Relationship Id="rId1079" Type="http://schemas.openxmlformats.org/officeDocument/2006/relationships/hyperlink" Target="../../../../../home/honza/coding/sreality2excel/N&#225;jem/Liberec/21_14_6.pdf" TargetMode="External"/><Relationship Id="rId1080" Type="http://schemas.openxmlformats.org/officeDocument/2006/relationships/hyperlink" Target="../../../../../home/honza/coding/sreality2excel/N&#225;jem/Liberec/21_14_7.pdf" TargetMode="External"/><Relationship Id="rId1081" Type="http://schemas.openxmlformats.org/officeDocument/2006/relationships/hyperlink" Target="../../../../../home/honza/coding/sreality2excel/N&#225;jem/&#352;umperk/21_15_1.pdf" TargetMode="External"/><Relationship Id="rId1082" Type="http://schemas.openxmlformats.org/officeDocument/2006/relationships/hyperlink" Target="../../../../../home/honza/coding/sreality2excel/N&#225;jem/&#352;umperk/21_15_2.pdf" TargetMode="External"/><Relationship Id="rId1083" Type="http://schemas.openxmlformats.org/officeDocument/2006/relationships/hyperlink" Target="../../../../../home/honza/coding/sreality2excel/N&#225;jem/T&#225;bor/21_15_1.pdf" TargetMode="External"/><Relationship Id="rId1084" Type="http://schemas.openxmlformats.org/officeDocument/2006/relationships/hyperlink" Target="../../../../../home/honza/coding/sreality2excel/N&#225;jem/T&#225;bor/21_15_2.pdf" TargetMode="External"/><Relationship Id="rId1085" Type="http://schemas.openxmlformats.org/officeDocument/2006/relationships/hyperlink" Target="../../../../../home/honza/coding/sreality2excel/N&#225;jem/T&#225;bor/21_15_3.pdf" TargetMode="External"/><Relationship Id="rId1086" Type="http://schemas.openxmlformats.org/officeDocument/2006/relationships/hyperlink" Target="../../../../../home/honza/coding/sreality2excel/N&#225;jem/Teplice/21_15_1.pdf" TargetMode="External"/><Relationship Id="rId1087" Type="http://schemas.openxmlformats.org/officeDocument/2006/relationships/hyperlink" Target="../../../../../home/honza/coding/sreality2excel/N&#225;jem/Teplice/21_15_2.pdf" TargetMode="External"/><Relationship Id="rId1088" Type="http://schemas.openxmlformats.org/officeDocument/2006/relationships/hyperlink" Target="../../../../../home/honza/coding/sreality2excel/N&#225;jem/Teplice/21_15_3.pdf" TargetMode="External"/><Relationship Id="rId1089" Type="http://schemas.openxmlformats.org/officeDocument/2006/relationships/hyperlink" Target="../../../../../home/honza/coding/sreality2excel/N&#225;jem/Trutnov/21_15_1.pdf" TargetMode="External"/><Relationship Id="rId1090" Type="http://schemas.openxmlformats.org/officeDocument/2006/relationships/hyperlink" Target="../../../../../home/honza/coding/sreality2excel/N&#225;jem/Trutnov/21_15_2.pdf" TargetMode="External"/><Relationship Id="rId1091" Type="http://schemas.openxmlformats.org/officeDocument/2006/relationships/hyperlink" Target="../../../../../home/honza/coding/sreality2excel/N&#225;jem/T&#345;eb&#237;&#269;/21_15_1.pdf" TargetMode="External"/><Relationship Id="rId1092" Type="http://schemas.openxmlformats.org/officeDocument/2006/relationships/hyperlink" Target="../../../../../home/honza/coding/sreality2excel/N&#225;jem/T&#345;eb&#237;&#269;/21_15_2.pdf" TargetMode="External"/><Relationship Id="rId1093" Type="http://schemas.openxmlformats.org/officeDocument/2006/relationships/hyperlink" Target="../../../../../home/honza/coding/sreality2excel/N&#225;jem/Uhersk&#233; Hradi&#353;t&#283;/21_15_1.pdf" TargetMode="External"/><Relationship Id="rId1094" Type="http://schemas.openxmlformats.org/officeDocument/2006/relationships/hyperlink" Target="../../../../../home/honza/coding/sreality2excel/N&#225;jem/Uhersk&#233; Hradi&#353;t&#283;/21_15_2.pdf" TargetMode="External"/><Relationship Id="rId1095" Type="http://schemas.openxmlformats.org/officeDocument/2006/relationships/hyperlink" Target="../../../../../home/honza/coding/sreality2excel/N&#225;jem/Uhersk&#233; Hradi&#353;t&#283;/21_15_3.pdf" TargetMode="External"/><Relationship Id="rId1096" Type="http://schemas.openxmlformats.org/officeDocument/2006/relationships/hyperlink" Target="../../../../../home/honza/coding/sreality2excel/N&#225;jem/&#218;st&#237; nad Orlic&#237;/21_15_1.pdf" TargetMode="External"/><Relationship Id="rId1097" Type="http://schemas.openxmlformats.org/officeDocument/2006/relationships/hyperlink" Target="../../../../../home/honza/coding/sreality2excel/N&#225;jem/Vset&#237;n/21_15_1.pdf" TargetMode="External"/><Relationship Id="rId1098" Type="http://schemas.openxmlformats.org/officeDocument/2006/relationships/hyperlink" Target="../../../../../home/honza/coding/sreality2excel/N&#225;jem/Vset&#237;n/21_15_2.pdf" TargetMode="External"/><Relationship Id="rId1099" Type="http://schemas.openxmlformats.org/officeDocument/2006/relationships/hyperlink" Target="../../../../../home/honza/coding/sreality2excel/N&#225;jem/Znojmo/21_15_1.pdf" TargetMode="External"/><Relationship Id="rId1100" Type="http://schemas.openxmlformats.org/officeDocument/2006/relationships/hyperlink" Target="../../../../../home/honza/coding/sreality2excel/N&#225;jem/Znojmo/21_15_3.pdf" TargetMode="External"/><Relationship Id="rId1101" Type="http://schemas.openxmlformats.org/officeDocument/2006/relationships/hyperlink" Target="../../../../../home/honza/coding/sreality2excel/N&#225;jem/Znojmo/21_15_3.pdf" TargetMode="External"/><Relationship Id="rId1102" Type="http://schemas.openxmlformats.org/officeDocument/2006/relationships/hyperlink" Target="../../../../../home/honza/coding/sreality2excel/N&#225;jem/&#381;&#271;&#225;r nad S&#225;zavou/21_15_1.pdf" TargetMode="External"/><Relationship Id="rId1103" Type="http://schemas.openxmlformats.org/officeDocument/2006/relationships/hyperlink" Target="../../../../../home/honza/coding/sreality2excel/N&#225;jem/&#381;&#271;&#225;r nad S&#225;zavou/21_15_2.pdf" TargetMode="External"/><Relationship Id="rId1104" Type="http://schemas.openxmlformats.org/officeDocument/2006/relationships/hyperlink" Target="../../../../../home/honza/coding/sreality2excel/N&#225;jem/&#381;&#271;&#225;r nad S&#225;zavou/21_15_3.pdf" TargetMode="External"/><Relationship Id="rId1105" Type="http://schemas.openxmlformats.org/officeDocument/2006/relationships/hyperlink" Target="../../../../../home/honza/coding/sreality2excel/Cena/Praha/21_15_1.pdf" TargetMode="External"/><Relationship Id="rId1106" Type="http://schemas.openxmlformats.org/officeDocument/2006/relationships/hyperlink" Target="../../../../../home/honza/coding/sreality2excel/Cena/Praha/21_15_2.pdf" TargetMode="External"/><Relationship Id="rId1107" Type="http://schemas.openxmlformats.org/officeDocument/2006/relationships/hyperlink" Target="../../../../../home/honza/coding/sreality2excel/Cena/Praha/21_15_3.pdf" TargetMode="External"/><Relationship Id="rId1108" Type="http://schemas.openxmlformats.org/officeDocument/2006/relationships/hyperlink" Target="../../../../../home/honza/coding/sreality2excel/Cena/Praha/21_15_4.pdf" TargetMode="External"/><Relationship Id="rId1109" Type="http://schemas.openxmlformats.org/officeDocument/2006/relationships/hyperlink" Target="../../../../../home/honza/coding/sreality2excel/Cena/Praha/21_15_5.pdf" TargetMode="External"/><Relationship Id="rId1110" Type="http://schemas.openxmlformats.org/officeDocument/2006/relationships/hyperlink" Target="../../../../../home/honza/coding/sreality2excel/Cena/Praha/21_15_6.pdf" TargetMode="External"/><Relationship Id="rId1111" Type="http://schemas.openxmlformats.org/officeDocument/2006/relationships/hyperlink" Target="../../../../../home/honza/coding/sreality2excel/Cena/Praha/21_15_7.pdf" TargetMode="External"/><Relationship Id="rId1112" Type="http://schemas.openxmlformats.org/officeDocument/2006/relationships/hyperlink" Target="../../../../../home/honza/coding/sreality2excel/Cena/Praha/21_15_8.pdf" TargetMode="External"/><Relationship Id="rId1113" Type="http://schemas.openxmlformats.org/officeDocument/2006/relationships/hyperlink" Target="../../../../../home/honza/coding/sreality2excel/Cena/Praha/21_15_9.pdf" TargetMode="External"/><Relationship Id="rId1114" Type="http://schemas.openxmlformats.org/officeDocument/2006/relationships/hyperlink" Target="../../../../../home/honza/coding/sreality2excel/Cena/Praha/21_15_10.pdf" TargetMode="External"/><Relationship Id="rId1115" Type="http://schemas.openxmlformats.org/officeDocument/2006/relationships/hyperlink" Target="../../../../../home/honza/coding/sreality2excel/N&#225;jem/Praha/21_15_1.pdf" TargetMode="External"/><Relationship Id="rId1116" Type="http://schemas.openxmlformats.org/officeDocument/2006/relationships/hyperlink" Target="../../../../../home/honza/coding/sreality2excel/N&#225;jem/Praha/21_15_2.pdf" TargetMode="External"/><Relationship Id="rId1117" Type="http://schemas.openxmlformats.org/officeDocument/2006/relationships/hyperlink" Target="../../../../../home/honza/coding/sreality2excel/N&#225;jem/Praha/21_15_3.pdf" TargetMode="External"/><Relationship Id="rId1118" Type="http://schemas.openxmlformats.org/officeDocument/2006/relationships/hyperlink" Target="../../../../../home/honza/coding/sreality2excel/N&#225;jem/Praha/21_15_4.pdf" TargetMode="External"/><Relationship Id="rId1119" Type="http://schemas.openxmlformats.org/officeDocument/2006/relationships/hyperlink" Target="../../../../../home/honza/coding/sreality2excel/N&#225;jem/Praha/21_15_5.pdf" TargetMode="External"/><Relationship Id="rId1120" Type="http://schemas.openxmlformats.org/officeDocument/2006/relationships/hyperlink" Target="../../../../../home/honza/coding/sreality2excel/N&#225;jem/Praha/21_15_6.pdf" TargetMode="External"/><Relationship Id="rId1121" Type="http://schemas.openxmlformats.org/officeDocument/2006/relationships/hyperlink" Target="../../../../../home/honza/coding/sreality2excel/N&#225;jem/Praha/21_15_7.pdf" TargetMode="External"/><Relationship Id="rId1122" Type="http://schemas.openxmlformats.org/officeDocument/2006/relationships/hyperlink" Target="../../../../../home/honza/coding/sreality2excel/N&#225;jem/Praha/21_15_8.pdf" TargetMode="External"/><Relationship Id="rId1123" Type="http://schemas.openxmlformats.org/officeDocument/2006/relationships/hyperlink" Target="../../../../../home/honza/coding/sreality2excel/N&#225;jem/Praha/21_15_9.pdf" TargetMode="External"/><Relationship Id="rId1124" Type="http://schemas.openxmlformats.org/officeDocument/2006/relationships/hyperlink" Target="../../../../../home/honza/coding/sreality2excel/N&#225;jem/Praha/21_15_10.pdf" TargetMode="External"/><Relationship Id="rId1125" Type="http://schemas.openxmlformats.org/officeDocument/2006/relationships/hyperlink" Target="../../../../../home/honza/coding/sreality2excel/Cena/Pardubice/21_15_1.pdf" TargetMode="External"/><Relationship Id="rId1126" Type="http://schemas.openxmlformats.org/officeDocument/2006/relationships/hyperlink" Target="../../../../../home/honza/coding/sreality2excel/Cena/Pardubice/21_15_2.pdf" TargetMode="External"/><Relationship Id="rId1127" Type="http://schemas.openxmlformats.org/officeDocument/2006/relationships/hyperlink" Target="../../../../../home/honza/coding/sreality2excel/Cena/Pardubice/21_15_3.pdf" TargetMode="External"/><Relationship Id="rId1128" Type="http://schemas.openxmlformats.org/officeDocument/2006/relationships/hyperlink" Target="../../../../../home/honza/coding/sreality2excel/Cena/Pardubice/21_15_4.pdf" TargetMode="External"/><Relationship Id="rId1129" Type="http://schemas.openxmlformats.org/officeDocument/2006/relationships/hyperlink" Target="../../../../../home/honza/coding/sreality2excel/Cena/Pardubice/21_15_5.pdf" TargetMode="External"/><Relationship Id="rId1130" Type="http://schemas.openxmlformats.org/officeDocument/2006/relationships/hyperlink" Target="../../../../../home/honza/coding/sreality2excel/Cena/Pardubice/21_15_6.pdf" TargetMode="External"/><Relationship Id="rId1131" Type="http://schemas.openxmlformats.org/officeDocument/2006/relationships/hyperlink" Target="../../../../../home/honza/coding/sreality2excel/Cena/Pardubice/21_15_7.pdf" TargetMode="External"/><Relationship Id="rId1132" Type="http://schemas.openxmlformats.org/officeDocument/2006/relationships/hyperlink" Target="../../../../../home/honza/coding/sreality2excel/Cena/Plze&#328;/21_15_1.pdf" TargetMode="External"/><Relationship Id="rId1133" Type="http://schemas.openxmlformats.org/officeDocument/2006/relationships/hyperlink" Target="../../../../../home/honza/coding/sreality2excel/Cena/Plze&#328;/21_15_2.pdf" TargetMode="External"/><Relationship Id="rId1134" Type="http://schemas.openxmlformats.org/officeDocument/2006/relationships/hyperlink" Target="../../../../../home/honza/coding/sreality2excel/Cena/Plze&#328;/21_15_3.pdf" TargetMode="External"/><Relationship Id="rId1135" Type="http://schemas.openxmlformats.org/officeDocument/2006/relationships/hyperlink" Target="../../../../../home/honza/coding/sreality2excel/Cena/Plze&#328;/21_15_4.pdf" TargetMode="External"/><Relationship Id="rId1136" Type="http://schemas.openxmlformats.org/officeDocument/2006/relationships/hyperlink" Target="../../../../../home/honza/coding/sreality2excel/Cena/Plze&#328;/21_15_5.pdf" TargetMode="External"/><Relationship Id="rId1137" Type="http://schemas.openxmlformats.org/officeDocument/2006/relationships/hyperlink" Target="../../../../../home/honza/coding/sreality2excel/Cena/Plze&#328;/21_15_6.pdf" TargetMode="External"/><Relationship Id="rId1138" Type="http://schemas.openxmlformats.org/officeDocument/2006/relationships/hyperlink" Target="../../../../../home/honza/coding/sreality2excel/Cena/Plze&#328;/21_15_7.pdf" TargetMode="External"/><Relationship Id="rId1139" Type="http://schemas.openxmlformats.org/officeDocument/2006/relationships/hyperlink" Target="../../../../../home/honza/coding/sreality2excel/Cena/&#218;st&#237; nad Labem/21_15_1.pdf" TargetMode="External"/><Relationship Id="rId1140" Type="http://schemas.openxmlformats.org/officeDocument/2006/relationships/hyperlink" Target="../../../../../home/honza/coding/sreality2excel/Cena/&#218;st&#237; nad Labem/21_15_2.pdf" TargetMode="External"/><Relationship Id="rId1141" Type="http://schemas.openxmlformats.org/officeDocument/2006/relationships/hyperlink" Target="../../../../../home/honza/coding/sreality2excel/Cena/&#218;st&#237; nad Labem/21_15_3.pdf" TargetMode="External"/><Relationship Id="rId1142" Type="http://schemas.openxmlformats.org/officeDocument/2006/relationships/hyperlink" Target="../../../../../home/honza/coding/sreality2excel/Cena/&#218;st&#237; nad Labem/21_15_4.pdf" TargetMode="External"/><Relationship Id="rId1143" Type="http://schemas.openxmlformats.org/officeDocument/2006/relationships/hyperlink" Target="../../../../../home/honza/coding/sreality2excel/Cena/&#218;st&#237; nad Labem/21_15_5.pdf" TargetMode="External"/><Relationship Id="rId1144" Type="http://schemas.openxmlformats.org/officeDocument/2006/relationships/hyperlink" Target="../../../../../home/honza/coding/sreality2excel/Cena/&#218;st&#237; nad Labem/21_15_6.pdf" TargetMode="External"/><Relationship Id="rId1145" Type="http://schemas.openxmlformats.org/officeDocument/2006/relationships/hyperlink" Target="../../../../../home/honza/coding/sreality2excel/Cena/&#218;st&#237; nad Labem/21_15_7.pdf" TargetMode="External"/><Relationship Id="rId1146" Type="http://schemas.openxmlformats.org/officeDocument/2006/relationships/hyperlink" Target="../../../../../home/honza/coding/sreality2excel/Cena/Zl&#237;n/21_15_1.pdf" TargetMode="External"/><Relationship Id="rId1147" Type="http://schemas.openxmlformats.org/officeDocument/2006/relationships/hyperlink" Target="../../../../../home/honza/coding/sreality2excel/Cena/Zl&#237;n/21_15_2.pdf" TargetMode="External"/><Relationship Id="rId1148" Type="http://schemas.openxmlformats.org/officeDocument/2006/relationships/hyperlink" Target="../../../../../home/honza/coding/sreality2excel/Cena/Zl&#237;n/21_15_3.pdf" TargetMode="External"/><Relationship Id="rId1149" Type="http://schemas.openxmlformats.org/officeDocument/2006/relationships/hyperlink" Target="../../../../../home/honza/coding/sreality2excel/Cena/Zl&#237;n/21_15_4.pdf" TargetMode="External"/><Relationship Id="rId1150" Type="http://schemas.openxmlformats.org/officeDocument/2006/relationships/hyperlink" Target="../../../../../home/honza/coding/sreality2excel/Cena/Zl&#237;n/21_15_5.pdf" TargetMode="External"/><Relationship Id="rId1151" Type="http://schemas.openxmlformats.org/officeDocument/2006/relationships/hyperlink" Target="../../../../../home/honza/coding/sreality2excel/Cena/Zl&#237;n/21_15_6.pdf" TargetMode="External"/><Relationship Id="rId1152" Type="http://schemas.openxmlformats.org/officeDocument/2006/relationships/hyperlink" Target="../../../../../home/honza/coding/sreality2excel/N&#225;jem/Pardubice/21_15_1.pdf" TargetMode="External"/><Relationship Id="rId1153" Type="http://schemas.openxmlformats.org/officeDocument/2006/relationships/hyperlink" Target="../../../../../home/honza/coding/sreality2excel/N&#225;jem/Pardubice/21_15_2.pdf" TargetMode="External"/><Relationship Id="rId1154" Type="http://schemas.openxmlformats.org/officeDocument/2006/relationships/hyperlink" Target="../../../../../home/honza/coding/sreality2excel/N&#225;jem/Pardubice/21_15_3.pdf" TargetMode="External"/><Relationship Id="rId1155" Type="http://schemas.openxmlformats.org/officeDocument/2006/relationships/hyperlink" Target="../../../../../home/honza/coding/sreality2excel/N&#225;jem/Pardubice/21_15_4.pdf" TargetMode="External"/><Relationship Id="rId1156" Type="http://schemas.openxmlformats.org/officeDocument/2006/relationships/hyperlink" Target="../../../../../home/honza/coding/sreality2excel/N&#225;jem/Pardubice/21_15_5.pdf" TargetMode="External"/><Relationship Id="rId1157" Type="http://schemas.openxmlformats.org/officeDocument/2006/relationships/hyperlink" Target="../../../../../home/honza/coding/sreality2excel/N&#225;jem/Pardubice/21_15_6.pdf" TargetMode="External"/><Relationship Id="rId1158" Type="http://schemas.openxmlformats.org/officeDocument/2006/relationships/hyperlink" Target="../../../../../home/honza/coding/sreality2excel/N&#225;jem/Pardubice/21_15_7.pdf" TargetMode="External"/><Relationship Id="rId1159" Type="http://schemas.openxmlformats.org/officeDocument/2006/relationships/hyperlink" Target="../../../../../home/honza/coding/sreality2excel/N&#225;jem/Zl&#237;n/21_15_1.pdf" TargetMode="External"/><Relationship Id="rId1160" Type="http://schemas.openxmlformats.org/officeDocument/2006/relationships/hyperlink" Target="../../../../../home/honza/coding/sreality2excel/N&#225;jem/Zl&#237;n/21_15_2.pdf" TargetMode="External"/><Relationship Id="rId1161" Type="http://schemas.openxmlformats.org/officeDocument/2006/relationships/hyperlink" Target="../../../../../home/honza/coding/sreality2excel/N&#225;jem/Zl&#237;n/21_15_3.pdf" TargetMode="External"/><Relationship Id="rId1162" Type="http://schemas.openxmlformats.org/officeDocument/2006/relationships/hyperlink" Target="../../../../../home/honza/coding/sreality2excel/N&#225;jem/Zl&#237;n/21_15_4.pdf" TargetMode="External"/><Relationship Id="rId1163" Type="http://schemas.openxmlformats.org/officeDocument/2006/relationships/hyperlink" Target="../../../../../home/honza/coding/sreality2excel/N&#225;jem/Zl&#237;n/21_15_5.pdf" TargetMode="External"/><Relationship Id="rId1164" Type="http://schemas.openxmlformats.org/officeDocument/2006/relationships/hyperlink" Target="../../../../../home/honza/coding/sreality2excel/N&#225;jem/Zl&#237;n/21_15_6.pdf" TargetMode="External"/><Relationship Id="rId1165" Type="http://schemas.openxmlformats.org/officeDocument/2006/relationships/hyperlink" Target="../../../../../home/honza/coding/sreality2excel/N&#225;jem/Zl&#237;n/21_15_7.pdf" TargetMode="External"/><Relationship Id="rId1166" Type="http://schemas.openxmlformats.org/officeDocument/2006/relationships/hyperlink" Target="../../../../../home/honza/coding/sreality2excel/N&#225;jem/&#218;st&#237; nad Labem/21_15_1.pdf" TargetMode="External"/><Relationship Id="rId1167" Type="http://schemas.openxmlformats.org/officeDocument/2006/relationships/hyperlink" Target="../../../../../home/honza/coding/sreality2excel/N&#225;jem/&#218;st&#237; nad Labem/21_15_2.pdf" TargetMode="External"/><Relationship Id="rId1168" Type="http://schemas.openxmlformats.org/officeDocument/2006/relationships/hyperlink" Target="../../../../../home/honza/coding/sreality2excel/N&#225;jem/&#218;st&#237; nad Labem/21_15_3.pdf" TargetMode="External"/><Relationship Id="rId1169" Type="http://schemas.openxmlformats.org/officeDocument/2006/relationships/hyperlink" Target="../../../../../home/honza/coding/sreality2excel/N&#225;jem/&#218;st&#237; nad Labem/21_15_4.pdf" TargetMode="External"/><Relationship Id="rId1170" Type="http://schemas.openxmlformats.org/officeDocument/2006/relationships/hyperlink" Target="../../../../../home/honza/coding/sreality2excel/N&#225;jem/&#218;st&#237; nad Labem/21_15_5.pdf" TargetMode="External"/><Relationship Id="rId1171" Type="http://schemas.openxmlformats.org/officeDocument/2006/relationships/hyperlink" Target="../../../../../home/honza/coding/sreality2excel/N&#225;jem/&#218;st&#237; nad Labem/21_15_6.pdf" TargetMode="External"/><Relationship Id="rId1172" Type="http://schemas.openxmlformats.org/officeDocument/2006/relationships/hyperlink" Target="../../../../../home/honza/coding/sreality2excel/N&#225;jem/&#218;st&#237; nad Labem/21_15_7.pdf" TargetMode="External"/><Relationship Id="rId1173" Type="http://schemas.openxmlformats.org/officeDocument/2006/relationships/hyperlink" Target="../../../../../home/honza/coding/sreality2excel/N&#225;jem/Plze&#328;/21_15_1.pdf" TargetMode="External"/><Relationship Id="rId1174" Type="http://schemas.openxmlformats.org/officeDocument/2006/relationships/hyperlink" Target="../../../../../home/honza/coding/sreality2excel/N&#225;jem/Plze&#328;/21_15_2.pdf" TargetMode="External"/><Relationship Id="rId1175" Type="http://schemas.openxmlformats.org/officeDocument/2006/relationships/hyperlink" Target="../../../../../home/honza/coding/sreality2excel/N&#225;jem/Plze&#328;/21_15_3.pdf" TargetMode="External"/><Relationship Id="rId1176" Type="http://schemas.openxmlformats.org/officeDocument/2006/relationships/hyperlink" Target="../../../../../home/honza/coding/sreality2excel/N&#225;jem/Plze&#328;/21_15_4.pdf" TargetMode="External"/><Relationship Id="rId1177" Type="http://schemas.openxmlformats.org/officeDocument/2006/relationships/hyperlink" Target="../../../../../home/honza/coding/sreality2excel/N&#225;jem/Plze&#328;/21_15_5.pdf" TargetMode="External"/><Relationship Id="rId1178" Type="http://schemas.openxmlformats.org/officeDocument/2006/relationships/hyperlink" Target="../../../../../home/honza/coding/sreality2excel/N&#225;jem/Plze&#328;/21_15_6.pdf" TargetMode="External"/><Relationship Id="rId1179" Type="http://schemas.openxmlformats.org/officeDocument/2006/relationships/hyperlink" Target="../../../../../home/honza/coding/sreality2excel/N&#225;jem/Plze&#328;/21_15_7.pdf" TargetMode="External"/><Relationship Id="rId1180" Type="http://schemas.openxmlformats.org/officeDocument/2006/relationships/hyperlink" Target="../../../../../home/honza/coding/sreality2excel/Cena/Brno/21_16_1.pdf" TargetMode="External"/><Relationship Id="rId1181" Type="http://schemas.openxmlformats.org/officeDocument/2006/relationships/hyperlink" Target="../../../../../home/honza/coding/sreality2excel/Cena/Brno/21_16_2.pdf" TargetMode="External"/><Relationship Id="rId1182" Type="http://schemas.openxmlformats.org/officeDocument/2006/relationships/hyperlink" Target="../../../../../home/honza/coding/sreality2excel/Cena/Brno/21_16_3.pdf" TargetMode="External"/><Relationship Id="rId1183" Type="http://schemas.openxmlformats.org/officeDocument/2006/relationships/hyperlink" Target="../../../../../home/honza/coding/sreality2excel/Cena/Brno/21_16_4.pdf" TargetMode="External"/><Relationship Id="rId1184" Type="http://schemas.openxmlformats.org/officeDocument/2006/relationships/hyperlink" Target="../../../../../home/honza/coding/sreality2excel/Cena/Brno/21_16_5.pdf" TargetMode="External"/><Relationship Id="rId1185" Type="http://schemas.openxmlformats.org/officeDocument/2006/relationships/hyperlink" Target="../../../../../home/honza/coding/sreality2excel/Cena/Brno/21_16_6.pdf" TargetMode="External"/><Relationship Id="rId1186" Type="http://schemas.openxmlformats.org/officeDocument/2006/relationships/hyperlink" Target="../../../../../home/honza/coding/sreality2excel/Cena/Brno/21_16_7.pdf" TargetMode="External"/><Relationship Id="rId1187" Type="http://schemas.openxmlformats.org/officeDocument/2006/relationships/hyperlink" Target="../../../../../home/honza/coding/sreality2excel/Cena/&#268;esk&#233; Bud&#283;jovice/21_16_1.pdf" TargetMode="External"/><Relationship Id="rId1188" Type="http://schemas.openxmlformats.org/officeDocument/2006/relationships/hyperlink" Target="../../../../../home/honza/coding/sreality2excel/Cena/&#268;esk&#233; Bud&#283;jovice/21_16_2.pdf" TargetMode="External"/><Relationship Id="rId1189" Type="http://schemas.openxmlformats.org/officeDocument/2006/relationships/hyperlink" Target="../../../../../home/honza/coding/sreality2excel/Cena/&#268;esk&#233; Bud&#283;jovice/21_16_3.pdf" TargetMode="External"/><Relationship Id="rId1190" Type="http://schemas.openxmlformats.org/officeDocument/2006/relationships/hyperlink" Target="../../../../../home/honza/coding/sreality2excel/Cena/&#268;esk&#233; Bud&#283;jovice/21_16_4.pdf" TargetMode="External"/><Relationship Id="rId1191" Type="http://schemas.openxmlformats.org/officeDocument/2006/relationships/hyperlink" Target="../../../../../home/honza/coding/sreality2excel/Cena/&#268;esk&#233; Bud&#283;jovice/21_16_5.pdf" TargetMode="External"/><Relationship Id="rId1192" Type="http://schemas.openxmlformats.org/officeDocument/2006/relationships/hyperlink" Target="../../../../../home/honza/coding/sreality2excel/Cena/&#268;esk&#233; Bud&#283;jovice/21_16_6.pdf" TargetMode="External"/><Relationship Id="rId1193" Type="http://schemas.openxmlformats.org/officeDocument/2006/relationships/hyperlink" Target="../../../../../home/honza/coding/sreality2excel/Cena/&#268;esk&#233; Bud&#283;jovice/21_16_7.pdf" TargetMode="External"/><Relationship Id="rId1194" Type="http://schemas.openxmlformats.org/officeDocument/2006/relationships/hyperlink" Target="../../../../../home/honza/coding/sreality2excel/Cena/Hradec Kr&#225;lov&#233;/21_16_1.pdf" TargetMode="External"/><Relationship Id="rId1195" Type="http://schemas.openxmlformats.org/officeDocument/2006/relationships/hyperlink" Target="../../../../../home/honza/coding/sreality2excel/Cena/Hradec Kr&#225;lov&#233;/21_16_2.pdf" TargetMode="External"/><Relationship Id="rId1196" Type="http://schemas.openxmlformats.org/officeDocument/2006/relationships/hyperlink" Target="../../../../../home/honza/coding/sreality2excel/Cena/Hradec Kr&#225;lov&#233;/21_16_3.pdf" TargetMode="External"/><Relationship Id="rId1197" Type="http://schemas.openxmlformats.org/officeDocument/2006/relationships/hyperlink" Target="../../../../../home/honza/coding/sreality2excel/Cena/Hradec Kr&#225;lov&#233;/21_16_4.pdf" TargetMode="External"/><Relationship Id="rId1198" Type="http://schemas.openxmlformats.org/officeDocument/2006/relationships/hyperlink" Target="../../../../../home/honza/coding/sreality2excel/Cena/Hradec Kr&#225;lov&#233;/21_16_5.pdf" TargetMode="External"/><Relationship Id="rId1199" Type="http://schemas.openxmlformats.org/officeDocument/2006/relationships/hyperlink" Target="../../../../../home/honza/coding/sreality2excel/Cena/Hradec Kr&#225;lov&#233;/21_16_6.pdf" TargetMode="External"/><Relationship Id="rId1200" Type="http://schemas.openxmlformats.org/officeDocument/2006/relationships/hyperlink" Target="../../../../../home/honza/coding/sreality2excel/Cena/Hradec Kr&#225;lov&#233;/21_16_7.pdf" TargetMode="External"/><Relationship Id="rId1201" Type="http://schemas.openxmlformats.org/officeDocument/2006/relationships/hyperlink" Target="../../../../../home/honza/coding/sreality2excel/Cena/Jihlava/21_16_1.pdf" TargetMode="External"/><Relationship Id="rId1202" Type="http://schemas.openxmlformats.org/officeDocument/2006/relationships/hyperlink" Target="../../../../../home/honza/coding/sreality2excel/Cena/Jihlava/21_16_2.pdf" TargetMode="External"/><Relationship Id="rId1203" Type="http://schemas.openxmlformats.org/officeDocument/2006/relationships/hyperlink" Target="../../../../../home/honza/coding/sreality2excel/Cena/Praha/21_16_1.pdf" TargetMode="External"/><Relationship Id="rId1204" Type="http://schemas.openxmlformats.org/officeDocument/2006/relationships/hyperlink" Target="../../../../../home/honza/coding/sreality2excel/Cena/Praha/21_16_2.pdf" TargetMode="External"/><Relationship Id="rId1205" Type="http://schemas.openxmlformats.org/officeDocument/2006/relationships/hyperlink" Target="../../../../../home/honza/coding/sreality2excel/Cena/Praha/21_16_3.pdf" TargetMode="External"/><Relationship Id="rId1206" Type="http://schemas.openxmlformats.org/officeDocument/2006/relationships/hyperlink" Target="../../../../../home/honza/coding/sreality2excel/Cena/Praha/21_16_4.pdf" TargetMode="External"/><Relationship Id="rId1207" Type="http://schemas.openxmlformats.org/officeDocument/2006/relationships/hyperlink" Target="../../../../../home/honza/coding/sreality2excel/Cena/Praha/21_16_5.pdf" TargetMode="External"/><Relationship Id="rId1208" Type="http://schemas.openxmlformats.org/officeDocument/2006/relationships/hyperlink" Target="../../../../../home/honza/coding/sreality2excel/Cena/Praha/21_16_6.pdf" TargetMode="External"/><Relationship Id="rId1209" Type="http://schemas.openxmlformats.org/officeDocument/2006/relationships/hyperlink" Target="../../../../../home/honza/coding/sreality2excel/Cena/Praha/21_16_7.pdf" TargetMode="External"/><Relationship Id="rId1210" Type="http://schemas.openxmlformats.org/officeDocument/2006/relationships/hyperlink" Target="../../../../../home/honza/coding/sreality2excel/Cena/Praha/21_16_8.pdf" TargetMode="External"/><Relationship Id="rId1211" Type="http://schemas.openxmlformats.org/officeDocument/2006/relationships/hyperlink" Target="../../../../../home/honza/coding/sreality2excel/Cena/Praha/21_16_9.pdf" TargetMode="External"/><Relationship Id="rId1212" Type="http://schemas.openxmlformats.org/officeDocument/2006/relationships/hyperlink" Target="../../../../../home/honza/coding/sreality2excel/Cena/Praha/21_16_10.pdf" TargetMode="External"/><Relationship Id="rId1213" Type="http://schemas.openxmlformats.org/officeDocument/2006/relationships/hyperlink" Target="../../../../../home/honza/coding/sreality2excel/N&#225;jem/Praha/21_16_1.pdf" TargetMode="External"/><Relationship Id="rId1214" Type="http://schemas.openxmlformats.org/officeDocument/2006/relationships/hyperlink" Target="../../../../../home/honza/coding/sreality2excel/N&#225;jem/Praha/21_16_2.pdf" TargetMode="External"/><Relationship Id="rId1215" Type="http://schemas.openxmlformats.org/officeDocument/2006/relationships/hyperlink" Target="../../../../../home/honza/coding/sreality2excel/N&#225;jem/Praha/21_16_3.pdf" TargetMode="External"/><Relationship Id="rId1216" Type="http://schemas.openxmlformats.org/officeDocument/2006/relationships/hyperlink" Target="../../../../../home/honza/coding/sreality2excel/N&#225;jem/Praha/21_16_4.pdf" TargetMode="External"/><Relationship Id="rId1217" Type="http://schemas.openxmlformats.org/officeDocument/2006/relationships/hyperlink" Target="../../../../../home/honza/coding/sreality2excel/N&#225;jem/Praha/21_16_5.pdf" TargetMode="External"/><Relationship Id="rId1218" Type="http://schemas.openxmlformats.org/officeDocument/2006/relationships/hyperlink" Target="../../../../../home/honza/coding/sreality2excel/N&#225;jem/Praha/21_16_6.pdf" TargetMode="External"/><Relationship Id="rId1219" Type="http://schemas.openxmlformats.org/officeDocument/2006/relationships/hyperlink" Target="../../../../../home/honza/coding/sreality2excel/N&#225;jem/Praha/21_16_7.pdf" TargetMode="External"/><Relationship Id="rId1220" Type="http://schemas.openxmlformats.org/officeDocument/2006/relationships/hyperlink" Target="../../../../../home/honza/coding/sreality2excel/N&#225;jem/Praha/21_16_1.pdf" TargetMode="External"/><Relationship Id="rId1221" Type="http://schemas.openxmlformats.org/officeDocument/2006/relationships/hyperlink" Target="../../../../../home/honza/coding/sreality2excel/N&#225;jem/Praha/21_16_2.pdf" TargetMode="External"/><Relationship Id="rId1222" Type="http://schemas.openxmlformats.org/officeDocument/2006/relationships/hyperlink" Target="../../../../../home/honza/coding/sreality2excel/N&#225;jem/Praha/21_16_3.pdf" TargetMode="External"/><Relationship Id="rId1223" Type="http://schemas.openxmlformats.org/officeDocument/2006/relationships/hyperlink" Target="../../../../../home/honza/coding/sreality2excel/N&#225;jem/Praha/21_16_4.pdf" TargetMode="External"/><Relationship Id="rId1224" Type="http://schemas.openxmlformats.org/officeDocument/2006/relationships/hyperlink" Target="../../../../../home/honza/coding/sreality2excel/N&#225;jem/Praha/21_16_5.pdf" TargetMode="External"/><Relationship Id="rId1225" Type="http://schemas.openxmlformats.org/officeDocument/2006/relationships/hyperlink" Target="../../../../../home/honza/coding/sreality2excel/N&#225;jem/Praha/21_16_6.pdf" TargetMode="External"/><Relationship Id="rId1226" Type="http://schemas.openxmlformats.org/officeDocument/2006/relationships/hyperlink" Target="../../../../../home/honza/coding/sreality2excel/N&#225;jem/Praha/21_16_7.pdf" TargetMode="External"/><Relationship Id="rId1227" Type="http://schemas.openxmlformats.org/officeDocument/2006/relationships/hyperlink" Target="../../../../../home/honza/coding/sreality2excel/N&#225;jem/Praha/21_16_8.pdf" TargetMode="External"/><Relationship Id="rId1228" Type="http://schemas.openxmlformats.org/officeDocument/2006/relationships/hyperlink" Target="../../../../../home/honza/coding/sreality2excel/N&#225;jem/Praha/21_16_9.pdf" TargetMode="External"/><Relationship Id="rId1229" Type="http://schemas.openxmlformats.org/officeDocument/2006/relationships/hyperlink" Target="../../../../../home/honza/coding/sreality2excel/N&#225;jem/Praha/21_16_10.pdf" TargetMode="External"/><Relationship Id="rId1230" Type="http://schemas.openxmlformats.org/officeDocument/2006/relationships/hyperlink" Target="../../../../../home/honza/coding/sreality2excel/N&#225;jem/Jihlava/21_16_1.pdf" TargetMode="External"/><Relationship Id="rId1231" Type="http://schemas.openxmlformats.org/officeDocument/2006/relationships/hyperlink" Target="../../../../../home/honza/coding/sreality2excel/N&#225;jem/Jihlava/21_16_2.pdf" TargetMode="External"/><Relationship Id="rId1232" Type="http://schemas.openxmlformats.org/officeDocument/2006/relationships/hyperlink" Target="../../../../../home/honza/coding/sreality2excel/N&#225;jem/Jihlava/21_16_3.pdf" TargetMode="External"/><Relationship Id="rId1233" Type="http://schemas.openxmlformats.org/officeDocument/2006/relationships/hyperlink" Target="../../../../../home/honza/coding/sreality2excel/N&#225;jem/Jihlava/21_16_4.pdf" TargetMode="External"/><Relationship Id="rId1234" Type="http://schemas.openxmlformats.org/officeDocument/2006/relationships/hyperlink" Target="../../../../../home/honza/coding/sreality2excel/N&#225;jem/Jihlava/21_16_5.pdf" TargetMode="External"/><Relationship Id="rId1235" Type="http://schemas.openxmlformats.org/officeDocument/2006/relationships/hyperlink" Target="../../../../../home/honza/coding/sreality2excel/N&#225;jem/Jihlava/21_16_6.pdf" TargetMode="External"/><Relationship Id="rId1236" Type="http://schemas.openxmlformats.org/officeDocument/2006/relationships/hyperlink" Target="../../../../../home/honza/coding/sreality2excel/N&#225;jem/Jihlava/21_16_7.pdf" TargetMode="External"/><Relationship Id="rId1237" Type="http://schemas.openxmlformats.org/officeDocument/2006/relationships/hyperlink" Target="../../../../../home/honza/coding/sreality2excel/N&#225;jem/&#268;esk&#233; Bud&#283;jovice/21_16_1.pdf" TargetMode="External"/><Relationship Id="rId1238" Type="http://schemas.openxmlformats.org/officeDocument/2006/relationships/hyperlink" Target="../../../../../home/honza/coding/sreality2excel/N&#225;jem/&#268;esk&#233; Bud&#283;jovice/21_16_2.pdf" TargetMode="External"/><Relationship Id="rId1239" Type="http://schemas.openxmlformats.org/officeDocument/2006/relationships/hyperlink" Target="../../../../../home/honza/coding/sreality2excel/N&#225;jem/&#268;esk&#233; Bud&#283;jovice/21_16_3.pdf" TargetMode="External"/><Relationship Id="rId1240" Type="http://schemas.openxmlformats.org/officeDocument/2006/relationships/hyperlink" Target="../../../../../home/honza/coding/sreality2excel/N&#225;jem/&#268;esk&#233; Bud&#283;jovice/21_16_4.pdf" TargetMode="External"/><Relationship Id="rId1241" Type="http://schemas.openxmlformats.org/officeDocument/2006/relationships/hyperlink" Target="../../../../../home/honza/coding/sreality2excel/N&#225;jem/&#268;esk&#233; Bud&#283;jovice/21_16_5.pdf" TargetMode="External"/><Relationship Id="rId1242" Type="http://schemas.openxmlformats.org/officeDocument/2006/relationships/hyperlink" Target="../../../../../home/honza/coding/sreality2excel/N&#225;jem/&#268;esk&#233; Bud&#283;jovice/21_16_6.pdf" TargetMode="External"/><Relationship Id="rId1243" Type="http://schemas.openxmlformats.org/officeDocument/2006/relationships/hyperlink" Target="../../../../../home/honza/coding/sreality2excel/N&#225;jem/&#268;esk&#233; Bud&#283;jovice/21_16_7.pdf" TargetMode="External"/><Relationship Id="rId1244" Type="http://schemas.openxmlformats.org/officeDocument/2006/relationships/hyperlink" Target="../../../../../home/honza/coding/sreality2excel/N&#225;jem/Hradec Kr&#225;lov&#233;/21_16_1.pdf" TargetMode="External"/><Relationship Id="rId1245" Type="http://schemas.openxmlformats.org/officeDocument/2006/relationships/hyperlink" Target="../../../../../home/honza/coding/sreality2excel/N&#225;jem/Hradec Kr&#225;lov&#233;/21_16_2.pdf" TargetMode="External"/><Relationship Id="rId1246" Type="http://schemas.openxmlformats.org/officeDocument/2006/relationships/hyperlink" Target="../../../../../home/honza/coding/sreality2excel/N&#225;jem/Hradec Kr&#225;lov&#233;/21_16_3.pdf" TargetMode="External"/><Relationship Id="rId1247" Type="http://schemas.openxmlformats.org/officeDocument/2006/relationships/hyperlink" Target="../../../../../home/honza/coding/sreality2excel/N&#225;jem/Hradec Kr&#225;lov&#233;/21_16_4.pdf" TargetMode="External"/><Relationship Id="rId1248" Type="http://schemas.openxmlformats.org/officeDocument/2006/relationships/hyperlink" Target="../../../../../home/honza/coding/sreality2excel/N&#225;jem/Hradec Kr&#225;lov&#233;/21_16_5.pdf" TargetMode="External"/><Relationship Id="rId1249" Type="http://schemas.openxmlformats.org/officeDocument/2006/relationships/hyperlink" Target="../../../../../home/honza/coding/sreality2excel/N&#225;jem/Hradec Kr&#225;lov&#233;/21_16_6.pdf" TargetMode="External"/><Relationship Id="rId1250" Type="http://schemas.openxmlformats.org/officeDocument/2006/relationships/hyperlink" Target="../../../../../home/honza/coding/sreality2excel/N&#225;jem/Hradec Kr&#225;lov&#233;/21_16_7.pdf" TargetMode="External"/><Relationship Id="rId1251" Type="http://schemas.openxmlformats.org/officeDocument/2006/relationships/hyperlink" Target="../../../../../home/honza/coding/sreality2excel/Cena/Karlovy Vary/21_17_1.pdf" TargetMode="External"/><Relationship Id="rId1252" Type="http://schemas.openxmlformats.org/officeDocument/2006/relationships/hyperlink" Target="../../../../../home/honza/coding/sreality2excel/Cena/Karlovy Vary/21_17_2.pdf" TargetMode="External"/><Relationship Id="rId1253" Type="http://schemas.openxmlformats.org/officeDocument/2006/relationships/hyperlink" Target="../../../../../home/honza/coding/sreality2excel/Cena/Karlovy Vary/21_17_3.pdf" TargetMode="External"/><Relationship Id="rId1254" Type="http://schemas.openxmlformats.org/officeDocument/2006/relationships/hyperlink" Target="../../../../../home/honza/coding/sreality2excel/Cena/Karlovy Vary/21_17_4.pdf" TargetMode="External"/><Relationship Id="rId1255" Type="http://schemas.openxmlformats.org/officeDocument/2006/relationships/hyperlink" Target="../../../../../home/honza/coding/sreality2excel/Cena/Karlovy Vary/21_17_5.pdf" TargetMode="External"/><Relationship Id="rId1256" Type="http://schemas.openxmlformats.org/officeDocument/2006/relationships/hyperlink" Target="../../../../../home/honza/coding/sreality2excel/Cena/Karlovy Vary/21_17_6.pdf" TargetMode="External"/><Relationship Id="rId1257" Type="http://schemas.openxmlformats.org/officeDocument/2006/relationships/hyperlink" Target="../../../../../home/honza/coding/sreality2excel/Cena/Karlovy Vary/21_17_7.pdf" TargetMode="External"/><Relationship Id="rId1258" Type="http://schemas.openxmlformats.org/officeDocument/2006/relationships/hyperlink" Target="../../../../../home/honza/coding/sreality2excel/Cena/Liberec/21_17_1.pdf" TargetMode="External"/><Relationship Id="rId1259" Type="http://schemas.openxmlformats.org/officeDocument/2006/relationships/hyperlink" Target="../../../../../home/honza/coding/sreality2excel/Cena/Liberec/21_17_2.pdf" TargetMode="External"/><Relationship Id="rId1260" Type="http://schemas.openxmlformats.org/officeDocument/2006/relationships/hyperlink" Target="../../../../../home/honza/coding/sreality2excel/Cena/Liberec/21_17_3.pdf" TargetMode="External"/><Relationship Id="rId1261" Type="http://schemas.openxmlformats.org/officeDocument/2006/relationships/hyperlink" Target="../../../../../home/honza/coding/sreality2excel/Cena/Liberec/21_17_4.pdf" TargetMode="External"/><Relationship Id="rId1262" Type="http://schemas.openxmlformats.org/officeDocument/2006/relationships/hyperlink" Target="../../../../../home/honza/coding/sreality2excel/Cena/Liberec/21_17_5.pdf" TargetMode="External"/><Relationship Id="rId1263" Type="http://schemas.openxmlformats.org/officeDocument/2006/relationships/hyperlink" Target="../../../../../home/honza/coding/sreality2excel/Cena/Liberec/21_17_6.pdf" TargetMode="External"/><Relationship Id="rId1264" Type="http://schemas.openxmlformats.org/officeDocument/2006/relationships/hyperlink" Target="../../../../../home/honza/coding/sreality2excel/Cena/Liberec/21_17_7.pdf" TargetMode="External"/><Relationship Id="rId1265" Type="http://schemas.openxmlformats.org/officeDocument/2006/relationships/hyperlink" Target="../../../../../home/honza/coding/sreality2excel/Cena/Olomouc/21_17_1.pdf" TargetMode="External"/><Relationship Id="rId1266" Type="http://schemas.openxmlformats.org/officeDocument/2006/relationships/hyperlink" Target="../../../../../home/honza/coding/sreality2excel/Cena/Olomouc/21_17_2.pdf" TargetMode="External"/><Relationship Id="rId1267" Type="http://schemas.openxmlformats.org/officeDocument/2006/relationships/hyperlink" Target="../../../../../home/honza/coding/sreality2excel/Cena/Olomouc/21_17_3.pdf" TargetMode="External"/><Relationship Id="rId1268" Type="http://schemas.openxmlformats.org/officeDocument/2006/relationships/hyperlink" Target="../../../../../home/honza/coding/sreality2excel/Cena/Olomouc/21_17_4.pdf" TargetMode="External"/><Relationship Id="rId1269" Type="http://schemas.openxmlformats.org/officeDocument/2006/relationships/hyperlink" Target="../../../../../home/honza/coding/sreality2excel/Cena/Olomouc/21_17_5.pdf" TargetMode="External"/><Relationship Id="rId1270" Type="http://schemas.openxmlformats.org/officeDocument/2006/relationships/hyperlink" Target="../../../../../home/honza/coding/sreality2excel/Cena/Olomouc/21_17_6.pdf" TargetMode="External"/><Relationship Id="rId1271" Type="http://schemas.openxmlformats.org/officeDocument/2006/relationships/hyperlink" Target="../../../../../home/honza/coding/sreality2excel/Cena/Olomouc/21_17_7.pdf" TargetMode="External"/><Relationship Id="rId1272" Type="http://schemas.openxmlformats.org/officeDocument/2006/relationships/hyperlink" Target="../../../../../home/honza/coding/sreality2excel/Cena/Ostrava/21_17_1.pdf" TargetMode="External"/><Relationship Id="rId1273" Type="http://schemas.openxmlformats.org/officeDocument/2006/relationships/hyperlink" Target="../../../../../home/honza/coding/sreality2excel/Cena/Ostrava/21_17_2.pdf" TargetMode="External"/><Relationship Id="rId1274" Type="http://schemas.openxmlformats.org/officeDocument/2006/relationships/hyperlink" Target="../../../../../home/honza/coding/sreality2excel/Cena/Ostrava/21_17_3.pdf" TargetMode="External"/><Relationship Id="rId1275" Type="http://schemas.openxmlformats.org/officeDocument/2006/relationships/hyperlink" Target="../../../../../home/honza/coding/sreality2excel/Cena/Ostrava/21_17_4.pdf" TargetMode="External"/><Relationship Id="rId1276" Type="http://schemas.openxmlformats.org/officeDocument/2006/relationships/hyperlink" Target="../../../../../home/honza/coding/sreality2excel/Cena/Ostrava/21_17_5.pdf" TargetMode="External"/><Relationship Id="rId1277" Type="http://schemas.openxmlformats.org/officeDocument/2006/relationships/hyperlink" Target="../../../../../home/honza/coding/sreality2excel/Cena/Ostrava/21_17_6.pdf" TargetMode="External"/><Relationship Id="rId1278" Type="http://schemas.openxmlformats.org/officeDocument/2006/relationships/hyperlink" Target="../../../../../home/honza/coding/sreality2excel/Cena/Ostrava/21_17_7.pdf" TargetMode="External"/><Relationship Id="rId1279" Type="http://schemas.openxmlformats.org/officeDocument/2006/relationships/hyperlink" Target="../../../../../home/honza/coding/sreality2excel/N&#225;jem/Karlovy Vary/21_17_1.pdf" TargetMode="External"/><Relationship Id="rId1280" Type="http://schemas.openxmlformats.org/officeDocument/2006/relationships/hyperlink" Target="../../../../../home/honza/coding/sreality2excel/N&#225;jem/Karlovy Vary/21_17_2.pdf" TargetMode="External"/><Relationship Id="rId1281" Type="http://schemas.openxmlformats.org/officeDocument/2006/relationships/hyperlink" Target="../../../../../home/honza/coding/sreality2excel/N&#225;jem/Karlovy Vary/21_17_3.pdf" TargetMode="External"/><Relationship Id="rId1282" Type="http://schemas.openxmlformats.org/officeDocument/2006/relationships/hyperlink" Target="../../../../../home/honza/coding/sreality2excel/N&#225;jem/Karlovy Vary/21_17_4.pdf" TargetMode="External"/><Relationship Id="rId1283" Type="http://schemas.openxmlformats.org/officeDocument/2006/relationships/hyperlink" Target="../../../../../home/honza/coding/sreality2excel/N&#225;jem/Karlovy Vary/21_17_5.pdf" TargetMode="External"/><Relationship Id="rId1284" Type="http://schemas.openxmlformats.org/officeDocument/2006/relationships/hyperlink" Target="../../../../../home/honza/coding/sreality2excel/N&#225;jem/Karlovy Vary/21_17_6.pdf" TargetMode="External"/><Relationship Id="rId1285" Type="http://schemas.openxmlformats.org/officeDocument/2006/relationships/hyperlink" Target="../../../../../home/honza/coding/sreality2excel/N&#225;jem/Karlovy Vary/21_17_7.pdf" TargetMode="External"/><Relationship Id="rId1286" Type="http://schemas.openxmlformats.org/officeDocument/2006/relationships/hyperlink" Target="../../../../../home/honza/coding/sreality2excel/N&#225;jem/Ostrava/21_17_1.pdf" TargetMode="External"/><Relationship Id="rId1287" Type="http://schemas.openxmlformats.org/officeDocument/2006/relationships/hyperlink" Target="../../../../../home/honza/coding/sreality2excel/N&#225;jem/Ostrava/21_17_2.pdf" TargetMode="External"/><Relationship Id="rId1288" Type="http://schemas.openxmlformats.org/officeDocument/2006/relationships/hyperlink" Target="../../../../../home/honza/coding/sreality2excel/N&#225;jem/Ostrava/21_17_3.pdf" TargetMode="External"/><Relationship Id="rId1289" Type="http://schemas.openxmlformats.org/officeDocument/2006/relationships/hyperlink" Target="../../../../../home/honza/coding/sreality2excel/N&#225;jem/Ostrava/21_17_4.pdf" TargetMode="External"/><Relationship Id="rId1290" Type="http://schemas.openxmlformats.org/officeDocument/2006/relationships/hyperlink" Target="../../../../../home/honza/coding/sreality2excel/N&#225;jem/Ostrava/21_17_5.pdf" TargetMode="External"/><Relationship Id="rId1291" Type="http://schemas.openxmlformats.org/officeDocument/2006/relationships/hyperlink" Target="../../../../../home/honza/coding/sreality2excel/N&#225;jem/Ostrava/21_17_6.pdf" TargetMode="External"/><Relationship Id="rId1292" Type="http://schemas.openxmlformats.org/officeDocument/2006/relationships/hyperlink" Target="../../../../../home/honza/coding/sreality2excel/N&#225;jem/Ostrava/21_17_7.pdf" TargetMode="External"/><Relationship Id="rId1293" Type="http://schemas.openxmlformats.org/officeDocument/2006/relationships/hyperlink" Target="../../../../../home/honza/coding/sreality2excel/N&#225;jem/Olomouc/21_17_1.pdf" TargetMode="External"/><Relationship Id="rId1294" Type="http://schemas.openxmlformats.org/officeDocument/2006/relationships/hyperlink" Target="../../../../../home/honza/coding/sreality2excel/N&#225;jem/Olomouc/21_17_2.pdf" TargetMode="External"/><Relationship Id="rId1295" Type="http://schemas.openxmlformats.org/officeDocument/2006/relationships/hyperlink" Target="../../../../../home/honza/coding/sreality2excel/N&#225;jem/Olomouc/21_17_3.pdf" TargetMode="External"/><Relationship Id="rId1296" Type="http://schemas.openxmlformats.org/officeDocument/2006/relationships/hyperlink" Target="../../../../../home/honza/coding/sreality2excel/N&#225;jem/Olomouc/21_17_4.pdf" TargetMode="External"/><Relationship Id="rId1297" Type="http://schemas.openxmlformats.org/officeDocument/2006/relationships/hyperlink" Target="../../../../../home/honza/coding/sreality2excel/N&#225;jem/Olomouc/21_17_5.pdf" TargetMode="External"/><Relationship Id="rId1298" Type="http://schemas.openxmlformats.org/officeDocument/2006/relationships/hyperlink" Target="../../../../../home/honza/coding/sreality2excel/N&#225;jem/Olomouc/21_17_6.pdf" TargetMode="External"/><Relationship Id="rId1299" Type="http://schemas.openxmlformats.org/officeDocument/2006/relationships/hyperlink" Target="../../../../../home/honza/coding/sreality2excel/N&#225;jem/Olomouc/21_17_7.pdf" TargetMode="External"/><Relationship Id="rId1300" Type="http://schemas.openxmlformats.org/officeDocument/2006/relationships/hyperlink" Target="../../../../../home/honza/coding/sreality2excel/N&#225;jem/Liberec/21_17_1.pdf" TargetMode="External"/><Relationship Id="rId1301" Type="http://schemas.openxmlformats.org/officeDocument/2006/relationships/hyperlink" Target="../../../../../home/honza/coding/sreality2excel/N&#225;jem/Liberec/21_17_2.pdf" TargetMode="External"/><Relationship Id="rId1302" Type="http://schemas.openxmlformats.org/officeDocument/2006/relationships/hyperlink" Target="../../../../../home/honza/coding/sreality2excel/N&#225;jem/Liberec/21_17_3.pdf" TargetMode="External"/><Relationship Id="rId1303" Type="http://schemas.openxmlformats.org/officeDocument/2006/relationships/hyperlink" Target="../../../../../home/honza/coding/sreality2excel/N&#225;jem/Liberec/21_17_4.pdf" TargetMode="External"/><Relationship Id="rId1304" Type="http://schemas.openxmlformats.org/officeDocument/2006/relationships/hyperlink" Target="../../../../../home/honza/coding/sreality2excel/N&#225;jem/Liberec/21_17_5.pdf" TargetMode="External"/><Relationship Id="rId1305" Type="http://schemas.openxmlformats.org/officeDocument/2006/relationships/hyperlink" Target="../../../../../home/honza/coding/sreality2excel/N&#225;jem/Liberec/21_17_6.pdf" TargetMode="External"/><Relationship Id="rId1306" Type="http://schemas.openxmlformats.org/officeDocument/2006/relationships/hyperlink" Target="../../../../../home/honza/coding/sreality2excel/N&#225;jem/Liberec/21_17_7.pdf" TargetMode="External"/><Relationship Id="rId1307" Type="http://schemas.openxmlformats.org/officeDocument/2006/relationships/hyperlink" Target="../../../../../home/honza/coding/sreality2excel/Cena/Litom&#283;&#345;ice/21_18_1.pdf" TargetMode="External"/><Relationship Id="rId1308" Type="http://schemas.openxmlformats.org/officeDocument/2006/relationships/hyperlink" Target="../../../../../home/honza/coding/sreality2excel/Cena/Litom&#283;&#345;ice/21_18_2.pdf" TargetMode="External"/><Relationship Id="rId1309" Type="http://schemas.openxmlformats.org/officeDocument/2006/relationships/hyperlink" Target="../../../../../home/honza/coding/sreality2excel/Cena/Litom&#283;&#345;ice/21_18_3.pdf" TargetMode="External"/><Relationship Id="rId1310" Type="http://schemas.openxmlformats.org/officeDocument/2006/relationships/hyperlink" Target="../../../../../home/honza/coding/sreality2excel/Cena/Louny/21_18_1.pdf" TargetMode="External"/><Relationship Id="rId1311" Type="http://schemas.openxmlformats.org/officeDocument/2006/relationships/hyperlink" Target="../../../../../home/honza/coding/sreality2excel/Cena/Louny/21_18_2.pdf" TargetMode="External"/><Relationship Id="rId1312" Type="http://schemas.openxmlformats.org/officeDocument/2006/relationships/hyperlink" Target="../../../../../home/honza/coding/sreality2excel/Cena/Louny/21_18_3.pdf" TargetMode="External"/><Relationship Id="rId1313" Type="http://schemas.openxmlformats.org/officeDocument/2006/relationships/hyperlink" Target="../../../../../home/honza/coding/sreality2excel/Cena/M&#283;ln&#237;k/21_18_1.pdf" TargetMode="External"/><Relationship Id="rId1314" Type="http://schemas.openxmlformats.org/officeDocument/2006/relationships/hyperlink" Target="../../../../../home/honza/coding/sreality2excel/Cena/Mlad&#225; Boleslav/21_18_1.pdf" TargetMode="External"/><Relationship Id="rId1315" Type="http://schemas.openxmlformats.org/officeDocument/2006/relationships/hyperlink" Target="../../../../../home/honza/coding/sreality2excel/Cena/Mlad&#225; Boleslav/21_18_2.pdf" TargetMode="External"/><Relationship Id="rId1316" Type="http://schemas.openxmlformats.org/officeDocument/2006/relationships/hyperlink" Target="../../../../../home/honza/coding/sreality2excel/Cena/Mlad&#225; Boleslav/21_18_3.pdf" TargetMode="External"/><Relationship Id="rId1317" Type="http://schemas.openxmlformats.org/officeDocument/2006/relationships/hyperlink" Target="../../../../../home/honza/coding/sreality2excel/Cena/Most/21_18_1.pdf" TargetMode="External"/><Relationship Id="rId1318" Type="http://schemas.openxmlformats.org/officeDocument/2006/relationships/hyperlink" Target="../../../../../home/honza/coding/sreality2excel/Cena/Most/21_18_2.pdf" TargetMode="External"/><Relationship Id="rId1319" Type="http://schemas.openxmlformats.org/officeDocument/2006/relationships/hyperlink" Target="../../../../../home/honza/coding/sreality2excel/Cena/Most/21_18_3.pdf" TargetMode="External"/><Relationship Id="rId1320" Type="http://schemas.openxmlformats.org/officeDocument/2006/relationships/hyperlink" Target="../../../../../home/honza/coding/sreality2excel/Cena/N&#225;chod/21_18_1.pdf" TargetMode="External"/><Relationship Id="rId1321" Type="http://schemas.openxmlformats.org/officeDocument/2006/relationships/hyperlink" Target="../../../../../home/honza/coding/sreality2excel/Cena/Nov&#253; Ji&#269;&#237;n/21_18_1.pdf" TargetMode="External"/><Relationship Id="rId1322" Type="http://schemas.openxmlformats.org/officeDocument/2006/relationships/hyperlink" Target="../../../../../home/honza/coding/sreality2excel/Cena/Nov&#253; Ji&#269;&#237;n/21_18_2.pdf" TargetMode="External"/><Relationship Id="rId1323" Type="http://schemas.openxmlformats.org/officeDocument/2006/relationships/hyperlink" Target="../../../../../home/honza/coding/sreality2excel/Cena/Nov&#253; Ji&#269;&#237;n/21_18_3.pdf" TargetMode="External"/><Relationship Id="rId1324" Type="http://schemas.openxmlformats.org/officeDocument/2006/relationships/hyperlink" Target="../../../../../home/honza/coding/sreality2excel/Cena/Nymburk/21_18_1.pdf" TargetMode="External"/><Relationship Id="rId1325" Type="http://schemas.openxmlformats.org/officeDocument/2006/relationships/hyperlink" Target="../../../../../home/honza/coding/sreality2excel/Cena/Nymburk/21_18_2.pdf" TargetMode="External"/><Relationship Id="rId1326" Type="http://schemas.openxmlformats.org/officeDocument/2006/relationships/hyperlink" Target="../../../../../home/honza/coding/sreality2excel/Cena/Opava/21_18_1.pdf" TargetMode="External"/><Relationship Id="rId1327" Type="http://schemas.openxmlformats.org/officeDocument/2006/relationships/hyperlink" Target="../../../../../home/honza/coding/sreality2excel/Cena/Opava/21_18_2.pdf" TargetMode="External"/><Relationship Id="rId1328" Type="http://schemas.openxmlformats.org/officeDocument/2006/relationships/hyperlink" Target="../../../../../home/honza/coding/sreality2excel/Cena/Opava/21_18_3.pdf" TargetMode="External"/><Relationship Id="rId1329" Type="http://schemas.openxmlformats.org/officeDocument/2006/relationships/hyperlink" Target="../../../../../home/honza/coding/sreality2excel/N&#225;jem/Litom&#283;&#345;ice/21_18_1.pdf" TargetMode="External"/><Relationship Id="rId1330" Type="http://schemas.openxmlformats.org/officeDocument/2006/relationships/hyperlink" Target="../../../../../home/honza/coding/sreality2excel/N&#225;jem/Litom&#283;&#345;ice/21_18_2.pdf" TargetMode="External"/><Relationship Id="rId1331" Type="http://schemas.openxmlformats.org/officeDocument/2006/relationships/hyperlink" Target="../../../../../home/honza/coding/sreality2excel/N&#225;jem/Louny/21_18_1.pdf" TargetMode="External"/><Relationship Id="rId1332" Type="http://schemas.openxmlformats.org/officeDocument/2006/relationships/hyperlink" Target="../../../../../home/honza/coding/sreality2excel/N&#225;jem/Louny/21_18_2.pdf" TargetMode="External"/><Relationship Id="rId1333" Type="http://schemas.openxmlformats.org/officeDocument/2006/relationships/hyperlink" Target="../../../../../home/honza/coding/sreality2excel/N&#225;jem/Louny/21_18_3.pdf" TargetMode="External"/><Relationship Id="rId1334" Type="http://schemas.openxmlformats.org/officeDocument/2006/relationships/hyperlink" Target="../../../../../home/honza/coding/sreality2excel/N&#225;jem/Mlad&#225; Boleslav/21_18_1.pdf" TargetMode="External"/><Relationship Id="rId1335" Type="http://schemas.openxmlformats.org/officeDocument/2006/relationships/hyperlink" Target="../../../../../home/honza/coding/sreality2excel/N&#225;jem/Mlad&#225; Boleslav/21_18_2.pdf" TargetMode="External"/><Relationship Id="rId1336" Type="http://schemas.openxmlformats.org/officeDocument/2006/relationships/hyperlink" Target="../../../../../home/honza/coding/sreality2excel/N&#225;jem/Mlad&#225; Boleslav/21_18_3.pdf" TargetMode="External"/><Relationship Id="rId1337" Type="http://schemas.openxmlformats.org/officeDocument/2006/relationships/hyperlink" Target="../../../../../home/honza/coding/sreality2excel/N&#225;jem/Most/21_18_1.pdf" TargetMode="External"/><Relationship Id="rId1338" Type="http://schemas.openxmlformats.org/officeDocument/2006/relationships/hyperlink" Target="../../../../../home/honza/coding/sreality2excel/N&#225;jem/Most/21_18_2.pdf" TargetMode="External"/><Relationship Id="rId1339" Type="http://schemas.openxmlformats.org/officeDocument/2006/relationships/hyperlink" Target="../../../../../home/honza/coding/sreality2excel/N&#225;jem/Most/21_18_3.pdf" TargetMode="External"/><Relationship Id="rId1340" Type="http://schemas.openxmlformats.org/officeDocument/2006/relationships/hyperlink" Target="../../../../../home/honza/coding/sreality2excel/N&#225;jem/N&#225;chod/21_18_1.pdf" TargetMode="External"/><Relationship Id="rId1341" Type="http://schemas.openxmlformats.org/officeDocument/2006/relationships/hyperlink" Target="../../../../../home/honza/coding/sreality2excel/N&#225;jem/Nymburk/21_18_1.pdf" TargetMode="External"/><Relationship Id="rId1342" Type="http://schemas.openxmlformats.org/officeDocument/2006/relationships/hyperlink" Target="../../../../../home/honza/coding/sreality2excel/N&#225;jem/Nymburk/21_18_2.pdf" TargetMode="External"/><Relationship Id="rId1343" Type="http://schemas.openxmlformats.org/officeDocument/2006/relationships/hyperlink" Target="../../../../../home/honza/coding/sreality2excel/N&#225;jem/Opava/21_18_1.pdf" TargetMode="External"/><Relationship Id="rId1344" Type="http://schemas.openxmlformats.org/officeDocument/2006/relationships/hyperlink" Target="../../../../../home/honza/coding/sreality2excel/N&#225;jem/Opava/21_18_2.pdf" TargetMode="External"/><Relationship Id="rId1345" Type="http://schemas.openxmlformats.org/officeDocument/2006/relationships/hyperlink" Target="../../../../../home/honza/coding/sreality2excel/N&#225;jem/Opava/21_18_3.pdf" TargetMode="External"/><Relationship Id="rId1346" Type="http://schemas.openxmlformats.org/officeDocument/2006/relationships/hyperlink" Target="../../../../../home/honza/coding/sreality2excel/Cena/Pardubice/21_18_1.pdf" TargetMode="External"/><Relationship Id="rId1347" Type="http://schemas.openxmlformats.org/officeDocument/2006/relationships/hyperlink" Target="../../../../../home/honza/coding/sreality2excel/Cena/Pardubice/21_18_2.pdf" TargetMode="External"/><Relationship Id="rId1348" Type="http://schemas.openxmlformats.org/officeDocument/2006/relationships/hyperlink" Target="../../../../../home/honza/coding/sreality2excel/Cena/Pardubice/21_18_3.pdf" TargetMode="External"/><Relationship Id="rId1349" Type="http://schemas.openxmlformats.org/officeDocument/2006/relationships/hyperlink" Target="../../../../../home/honza/coding/sreality2excel/Cena/Pardubice/21_18_4.pdf" TargetMode="External"/><Relationship Id="rId1350" Type="http://schemas.openxmlformats.org/officeDocument/2006/relationships/hyperlink" Target="../../../../../home/honza/coding/sreality2excel/Cena/Pardubice/21_18_5.pdf" TargetMode="External"/><Relationship Id="rId1351" Type="http://schemas.openxmlformats.org/officeDocument/2006/relationships/hyperlink" Target="../../../../../home/honza/coding/sreality2excel/Cena/Pardubice/21_18_6.pdf" TargetMode="External"/><Relationship Id="rId1352" Type="http://schemas.openxmlformats.org/officeDocument/2006/relationships/hyperlink" Target="../../../../../home/honza/coding/sreality2excel/Cena/Pardubice/21_18_7.pdf" TargetMode="External"/><Relationship Id="rId1353" Type="http://schemas.openxmlformats.org/officeDocument/2006/relationships/hyperlink" Target="../../../../../home/honza/coding/sreality2excel/Cena/Zl&#237;n/21_18_1.pdf" TargetMode="External"/><Relationship Id="rId1354" Type="http://schemas.openxmlformats.org/officeDocument/2006/relationships/hyperlink" Target="../../../../../home/honza/coding/sreality2excel/Cena/Zl&#237;n/21_18_2.pdf" TargetMode="External"/><Relationship Id="rId1355" Type="http://schemas.openxmlformats.org/officeDocument/2006/relationships/hyperlink" Target="../../../../../home/honza/coding/sreality2excel/Cena/Zl&#237;n/21_18_3.pdf" TargetMode="External"/><Relationship Id="rId1356" Type="http://schemas.openxmlformats.org/officeDocument/2006/relationships/hyperlink" Target="../../../../../home/honza/coding/sreality2excel/Cena/Zl&#237;n/21_18_4.pdf" TargetMode="External"/><Relationship Id="rId1357" Type="http://schemas.openxmlformats.org/officeDocument/2006/relationships/hyperlink" Target="../../../../../home/honza/coding/sreality2excel/Cena/Zl&#237;n/21_18_5.pdf" TargetMode="External"/><Relationship Id="rId1358" Type="http://schemas.openxmlformats.org/officeDocument/2006/relationships/hyperlink" Target="../../../../../home/honza/coding/sreality2excel/Cena/Zl&#237;n/21_18_6.pdf" TargetMode="External"/><Relationship Id="rId1359" Type="http://schemas.openxmlformats.org/officeDocument/2006/relationships/hyperlink" Target="../../../../../home/honza/coding/sreality2excel/Cena/Zl&#237;n/21_18_7.pdf" TargetMode="External"/><Relationship Id="rId1360" Type="http://schemas.openxmlformats.org/officeDocument/2006/relationships/hyperlink" Target="../../../../../home/honza/coding/sreality2excel/Cena/&#218;st&#237; nad Labem/21_18_1.pdf" TargetMode="External"/><Relationship Id="rId1361" Type="http://schemas.openxmlformats.org/officeDocument/2006/relationships/hyperlink" Target="../../../../../home/honza/coding/sreality2excel/Cena/&#218;st&#237; nad Labem/21_18_2.pdf" TargetMode="External"/><Relationship Id="rId1362" Type="http://schemas.openxmlformats.org/officeDocument/2006/relationships/hyperlink" Target="../../../../../home/honza/coding/sreality2excel/Cena/&#218;st&#237; nad Labem/21_18_3.pdf" TargetMode="External"/><Relationship Id="rId1363" Type="http://schemas.openxmlformats.org/officeDocument/2006/relationships/hyperlink" Target="../../../../../home/honza/coding/sreality2excel/Cena/&#218;st&#237; nad Labem/21_18_4.pdf" TargetMode="External"/><Relationship Id="rId1364" Type="http://schemas.openxmlformats.org/officeDocument/2006/relationships/hyperlink" Target="../../../../../home/honza/coding/sreality2excel/Cena/&#218;st&#237; nad Labem/21_18_5.pdf" TargetMode="External"/><Relationship Id="rId1365" Type="http://schemas.openxmlformats.org/officeDocument/2006/relationships/hyperlink" Target="../../../../../home/honza/coding/sreality2excel/Cena/&#218;st&#237; nad Labem/21_18_6.pdf" TargetMode="External"/><Relationship Id="rId1366" Type="http://schemas.openxmlformats.org/officeDocument/2006/relationships/hyperlink" Target="../../../../../home/honza/coding/sreality2excel/Cena/&#218;st&#237; nad Labem/21_18_7.pdf" TargetMode="External"/><Relationship Id="rId1367" Type="http://schemas.openxmlformats.org/officeDocument/2006/relationships/hyperlink" Target="../../../../../home/honza/coding/sreality2excel/Cena/Plze&#328;/21_18_1.pdf" TargetMode="External"/><Relationship Id="rId1368" Type="http://schemas.openxmlformats.org/officeDocument/2006/relationships/hyperlink" Target="../../../../../home/honza/coding/sreality2excel/Cena/Plze&#328;/21_18_2.pdf" TargetMode="External"/><Relationship Id="rId1369" Type="http://schemas.openxmlformats.org/officeDocument/2006/relationships/hyperlink" Target="../../../../../home/honza/coding/sreality2excel/Cena/Plze&#328;/21_18_3.pdf" TargetMode="External"/><Relationship Id="rId1370" Type="http://schemas.openxmlformats.org/officeDocument/2006/relationships/hyperlink" Target="../../../../../home/honza/coding/sreality2excel/Cena/Plze&#328;/21_18_4.pdf" TargetMode="External"/><Relationship Id="rId1371" Type="http://schemas.openxmlformats.org/officeDocument/2006/relationships/hyperlink" Target="../../../../../home/honza/coding/sreality2excel/Cena/Plze&#328;/21_18_5.pdf" TargetMode="External"/><Relationship Id="rId1372" Type="http://schemas.openxmlformats.org/officeDocument/2006/relationships/hyperlink" Target="../../../../../home/honza/coding/sreality2excel/Cena/Plze&#328;/21_18_6.pdf" TargetMode="External"/><Relationship Id="rId1373" Type="http://schemas.openxmlformats.org/officeDocument/2006/relationships/hyperlink" Target="../../../../../home/honza/coding/sreality2excel/Cena/Plze&#328;/21_18_7.pdf" TargetMode="External"/><Relationship Id="rId1374" Type="http://schemas.openxmlformats.org/officeDocument/2006/relationships/hyperlink" Target="../../../../../home/honza/coding/sreality2excel/N&#225;jem/Pardubice/21_18_1.pdf" TargetMode="External"/><Relationship Id="rId1375" Type="http://schemas.openxmlformats.org/officeDocument/2006/relationships/hyperlink" Target="../../../../../home/honza/coding/sreality2excel/N&#225;jem/Pardubice/21_18_2.pdf" TargetMode="External"/><Relationship Id="rId1376" Type="http://schemas.openxmlformats.org/officeDocument/2006/relationships/hyperlink" Target="../../../../../home/honza/coding/sreality2excel/N&#225;jem/Pardubice/21_18_3.pdf" TargetMode="External"/><Relationship Id="rId1377" Type="http://schemas.openxmlformats.org/officeDocument/2006/relationships/hyperlink" Target="../../../../../home/honza/coding/sreality2excel/N&#225;jem/Pardubice/21_18_4.pdf" TargetMode="External"/><Relationship Id="rId1378" Type="http://schemas.openxmlformats.org/officeDocument/2006/relationships/hyperlink" Target="../../../../../home/honza/coding/sreality2excel/N&#225;jem/Pardubice/21_18_5.pdf" TargetMode="External"/><Relationship Id="rId1379" Type="http://schemas.openxmlformats.org/officeDocument/2006/relationships/hyperlink" Target="../../../../../home/honza/coding/sreality2excel/N&#225;jem/Pardubice/21_18_6.pdf" TargetMode="External"/><Relationship Id="rId1380" Type="http://schemas.openxmlformats.org/officeDocument/2006/relationships/hyperlink" Target="../../../../../home/honza/coding/sreality2excel/N&#225;jem/Pardubice/21_18_7.pdf" TargetMode="External"/><Relationship Id="rId1381" Type="http://schemas.openxmlformats.org/officeDocument/2006/relationships/hyperlink" Target="../../../../../home/honza/coding/sreality2excel/N&#225;jem/Zl&#237;n/21_18_1.pdf" TargetMode="External"/><Relationship Id="rId1382" Type="http://schemas.openxmlformats.org/officeDocument/2006/relationships/hyperlink" Target="../../../../../home/honza/coding/sreality2excel/N&#225;jem/Zl&#237;n/21_18_2.pdf" TargetMode="External"/><Relationship Id="rId1383" Type="http://schemas.openxmlformats.org/officeDocument/2006/relationships/hyperlink" Target="../../../../../home/honza/coding/sreality2excel/N&#225;jem/Zl&#237;n/21_18_3.pdf" TargetMode="External"/><Relationship Id="rId1384" Type="http://schemas.openxmlformats.org/officeDocument/2006/relationships/hyperlink" Target="../../../../../home/honza/coding/sreality2excel/N&#225;jem/Zl&#237;n/21_18_4.pdf" TargetMode="External"/><Relationship Id="rId1385" Type="http://schemas.openxmlformats.org/officeDocument/2006/relationships/hyperlink" Target="../../../../../home/honza/coding/sreality2excel/N&#225;jem/Zl&#237;n/21_18_5.pdf" TargetMode="External"/><Relationship Id="rId1386" Type="http://schemas.openxmlformats.org/officeDocument/2006/relationships/hyperlink" Target="../../../../../home/honza/coding/sreality2excel/N&#225;jem/Zl&#237;n/21_18_6.pdf" TargetMode="External"/><Relationship Id="rId1387" Type="http://schemas.openxmlformats.org/officeDocument/2006/relationships/hyperlink" Target="../../../../../home/honza/coding/sreality2excel/N&#225;jem/Zl&#237;n/21_18_7.pdf" TargetMode="External"/><Relationship Id="rId1388" Type="http://schemas.openxmlformats.org/officeDocument/2006/relationships/hyperlink" Target="../../../../../home/honza/coding/sreality2excel/N&#225;jem/&#218;st&#237; nad Labem/21_18_1.pdf" TargetMode="External"/><Relationship Id="rId1389" Type="http://schemas.openxmlformats.org/officeDocument/2006/relationships/hyperlink" Target="../../../../../home/honza/coding/sreality2excel/N&#225;jem/&#218;st&#237; nad Labem/21_18_2.pdf" TargetMode="External"/><Relationship Id="rId1390" Type="http://schemas.openxmlformats.org/officeDocument/2006/relationships/hyperlink" Target="../../../../../home/honza/coding/sreality2excel/N&#225;jem/&#218;st&#237; nad Labem/21_18_3.pdf" TargetMode="External"/><Relationship Id="rId1391" Type="http://schemas.openxmlformats.org/officeDocument/2006/relationships/hyperlink" Target="../../../../../home/honza/coding/sreality2excel/N&#225;jem/&#218;st&#237; nad Labem/21_18_4.pdf" TargetMode="External"/><Relationship Id="rId1392" Type="http://schemas.openxmlformats.org/officeDocument/2006/relationships/hyperlink" Target="../../../../../home/honza/coding/sreality2excel/N&#225;jem/&#218;st&#237; nad Labem/21_18_5.pdf" TargetMode="External"/><Relationship Id="rId1393" Type="http://schemas.openxmlformats.org/officeDocument/2006/relationships/hyperlink" Target="../../../../../home/honza/coding/sreality2excel/N&#225;jem/&#218;st&#237; nad Labem/21_18_6.pdf" TargetMode="External"/><Relationship Id="rId1394" Type="http://schemas.openxmlformats.org/officeDocument/2006/relationships/hyperlink" Target="../../../../../home/honza/coding/sreality2excel/N&#225;jem/&#218;st&#237; nad Labem/21_18_7.pdf" TargetMode="External"/><Relationship Id="rId1395" Type="http://schemas.openxmlformats.org/officeDocument/2006/relationships/hyperlink" Target="../../../../../home/honza/coding/sreality2excel/N&#225;jem/Plze&#328;/21_18_1.pdf" TargetMode="External"/><Relationship Id="rId1396" Type="http://schemas.openxmlformats.org/officeDocument/2006/relationships/hyperlink" Target="../../../../../home/honza/coding/sreality2excel/N&#225;jem/Plze&#328;/21_18_2.pdf" TargetMode="External"/><Relationship Id="rId1397" Type="http://schemas.openxmlformats.org/officeDocument/2006/relationships/hyperlink" Target="../../../../../home/honza/coding/sreality2excel/N&#225;jem/Plze&#328;/21_18_3.pdf" TargetMode="External"/><Relationship Id="rId1398" Type="http://schemas.openxmlformats.org/officeDocument/2006/relationships/hyperlink" Target="../../../../../home/honza/coding/sreality2excel/N&#225;jem/Plze&#328;/21_18_4.pdf" TargetMode="External"/><Relationship Id="rId1399" Type="http://schemas.openxmlformats.org/officeDocument/2006/relationships/hyperlink" Target="../../../../../home/honza/coding/sreality2excel/N&#225;jem/Plze&#328;/21_18_5.pdf" TargetMode="External"/><Relationship Id="rId1400" Type="http://schemas.openxmlformats.org/officeDocument/2006/relationships/hyperlink" Target="../../../../../home/honza/coding/sreality2excel/N&#225;jem/Plze&#328;/21_18_6.pdf" TargetMode="External"/><Relationship Id="rId1401" Type="http://schemas.openxmlformats.org/officeDocument/2006/relationships/hyperlink" Target="../../../../../home/honza/coding/sreality2excel/N&#225;jem/Plze&#328;/21_18_7.pdf" TargetMode="External"/><Relationship Id="rId1402" Type="http://schemas.openxmlformats.org/officeDocument/2006/relationships/hyperlink" Target="../../../../../home/honza/coding/sreality2excel/Cena/Brno/21_19_1.pdf" TargetMode="External"/><Relationship Id="rId1403" Type="http://schemas.openxmlformats.org/officeDocument/2006/relationships/hyperlink" Target="../../../../../home/honza/coding/sreality2excel/Cena/Brno/21_19_2.pdf" TargetMode="External"/><Relationship Id="rId1404" Type="http://schemas.openxmlformats.org/officeDocument/2006/relationships/hyperlink" Target="../../../../../home/honza/coding/sreality2excel/Cena/Brno/21_19_3.pdf" TargetMode="External"/><Relationship Id="rId1405" Type="http://schemas.openxmlformats.org/officeDocument/2006/relationships/hyperlink" Target="../../../../../home/honza/coding/sreality2excel/Cena/Brno/21_19_4.pdf" TargetMode="External"/><Relationship Id="rId1406" Type="http://schemas.openxmlformats.org/officeDocument/2006/relationships/hyperlink" Target="../../../../../home/honza/coding/sreality2excel/Cena/Brno/21_19_5.pdf" TargetMode="External"/><Relationship Id="rId1407" Type="http://schemas.openxmlformats.org/officeDocument/2006/relationships/hyperlink" Target="../../../../../home/honza/coding/sreality2excel/Cena/Brno/21_19_6.pdf" TargetMode="External"/><Relationship Id="rId1408" Type="http://schemas.openxmlformats.org/officeDocument/2006/relationships/hyperlink" Target="../../../../../home/honza/coding/sreality2excel/Cena/Brno/21_19_7.pdf" TargetMode="External"/><Relationship Id="rId1409" Type="http://schemas.openxmlformats.org/officeDocument/2006/relationships/hyperlink" Target="../../../../../home/honza/coding/sreality2excel/Cena/Jihlava/21_19_1.pdf" TargetMode="External"/><Relationship Id="rId1410" Type="http://schemas.openxmlformats.org/officeDocument/2006/relationships/hyperlink" Target="../../../../../home/honza/coding/sreality2excel/Cena/Jihlava/21_19_2.pdf" TargetMode="External"/><Relationship Id="rId1411" Type="http://schemas.openxmlformats.org/officeDocument/2006/relationships/hyperlink" Target="../../../../../home/honza/coding/sreality2excel/Cena/Jihlava/21_19_3.pdf" TargetMode="External"/><Relationship Id="rId1412" Type="http://schemas.openxmlformats.org/officeDocument/2006/relationships/hyperlink" Target="../../../../../home/honza/coding/sreality2excel/Cena/P&#237;sek/21_19_1.pdf" TargetMode="External"/><Relationship Id="rId1413" Type="http://schemas.openxmlformats.org/officeDocument/2006/relationships/hyperlink" Target="../../../../../home/honza/coding/sreality2excel/Cena/P&#237;sek/21_19_2.pdf" TargetMode="External"/><Relationship Id="rId1414" Type="http://schemas.openxmlformats.org/officeDocument/2006/relationships/hyperlink" Target="../../../../../home/honza/coding/sreality2excel/Cena/P&#237;sek/21_19_3.pdf" TargetMode="External"/><Relationship Id="rId1415" Type="http://schemas.openxmlformats.org/officeDocument/2006/relationships/hyperlink" Target="../../../../../home/honza/coding/sreality2excel/Cena/Prost&#283;jov/21_19_1.pdf" TargetMode="External"/><Relationship Id="rId1416" Type="http://schemas.openxmlformats.org/officeDocument/2006/relationships/hyperlink" Target="../../../../../home/honza/coding/sreality2excel/Cena/Prost&#283;jov/21_19_2.pdf" TargetMode="External"/><Relationship Id="rId1417" Type="http://schemas.openxmlformats.org/officeDocument/2006/relationships/hyperlink" Target="../../../../../home/honza/coding/sreality2excel/Cena/Prost&#283;jov/21_19_3.pdf" TargetMode="External"/><Relationship Id="rId1418" Type="http://schemas.openxmlformats.org/officeDocument/2006/relationships/hyperlink" Target="../../../../../home/honza/coding/sreality2excel/Cena/P&#345;erov/21_19_1.pdf" TargetMode="External"/><Relationship Id="rId1419" Type="http://schemas.openxmlformats.org/officeDocument/2006/relationships/hyperlink" Target="../../../../../home/honza/coding/sreality2excel/Cena/P&#345;erov/21_19_2.pdf" TargetMode="External"/><Relationship Id="rId1420" Type="http://schemas.openxmlformats.org/officeDocument/2006/relationships/hyperlink" Target="../../../../../home/honza/coding/sreality2excel/Cena/P&#345;erov/21_19_3.pdf" TargetMode="External"/><Relationship Id="rId1421" Type="http://schemas.openxmlformats.org/officeDocument/2006/relationships/hyperlink" Target="../../../../../home/honza/coding/sreality2excel/Cena/P&#345;&#237;bram/21_19_1.pdf" TargetMode="External"/><Relationship Id="rId1422" Type="http://schemas.openxmlformats.org/officeDocument/2006/relationships/hyperlink" Target="../../../../../home/honza/coding/sreality2excel/Cena/P&#345;&#237;bram/21_19_2.pdf" TargetMode="External"/><Relationship Id="rId1423" Type="http://schemas.openxmlformats.org/officeDocument/2006/relationships/hyperlink" Target="../../../../../home/honza/coding/sreality2excel/Cena/P&#345;&#237;bram/21_19_3.pdf" TargetMode="External"/><Relationship Id="rId1424" Type="http://schemas.openxmlformats.org/officeDocument/2006/relationships/hyperlink" Target="../../../../../home/honza/coding/sreality2excel/Cena/Rokycany/21_19_1.pdf" TargetMode="External"/><Relationship Id="rId1425" Type="http://schemas.openxmlformats.org/officeDocument/2006/relationships/hyperlink" Target="../../../../../home/honza/coding/sreality2excel/Cena/Semily/21_19_1.pdf" TargetMode="External"/><Relationship Id="rId1426" Type="http://schemas.openxmlformats.org/officeDocument/2006/relationships/hyperlink" Target="../../../../../home/honza/coding/sreality2excel/Cena/Sokolov/21_19_1.pdf" TargetMode="External"/><Relationship Id="rId1427" Type="http://schemas.openxmlformats.org/officeDocument/2006/relationships/hyperlink" Target="../../../../../home/honza/coding/sreality2excel/Cena/Sokolov/21_19_2.pdf" TargetMode="External"/><Relationship Id="rId1428" Type="http://schemas.openxmlformats.org/officeDocument/2006/relationships/hyperlink" Target="../../../../../home/honza/coding/sreality2excel/Cena/Sokolov/21_19_3.pdf" TargetMode="External"/><Relationship Id="rId1429" Type="http://schemas.openxmlformats.org/officeDocument/2006/relationships/hyperlink" Target="../../../../../home/honza/coding/sreality2excel/Cena/Strakonice/21_19_1.pdf" TargetMode="External"/><Relationship Id="rId1430" Type="http://schemas.openxmlformats.org/officeDocument/2006/relationships/hyperlink" Target="../../../../../home/honza/coding/sreality2excel/Cena/Strakonice/21_19_2.pdf" TargetMode="External"/><Relationship Id="rId1431" Type="http://schemas.openxmlformats.org/officeDocument/2006/relationships/hyperlink" Target="../../../../../home/honza/coding/sreality2excel/N&#225;jem/P&#237;sek/21_19_1.pdf" TargetMode="External"/><Relationship Id="rId1432" Type="http://schemas.openxmlformats.org/officeDocument/2006/relationships/hyperlink" Target="../../../../../home/honza/coding/sreality2excel/N&#225;jem/P&#237;sek/21_19_2.pdf" TargetMode="External"/><Relationship Id="rId1433" Type="http://schemas.openxmlformats.org/officeDocument/2006/relationships/hyperlink" Target="../../../../../home/honza/coding/sreality2excel/N&#225;jem/P&#237;sek/21_19_3.pdf" TargetMode="External"/><Relationship Id="rId1434" Type="http://schemas.openxmlformats.org/officeDocument/2006/relationships/hyperlink" Target="../../../../../home/honza/coding/sreality2excel/N&#225;jem/Prost&#283;jov/21_19_1.pdf" TargetMode="External"/><Relationship Id="rId1435" Type="http://schemas.openxmlformats.org/officeDocument/2006/relationships/hyperlink" Target="../../../../../home/honza/coding/sreality2excel/N&#225;jem/Prost&#283;jov/21_19_2.pdf" TargetMode="External"/><Relationship Id="rId1436" Type="http://schemas.openxmlformats.org/officeDocument/2006/relationships/hyperlink" Target="../../../../../home/honza/coding/sreality2excel/N&#225;jem/Prost&#283;jov/21_19_3.pdf" TargetMode="External"/><Relationship Id="rId1437" Type="http://schemas.openxmlformats.org/officeDocument/2006/relationships/hyperlink" Target="../../../../../home/honza/coding/sreality2excel/N&#225;jem/P&#345;erov/21_19_1.pdf" TargetMode="External"/><Relationship Id="rId1438" Type="http://schemas.openxmlformats.org/officeDocument/2006/relationships/hyperlink" Target="../../../../../home/honza/coding/sreality2excel/N&#225;jem/P&#345;erov/21_19_2.pdf" TargetMode="External"/><Relationship Id="rId1439" Type="http://schemas.openxmlformats.org/officeDocument/2006/relationships/hyperlink" Target="../../../../../home/honza/coding/sreality2excel/N&#225;jem/P&#345;erov/21_19_3.pdf" TargetMode="External"/><Relationship Id="rId1440" Type="http://schemas.openxmlformats.org/officeDocument/2006/relationships/hyperlink" Target="../../../../../home/honza/coding/sreality2excel/N&#225;jem/P&#345;&#237;bram/21_19_1.pdf" TargetMode="External"/><Relationship Id="rId1441" Type="http://schemas.openxmlformats.org/officeDocument/2006/relationships/hyperlink" Target="../../../../../home/honza/coding/sreality2excel/N&#225;jem/P&#345;&#237;bram/21_19_2.pdf" TargetMode="External"/><Relationship Id="rId1442" Type="http://schemas.openxmlformats.org/officeDocument/2006/relationships/hyperlink" Target="../../../../../home/honza/coding/sreality2excel/N&#225;jem/Rakovn&#237;k/21_19_1.pdf" TargetMode="External"/><Relationship Id="rId1443" Type="http://schemas.openxmlformats.org/officeDocument/2006/relationships/hyperlink" Target="../../../../../home/honza/coding/sreality2excel/N&#225;jem/Rokycany/21_19_1.pdf" TargetMode="External"/><Relationship Id="rId1444" Type="http://schemas.openxmlformats.org/officeDocument/2006/relationships/hyperlink" Target="../../../../../home/honza/coding/sreality2excel/N&#225;jem/Rokycany/21_19_2.pdf" TargetMode="External"/><Relationship Id="rId1445" Type="http://schemas.openxmlformats.org/officeDocument/2006/relationships/hyperlink" Target="../../../../../home/honza/coding/sreality2excel/N&#225;jem/Rokycany/21_19_3.pdf" TargetMode="External"/><Relationship Id="rId1446" Type="http://schemas.openxmlformats.org/officeDocument/2006/relationships/hyperlink" Target="../../../../../home/honza/coding/sreality2excel/N&#225;jem/Sokolov/21_19_1.pdf" TargetMode="External"/><Relationship Id="rId1447" Type="http://schemas.openxmlformats.org/officeDocument/2006/relationships/hyperlink" Target="../../../../../home/honza/coding/sreality2excel/N&#225;jem/Strakonice/21_19_1.pdf" TargetMode="External"/><Relationship Id="rId1448" Type="http://schemas.openxmlformats.org/officeDocument/2006/relationships/hyperlink" Target="../../../../../home/honza/coding/sreality2excel/Cena/&#268;esk&#233; Bud&#283;jovice/21_19_1.pdf" TargetMode="External"/><Relationship Id="rId1449" Type="http://schemas.openxmlformats.org/officeDocument/2006/relationships/hyperlink" Target="../../../../../home/honza/coding/sreality2excel/Cena/&#268;esk&#233; Bud&#283;jovice/21_19_2.pdf" TargetMode="External"/><Relationship Id="rId1450" Type="http://schemas.openxmlformats.org/officeDocument/2006/relationships/hyperlink" Target="../../../../../home/honza/coding/sreality2excel/Cena/&#268;esk&#233; Bud&#283;jovice/21_19_3.pdf" TargetMode="External"/><Relationship Id="rId1451" Type="http://schemas.openxmlformats.org/officeDocument/2006/relationships/hyperlink" Target="../../../../../home/honza/coding/sreality2excel/Cena/&#268;esk&#233; Bud&#283;jovice/21_19_4.pdf" TargetMode="External"/><Relationship Id="rId1452" Type="http://schemas.openxmlformats.org/officeDocument/2006/relationships/hyperlink" Target="../../../../../home/honza/coding/sreality2excel/Cena/&#268;esk&#233; Bud&#283;jovice/21_19_5.pdf" TargetMode="External"/><Relationship Id="rId1453" Type="http://schemas.openxmlformats.org/officeDocument/2006/relationships/hyperlink" Target="../../../../../home/honza/coding/sreality2excel/Cena/&#268;esk&#233; Bud&#283;jovice/21_19_6.pdf" TargetMode="External"/><Relationship Id="rId1454" Type="http://schemas.openxmlformats.org/officeDocument/2006/relationships/hyperlink" Target="../../../../../home/honza/coding/sreality2excel/Cena/&#268;esk&#233; Bud&#283;jovice/21_19_7.pdf" TargetMode="External"/><Relationship Id="rId1455" Type="http://schemas.openxmlformats.org/officeDocument/2006/relationships/hyperlink" Target="../../../../../home/honza/coding/sreality2excel/Cena/Hradec Kr&#225;lov&#233;/21_19_1.pdf" TargetMode="External"/><Relationship Id="rId1456" Type="http://schemas.openxmlformats.org/officeDocument/2006/relationships/hyperlink" Target="../../../../../home/honza/coding/sreality2excel/Cena/Hradec Kr&#225;lov&#233;/21_19_2.pdf" TargetMode="External"/><Relationship Id="rId1457" Type="http://schemas.openxmlformats.org/officeDocument/2006/relationships/hyperlink" Target="../../../../../home/honza/coding/sreality2excel/Cena/Hradec Kr&#225;lov&#233;/21_19_3.pdf" TargetMode="External"/><Relationship Id="rId1458" Type="http://schemas.openxmlformats.org/officeDocument/2006/relationships/hyperlink" Target="../../../../../home/honza/coding/sreality2excel/Cena/Hradec Kr&#225;lov&#233;/21_19_4.pdf" TargetMode="External"/><Relationship Id="rId1459" Type="http://schemas.openxmlformats.org/officeDocument/2006/relationships/hyperlink" Target="../../../../../home/honza/coding/sreality2excel/Cena/Hradec Kr&#225;lov&#233;/21_19_5.pdf" TargetMode="External"/><Relationship Id="rId1460" Type="http://schemas.openxmlformats.org/officeDocument/2006/relationships/hyperlink" Target="../../../../../home/honza/coding/sreality2excel/Cena/Hradec Kr&#225;lov&#233;/21_19_6.pdf" TargetMode="External"/><Relationship Id="rId1461" Type="http://schemas.openxmlformats.org/officeDocument/2006/relationships/hyperlink" Target="../../../../../home/honza/coding/sreality2excel/Cena/Hradec Kr&#225;lov&#233;/21_19_7.pdf" TargetMode="External"/><Relationship Id="rId1462" Type="http://schemas.openxmlformats.org/officeDocument/2006/relationships/hyperlink" Target="../../../../../home/honza/coding/sreality2excel/Cena/Praha/21_9_1.pdf" TargetMode="External"/><Relationship Id="rId1463" Type="http://schemas.openxmlformats.org/officeDocument/2006/relationships/hyperlink" Target="../../../../../home/honza/coding/sreality2excel/Cena/Praha/21_9_2.pdf" TargetMode="External"/><Relationship Id="rId1464" Type="http://schemas.openxmlformats.org/officeDocument/2006/relationships/hyperlink" Target="../../../../../home/honza/coding/sreality2excel/Cena/Praha/21_9_3.pdf" TargetMode="External"/><Relationship Id="rId1465" Type="http://schemas.openxmlformats.org/officeDocument/2006/relationships/hyperlink" Target="../../../../../home/honza/coding/sreality2excel/Cena/Praha/21_9_4.pdf" TargetMode="External"/><Relationship Id="rId1466" Type="http://schemas.openxmlformats.org/officeDocument/2006/relationships/hyperlink" Target="../../../../../home/honza/coding/sreality2excel/Cena/Praha/21_9_5.pdf" TargetMode="External"/><Relationship Id="rId1467" Type="http://schemas.openxmlformats.org/officeDocument/2006/relationships/hyperlink" Target="../../../../../home/honza/coding/sreality2excel/Cena/Praha/21_9_6.pdf" TargetMode="External"/><Relationship Id="rId1468" Type="http://schemas.openxmlformats.org/officeDocument/2006/relationships/hyperlink" Target="../../../../../home/honza/coding/sreality2excel/Cena/Praha/21_9_7.pdf" TargetMode="External"/><Relationship Id="rId1469" Type="http://schemas.openxmlformats.org/officeDocument/2006/relationships/hyperlink" Target="../../../../../home/honza/coding/sreality2excel/Cena/Praha/21_9_8.pdf" TargetMode="External"/><Relationship Id="rId1470" Type="http://schemas.openxmlformats.org/officeDocument/2006/relationships/hyperlink" Target="../../../../../home/honza/coding/sreality2excel/Cena/Praha/21_13_1.pdf" TargetMode="External"/><Relationship Id="rId1471" Type="http://schemas.openxmlformats.org/officeDocument/2006/relationships/hyperlink" Target="../../../../../home/honza/coding/sreality2excel/Cena/Praha/21_13_2.pdf" TargetMode="External"/><Relationship Id="rId1472" Type="http://schemas.openxmlformats.org/officeDocument/2006/relationships/hyperlink" Target="../../../../../home/honza/coding/sreality2excel/Cena/Praha/21_13_3.pdf" TargetMode="External"/><Relationship Id="rId1473" Type="http://schemas.openxmlformats.org/officeDocument/2006/relationships/hyperlink" Target="../../../../../home/honza/coding/sreality2excel/Cena/Praha/21_13_4.pdf" TargetMode="External"/><Relationship Id="rId1474" Type="http://schemas.openxmlformats.org/officeDocument/2006/relationships/hyperlink" Target="../../../../../home/honza/coding/sreality2excel/Cena/Praha/21_13_5.pdf" TargetMode="External"/><Relationship Id="rId1475" Type="http://schemas.openxmlformats.org/officeDocument/2006/relationships/hyperlink" Target="../../../../../home/honza/coding/sreality2excel/Cena/Praha/21_13_6.pdf" TargetMode="External"/><Relationship Id="rId1476" Type="http://schemas.openxmlformats.org/officeDocument/2006/relationships/hyperlink" Target="../../../../../home/honza/coding/sreality2excel/Cena/Praha/21_13_7.pdf" TargetMode="External"/><Relationship Id="rId1477" Type="http://schemas.openxmlformats.org/officeDocument/2006/relationships/hyperlink" Target="../../../../../home/honza/coding/sreality2excel/Cena/Praha/21_13_8.pdf" TargetMode="External"/><Relationship Id="rId1478" Type="http://schemas.openxmlformats.org/officeDocument/2006/relationships/hyperlink" Target="../../../../../home/honza/coding/sreality2excel/Cena/Praha/21_13_9.pdf" TargetMode="External"/><Relationship Id="rId1479" Type="http://schemas.openxmlformats.org/officeDocument/2006/relationships/hyperlink" Target="../../../../../home/honza/coding/sreality2excel/Cena/Praha/21_13_10.pdf" TargetMode="External"/><Relationship Id="rId1480" Type="http://schemas.openxmlformats.org/officeDocument/2006/relationships/hyperlink" Target="../../../../../home/honza/coding/sreality2excel/Cena/Praha/21_17_1.pdf" TargetMode="External"/><Relationship Id="rId1481" Type="http://schemas.openxmlformats.org/officeDocument/2006/relationships/hyperlink" Target="../../../../../home/honza/coding/sreality2excel/Cena/Praha/21_17_2.pdf" TargetMode="External"/><Relationship Id="rId1482" Type="http://schemas.openxmlformats.org/officeDocument/2006/relationships/hyperlink" Target="../../../../../home/honza/coding/sreality2excel/Cena/Praha/21_17_3.pdf" TargetMode="External"/><Relationship Id="rId1483" Type="http://schemas.openxmlformats.org/officeDocument/2006/relationships/hyperlink" Target="../../../../../home/honza/coding/sreality2excel/Cena/Praha/21_17_4.pdf" TargetMode="External"/><Relationship Id="rId1484" Type="http://schemas.openxmlformats.org/officeDocument/2006/relationships/hyperlink" Target="../../../../../home/honza/coding/sreality2excel/Cena/Praha/21_17_5.pdf" TargetMode="External"/><Relationship Id="rId1485" Type="http://schemas.openxmlformats.org/officeDocument/2006/relationships/hyperlink" Target="../../../../../home/honza/coding/sreality2excel/Cena/Praha/21_17_6.pdf" TargetMode="External"/><Relationship Id="rId1486" Type="http://schemas.openxmlformats.org/officeDocument/2006/relationships/hyperlink" Target="../../../../../home/honza/coding/sreality2excel/Cena/Praha/21_17_7.pdf" TargetMode="External"/><Relationship Id="rId1487" Type="http://schemas.openxmlformats.org/officeDocument/2006/relationships/hyperlink" Target="../../../../../home/honza/coding/sreality2excel/Cena/Praha/21_17_8.pdf" TargetMode="External"/><Relationship Id="rId1488" Type="http://schemas.openxmlformats.org/officeDocument/2006/relationships/hyperlink" Target="../../../../../home/honza/coding/sreality2excel/Cena/Praha/21_17_9.pdf" TargetMode="External"/><Relationship Id="rId1489" Type="http://schemas.openxmlformats.org/officeDocument/2006/relationships/hyperlink" Target="../../../../../home/honza/coding/sreality2excel/Cena/Praha/21_17_10.pdf" TargetMode="External"/><Relationship Id="rId1490" Type="http://schemas.openxmlformats.org/officeDocument/2006/relationships/hyperlink" Target="../../../../../home/honza/coding/sreality2excel/N&#225;jem/Praha/21_9_1.pdf" TargetMode="External"/><Relationship Id="rId1491" Type="http://schemas.openxmlformats.org/officeDocument/2006/relationships/hyperlink" Target="../../../../../home/honza/coding/sreality2excel/N&#225;jem/Praha/21_9_2.pdf" TargetMode="External"/><Relationship Id="rId1492" Type="http://schemas.openxmlformats.org/officeDocument/2006/relationships/hyperlink" Target="../../../../../home/honza/coding/sreality2excel/N&#225;jem/Praha/21_9_3.pdf" TargetMode="External"/><Relationship Id="rId1493" Type="http://schemas.openxmlformats.org/officeDocument/2006/relationships/hyperlink" Target="../../../../../home/honza/coding/sreality2excel/N&#225;jem/Praha/21_9_4.pdf" TargetMode="External"/><Relationship Id="rId1494" Type="http://schemas.openxmlformats.org/officeDocument/2006/relationships/hyperlink" Target="../../../../../home/honza/coding/sreality2excel/N&#225;jem/Praha/21_9_5.pdf" TargetMode="External"/><Relationship Id="rId1495" Type="http://schemas.openxmlformats.org/officeDocument/2006/relationships/hyperlink" Target="../../../../../home/honza/coding/sreality2excel/N&#225;jem/Praha/21_9_6.pdf" TargetMode="External"/><Relationship Id="rId1496" Type="http://schemas.openxmlformats.org/officeDocument/2006/relationships/hyperlink" Target="../../../../../home/honza/coding/sreality2excel/N&#225;jem/Praha/21_9_7.pdf" TargetMode="External"/><Relationship Id="rId1497" Type="http://schemas.openxmlformats.org/officeDocument/2006/relationships/hyperlink" Target="../../../../../home/honza/coding/sreality2excel/N&#225;jem/Praha/21_9_8.pdf" TargetMode="External"/><Relationship Id="rId1498" Type="http://schemas.openxmlformats.org/officeDocument/2006/relationships/hyperlink" Target="../../../../../home/honza/coding/sreality2excel/N&#225;jem/Praha/21_13_1.pdf" TargetMode="External"/><Relationship Id="rId1499" Type="http://schemas.openxmlformats.org/officeDocument/2006/relationships/hyperlink" Target="../../../../../home/honza/coding/sreality2excel/N&#225;jem/Praha/21_13_2.pdf" TargetMode="External"/><Relationship Id="rId1500" Type="http://schemas.openxmlformats.org/officeDocument/2006/relationships/hyperlink" Target="../../../../../home/honza/coding/sreality2excel/N&#225;jem/Praha/21_13_3.pdf" TargetMode="External"/><Relationship Id="rId1501" Type="http://schemas.openxmlformats.org/officeDocument/2006/relationships/hyperlink" Target="../../../../../home/honza/coding/sreality2excel/N&#225;jem/Praha/21_13_4.pdf" TargetMode="External"/><Relationship Id="rId1502" Type="http://schemas.openxmlformats.org/officeDocument/2006/relationships/hyperlink" Target="../../../../../home/honza/coding/sreality2excel/N&#225;jem/Praha/21_13_5.pdf" TargetMode="External"/><Relationship Id="rId1503" Type="http://schemas.openxmlformats.org/officeDocument/2006/relationships/hyperlink" Target="../../../../../home/honza/coding/sreality2excel/N&#225;jem/Praha/21_13_6.pdf" TargetMode="External"/><Relationship Id="rId1504" Type="http://schemas.openxmlformats.org/officeDocument/2006/relationships/hyperlink" Target="../../../../../home/honza/coding/sreality2excel/N&#225;jem/Praha/21_13_7.pdf" TargetMode="External"/><Relationship Id="rId1505" Type="http://schemas.openxmlformats.org/officeDocument/2006/relationships/hyperlink" Target="../../../../../home/honza/coding/sreality2excel/N&#225;jem/Praha/21_13_8.pdf" TargetMode="External"/><Relationship Id="rId1506" Type="http://schemas.openxmlformats.org/officeDocument/2006/relationships/hyperlink" Target="../../../../../home/honza/coding/sreality2excel/N&#225;jem/Praha/21_13_9.pdf" TargetMode="External"/><Relationship Id="rId1507" Type="http://schemas.openxmlformats.org/officeDocument/2006/relationships/hyperlink" Target="../../../../../home/honza/coding/sreality2excel/N&#225;jem/Praha/21_13_10.pdf" TargetMode="External"/><Relationship Id="rId1508" Type="http://schemas.openxmlformats.org/officeDocument/2006/relationships/hyperlink" Target="../../../../../home/honza/coding/sreality2excel/N&#225;jem/Praha/21_17_1.pdf" TargetMode="External"/><Relationship Id="rId1509" Type="http://schemas.openxmlformats.org/officeDocument/2006/relationships/hyperlink" Target="../../../../../home/honza/coding/sreality2excel/N&#225;jem/Praha/21_17_2.pdf" TargetMode="External"/><Relationship Id="rId1510" Type="http://schemas.openxmlformats.org/officeDocument/2006/relationships/hyperlink" Target="../../../../../home/honza/coding/sreality2excel/N&#225;jem/Praha/21_17_3.pdf" TargetMode="External"/><Relationship Id="rId1511" Type="http://schemas.openxmlformats.org/officeDocument/2006/relationships/hyperlink" Target="../../../../../home/honza/coding/sreality2excel/N&#225;jem/Praha/21_17_4.pdf" TargetMode="External"/><Relationship Id="rId1512" Type="http://schemas.openxmlformats.org/officeDocument/2006/relationships/hyperlink" Target="../../../../../home/honza/coding/sreality2excel/N&#225;jem/Praha/21_17_5.pdf" TargetMode="External"/><Relationship Id="rId1513" Type="http://schemas.openxmlformats.org/officeDocument/2006/relationships/hyperlink" Target="../../../../../home/honza/coding/sreality2excel/N&#225;jem/Praha/21_17_6.pdf" TargetMode="External"/><Relationship Id="rId1514" Type="http://schemas.openxmlformats.org/officeDocument/2006/relationships/hyperlink" Target="../../../../../home/honza/coding/sreality2excel/N&#225;jem/Praha/21_17_7.pdf" TargetMode="External"/><Relationship Id="rId1515" Type="http://schemas.openxmlformats.org/officeDocument/2006/relationships/hyperlink" Target="../../../../../home/honza/coding/sreality2excel/N&#225;jem/Praha/21_17_8.pdf" TargetMode="External"/><Relationship Id="rId1516" Type="http://schemas.openxmlformats.org/officeDocument/2006/relationships/hyperlink" Target="../../../../../home/honza/coding/sreality2excel/N&#225;jem/Praha/21_17_9.pdf" TargetMode="External"/><Relationship Id="rId1517" Type="http://schemas.openxmlformats.org/officeDocument/2006/relationships/hyperlink" Target="../../../../../home/honza/coding/sreality2excel/N&#225;jem/Praha/21_17_10.pdf" TargetMode="External"/><Relationship Id="rId1518" Type="http://schemas.openxmlformats.org/officeDocument/2006/relationships/hyperlink" Target="../../../../../home/honza/coding/sreality2excel/Cena/Praha/21_10_1.pdf" TargetMode="External"/><Relationship Id="rId1519" Type="http://schemas.openxmlformats.org/officeDocument/2006/relationships/hyperlink" Target="../../../../../home/honza/coding/sreality2excel/Cena/Praha/21_10_2.pdf" TargetMode="External"/><Relationship Id="rId1520" Type="http://schemas.openxmlformats.org/officeDocument/2006/relationships/hyperlink" Target="../../../../../home/honza/coding/sreality2excel/Cena/Praha/21_10_3.pdf" TargetMode="External"/><Relationship Id="rId1521" Type="http://schemas.openxmlformats.org/officeDocument/2006/relationships/hyperlink" Target="../../../../../home/honza/coding/sreality2excel/Cena/Praha/21_10_4.pdf" TargetMode="External"/><Relationship Id="rId1522" Type="http://schemas.openxmlformats.org/officeDocument/2006/relationships/hyperlink" Target="../../../../../home/honza/coding/sreality2excel/Cena/Praha/21_10_5.pdf" TargetMode="External"/><Relationship Id="rId1523" Type="http://schemas.openxmlformats.org/officeDocument/2006/relationships/hyperlink" Target="../../../../../home/honza/coding/sreality2excel/Cena/Praha/21_10_6.pdf" TargetMode="External"/><Relationship Id="rId1524" Type="http://schemas.openxmlformats.org/officeDocument/2006/relationships/hyperlink" Target="../../../../../home/honza/coding/sreality2excel/Cena/Praha/21_10_7.pdf" TargetMode="External"/><Relationship Id="rId1525" Type="http://schemas.openxmlformats.org/officeDocument/2006/relationships/hyperlink" Target="../../../../../home/honza/coding/sreality2excel/Cena/Praha/21_10_8.pdf" TargetMode="External"/><Relationship Id="rId1526" Type="http://schemas.openxmlformats.org/officeDocument/2006/relationships/hyperlink" Target="../../../../../home/honza/coding/sreality2excel/Cena/Praha/21_10_9.pdf" TargetMode="External"/><Relationship Id="rId1527" Type="http://schemas.openxmlformats.org/officeDocument/2006/relationships/hyperlink" Target="../../../../../home/honza/coding/sreality2excel/Cena/Praha/21_10_10.pdf" TargetMode="External"/><Relationship Id="rId1528" Type="http://schemas.openxmlformats.org/officeDocument/2006/relationships/hyperlink" Target="../../../../../home/honza/coding/sreality2excel/Cena/Praha/21_14_1.pdf" TargetMode="External"/><Relationship Id="rId1529" Type="http://schemas.openxmlformats.org/officeDocument/2006/relationships/hyperlink" Target="../../../../../home/honza/coding/sreality2excel/Cena/Praha/21_14_2.pdf" TargetMode="External"/><Relationship Id="rId1530" Type="http://schemas.openxmlformats.org/officeDocument/2006/relationships/hyperlink" Target="../../../../../home/honza/coding/sreality2excel/Cena/Praha/21_14_3.pdf" TargetMode="External"/><Relationship Id="rId1531" Type="http://schemas.openxmlformats.org/officeDocument/2006/relationships/hyperlink" Target="../../../../../home/honza/coding/sreality2excel/Cena/Praha/21_14_4.pdf" TargetMode="External"/><Relationship Id="rId1532" Type="http://schemas.openxmlformats.org/officeDocument/2006/relationships/hyperlink" Target="../../../../../home/honza/coding/sreality2excel/Cena/Praha/21_14_5.pdf" TargetMode="External"/><Relationship Id="rId1533" Type="http://schemas.openxmlformats.org/officeDocument/2006/relationships/hyperlink" Target="../../../../../home/honza/coding/sreality2excel/Cena/Praha/21_14_6.pdf" TargetMode="External"/><Relationship Id="rId1534" Type="http://schemas.openxmlformats.org/officeDocument/2006/relationships/hyperlink" Target="../../../../../home/honza/coding/sreality2excel/Cena/Praha/21_14_7.pdf" TargetMode="External"/><Relationship Id="rId1535" Type="http://schemas.openxmlformats.org/officeDocument/2006/relationships/hyperlink" Target="../../../../../home/honza/coding/sreality2excel/Cena/Praha/21_14_8.pdf" TargetMode="External"/><Relationship Id="rId1536" Type="http://schemas.openxmlformats.org/officeDocument/2006/relationships/hyperlink" Target="../../../../../home/honza/coding/sreality2excel/Cena/Praha/21_18_1.pdf" TargetMode="External"/><Relationship Id="rId1537" Type="http://schemas.openxmlformats.org/officeDocument/2006/relationships/hyperlink" Target="../../../../../home/honza/coding/sreality2excel/Cena/Praha/21_18_2.pdf" TargetMode="External"/><Relationship Id="rId1538" Type="http://schemas.openxmlformats.org/officeDocument/2006/relationships/hyperlink" Target="../../../../../home/honza/coding/sreality2excel/Cena/Praha/21_18_3.pdf" TargetMode="External"/><Relationship Id="rId1539" Type="http://schemas.openxmlformats.org/officeDocument/2006/relationships/hyperlink" Target="../../../../../home/honza/coding/sreality2excel/Cena/Praha/21_18_4.pdf" TargetMode="External"/><Relationship Id="rId1540" Type="http://schemas.openxmlformats.org/officeDocument/2006/relationships/hyperlink" Target="../../../../../home/honza/coding/sreality2excel/Cena/Praha/21_18_5.pdf" TargetMode="External"/><Relationship Id="rId1541" Type="http://schemas.openxmlformats.org/officeDocument/2006/relationships/hyperlink" Target="../../../../../home/honza/coding/sreality2excel/Cena/Praha/21_18_6.pdf" TargetMode="External"/><Relationship Id="rId1542" Type="http://schemas.openxmlformats.org/officeDocument/2006/relationships/hyperlink" Target="../../../../../home/honza/coding/sreality2excel/Cena/Praha/21_18_7.pdf" TargetMode="External"/><Relationship Id="rId1543" Type="http://schemas.openxmlformats.org/officeDocument/2006/relationships/hyperlink" Target="../../../../../home/honza/coding/sreality2excel/Cena/Praha/21_18_8.pdf" TargetMode="External"/><Relationship Id="rId1544" Type="http://schemas.openxmlformats.org/officeDocument/2006/relationships/hyperlink" Target="../../../../../home/honza/coding/sreality2excel/Cena/Praha/21_18_9.pdf" TargetMode="External"/><Relationship Id="rId1545" Type="http://schemas.openxmlformats.org/officeDocument/2006/relationships/hyperlink" Target="../../../../../home/honza/coding/sreality2excel/Cena/Praha/21_18_10.pdf" TargetMode="External"/><Relationship Id="rId1546" Type="http://schemas.openxmlformats.org/officeDocument/2006/relationships/hyperlink" Target="../../../../../home/honza/coding/sreality2excel/N&#225;jem/Praha/21_10_1.pdf" TargetMode="External"/><Relationship Id="rId1547" Type="http://schemas.openxmlformats.org/officeDocument/2006/relationships/hyperlink" Target="../../../../../home/honza/coding/sreality2excel/N&#225;jem/Praha/21_10_2.pdf" TargetMode="External"/><Relationship Id="rId1548" Type="http://schemas.openxmlformats.org/officeDocument/2006/relationships/hyperlink" Target="../../../../../home/honza/coding/sreality2excel/N&#225;jem/Praha/21_10_3.pdf" TargetMode="External"/><Relationship Id="rId1549" Type="http://schemas.openxmlformats.org/officeDocument/2006/relationships/hyperlink" Target="../../../../../home/honza/coding/sreality2excel/N&#225;jem/Praha/21_10_4.pdf" TargetMode="External"/><Relationship Id="rId1550" Type="http://schemas.openxmlformats.org/officeDocument/2006/relationships/hyperlink" Target="../../../../../home/honza/coding/sreality2excel/N&#225;jem/Praha/21_10_5.pdf" TargetMode="External"/><Relationship Id="rId1551" Type="http://schemas.openxmlformats.org/officeDocument/2006/relationships/hyperlink" Target="../../../../../home/honza/coding/sreality2excel/N&#225;jem/Praha/21_10_6.pdf" TargetMode="External"/><Relationship Id="rId1552" Type="http://schemas.openxmlformats.org/officeDocument/2006/relationships/hyperlink" Target="../../../../../home/honza/coding/sreality2excel/N&#225;jem/Praha/21_10_7.pdf" TargetMode="External"/><Relationship Id="rId1553" Type="http://schemas.openxmlformats.org/officeDocument/2006/relationships/hyperlink" Target="../../../../../home/honza/coding/sreality2excel/N&#225;jem/Praha/21_10_8.pdf" TargetMode="External"/><Relationship Id="rId1554" Type="http://schemas.openxmlformats.org/officeDocument/2006/relationships/hyperlink" Target="../../../../../home/honza/coding/sreality2excel/N&#225;jem/Praha/21_10_9.pdf" TargetMode="External"/><Relationship Id="rId1555" Type="http://schemas.openxmlformats.org/officeDocument/2006/relationships/hyperlink" Target="../../../../../home/honza/coding/sreality2excel/N&#225;jem/Praha/21_10_10.pdf" TargetMode="External"/><Relationship Id="rId1556" Type="http://schemas.openxmlformats.org/officeDocument/2006/relationships/hyperlink" Target="../../../../../home/honza/coding/sreality2excel/N&#225;jem/Praha/21_14_1.pdf" TargetMode="External"/><Relationship Id="rId1557" Type="http://schemas.openxmlformats.org/officeDocument/2006/relationships/hyperlink" Target="../../../../../home/honza/coding/sreality2excel/N&#225;jem/Praha/21_14_2.pdf" TargetMode="External"/><Relationship Id="rId1558" Type="http://schemas.openxmlformats.org/officeDocument/2006/relationships/hyperlink" Target="../../../../../home/honza/coding/sreality2excel/N&#225;jem/Praha/21_14_3.pdf" TargetMode="External"/><Relationship Id="rId1559" Type="http://schemas.openxmlformats.org/officeDocument/2006/relationships/hyperlink" Target="../../../../../home/honza/coding/sreality2excel/N&#225;jem/Praha/21_14_4.pdf" TargetMode="External"/><Relationship Id="rId1560" Type="http://schemas.openxmlformats.org/officeDocument/2006/relationships/hyperlink" Target="../../../../../home/honza/coding/sreality2excel/N&#225;jem/Praha/21_14_5.pdf" TargetMode="External"/><Relationship Id="rId1561" Type="http://schemas.openxmlformats.org/officeDocument/2006/relationships/hyperlink" Target="../../../../../home/honza/coding/sreality2excel/N&#225;jem/Praha/21_14_6.pdf" TargetMode="External"/><Relationship Id="rId1562" Type="http://schemas.openxmlformats.org/officeDocument/2006/relationships/hyperlink" Target="../../../../../home/honza/coding/sreality2excel/N&#225;jem/Praha/21_14_7.pdf" TargetMode="External"/><Relationship Id="rId1563" Type="http://schemas.openxmlformats.org/officeDocument/2006/relationships/hyperlink" Target="../../../../../home/honza/coding/sreality2excel/N&#225;jem/Praha/21_14_8.pdf" TargetMode="External"/><Relationship Id="rId1564" Type="http://schemas.openxmlformats.org/officeDocument/2006/relationships/hyperlink" Target="../../../../../home/honza/coding/sreality2excel/N&#225;jem/Praha/21_18_1.pdf" TargetMode="External"/><Relationship Id="rId1565" Type="http://schemas.openxmlformats.org/officeDocument/2006/relationships/hyperlink" Target="../../../../../home/honza/coding/sreality2excel/N&#225;jem/Praha/21_18_2.pdf" TargetMode="External"/><Relationship Id="rId1566" Type="http://schemas.openxmlformats.org/officeDocument/2006/relationships/hyperlink" Target="../../../../../home/honza/coding/sreality2excel/N&#225;jem/Praha/21_18_3.pdf" TargetMode="External"/><Relationship Id="rId1567" Type="http://schemas.openxmlformats.org/officeDocument/2006/relationships/hyperlink" Target="../../../../../home/honza/coding/sreality2excel/N&#225;jem/Praha/21_18_4.pdf" TargetMode="External"/><Relationship Id="rId1568" Type="http://schemas.openxmlformats.org/officeDocument/2006/relationships/hyperlink" Target="../../../../../home/honza/coding/sreality2excel/N&#225;jem/Praha/21_18_5.pdf" TargetMode="External"/><Relationship Id="rId1569" Type="http://schemas.openxmlformats.org/officeDocument/2006/relationships/hyperlink" Target="../../../../../home/honza/coding/sreality2excel/N&#225;jem/Praha/21_18_6.pdf" TargetMode="External"/><Relationship Id="rId1570" Type="http://schemas.openxmlformats.org/officeDocument/2006/relationships/hyperlink" Target="../../../../../home/honza/coding/sreality2excel/N&#225;jem/Praha/21_18_7.pdf" TargetMode="External"/><Relationship Id="rId1571" Type="http://schemas.openxmlformats.org/officeDocument/2006/relationships/hyperlink" Target="../../../../../home/honza/coding/sreality2excel/N&#225;jem/Praha/21_18_8.pdf" TargetMode="External"/><Relationship Id="rId1572" Type="http://schemas.openxmlformats.org/officeDocument/2006/relationships/hyperlink" Target="../../../../../home/honza/coding/sreality2excel/N&#225;jem/Praha/21_18_9.pdf" TargetMode="External"/><Relationship Id="rId1573" Type="http://schemas.openxmlformats.org/officeDocument/2006/relationships/hyperlink" Target="../../../../../home/honza/coding/sreality2excel/N&#225;jem/Praha/21_18_10.pdf" TargetMode="External"/><Relationship Id="rId1574" Type="http://schemas.openxmlformats.org/officeDocument/2006/relationships/hyperlink" Target="../../../../../home/honza/coding/sreality2excel/N&#225;jem/Brno/21_19_1.pdf" TargetMode="External"/><Relationship Id="rId1575" Type="http://schemas.openxmlformats.org/officeDocument/2006/relationships/hyperlink" Target="../../../../../home/honza/coding/sreality2excel/N&#225;jem/Brno/21_19_2.pdf" TargetMode="External"/><Relationship Id="rId1576" Type="http://schemas.openxmlformats.org/officeDocument/2006/relationships/hyperlink" Target="../../../../../home/honza/coding/sreality2excel/N&#225;jem/Brno/21_19_3.pdf" TargetMode="External"/><Relationship Id="rId1577" Type="http://schemas.openxmlformats.org/officeDocument/2006/relationships/hyperlink" Target="../../../../../home/honza/coding/sreality2excel/N&#225;jem/Brno/21_19_4.pdf" TargetMode="External"/><Relationship Id="rId1578" Type="http://schemas.openxmlformats.org/officeDocument/2006/relationships/hyperlink" Target="../../../../../home/honza/coding/sreality2excel/N&#225;jem/Brno/21_19_5.pdf" TargetMode="External"/><Relationship Id="rId1579" Type="http://schemas.openxmlformats.org/officeDocument/2006/relationships/hyperlink" Target="../../../../../home/honza/coding/sreality2excel/N&#225;jem/Brno/21_19_6.pdf" TargetMode="External"/><Relationship Id="rId1580" Type="http://schemas.openxmlformats.org/officeDocument/2006/relationships/hyperlink" Target="../../../../../home/honza/coding/sreality2excel/N&#225;jem/Brno/21_19_7.pdf" TargetMode="External"/><Relationship Id="rId1581" Type="http://schemas.openxmlformats.org/officeDocument/2006/relationships/hyperlink" Target="../../../../../home/honza/coding/sreality2excel/Cena/Praha/21_19_1.pdf" TargetMode="External"/><Relationship Id="rId1582" Type="http://schemas.openxmlformats.org/officeDocument/2006/relationships/hyperlink" Target="../../../../../home/honza/coding/sreality2excel/Cena/Praha/21_19_2.pdf" TargetMode="External"/><Relationship Id="rId1583" Type="http://schemas.openxmlformats.org/officeDocument/2006/relationships/hyperlink" Target="../../../../../home/honza/coding/sreality2excel/Cena/Praha/21_19_3.pdf" TargetMode="External"/><Relationship Id="rId1584" Type="http://schemas.openxmlformats.org/officeDocument/2006/relationships/hyperlink" Target="../../../../../home/honza/coding/sreality2excel/Cena/Praha/21_19_4.pdf" TargetMode="External"/><Relationship Id="rId1585" Type="http://schemas.openxmlformats.org/officeDocument/2006/relationships/hyperlink" Target="../../../../../home/honza/coding/sreality2excel/Cena/Praha/21_19_5.pdf" TargetMode="External"/><Relationship Id="rId1586" Type="http://schemas.openxmlformats.org/officeDocument/2006/relationships/hyperlink" Target="../../../../../home/honza/coding/sreality2excel/Cena/Praha/21_19_6.pdf" TargetMode="External"/><Relationship Id="rId1587" Type="http://schemas.openxmlformats.org/officeDocument/2006/relationships/hyperlink" Target="../../../../../home/honza/coding/sreality2excel/Cena/Praha/21_19_7.pdf" TargetMode="External"/><Relationship Id="rId1588" Type="http://schemas.openxmlformats.org/officeDocument/2006/relationships/hyperlink" Target="../../../../../home/honza/coding/sreality2excel/Cena/Praha/21_19_8.pdf" TargetMode="External"/><Relationship Id="rId1589" Type="http://schemas.openxmlformats.org/officeDocument/2006/relationships/hyperlink" Target="../../../../../home/honza/coding/sreality2excel/N&#225;jem/Praha/21_19_1.pdf" TargetMode="External"/><Relationship Id="rId1590" Type="http://schemas.openxmlformats.org/officeDocument/2006/relationships/hyperlink" Target="../../../../../home/honza/coding/sreality2excel/N&#225;jem/Praha/21_19_2.pdf" TargetMode="External"/><Relationship Id="rId1591" Type="http://schemas.openxmlformats.org/officeDocument/2006/relationships/hyperlink" Target="../../../../../home/honza/coding/sreality2excel/N&#225;jem/Praha/21_19_3.pdf" TargetMode="External"/><Relationship Id="rId1592" Type="http://schemas.openxmlformats.org/officeDocument/2006/relationships/hyperlink" Target="../../../../../home/honza/coding/sreality2excel/N&#225;jem/Praha/21_19_4.pdf" TargetMode="External"/><Relationship Id="rId1593" Type="http://schemas.openxmlformats.org/officeDocument/2006/relationships/hyperlink" Target="../../../../../home/honza/coding/sreality2excel/N&#225;jem/Praha/21_19_5.pdf" TargetMode="External"/><Relationship Id="rId1594" Type="http://schemas.openxmlformats.org/officeDocument/2006/relationships/hyperlink" Target="../../../../../home/honza/coding/sreality2excel/N&#225;jem/Praha/21_19_6.pdf" TargetMode="External"/><Relationship Id="rId1595" Type="http://schemas.openxmlformats.org/officeDocument/2006/relationships/hyperlink" Target="../../../../../home/honza/coding/sreality2excel/N&#225;jem/Praha/21_19_7.pdf" TargetMode="External"/><Relationship Id="rId1596" Type="http://schemas.openxmlformats.org/officeDocument/2006/relationships/hyperlink" Target="../../../../../home/honza/coding/sreality2excel/N&#225;jem/Praha/21_19_8.pdf" TargetMode="External"/><Relationship Id="rId1597" Type="http://schemas.openxmlformats.org/officeDocument/2006/relationships/hyperlink" Target="../../../../../home/honza/coding/sreality2excel/N&#225;jem/&#268;esk&#233; Bud&#283;jovice/21_19_1.pdf" TargetMode="External"/><Relationship Id="rId1598" Type="http://schemas.openxmlformats.org/officeDocument/2006/relationships/hyperlink" Target="../../../../../home/honza/coding/sreality2excel/N&#225;jem/&#268;esk&#233; Bud&#283;jovice/21_19_2.pdf" TargetMode="External"/><Relationship Id="rId1599" Type="http://schemas.openxmlformats.org/officeDocument/2006/relationships/hyperlink" Target="../../../../../home/honza/coding/sreality2excel/N&#225;jem/&#268;esk&#233; Bud&#283;jovice/21_19_3.pdf" TargetMode="External"/><Relationship Id="rId1600" Type="http://schemas.openxmlformats.org/officeDocument/2006/relationships/hyperlink" Target="../../../../../home/honza/coding/sreality2excel/N&#225;jem/&#268;esk&#233; Bud&#283;jovice/21_19_4.pdf" TargetMode="External"/><Relationship Id="rId1601" Type="http://schemas.openxmlformats.org/officeDocument/2006/relationships/hyperlink" Target="../../../../../home/honza/coding/sreality2excel/N&#225;jem/&#268;esk&#233; Bud&#283;jovice/21_19_5.pdf" TargetMode="External"/><Relationship Id="rId1602" Type="http://schemas.openxmlformats.org/officeDocument/2006/relationships/hyperlink" Target="../../../../../home/honza/coding/sreality2excel/N&#225;jem/&#268;esk&#233; Bud&#283;jovice/21_19_6.pdf" TargetMode="External"/><Relationship Id="rId1603" Type="http://schemas.openxmlformats.org/officeDocument/2006/relationships/hyperlink" Target="../../../../../home/honza/coding/sreality2excel/N&#225;jem/&#268;esk&#233; Bud&#283;jovice/21_19_7.pdf" TargetMode="External"/><Relationship Id="rId1604" Type="http://schemas.openxmlformats.org/officeDocument/2006/relationships/hyperlink" Target="../../../../../home/honza/coding/sreality2excel/N&#225;jem/Hradec Kr&#225;lov&#233;/21_19_1.pdf" TargetMode="External"/><Relationship Id="rId1605" Type="http://schemas.openxmlformats.org/officeDocument/2006/relationships/hyperlink" Target="../../../../../home/honza/coding/sreality2excel/N&#225;jem/Hradec Kr&#225;lov&#233;/21_19_2.pdf" TargetMode="External"/><Relationship Id="rId1606" Type="http://schemas.openxmlformats.org/officeDocument/2006/relationships/hyperlink" Target="../../../../../home/honza/coding/sreality2excel/N&#225;jem/Hradec Kr&#225;lov&#233;/21_19_3.pdf" TargetMode="External"/><Relationship Id="rId1607" Type="http://schemas.openxmlformats.org/officeDocument/2006/relationships/hyperlink" Target="../../../../../home/honza/coding/sreality2excel/N&#225;jem/Hradec Kr&#225;lov&#233;/21_19_4.pdf" TargetMode="External"/><Relationship Id="rId1608" Type="http://schemas.openxmlformats.org/officeDocument/2006/relationships/hyperlink" Target="../../../../../home/honza/coding/sreality2excel/N&#225;jem/Hradec Kr&#225;lov&#233;/21_19_5.pdf" TargetMode="External"/><Relationship Id="rId1609" Type="http://schemas.openxmlformats.org/officeDocument/2006/relationships/hyperlink" Target="../../../../../home/honza/coding/sreality2excel/N&#225;jem/Hradec Kr&#225;lov&#233;/21_19_6.pdf" TargetMode="External"/><Relationship Id="rId1610" Type="http://schemas.openxmlformats.org/officeDocument/2006/relationships/hyperlink" Target="../../../../../home/honza/coding/sreality2excel/N&#225;jem/Hradec Kr&#225;lov&#233;/21_19_7.pdf" TargetMode="External"/><Relationship Id="rId1611" Type="http://schemas.openxmlformats.org/officeDocument/2006/relationships/hyperlink" Target="../../../../../home/honza/coding/sreality2excel/N&#225;jem/Jihlava/21_19_1.pdf" TargetMode="External"/><Relationship Id="rId1612" Type="http://schemas.openxmlformats.org/officeDocument/2006/relationships/hyperlink" Target="../../../../../home/honza/coding/sreality2excel/N&#225;jem/Jihlava/21_19_2.pdf" TargetMode="External"/><Relationship Id="rId1613" Type="http://schemas.openxmlformats.org/officeDocument/2006/relationships/hyperlink" Target="../../../../../home/honza/coding/sreality2excel/N&#225;jem/Jihlava/21_19_3.pdf" TargetMode="External"/><Relationship Id="rId1614" Type="http://schemas.openxmlformats.org/officeDocument/2006/relationships/hyperlink" Target="../../../../../home/honza/coding/sreality2excel/N&#225;jem/Jihlava/21_19_4.pdf" TargetMode="External"/><Relationship Id="rId1615" Type="http://schemas.openxmlformats.org/officeDocument/2006/relationships/hyperlink" Target="../../../../../home/honza/coding/sreality2excel/N&#225;jem/Jihlava/21_19_5.pdf" TargetMode="External"/><Relationship Id="rId1616" Type="http://schemas.openxmlformats.org/officeDocument/2006/relationships/hyperlink" Target="../../../../../home/honza/coding/sreality2excel/N&#225;jem/Jihlava/21_19_6.pdf" TargetMode="External"/><Relationship Id="rId1617" Type="http://schemas.openxmlformats.org/officeDocument/2006/relationships/hyperlink" Target="../../../../../home/honza/coding/sreality2excel/Cena/Praha/21_20_1.pdf" TargetMode="External"/><Relationship Id="rId1618" Type="http://schemas.openxmlformats.org/officeDocument/2006/relationships/hyperlink" Target="../../../../../home/honza/coding/sreality2excel/Cena/Praha/21_20_2.pdf" TargetMode="External"/><Relationship Id="rId1619" Type="http://schemas.openxmlformats.org/officeDocument/2006/relationships/hyperlink" Target="../../../../../home/honza/coding/sreality2excel/Cena/Praha/21_20_3.pdf" TargetMode="External"/><Relationship Id="rId1620" Type="http://schemas.openxmlformats.org/officeDocument/2006/relationships/hyperlink" Target="../../../../../home/honza/coding/sreality2excel/Cena/Praha/21_20_4.pdf" TargetMode="External"/><Relationship Id="rId1621" Type="http://schemas.openxmlformats.org/officeDocument/2006/relationships/hyperlink" Target="../../../../../home/honza/coding/sreality2excel/Cena/Praha/21_20_5.pdf" TargetMode="External"/><Relationship Id="rId1622" Type="http://schemas.openxmlformats.org/officeDocument/2006/relationships/hyperlink" Target="../../../../../home/honza/coding/sreality2excel/Cena/Praha/21_20_6.pdf" TargetMode="External"/><Relationship Id="rId1623" Type="http://schemas.openxmlformats.org/officeDocument/2006/relationships/hyperlink" Target="../../../../../home/honza/coding/sreality2excel/Cena/Praha/21_20_7.pdf" TargetMode="External"/><Relationship Id="rId1624" Type="http://schemas.openxmlformats.org/officeDocument/2006/relationships/hyperlink" Target="../../../../../home/honza/coding/sreality2excel/Cena/Praha/21_20_8.pdf" TargetMode="External"/><Relationship Id="rId1625" Type="http://schemas.openxmlformats.org/officeDocument/2006/relationships/hyperlink" Target="../../../../../home/honza/coding/sreality2excel/Cena/Praha/21_20_9.pdf" TargetMode="External"/><Relationship Id="rId1626" Type="http://schemas.openxmlformats.org/officeDocument/2006/relationships/hyperlink" Target="../../../../../home/honza/coding/sreality2excel/Cena/Praha/21_20_10.pdf" TargetMode="External"/><Relationship Id="rId1627" Type="http://schemas.openxmlformats.org/officeDocument/2006/relationships/hyperlink" Target="../../../../../home/honza/coding/sreality2excel/N&#225;jem/Praha/21_20_1.pdf" TargetMode="External"/><Relationship Id="rId1628" Type="http://schemas.openxmlformats.org/officeDocument/2006/relationships/hyperlink" Target="../../../../../home/honza/coding/sreality2excel/N&#225;jem/Praha/21_20_2.pdf" TargetMode="External"/><Relationship Id="rId1629" Type="http://schemas.openxmlformats.org/officeDocument/2006/relationships/hyperlink" Target="../../../../../home/honza/coding/sreality2excel/N&#225;jem/Praha/21_20_3.pdf" TargetMode="External"/><Relationship Id="rId1630" Type="http://schemas.openxmlformats.org/officeDocument/2006/relationships/hyperlink" Target="../../../../../home/honza/coding/sreality2excel/N&#225;jem/Praha/21_20_4.pdf" TargetMode="External"/><Relationship Id="rId1631" Type="http://schemas.openxmlformats.org/officeDocument/2006/relationships/hyperlink" Target="../../../../../home/honza/coding/sreality2excel/N&#225;jem/Praha/21_20_5.pdf" TargetMode="External"/><Relationship Id="rId1632" Type="http://schemas.openxmlformats.org/officeDocument/2006/relationships/hyperlink" Target="../../../../../home/honza/coding/sreality2excel/N&#225;jem/Praha/21_20_6.pdf" TargetMode="External"/><Relationship Id="rId1633" Type="http://schemas.openxmlformats.org/officeDocument/2006/relationships/hyperlink" Target="../../../../../home/honza/coding/sreality2excel/N&#225;jem/Praha/21_20_7.pdf" TargetMode="External"/><Relationship Id="rId1634" Type="http://schemas.openxmlformats.org/officeDocument/2006/relationships/hyperlink" Target="../../../../../home/honza/coding/sreality2excel/N&#225;jem/Praha/21_20_8.pdf" TargetMode="External"/><Relationship Id="rId1635" Type="http://schemas.openxmlformats.org/officeDocument/2006/relationships/hyperlink" Target="../../../../../home/honza/coding/sreality2excel/N&#225;jem/Praha/21_20_9.pdf" TargetMode="External"/><Relationship Id="rId1636" Type="http://schemas.openxmlformats.org/officeDocument/2006/relationships/hyperlink" Target="../../../../../home/honza/coding/sreality2excel/N&#225;jem/Praha/21_20_10" TargetMode="External"/><Relationship Id="rId1637" Type="http://schemas.openxmlformats.org/officeDocument/2006/relationships/hyperlink" Target="../../../../../home/honza/coding/sreality2excel/Cena/Ostrava/21_20_1.pdf" TargetMode="External"/><Relationship Id="rId1638" Type="http://schemas.openxmlformats.org/officeDocument/2006/relationships/hyperlink" Target="../../../../../home/honza/coding/sreality2excel/Cena/Ostrava/21_20_2.pdf" TargetMode="External"/><Relationship Id="rId1639" Type="http://schemas.openxmlformats.org/officeDocument/2006/relationships/hyperlink" Target="../../../../../home/honza/coding/sreality2excel/Cena/Ostrava/21_20_3.pdf" TargetMode="External"/><Relationship Id="rId1640" Type="http://schemas.openxmlformats.org/officeDocument/2006/relationships/hyperlink" Target="../../../../../home/honza/coding/sreality2excel/Cena/Ostrava/21_20_4.pdf" TargetMode="External"/><Relationship Id="rId1641" Type="http://schemas.openxmlformats.org/officeDocument/2006/relationships/hyperlink" Target="../../../../../home/honza/coding/sreality2excel/Cena/Ostrava/21_20_5.pdf" TargetMode="External"/><Relationship Id="rId1642" Type="http://schemas.openxmlformats.org/officeDocument/2006/relationships/hyperlink" Target="../../../../../home/honza/coding/sreality2excel/Cena/Ostrava/21_20_6.pdf" TargetMode="External"/><Relationship Id="rId1643" Type="http://schemas.openxmlformats.org/officeDocument/2006/relationships/hyperlink" Target="../../../../../home/honza/coding/sreality2excel/Cena/Ostrava/21_20_7.pdf" TargetMode="External"/><Relationship Id="rId1644" Type="http://schemas.openxmlformats.org/officeDocument/2006/relationships/hyperlink" Target="../../../../../home/honza/coding/sreality2excel/Cena/Olomouc/21_20_1.pdf" TargetMode="External"/><Relationship Id="rId1645" Type="http://schemas.openxmlformats.org/officeDocument/2006/relationships/hyperlink" Target="../../../../../home/honza/coding/sreality2excel/Cena/Olomouc/21_20_2.pdf" TargetMode="External"/><Relationship Id="rId1646" Type="http://schemas.openxmlformats.org/officeDocument/2006/relationships/hyperlink" Target="../../../../../home/honza/coding/sreality2excel/Cena/Olomouc/21_20_3.pdf" TargetMode="External"/><Relationship Id="rId1647" Type="http://schemas.openxmlformats.org/officeDocument/2006/relationships/hyperlink" Target="../../../../../home/honza/coding/sreality2excel/Cena/Olomouc/21_20_4.pdf" TargetMode="External"/><Relationship Id="rId1648" Type="http://schemas.openxmlformats.org/officeDocument/2006/relationships/hyperlink" Target="../../../../../home/honza/coding/sreality2excel/Cena/Olomouc/21_20_5.pdf" TargetMode="External"/><Relationship Id="rId1649" Type="http://schemas.openxmlformats.org/officeDocument/2006/relationships/hyperlink" Target="../../../../../home/honza/coding/sreality2excel/Cena/Olomouc/21_20_6.pdf" TargetMode="External"/><Relationship Id="rId1650" Type="http://schemas.openxmlformats.org/officeDocument/2006/relationships/hyperlink" Target="../../../../../home/honza/coding/sreality2excel/Cena/Olomouc/21_20_7.pdf" TargetMode="External"/><Relationship Id="rId1651" Type="http://schemas.openxmlformats.org/officeDocument/2006/relationships/hyperlink" Target="../../../../../home/honza/coding/sreality2excel/Cena/Liberec/21_20_1.pdf" TargetMode="External"/><Relationship Id="rId1652" Type="http://schemas.openxmlformats.org/officeDocument/2006/relationships/hyperlink" Target="../../../../../home/honza/coding/sreality2excel/Cena/Liberec/21_20_2.pdf" TargetMode="External"/><Relationship Id="rId1653" Type="http://schemas.openxmlformats.org/officeDocument/2006/relationships/hyperlink" Target="../../../../../home/honza/coding/sreality2excel/Cena/Liberec/21_20_3.pdf" TargetMode="External"/><Relationship Id="rId1654" Type="http://schemas.openxmlformats.org/officeDocument/2006/relationships/hyperlink" Target="../../../../../home/honza/coding/sreality2excel/Cena/Liberec/21_20_4.pdf" TargetMode="External"/><Relationship Id="rId1655" Type="http://schemas.openxmlformats.org/officeDocument/2006/relationships/hyperlink" Target="../../../../../home/honza/coding/sreality2excel/Cena/Liberec/21_20_5.pdf" TargetMode="External"/><Relationship Id="rId1656" Type="http://schemas.openxmlformats.org/officeDocument/2006/relationships/hyperlink" Target="../../../../../home/honza/coding/sreality2excel/Cena/Liberec/21_20_6.pdf" TargetMode="External"/><Relationship Id="rId1657" Type="http://schemas.openxmlformats.org/officeDocument/2006/relationships/hyperlink" Target="../../../../../home/honza/coding/sreality2excel/Cena/Liberec/21_20_7.pdf" TargetMode="External"/><Relationship Id="rId1658" Type="http://schemas.openxmlformats.org/officeDocument/2006/relationships/hyperlink" Target="../../../../../home/honza/coding/sreality2excel/Cena/Karlovy Vary/21_20_1.pdf" TargetMode="External"/><Relationship Id="rId1659" Type="http://schemas.openxmlformats.org/officeDocument/2006/relationships/hyperlink" Target="../../../../../home/honza/coding/sreality2excel/Cena/Karlovy Vary/21_20_2.pdf" TargetMode="External"/><Relationship Id="rId1660" Type="http://schemas.openxmlformats.org/officeDocument/2006/relationships/hyperlink" Target="../../../../../home/honza/coding/sreality2excel/Cena/Karlovy Vary/21_20_3.pdf" TargetMode="External"/><Relationship Id="rId1661" Type="http://schemas.openxmlformats.org/officeDocument/2006/relationships/hyperlink" Target="../../../../../home/honza/coding/sreality2excel/Cena/Karlovy Vary/21_20_4.pdf" TargetMode="External"/><Relationship Id="rId1662" Type="http://schemas.openxmlformats.org/officeDocument/2006/relationships/hyperlink" Target="../../../../../home/honza/coding/sreality2excel/Cena/Karlovy Vary/21_20_5.pdf" TargetMode="External"/><Relationship Id="rId1663" Type="http://schemas.openxmlformats.org/officeDocument/2006/relationships/hyperlink" Target="../../../../../home/honza/coding/sreality2excel/Cena/Karlovy Vary/21_20_6.pdf" TargetMode="External"/><Relationship Id="rId1664" Type="http://schemas.openxmlformats.org/officeDocument/2006/relationships/hyperlink" Target="../../../../../home/honza/coding/sreality2excel/Cena/Karlovy Vary/21_20_7.pdf" TargetMode="External"/><Relationship Id="rId1665" Type="http://schemas.openxmlformats.org/officeDocument/2006/relationships/hyperlink" Target="../../../../../home/honza/coding/sreality2excel/N&#225;jem/Ostrava/21_20_1.pdf" TargetMode="External"/><Relationship Id="rId1666" Type="http://schemas.openxmlformats.org/officeDocument/2006/relationships/hyperlink" Target="../../../../../home/honza/coding/sreality2excel/N&#225;jem/Ostrava/21_20_2.pdf" TargetMode="External"/><Relationship Id="rId1667" Type="http://schemas.openxmlformats.org/officeDocument/2006/relationships/hyperlink" Target="../../../../../home/honza/coding/sreality2excel/N&#225;jem/Ostrava/21_20_3.pdf" TargetMode="External"/><Relationship Id="rId1668" Type="http://schemas.openxmlformats.org/officeDocument/2006/relationships/hyperlink" Target="../../../../../home/honza/coding/sreality2excel/N&#225;jem/Ostrava/21_20_4.pdf" TargetMode="External"/><Relationship Id="rId1669" Type="http://schemas.openxmlformats.org/officeDocument/2006/relationships/hyperlink" Target="../../../../../home/honza/coding/sreality2excel/N&#225;jem/Ostrava/21_20_5.pdf" TargetMode="External"/><Relationship Id="rId1670" Type="http://schemas.openxmlformats.org/officeDocument/2006/relationships/hyperlink" Target="../../../../../home/honza/coding/sreality2excel/N&#225;jem/Ostrava/21_20_6.pdf" TargetMode="External"/><Relationship Id="rId1671" Type="http://schemas.openxmlformats.org/officeDocument/2006/relationships/hyperlink" Target="../../../../../home/honza/coding/sreality2excel/N&#225;jem/Ostrava/21_20_7.pdf" TargetMode="External"/><Relationship Id="rId1672" Type="http://schemas.openxmlformats.org/officeDocument/2006/relationships/hyperlink" Target="../../../../../home/honza/coding/sreality2excel/N&#225;jem/Olomouc/21_20_1.pdf" TargetMode="External"/><Relationship Id="rId1673" Type="http://schemas.openxmlformats.org/officeDocument/2006/relationships/hyperlink" Target="../../../../../home/honza/coding/sreality2excel/N&#225;jem/Olomouc/21_20_2.pdf" TargetMode="External"/><Relationship Id="rId1674" Type="http://schemas.openxmlformats.org/officeDocument/2006/relationships/hyperlink" Target="../../../../../home/honza/coding/sreality2excel/N&#225;jem/Olomouc/21_20_3.pdf" TargetMode="External"/><Relationship Id="rId1675" Type="http://schemas.openxmlformats.org/officeDocument/2006/relationships/hyperlink" Target="../../../../../home/honza/coding/sreality2excel/N&#225;jem/Olomouc/21_20_4.pdf" TargetMode="External"/><Relationship Id="rId1676" Type="http://schemas.openxmlformats.org/officeDocument/2006/relationships/hyperlink" Target="../../../../../home/honza/coding/sreality2excel/N&#225;jem/Olomouc/21_20_5.pdf" TargetMode="External"/><Relationship Id="rId1677" Type="http://schemas.openxmlformats.org/officeDocument/2006/relationships/hyperlink" Target="../../../../../home/honza/coding/sreality2excel/N&#225;jem/Olomouc/21_20_6.pdf" TargetMode="External"/><Relationship Id="rId1678" Type="http://schemas.openxmlformats.org/officeDocument/2006/relationships/hyperlink" Target="../../../../../home/honza/coding/sreality2excel/N&#225;jem/Olomouc/21_20_7.pdf" TargetMode="External"/><Relationship Id="rId1679" Type="http://schemas.openxmlformats.org/officeDocument/2006/relationships/hyperlink" Target="../../../../../home/honza/coding/sreality2excel/N&#225;jem/Karlovy Vary/21_20_1.pdf" TargetMode="External"/><Relationship Id="rId1680" Type="http://schemas.openxmlformats.org/officeDocument/2006/relationships/hyperlink" Target="../../../../../home/honza/coding/sreality2excel/N&#225;jem/Karlovy Vary/21_20_2.pdf" TargetMode="External"/><Relationship Id="rId1681" Type="http://schemas.openxmlformats.org/officeDocument/2006/relationships/hyperlink" Target="../../../../../home/honza/coding/sreality2excel/N&#225;jem/Karlovy Vary/21_20_3.pdf" TargetMode="External"/><Relationship Id="rId1682" Type="http://schemas.openxmlformats.org/officeDocument/2006/relationships/hyperlink" Target="../../../../../home/honza/coding/sreality2excel/N&#225;jem/Karlovy Vary/21_20_4.pdf" TargetMode="External"/><Relationship Id="rId1683" Type="http://schemas.openxmlformats.org/officeDocument/2006/relationships/hyperlink" Target="../../../../../home/honza/coding/sreality2excel/N&#225;jem/Karlovy Vary/21_20_5.pdf" TargetMode="External"/><Relationship Id="rId1684" Type="http://schemas.openxmlformats.org/officeDocument/2006/relationships/hyperlink" Target="../../../../../home/honza/coding/sreality2excel/N&#225;jem/Karlovy Vary/21_20_6.pdf" TargetMode="External"/><Relationship Id="rId1685" Type="http://schemas.openxmlformats.org/officeDocument/2006/relationships/hyperlink" Target="../../../../../home/honza/coding/sreality2excel/N&#225;jem/Karlovy Vary/21_20_7.pdf" TargetMode="External"/><Relationship Id="rId1686" Type="http://schemas.openxmlformats.org/officeDocument/2006/relationships/hyperlink" Target="../../../../../home/honza/coding/sreality2excel/N&#225;jem/Liberec/21_20_1.pdf" TargetMode="External"/><Relationship Id="rId1687" Type="http://schemas.openxmlformats.org/officeDocument/2006/relationships/hyperlink" Target="../../../../../home/honza/coding/sreality2excel/N&#225;jem/Liberec/21_20_2.pdf" TargetMode="External"/><Relationship Id="rId1688" Type="http://schemas.openxmlformats.org/officeDocument/2006/relationships/hyperlink" Target="../../../../../home/honza/coding/sreality2excel/N&#225;jem/Liberec/21_20_3.pdf" TargetMode="External"/><Relationship Id="rId1689" Type="http://schemas.openxmlformats.org/officeDocument/2006/relationships/hyperlink" Target="../../../../../home/honza/coding/sreality2excel/N&#225;jem/Liberec/21_20_4.pdf" TargetMode="External"/><Relationship Id="rId1690" Type="http://schemas.openxmlformats.org/officeDocument/2006/relationships/hyperlink" Target="../../../../../home/honza/coding/sreality2excel/N&#225;jem/Liberec/21_20_5.pdf" TargetMode="External"/><Relationship Id="rId1691" Type="http://schemas.openxmlformats.org/officeDocument/2006/relationships/hyperlink" Target="../../../../../home/honza/coding/sreality2excel/N&#225;jem/Liberec/21_20_6.pdf" TargetMode="External"/><Relationship Id="rId1692" Type="http://schemas.openxmlformats.org/officeDocument/2006/relationships/hyperlink" Target="../../../../../home/honza/coding/sreality2excel/N&#225;jem/Liberec/21_20_7.pdf" TargetMode="External"/><Relationship Id="rId1693" Type="http://schemas.openxmlformats.org/officeDocument/2006/relationships/hyperlink" Target="../../../../../home/honza/coding/sreality2excel/Cena/Praha/21_21_1.pdf" TargetMode="External"/><Relationship Id="rId1694" Type="http://schemas.openxmlformats.org/officeDocument/2006/relationships/hyperlink" Target="../../../../../home/honza/coding/sreality2excel/Cena/Praha/21_21_2.pdf" TargetMode="External"/><Relationship Id="rId1695" Type="http://schemas.openxmlformats.org/officeDocument/2006/relationships/hyperlink" Target="../../../../../home/honza/coding/sreality2excel/Cena/Praha/21_21_3.pdf" TargetMode="External"/><Relationship Id="rId1696" Type="http://schemas.openxmlformats.org/officeDocument/2006/relationships/hyperlink" Target="../../../../../home/honza/coding/sreality2excel/Cena/Praha/21_21_4.pdf" TargetMode="External"/><Relationship Id="rId1697" Type="http://schemas.openxmlformats.org/officeDocument/2006/relationships/hyperlink" Target="../../../../../home/honza/coding/sreality2excel/Cena/Praha/21_21_5.pdf" TargetMode="External"/><Relationship Id="rId1698" Type="http://schemas.openxmlformats.org/officeDocument/2006/relationships/hyperlink" Target="../../../../../home/honza/coding/sreality2excel/Cena/Praha/21_21_6.pdf" TargetMode="External"/><Relationship Id="rId1699" Type="http://schemas.openxmlformats.org/officeDocument/2006/relationships/hyperlink" Target="../../../../../home/honza/coding/sreality2excel/Cena/Praha/21_21_7.pdf" TargetMode="External"/><Relationship Id="rId1700" Type="http://schemas.openxmlformats.org/officeDocument/2006/relationships/hyperlink" Target="../../../../../home/honza/coding/sreality2excel/Cena/Praha/21_21_8.pdf" TargetMode="External"/><Relationship Id="rId1701" Type="http://schemas.openxmlformats.org/officeDocument/2006/relationships/hyperlink" Target="../../../../../home/honza/coding/sreality2excel/Cena/Praha/21_21_9.pdf" TargetMode="External"/><Relationship Id="rId1702" Type="http://schemas.openxmlformats.org/officeDocument/2006/relationships/hyperlink" Target="../../../../../home/honza/coding/sreality2excel/Cena/Praha/21_21_10.pdf" TargetMode="External"/><Relationship Id="rId1703" Type="http://schemas.openxmlformats.org/officeDocument/2006/relationships/hyperlink" Target="../../../../../home/honza/coding/sreality2excel/N&#225;jem/Praha/21_21_1.pdf" TargetMode="External"/><Relationship Id="rId1704" Type="http://schemas.openxmlformats.org/officeDocument/2006/relationships/hyperlink" Target="../../../../../home/honza/coding/sreality2excel/N&#225;jem/Praha/21_21_2.pdf" TargetMode="External"/><Relationship Id="rId1705" Type="http://schemas.openxmlformats.org/officeDocument/2006/relationships/hyperlink" Target="../../../../../home/honza/coding/sreality2excel/N&#225;jem/Praha/21_21_3.pdf" TargetMode="External"/><Relationship Id="rId1706" Type="http://schemas.openxmlformats.org/officeDocument/2006/relationships/hyperlink" Target="../../../../../home/honza/coding/sreality2excel/N&#225;jem/Praha/21_21_4.pdf" TargetMode="External"/><Relationship Id="rId1707" Type="http://schemas.openxmlformats.org/officeDocument/2006/relationships/hyperlink" Target="../../../../../home/honza/coding/sreality2excel/N&#225;jem/Praha/21_21_5.pdf" TargetMode="External"/><Relationship Id="rId1708" Type="http://schemas.openxmlformats.org/officeDocument/2006/relationships/hyperlink" Target="../../../../../home/honza/coding/sreality2excel/N&#225;jem/Praha/21_21_6.pdf" TargetMode="External"/><Relationship Id="rId1709" Type="http://schemas.openxmlformats.org/officeDocument/2006/relationships/hyperlink" Target="../../../../../home/honza/coding/sreality2excel/N&#225;jem/Praha/21_21_7.pdf" TargetMode="External"/><Relationship Id="rId1710" Type="http://schemas.openxmlformats.org/officeDocument/2006/relationships/hyperlink" Target="../../../../../home/honza/coding/sreality2excel/N&#225;jem/Praha/21_21_8.pdf" TargetMode="External"/><Relationship Id="rId1711" Type="http://schemas.openxmlformats.org/officeDocument/2006/relationships/hyperlink" Target="../../../../../home/honza/coding/sreality2excel/N&#225;jem/Praha/21_21_9.pdf" TargetMode="External"/><Relationship Id="rId1712" Type="http://schemas.openxmlformats.org/officeDocument/2006/relationships/hyperlink" Target="../../../../../home/honza/coding/sreality2excel/N&#225;jem/Praha/21_21_10.pdf" TargetMode="External"/><Relationship Id="rId1713" Type="http://schemas.openxmlformats.org/officeDocument/2006/relationships/hyperlink" Target="../../../../../home/honza/coding/sreality2excel/Cena/&#352;umperk/21_20_1.pdf" TargetMode="External"/><Relationship Id="rId1714" Type="http://schemas.openxmlformats.org/officeDocument/2006/relationships/hyperlink" Target="../../../../../home/honza/coding/sreality2excel/Cena/&#352;umperk/21_20_2.pdf" TargetMode="External"/><Relationship Id="rId1715" Type="http://schemas.openxmlformats.org/officeDocument/2006/relationships/hyperlink" Target="../../../../../home/honza/coding/sreality2excel/Cena/&#352;umperk/21_20_3.pdf" TargetMode="External"/><Relationship Id="rId1716" Type="http://schemas.openxmlformats.org/officeDocument/2006/relationships/hyperlink" Target="../../../../../home/honza/coding/sreality2excel/Cena/T&#225;bor/21_20_1.pdf" TargetMode="External"/><Relationship Id="rId1717" Type="http://schemas.openxmlformats.org/officeDocument/2006/relationships/hyperlink" Target="../../../../../home/honza/coding/sreality2excel/Cena/T&#225;bor/21_20_2.pdf" TargetMode="External"/><Relationship Id="rId1718" Type="http://schemas.openxmlformats.org/officeDocument/2006/relationships/hyperlink" Target="../../../../../home/honza/coding/sreality2excel/Cena/T&#225;bor/21_20_3.pdf" TargetMode="External"/><Relationship Id="rId1719" Type="http://schemas.openxmlformats.org/officeDocument/2006/relationships/hyperlink" Target="../../../../../home/honza/coding/sreality2excel/Cena/Tachov/21_20_1.pdf" TargetMode="External"/><Relationship Id="rId1720" Type="http://schemas.openxmlformats.org/officeDocument/2006/relationships/hyperlink" Target="../../../../../home/honza/coding/sreality2excel/Cena/Teplice/21_20_1.pdf" TargetMode="External"/><Relationship Id="rId1721" Type="http://schemas.openxmlformats.org/officeDocument/2006/relationships/hyperlink" Target="../../../../../home/honza/coding/sreality2excel/Cena/Teplice/21_20_2.pdf" TargetMode="External"/><Relationship Id="rId1722" Type="http://schemas.openxmlformats.org/officeDocument/2006/relationships/hyperlink" Target="../../../../../home/honza/coding/sreality2excel/Cena/Teplice/21_20_3.pdf" TargetMode="External"/><Relationship Id="rId1723" Type="http://schemas.openxmlformats.org/officeDocument/2006/relationships/hyperlink" Target="../../../../../home/honza/coding/sreality2excel/Cena/Trutnov/21_20_1.pdf" TargetMode="External"/><Relationship Id="rId1724" Type="http://schemas.openxmlformats.org/officeDocument/2006/relationships/hyperlink" Target="../../../../../home/honza/coding/sreality2excel/Cena/Trutnov/21_20_2.pdf" TargetMode="External"/><Relationship Id="rId1725" Type="http://schemas.openxmlformats.org/officeDocument/2006/relationships/hyperlink" Target="../../../../../home/honza/coding/sreality2excel/Cena/Trutnov/21_20_3.pdf" TargetMode="External"/><Relationship Id="rId1726" Type="http://schemas.openxmlformats.org/officeDocument/2006/relationships/hyperlink" Target="../../../../../home/honza/coding/sreality2excel/Cena/T&#345;eb&#237;&#269;/21_20_1.pdf" TargetMode="External"/><Relationship Id="rId1727" Type="http://schemas.openxmlformats.org/officeDocument/2006/relationships/hyperlink" Target="../../../../../home/honza/coding/sreality2excel/Cena/T&#345;eb&#237;&#269;/21_20_2.pdf" TargetMode="External"/><Relationship Id="rId1728" Type="http://schemas.openxmlformats.org/officeDocument/2006/relationships/hyperlink" Target="../../../../../home/honza/coding/sreality2excel/Cena/T&#345;eb&#237;&#269;/21_20_3.pdf" TargetMode="External"/><Relationship Id="rId1729" Type="http://schemas.openxmlformats.org/officeDocument/2006/relationships/hyperlink" Target="../../../../../home/honza/coding/sreality2excel/Cena/Turnov/21_20_1.pdf" TargetMode="External"/><Relationship Id="rId1730" Type="http://schemas.openxmlformats.org/officeDocument/2006/relationships/hyperlink" Target="../../../../../home/honza/coding/sreality2excel/Cena/Uhersk&#233; Hradi&#353;t&#283;/21_20_1.pdf" TargetMode="External"/><Relationship Id="rId1731" Type="http://schemas.openxmlformats.org/officeDocument/2006/relationships/hyperlink" Target="../../../../../home/honza/coding/sreality2excel/Cena/&#218;st&#237; nad Orlic&#237;/21_20_1.pdf" TargetMode="External"/><Relationship Id="rId1732" Type="http://schemas.openxmlformats.org/officeDocument/2006/relationships/hyperlink" Target="../../../../../home/honza/coding/sreality2excel/Cena/&#218;st&#237; nad Orlic&#237;/21_20_1.pdfhttps:/kadlecovamiladacz.sharepoint.com/sites/data/Sdilene dokumenty/R_DISK/024_KISEB/KISEB_2021/data_final_IQ_2021/Cena/&#218;st&#237; nad Orlic&#237;/21_20_2.pdf" TargetMode="External"/><Relationship Id="rId1733" Type="http://schemas.openxmlformats.org/officeDocument/2006/relationships/hyperlink" Target="../../../../../home/honza/coding/sreality2excel/Cena/&#218;st&#237; nad Orlic&#237;/21_20_3.pdf" TargetMode="External"/><Relationship Id="rId1734" Type="http://schemas.openxmlformats.org/officeDocument/2006/relationships/hyperlink" Target="../../../../../home/honza/coding/sreality2excel/Cena/Vset&#237;n/21_20_1.pdf" TargetMode="External"/><Relationship Id="rId1735" Type="http://schemas.openxmlformats.org/officeDocument/2006/relationships/hyperlink" Target="../../../../../home/honza/coding/sreality2excel/Cena/Vset&#237;n/21_20_2.pdf" TargetMode="External"/><Relationship Id="rId1736" Type="http://schemas.openxmlformats.org/officeDocument/2006/relationships/hyperlink" Target="../../../../../home/honza/coding/sreality2excel/Cena/Vset&#237;n/21_20_3.pdf" TargetMode="External"/><Relationship Id="rId1737" Type="http://schemas.openxmlformats.org/officeDocument/2006/relationships/hyperlink" Target="../../../../../home/honza/coding/sreality2excel/Cena/Vy&#353;kov/21_20_1.pdf" TargetMode="External"/><Relationship Id="rId1738" Type="http://schemas.openxmlformats.org/officeDocument/2006/relationships/hyperlink" Target="../../../../../home/honza/coding/sreality2excel/Cena/Vy&#353;kov/21_20_2.pdf" TargetMode="External"/><Relationship Id="rId1739" Type="http://schemas.openxmlformats.org/officeDocument/2006/relationships/hyperlink" Target="../../../../../home/honza/coding/sreality2excel/Cena/Znojmo/21_20_1.pdf" TargetMode="External"/><Relationship Id="rId1740" Type="http://schemas.openxmlformats.org/officeDocument/2006/relationships/hyperlink" Target="../../../../../home/honza/coding/sreality2excel/Cena/Znojmo/21_20_2.pdf" TargetMode="External"/><Relationship Id="rId1741" Type="http://schemas.openxmlformats.org/officeDocument/2006/relationships/hyperlink" Target="../../../../../home/honza/coding/sreality2excel/Cena/Znojmo/21_20_3.pdf" TargetMode="External"/><Relationship Id="rId1742" Type="http://schemas.openxmlformats.org/officeDocument/2006/relationships/hyperlink" Target="../../../../../home/honza/coding/sreality2excel/Cena/&#381;&#271;&#225;r nad S&#225;zavou/21_20_1.pdf" TargetMode="External"/><Relationship Id="rId1743" Type="http://schemas.openxmlformats.org/officeDocument/2006/relationships/hyperlink" Target="../../../../../home/honza/coding/sreality2excel/Cena/&#381;&#271;&#225;r nad S&#225;zavou/21_20_2.pdf" TargetMode="External"/><Relationship Id="rId1744" Type="http://schemas.openxmlformats.org/officeDocument/2006/relationships/hyperlink" Target="../../../../../home/honza/coding/sreality2excel/Cena/&#381;&#271;&#225;r nad S&#225;zavou/21_20_3.pdf" TargetMode="External"/><Relationship Id="rId1745" Type="http://schemas.openxmlformats.org/officeDocument/2006/relationships/hyperlink" Target="../../../../../home/honza/coding/sreality2excel/N&#225;jem/&#352;umperk/21_20_1.pdf" TargetMode="External"/><Relationship Id="rId1746" Type="http://schemas.openxmlformats.org/officeDocument/2006/relationships/hyperlink" Target="../../../../../home/honza/coding/sreality2excel/N&#225;jem/T&#225;bor/21_20_1.pdf" TargetMode="External"/><Relationship Id="rId1747" Type="http://schemas.openxmlformats.org/officeDocument/2006/relationships/hyperlink" Target="../../../../../home/honza/coding/sreality2excel/N&#225;jem/T&#225;bor/21_20_2.pdf" TargetMode="External"/><Relationship Id="rId1748" Type="http://schemas.openxmlformats.org/officeDocument/2006/relationships/hyperlink" Target="../../../../../home/honza/coding/sreality2excel/N&#225;jem/T&#225;bor/21_20_3.pdf" TargetMode="External"/><Relationship Id="rId1749" Type="http://schemas.openxmlformats.org/officeDocument/2006/relationships/hyperlink" Target="../../../../../home/honza/coding/sreality2excel/N&#225;jem/Tachov/21_20_1.pdf" TargetMode="External"/><Relationship Id="rId1750" Type="http://schemas.openxmlformats.org/officeDocument/2006/relationships/hyperlink" Target="../../../../../home/honza/coding/sreality2excel/N&#225;jem/Teplice/21_20_1.pdf" TargetMode="External"/><Relationship Id="rId1751" Type="http://schemas.openxmlformats.org/officeDocument/2006/relationships/hyperlink" Target="../../../../../home/honza/coding/sreality2excel/N&#225;jem/Teplice/21_20_2.pdf" TargetMode="External"/><Relationship Id="rId1752" Type="http://schemas.openxmlformats.org/officeDocument/2006/relationships/hyperlink" Target="../../../../../home/honza/coding/sreality2excel/N&#225;jem/Teplice/21_20_3.pdf" TargetMode="External"/><Relationship Id="rId1753" Type="http://schemas.openxmlformats.org/officeDocument/2006/relationships/hyperlink" Target="../../../../../home/honza/coding/sreality2excel/N&#225;jem/Trutnov/21_20_1.pdf" TargetMode="External"/><Relationship Id="rId1754" Type="http://schemas.openxmlformats.org/officeDocument/2006/relationships/hyperlink" Target="../../../../../home/honza/coding/sreality2excel/N&#225;jem/Trutnov/21_20_2.pdf" TargetMode="External"/><Relationship Id="rId1755" Type="http://schemas.openxmlformats.org/officeDocument/2006/relationships/hyperlink" Target="../../../../../home/honza/coding/sreality2excel/N&#225;jem/T&#345;eb&#237;&#269;/21_20_1.pdf" TargetMode="External"/><Relationship Id="rId1756" Type="http://schemas.openxmlformats.org/officeDocument/2006/relationships/hyperlink" Target="../../../../../home/honza/coding/sreality2excel/N&#225;jem/T&#345;eb&#237;&#269;/21_20_2.pdf" TargetMode="External"/><Relationship Id="rId1757" Type="http://schemas.openxmlformats.org/officeDocument/2006/relationships/hyperlink" Target="../../../../../home/honza/coding/sreality2excel/N&#225;jem/T&#345;eb&#237;&#269;/21_20_3.pdf" TargetMode="External"/><Relationship Id="rId1758" Type="http://schemas.openxmlformats.org/officeDocument/2006/relationships/hyperlink" Target="../../../../../home/honza/coding/sreality2excel/N&#225;jem/Turnov/21_20_1.pdf" TargetMode="External"/><Relationship Id="rId1759" Type="http://schemas.openxmlformats.org/officeDocument/2006/relationships/hyperlink" Target="../../../../../home/honza/coding/sreality2excel/N&#225;jem/Uhersk&#233; Hradi&#353;t&#283;/21_20_1.pdf" TargetMode="External"/><Relationship Id="rId1760" Type="http://schemas.openxmlformats.org/officeDocument/2006/relationships/hyperlink" Target="../../../../../home/honza/coding/sreality2excel/N&#225;jem/Uhersk&#233; Hradi&#353;t&#283;/21_20_2.pdf" TargetMode="External"/><Relationship Id="rId1761" Type="http://schemas.openxmlformats.org/officeDocument/2006/relationships/hyperlink" Target="../../../../../home/honza/coding/sreality2excel/N&#225;jem/&#218;st&#237; nad Orlic&#237;/21_20_1.pdf" TargetMode="External"/><Relationship Id="rId1762" Type="http://schemas.openxmlformats.org/officeDocument/2006/relationships/hyperlink" Target="../../../../../home/honza/coding/sreality2excel/N&#225;jem/&#218;st&#237; nad Orlic&#237;/21_20_2.pdf" TargetMode="External"/><Relationship Id="rId1763" Type="http://schemas.openxmlformats.org/officeDocument/2006/relationships/hyperlink" Target="../../../../../home/honza/coding/sreality2excel/N&#225;jem/&#218;st&#237; nad Orlic&#237;/21_20_3.pdf" TargetMode="External"/><Relationship Id="rId1764" Type="http://schemas.openxmlformats.org/officeDocument/2006/relationships/hyperlink" Target="../../../../../home/honza/coding/sreality2excel/N&#225;jem/Vset&#237;n/21_20_1.pdf" TargetMode="External"/><Relationship Id="rId1765" Type="http://schemas.openxmlformats.org/officeDocument/2006/relationships/hyperlink" Target="../../../../../home/honza/coding/sreality2excel/N&#225;jem/Vset&#237;n/21_20_2.pdf" TargetMode="External"/><Relationship Id="rId1766" Type="http://schemas.openxmlformats.org/officeDocument/2006/relationships/hyperlink" Target="../../../../../home/honza/coding/sreality2excel/N&#225;jem/Znojmo/21_20_1.pdf" TargetMode="External"/><Relationship Id="rId1767" Type="http://schemas.openxmlformats.org/officeDocument/2006/relationships/hyperlink" Target="../../../../../home/honza/coding/sreality2excel/N&#225;jem/Znojmo/21_20_2.pdf" TargetMode="External"/><Relationship Id="rId1768" Type="http://schemas.openxmlformats.org/officeDocument/2006/relationships/hyperlink" Target="../../../../../home/honza/coding/sreality2excel/N&#225;jem/Znojmo/21_20_3.pdf" TargetMode="External"/><Relationship Id="rId1769" Type="http://schemas.openxmlformats.org/officeDocument/2006/relationships/hyperlink" Target="../../../../../home/honza/coding/sreality2excel/N&#225;jem/&#381;&#271;&#225;r nad S&#225;zavou/21_20_1.pdf" TargetMode="External"/><Relationship Id="rId1770" Type="http://schemas.openxmlformats.org/officeDocument/2006/relationships/hyperlink" Target="../../../../../home/honza/coding/sreality2excel/N&#225;jem/&#381;&#271;&#225;r nad S&#225;zavou/21_20_2.pdf" TargetMode="External"/><Relationship Id="rId1771" Type="http://schemas.openxmlformats.org/officeDocument/2006/relationships/hyperlink" Target="../../../../../home/honza/coding/sreality2excel/N&#225;jem/&#381;&#271;&#225;r nad S&#225;zavou/21_20_3.pdf" TargetMode="External"/><Relationship Id="rId1772" Type="http://schemas.openxmlformats.org/officeDocument/2006/relationships/hyperlink" Target="../../../../../home/honza/coding/sreality2excel/Cena/&#218;st&#237; nad Labem/21_21_1.pdf" TargetMode="External"/><Relationship Id="rId1773" Type="http://schemas.openxmlformats.org/officeDocument/2006/relationships/hyperlink" Target="../../../../../home/honza/coding/sreality2excel/Cena/&#218;st&#237; nad Labem/21_21_2.pdf" TargetMode="External"/><Relationship Id="rId1774" Type="http://schemas.openxmlformats.org/officeDocument/2006/relationships/hyperlink" Target="../../../../../home/honza/coding/sreality2excel/Cena/&#218;st&#237; nad Labem/21_21_3.pdf" TargetMode="External"/><Relationship Id="rId1775" Type="http://schemas.openxmlformats.org/officeDocument/2006/relationships/hyperlink" Target="../../../../../home/honza/coding/sreality2excel/Cena/&#218;st&#237; nad Labem/21_21_4.pdf" TargetMode="External"/><Relationship Id="rId1776" Type="http://schemas.openxmlformats.org/officeDocument/2006/relationships/hyperlink" Target="../../../../../home/honza/coding/sreality2excel/Cena/&#218;st&#237; nad Labem/21_21_5.pdf" TargetMode="External"/><Relationship Id="rId1777" Type="http://schemas.openxmlformats.org/officeDocument/2006/relationships/hyperlink" Target="../../../../../home/honza/coding/sreality2excel/Cena/&#218;st&#237; nad Labem/21_21_6.pdf" TargetMode="External"/><Relationship Id="rId1778" Type="http://schemas.openxmlformats.org/officeDocument/2006/relationships/hyperlink" Target="../../../../../home/honza/coding/sreality2excel/Cena/&#218;st&#237; nad Labem/21_21_7.pdf" TargetMode="External"/><Relationship Id="rId1779" Type="http://schemas.openxmlformats.org/officeDocument/2006/relationships/hyperlink" Target="../../../../../home/honza/coding/sreality2excel/Cena/Pardubice/21_21_1.pdf" TargetMode="External"/><Relationship Id="rId1780" Type="http://schemas.openxmlformats.org/officeDocument/2006/relationships/hyperlink" Target="../../../../../home/honza/coding/sreality2excel/Cena/Pardubice/21_21_2.pdf" TargetMode="External"/><Relationship Id="rId1781" Type="http://schemas.openxmlformats.org/officeDocument/2006/relationships/hyperlink" Target="../../../../../home/honza/coding/sreality2excel/Cena/Pardubice/21_21_3.pdf" TargetMode="External"/><Relationship Id="rId1782" Type="http://schemas.openxmlformats.org/officeDocument/2006/relationships/hyperlink" Target="../../../../../home/honza/coding/sreality2excel/Cena/Pardubice/21_21_4.pdf" TargetMode="External"/><Relationship Id="rId1783" Type="http://schemas.openxmlformats.org/officeDocument/2006/relationships/hyperlink" Target="../../../../../home/honza/coding/sreality2excel/Cena/Pardubice/21_21_5.pdf" TargetMode="External"/><Relationship Id="rId1784" Type="http://schemas.openxmlformats.org/officeDocument/2006/relationships/hyperlink" Target="../../../../../home/honza/coding/sreality2excel/Cena/Pardubice/21_21_6.pdf" TargetMode="External"/><Relationship Id="rId1785" Type="http://schemas.openxmlformats.org/officeDocument/2006/relationships/hyperlink" Target="../../../../../home/honza/coding/sreality2excel/Cena/Pardubice/21_21_7.pdf" TargetMode="External"/><Relationship Id="rId1786" Type="http://schemas.openxmlformats.org/officeDocument/2006/relationships/hyperlink" Target="../../../../../home/honza/coding/sreality2excel/Cena/Zl&#237;n/21_21_1.pdf" TargetMode="External"/><Relationship Id="rId1787" Type="http://schemas.openxmlformats.org/officeDocument/2006/relationships/hyperlink" Target="../../../../../home/honza/coding/sreality2excel/Cena/Zl&#237;n/21_21_2.pdf" TargetMode="External"/><Relationship Id="rId1788" Type="http://schemas.openxmlformats.org/officeDocument/2006/relationships/hyperlink" Target="../../../../../home/honza/coding/sreality2excel/Cena/Zl&#237;n/21_21_3.pdf" TargetMode="External"/><Relationship Id="rId1789" Type="http://schemas.openxmlformats.org/officeDocument/2006/relationships/hyperlink" Target="../../../../../home/honza/coding/sreality2excel/Cena/Zl&#237;n/21_21_4.pdf" TargetMode="External"/><Relationship Id="rId1790" Type="http://schemas.openxmlformats.org/officeDocument/2006/relationships/hyperlink" Target="../../../../../home/honza/coding/sreality2excel/Cena/Plze&#328;/21_21_1.pdf" TargetMode="External"/><Relationship Id="rId1791" Type="http://schemas.openxmlformats.org/officeDocument/2006/relationships/hyperlink" Target="../../../../../home/honza/coding/sreality2excel/Cena/Plze&#328;/21_21_2.pdf" TargetMode="External"/><Relationship Id="rId1792" Type="http://schemas.openxmlformats.org/officeDocument/2006/relationships/hyperlink" Target="../../../../../home/honza/coding/sreality2excel/Cena/Plze&#328;/21_21_3.pdf" TargetMode="External"/><Relationship Id="rId1793" Type="http://schemas.openxmlformats.org/officeDocument/2006/relationships/hyperlink" Target="../../../../../home/honza/coding/sreality2excel/Cena/Plze&#328;/21_21_4.pdf" TargetMode="External"/><Relationship Id="rId1794" Type="http://schemas.openxmlformats.org/officeDocument/2006/relationships/hyperlink" Target="../../../../../home/honza/coding/sreality2excel/Cena/Plze&#328;/21_21_5.pdf" TargetMode="External"/><Relationship Id="rId1795" Type="http://schemas.openxmlformats.org/officeDocument/2006/relationships/hyperlink" Target="../../../../../home/honza/coding/sreality2excel/Cena/Plze&#328;/21_21_6.pdf" TargetMode="External"/><Relationship Id="rId1796" Type="http://schemas.openxmlformats.org/officeDocument/2006/relationships/hyperlink" Target="../../../../../home/honza/coding/sreality2excel/Cena/Plze&#328;/21_21_7.pdf" TargetMode="External"/><Relationship Id="rId1797" Type="http://schemas.openxmlformats.org/officeDocument/2006/relationships/hyperlink" Target="../../../../../home/honza/coding/sreality2excel/Cena/Brno/21_22_1.pdf" TargetMode="External"/><Relationship Id="rId1798" Type="http://schemas.openxmlformats.org/officeDocument/2006/relationships/hyperlink" Target="../../../../../home/honza/coding/sreality2excel/Cena/Brno/21_22_2.pdf" TargetMode="External"/><Relationship Id="rId1799" Type="http://schemas.openxmlformats.org/officeDocument/2006/relationships/hyperlink" Target="../../../../../home/honza/coding/sreality2excel/Cena/Brno/21_22_3.pdf" TargetMode="External"/><Relationship Id="rId1800" Type="http://schemas.openxmlformats.org/officeDocument/2006/relationships/hyperlink" Target="../../../../../home/honza/coding/sreality2excel/Cena/Brno/21_22_4.pdf" TargetMode="External"/><Relationship Id="rId1801" Type="http://schemas.openxmlformats.org/officeDocument/2006/relationships/hyperlink" Target="../../../../../home/honza/coding/sreality2excel/Cena/Brno/21_22_5.pdf" TargetMode="External"/><Relationship Id="rId1802" Type="http://schemas.openxmlformats.org/officeDocument/2006/relationships/hyperlink" Target="../../../../../home/honza/coding/sreality2excel/Cena/Brno/21_22_6.pdf" TargetMode="External"/><Relationship Id="rId1803" Type="http://schemas.openxmlformats.org/officeDocument/2006/relationships/hyperlink" Target="../../../../../home/honza/coding/sreality2excel/Cena/Brno/21_22_7.pdf" TargetMode="External"/><Relationship Id="rId1804" Type="http://schemas.openxmlformats.org/officeDocument/2006/relationships/hyperlink" Target="../../../../../home/honza/coding/sreality2excel/N&#225;jem/Plze&#328;/21_21_1.pdf" TargetMode="External"/><Relationship Id="rId1805" Type="http://schemas.openxmlformats.org/officeDocument/2006/relationships/hyperlink" Target="../../../../../home/honza/coding/sreality2excel/N&#225;jem/Plze&#328;/21_21_2.pdf" TargetMode="External"/><Relationship Id="rId1806" Type="http://schemas.openxmlformats.org/officeDocument/2006/relationships/hyperlink" Target="../../../../../home/honza/coding/sreality2excel/N&#225;jem/Plze&#328;/21_21_3.pdf" TargetMode="External"/><Relationship Id="rId1807" Type="http://schemas.openxmlformats.org/officeDocument/2006/relationships/hyperlink" Target="../../../../../home/honza/coding/sreality2excel/N&#225;jem/Plze&#328;/21_21_4.pdf" TargetMode="External"/><Relationship Id="rId1808" Type="http://schemas.openxmlformats.org/officeDocument/2006/relationships/hyperlink" Target="../../../../../home/honza/coding/sreality2excel/N&#225;jem/Plze&#328;/21_21_5.pdf" TargetMode="External"/><Relationship Id="rId1809" Type="http://schemas.openxmlformats.org/officeDocument/2006/relationships/hyperlink" Target="../../../../../home/honza/coding/sreality2excel/N&#225;jem/Plze&#328;/21_21_6.pdf" TargetMode="External"/><Relationship Id="rId1810" Type="http://schemas.openxmlformats.org/officeDocument/2006/relationships/hyperlink" Target="../../../../../home/honza/coding/sreality2excel/N&#225;jem/Plze&#328;/21_21_7.pdf" TargetMode="External"/><Relationship Id="rId1811" Type="http://schemas.openxmlformats.org/officeDocument/2006/relationships/hyperlink" Target="../../../../../home/honza/coding/sreality2excel/N&#225;jem/&#218;st&#237; nad Labem/21_21_1.pdf" TargetMode="External"/><Relationship Id="rId1812" Type="http://schemas.openxmlformats.org/officeDocument/2006/relationships/hyperlink" Target="../../../../../home/honza/coding/sreality2excel/N&#225;jem/&#218;st&#237; nad Labem/21_21_2.pdf" TargetMode="External"/><Relationship Id="rId1813" Type="http://schemas.openxmlformats.org/officeDocument/2006/relationships/hyperlink" Target="../../../../../home/honza/coding/sreality2excel/N&#225;jem/&#218;st&#237; nad Labem/21_21_3.pdf" TargetMode="External"/><Relationship Id="rId1814" Type="http://schemas.openxmlformats.org/officeDocument/2006/relationships/hyperlink" Target="../../../../../home/honza/coding/sreality2excel/N&#225;jem/&#218;st&#237; nad Labem/21_21_4.pdf" TargetMode="External"/><Relationship Id="rId1815" Type="http://schemas.openxmlformats.org/officeDocument/2006/relationships/hyperlink" Target="../../../../../home/honza/coding/sreality2excel/N&#225;jem/&#218;st&#237; nad Labem/21_21_5.pdf" TargetMode="External"/><Relationship Id="rId1816" Type="http://schemas.openxmlformats.org/officeDocument/2006/relationships/hyperlink" Target="../../../../../home/honza/coding/sreality2excel/N&#225;jem/&#218;st&#237; nad Labem/21_21_6.pdf" TargetMode="External"/><Relationship Id="rId1817" Type="http://schemas.openxmlformats.org/officeDocument/2006/relationships/hyperlink" Target="../../../../../home/honza/coding/sreality2excel/N&#225;jem/&#218;st&#237; nad Labem/21_21_7.pdf" TargetMode="External"/><Relationship Id="rId1818" Type="http://schemas.openxmlformats.org/officeDocument/2006/relationships/hyperlink" Target="../../../../../home/honza/coding/sreality2excel/N&#225;jem/Zl&#237;n/21_21_1.pdf" TargetMode="External"/><Relationship Id="rId1819" Type="http://schemas.openxmlformats.org/officeDocument/2006/relationships/hyperlink" Target="../../../../../home/honza/coding/sreality2excel/N&#225;jem/Zl&#237;n/21_21_2.pdf" TargetMode="External"/><Relationship Id="rId1820" Type="http://schemas.openxmlformats.org/officeDocument/2006/relationships/hyperlink" Target="../../../../../home/honza/coding/sreality2excel/N&#225;jem/Zl&#237;n/21_21_3.pdf" TargetMode="External"/><Relationship Id="rId1821" Type="http://schemas.openxmlformats.org/officeDocument/2006/relationships/hyperlink" Target="../../../../../home/honza/coding/sreality2excel/N&#225;jem/Zl&#237;n/21_21_4.pdf" TargetMode="External"/><Relationship Id="rId1822" Type="http://schemas.openxmlformats.org/officeDocument/2006/relationships/hyperlink" Target="../../../../../home/honza/coding/sreality2excel/N&#225;jem/Zl&#237;n/21_21_5.pdf" TargetMode="External"/><Relationship Id="rId1823" Type="http://schemas.openxmlformats.org/officeDocument/2006/relationships/hyperlink" Target="../../../../../home/honza/coding/sreality2excel/N&#225;jem/Zl&#237;n/21_21_6.pdf" TargetMode="External"/><Relationship Id="rId1824" Type="http://schemas.openxmlformats.org/officeDocument/2006/relationships/hyperlink" Target="../../../../../home/honza/coding/sreality2excel/N&#225;jem/Zl&#237;n/21_21_7.pdf" TargetMode="External"/><Relationship Id="rId1825" Type="http://schemas.openxmlformats.org/officeDocument/2006/relationships/hyperlink" Target="../../../../../home/honza/coding/sreality2excel/N&#225;jem/Pardubice/21_21_1.pdf" TargetMode="External"/><Relationship Id="rId1826" Type="http://schemas.openxmlformats.org/officeDocument/2006/relationships/hyperlink" Target="../../../../../home/honza/coding/sreality2excel/N&#225;jem/Pardubice/21_21_2.pdf" TargetMode="External"/><Relationship Id="rId1827" Type="http://schemas.openxmlformats.org/officeDocument/2006/relationships/hyperlink" Target="../../../../../home/honza/coding/sreality2excel/N&#225;jem/Pardubice/21_21_3.pdf" TargetMode="External"/><Relationship Id="rId1828" Type="http://schemas.openxmlformats.org/officeDocument/2006/relationships/hyperlink" Target="../../../../../home/honza/coding/sreality2excel/N&#225;jem/Pardubice/21_21_4.pdf" TargetMode="External"/><Relationship Id="rId1829" Type="http://schemas.openxmlformats.org/officeDocument/2006/relationships/hyperlink" Target="../../../../../home/honza/coding/sreality2excel/N&#225;jem/Pardubice/21_21_5.pdf" TargetMode="External"/><Relationship Id="rId1830" Type="http://schemas.openxmlformats.org/officeDocument/2006/relationships/hyperlink" Target="../../../../../home/honza/coding/sreality2excel/N&#225;jem/Pardubice/21_21_6.pdf" TargetMode="External"/><Relationship Id="rId1831" Type="http://schemas.openxmlformats.org/officeDocument/2006/relationships/hyperlink" Target="../../../../../home/honza/coding/sreality2excel/N&#225;jem/Pardubice/21_21_7.pdf" TargetMode="External"/><Relationship Id="rId1832" Type="http://schemas.openxmlformats.org/officeDocument/2006/relationships/hyperlink" Target="../../../../../home/honza/coding/sreality2excel/Cena/&#268;esk&#233; Bud&#283;jovice/21_22_1.pdf" TargetMode="External"/><Relationship Id="rId1833" Type="http://schemas.openxmlformats.org/officeDocument/2006/relationships/hyperlink" Target="../../../../../home/honza/coding/sreality2excel/Cena/&#268;esk&#233; Bud&#283;jovice/21_22_2.pdf" TargetMode="External"/><Relationship Id="rId1834" Type="http://schemas.openxmlformats.org/officeDocument/2006/relationships/hyperlink" Target="../../../../../home/honza/coding/sreality2excel/Cena/&#268;esk&#233; Bud&#283;jovice/21_22_3.pdf" TargetMode="External"/><Relationship Id="rId1835" Type="http://schemas.openxmlformats.org/officeDocument/2006/relationships/hyperlink" Target="../../../../../home/honza/coding/sreality2excel/Cena/&#268;esk&#233; Bud&#283;jovice/21_22_4.pdf" TargetMode="External"/><Relationship Id="rId1836" Type="http://schemas.openxmlformats.org/officeDocument/2006/relationships/hyperlink" Target="../../../../../home/honza/coding/sreality2excel/Cena/&#268;esk&#233; Bud&#283;jovice/21_22_5.pdf" TargetMode="External"/><Relationship Id="rId1837" Type="http://schemas.openxmlformats.org/officeDocument/2006/relationships/hyperlink" Target="../../../../../home/honza/coding/sreality2excel/Cena/&#268;esk&#233; Bud&#283;jovice/21_22_6.pdf" TargetMode="External"/><Relationship Id="rId1838" Type="http://schemas.openxmlformats.org/officeDocument/2006/relationships/hyperlink" Target="../../../../../home/honza/coding/sreality2excel/Cena/&#268;esk&#233; Bud&#283;jovice/21_22_7.pdf" TargetMode="External"/><Relationship Id="rId1839" Type="http://schemas.openxmlformats.org/officeDocument/2006/relationships/hyperlink" Target="../../../../../home/honza/coding/sreality2excel/Cena/Jihlava/21_22_1.pdf" TargetMode="External"/><Relationship Id="rId1840" Type="http://schemas.openxmlformats.org/officeDocument/2006/relationships/hyperlink" Target="../../../../../home/honza/coding/sreality2excel/Cena/Jihlava/21_22_2.pdf" TargetMode="External"/><Relationship Id="rId1841" Type="http://schemas.openxmlformats.org/officeDocument/2006/relationships/hyperlink" Target="../../../../../home/honza/coding/sreality2excel/Cena/Jihlava/21_22_3.pdf" TargetMode="External"/><Relationship Id="rId1842" Type="http://schemas.openxmlformats.org/officeDocument/2006/relationships/hyperlink" Target="../../../../../home/honza/coding/sreality2excel/Cena/Jihlava/21_22_4.pdf" TargetMode="External"/><Relationship Id="rId1843" Type="http://schemas.openxmlformats.org/officeDocument/2006/relationships/hyperlink" Target="../../../../../home/honza/coding/sreality2excel/Cena/Jihlava/21_22_5.pdf" TargetMode="External"/><Relationship Id="rId1844" Type="http://schemas.openxmlformats.org/officeDocument/2006/relationships/hyperlink" Target="../../../../../home/honza/coding/sreality2excel/Cena/Jihlava/21_22_6.pdf" TargetMode="External"/><Relationship Id="rId1845" Type="http://schemas.openxmlformats.org/officeDocument/2006/relationships/hyperlink" Target="../../../../../home/honza/coding/sreality2excel/Cena/Jihlava/21_22_7.pdf" TargetMode="External"/><Relationship Id="rId1846" Type="http://schemas.openxmlformats.org/officeDocument/2006/relationships/hyperlink" Target="../../../../../home/honza/coding/sreality2excel/Cena/Pardubice/21_21_1.pdf" TargetMode="External"/><Relationship Id="rId1847" Type="http://schemas.openxmlformats.org/officeDocument/2006/relationships/hyperlink" Target="../../../../../home/honza/coding/sreality2excel/Cena/Pardubice/21_21_2.pdf" TargetMode="External"/><Relationship Id="rId1848" Type="http://schemas.openxmlformats.org/officeDocument/2006/relationships/hyperlink" Target="../../../../../home/honza/coding/sreality2excel/Cena/Pardubice/21_21_3.pdf" TargetMode="External"/><Relationship Id="rId1849" Type="http://schemas.openxmlformats.org/officeDocument/2006/relationships/hyperlink" Target="../../../../../home/honza/coding/sreality2excel/Cena/Pardubice/21_21_4.pdf" TargetMode="External"/><Relationship Id="rId1850" Type="http://schemas.openxmlformats.org/officeDocument/2006/relationships/hyperlink" Target="../../../../../home/honza/coding/sreality2excel/Cena/Pardubice/21_21_5.pdf" TargetMode="External"/><Relationship Id="rId1851" Type="http://schemas.openxmlformats.org/officeDocument/2006/relationships/hyperlink" Target="../../../../../home/honza/coding/sreality2excel/Cena/Pardubice/21_21_6.pdf" TargetMode="External"/><Relationship Id="rId1852" Type="http://schemas.openxmlformats.org/officeDocument/2006/relationships/hyperlink" Target="../../../../../home/honza/coding/sreality2excel/Cena/Pardubice/21_21_7.pdf" TargetMode="External"/><Relationship Id="rId1853" Type="http://schemas.openxmlformats.org/officeDocument/2006/relationships/hyperlink" Target="../../../../../home/honza/coding/sreality2excel/Cena/Praha/21_22_1.pdf" TargetMode="External"/><Relationship Id="rId1854" Type="http://schemas.openxmlformats.org/officeDocument/2006/relationships/hyperlink" Target="../../../../../home/honza/coding/sreality2excel/Cena/Praha/21_22_2.pdf" TargetMode="External"/><Relationship Id="rId1855" Type="http://schemas.openxmlformats.org/officeDocument/2006/relationships/hyperlink" Target="../../../../../home/honza/coding/sreality2excel/Cena/Praha/21_22_3.pdf" TargetMode="External"/><Relationship Id="rId1856" Type="http://schemas.openxmlformats.org/officeDocument/2006/relationships/hyperlink" Target="../../../../../home/honza/coding/sreality2excel/Cena/Praha/21_22_4.pdf" TargetMode="External"/><Relationship Id="rId1857" Type="http://schemas.openxmlformats.org/officeDocument/2006/relationships/hyperlink" Target="../../../../../home/honza/coding/sreality2excel/Cena/Praha/21_22_5.pdf" TargetMode="External"/><Relationship Id="rId1858" Type="http://schemas.openxmlformats.org/officeDocument/2006/relationships/hyperlink" Target="../../../../../home/honza/coding/sreality2excel/Cena/Praha/21_22_6.pdf" TargetMode="External"/><Relationship Id="rId1859" Type="http://schemas.openxmlformats.org/officeDocument/2006/relationships/hyperlink" Target="../../../../../home/honza/coding/sreality2excel/Cena/Praha/21_22_7.pdf" TargetMode="External"/><Relationship Id="rId1860" Type="http://schemas.openxmlformats.org/officeDocument/2006/relationships/hyperlink" Target="../../../../../home/honza/coding/sreality2excel/Cena/Praha/21_22_8.pdf" TargetMode="External"/><Relationship Id="rId1861" Type="http://schemas.openxmlformats.org/officeDocument/2006/relationships/hyperlink" Target="../../../../../home/honza/coding/sreality2excel/Cena/Praha/21_22_9.pdf" TargetMode="External"/><Relationship Id="rId1862" Type="http://schemas.openxmlformats.org/officeDocument/2006/relationships/hyperlink" Target="../../../../../home/honza/coding/sreality2excel/Cena/Praha/21_22_10.pdf" TargetMode="External"/><Relationship Id="rId1863" Type="http://schemas.openxmlformats.org/officeDocument/2006/relationships/hyperlink" Target="../../../../../home/honza/coding/sreality2excel/N&#225;jem/Brno/21_22_1.pdf" TargetMode="External"/><Relationship Id="rId1864" Type="http://schemas.openxmlformats.org/officeDocument/2006/relationships/hyperlink" Target="../../../../../home/honza/coding/sreality2excel/N&#225;jem/Brno/21_22_2.pdf" TargetMode="External"/><Relationship Id="rId1865" Type="http://schemas.openxmlformats.org/officeDocument/2006/relationships/hyperlink" Target="../../../../../home/honza/coding/sreality2excel/N&#225;jem/Brno/21_22_3.pdf" TargetMode="External"/><Relationship Id="rId1866" Type="http://schemas.openxmlformats.org/officeDocument/2006/relationships/hyperlink" Target="../../../../../home/honza/coding/sreality2excel/N&#225;jem/Brno/21_22_4.pdf" TargetMode="External"/><Relationship Id="rId1867" Type="http://schemas.openxmlformats.org/officeDocument/2006/relationships/hyperlink" Target="../../../../../home/honza/coding/sreality2excel/N&#225;jem/Brno/21_22_5.pdf" TargetMode="External"/><Relationship Id="rId1868" Type="http://schemas.openxmlformats.org/officeDocument/2006/relationships/hyperlink" Target="../../../../../home/honza/coding/sreality2excel/N&#225;jem/Brno/21_22_6.pdf" TargetMode="External"/><Relationship Id="rId1869" Type="http://schemas.openxmlformats.org/officeDocument/2006/relationships/hyperlink" Target="../../../../../home/honza/coding/sreality2excel/N&#225;jem/Brno/21_22_7.pdf" TargetMode="External"/><Relationship Id="rId1870" Type="http://schemas.openxmlformats.org/officeDocument/2006/relationships/hyperlink" Target="../../../../../home/honza/coding/sreality2excel/N&#225;jem/Praha/21_22_1.pdf" TargetMode="External"/><Relationship Id="rId1871" Type="http://schemas.openxmlformats.org/officeDocument/2006/relationships/hyperlink" Target="../../../../../home/honza/coding/sreality2excel/N&#225;jem/Praha/21_22_2.pdf" TargetMode="External"/><Relationship Id="rId1872" Type="http://schemas.openxmlformats.org/officeDocument/2006/relationships/hyperlink" Target="../../../../../home/honza/coding/sreality2excel/N&#225;jem/Praha/21_22_3.pdf" TargetMode="External"/><Relationship Id="rId1873" Type="http://schemas.openxmlformats.org/officeDocument/2006/relationships/hyperlink" Target="../../../../../home/honza/coding/sreality2excel/N&#225;jem/Praha/21_22_4.pdf" TargetMode="External"/><Relationship Id="rId1874" Type="http://schemas.openxmlformats.org/officeDocument/2006/relationships/hyperlink" Target="../../../../../home/honza/coding/sreality2excel/N&#225;jem/Praha/21_22_5.pdf" TargetMode="External"/><Relationship Id="rId1875" Type="http://schemas.openxmlformats.org/officeDocument/2006/relationships/hyperlink" Target="../../../../../home/honza/coding/sreality2excel/N&#225;jem/Praha/21_22_6.pdf" TargetMode="External"/><Relationship Id="rId1876" Type="http://schemas.openxmlformats.org/officeDocument/2006/relationships/hyperlink" Target="../../../../../home/honza/coding/sreality2excel/N&#225;jem/Praha/21_22_7.pdf" TargetMode="External"/><Relationship Id="rId1877" Type="http://schemas.openxmlformats.org/officeDocument/2006/relationships/hyperlink" Target="../../../../../home/honza/coding/sreality2excel/N&#225;jem/Praha/21_22_8.pdf" TargetMode="External"/><Relationship Id="rId1878" Type="http://schemas.openxmlformats.org/officeDocument/2006/relationships/hyperlink" Target="../../../../../home/honza/coding/sreality2excel/N&#225;jem/Praha/21_22_9.pdf" TargetMode="External"/><Relationship Id="rId1879" Type="http://schemas.openxmlformats.org/officeDocument/2006/relationships/hyperlink" Target="../../../../../home/honza/coding/sreality2excel/N&#225;jem/Praha/21_22_10.pdf" TargetMode="External"/><Relationship Id="rId1880" Type="http://schemas.openxmlformats.org/officeDocument/2006/relationships/hyperlink" Target="../../../../../home/honza/coding/sreality2excel/N&#225;jem/&#268;esk&#233; Bud&#283;jovice/21_22_1.pdf" TargetMode="External"/><Relationship Id="rId1881" Type="http://schemas.openxmlformats.org/officeDocument/2006/relationships/hyperlink" Target="../../../../../home/honza/coding/sreality2excel/N&#225;jem/&#268;esk&#233; Bud&#283;jovice/21_22_2.pdf" TargetMode="External"/><Relationship Id="rId1882" Type="http://schemas.openxmlformats.org/officeDocument/2006/relationships/hyperlink" Target="../../../../../home/honza/coding/sreality2excel/N&#225;jem/&#268;esk&#233; Bud&#283;jovice/21_22_3.pdf" TargetMode="External"/><Relationship Id="rId1883" Type="http://schemas.openxmlformats.org/officeDocument/2006/relationships/hyperlink" Target="../../../../../home/honza/coding/sreality2excel/N&#225;jem/&#268;esk&#233; Bud&#283;jovice/21_22_4.pdf" TargetMode="External"/><Relationship Id="rId1884" Type="http://schemas.openxmlformats.org/officeDocument/2006/relationships/hyperlink" Target="../../../../../home/honza/coding/sreality2excel/N&#225;jem/&#268;esk&#233; Bud&#283;jovice/21_22_5.pdf" TargetMode="External"/><Relationship Id="rId1885" Type="http://schemas.openxmlformats.org/officeDocument/2006/relationships/hyperlink" Target="../../../../../home/honza/coding/sreality2excel/N&#225;jem/&#268;esk&#233; Bud&#283;jovice/21_22_6.pdf" TargetMode="External"/><Relationship Id="rId1886" Type="http://schemas.openxmlformats.org/officeDocument/2006/relationships/hyperlink" Target="../../../../../home/honza/coding/sreality2excel/N&#225;jem/&#268;esk&#233; Bud&#283;jovice/21_22_7.pdf" TargetMode="External"/><Relationship Id="rId1887" Type="http://schemas.openxmlformats.org/officeDocument/2006/relationships/hyperlink" Target="../../../../../home/honza/coding/sreality2excel/N&#225;jem/Hradec Kr&#225;lov&#233;/21_22_1.pdf" TargetMode="External"/><Relationship Id="rId1888" Type="http://schemas.openxmlformats.org/officeDocument/2006/relationships/hyperlink" Target="../../../../../home/honza/coding/sreality2excel/N&#225;jem/Hradec Kr&#225;lov&#233;/21_22_2.pdf" TargetMode="External"/><Relationship Id="rId1889" Type="http://schemas.openxmlformats.org/officeDocument/2006/relationships/hyperlink" Target="../../../../../home/honza/coding/sreality2excel/N&#225;jem/Hradec Kr&#225;lov&#233;/21_22_3.pdf" TargetMode="External"/><Relationship Id="rId1890" Type="http://schemas.openxmlformats.org/officeDocument/2006/relationships/hyperlink" Target="../../../../../home/honza/coding/sreality2excel/N&#225;jem/Hradec Kr&#225;lov&#233;/21_22_4.pdf" TargetMode="External"/><Relationship Id="rId1891" Type="http://schemas.openxmlformats.org/officeDocument/2006/relationships/hyperlink" Target="../../../../../home/honza/coding/sreality2excel/N&#225;jem/Hradec Kr&#225;lov&#233;/21_22_5.pdf" TargetMode="External"/><Relationship Id="rId1892" Type="http://schemas.openxmlformats.org/officeDocument/2006/relationships/hyperlink" Target="../../../../../home/honza/coding/sreality2excel/N&#225;jem/Hradec Kr&#225;lov&#233;/21_22_6.pdf" TargetMode="External"/><Relationship Id="rId1893" Type="http://schemas.openxmlformats.org/officeDocument/2006/relationships/hyperlink" Target="../../../../../home/honza/coding/sreality2excel/N&#225;jem/Hradec Kr&#225;lov&#233;/21_22_7.pdf" TargetMode="External"/><Relationship Id="rId1894" Type="http://schemas.openxmlformats.org/officeDocument/2006/relationships/hyperlink" Target="../../../../../home/honza/coding/sreality2excel/N&#225;jem/Jihlava/21_22_1.pdf" TargetMode="External"/><Relationship Id="rId1895" Type="http://schemas.openxmlformats.org/officeDocument/2006/relationships/hyperlink" Target="../../../../../home/honza/coding/sreality2excel/N&#225;jem/Jihlava/21_22_2.pdf" TargetMode="External"/><Relationship Id="rId1896" Type="http://schemas.openxmlformats.org/officeDocument/2006/relationships/hyperlink" Target="../../../../../home/honza/coding/sreality2excel/Cena/Litom&#283;&#345;ice/21_23_1.pdf" TargetMode="External"/><Relationship Id="rId1897" Type="http://schemas.openxmlformats.org/officeDocument/2006/relationships/hyperlink" Target="../../../../../home/honza/coding/sreality2excel/Cena/Litom&#283;&#345;ice/21_23_2.pdf" TargetMode="External"/><Relationship Id="rId1898" Type="http://schemas.openxmlformats.org/officeDocument/2006/relationships/hyperlink" Target="../../../../../home/honza/coding/sreality2excel/Cena/Litom&#283;&#345;ice/21_23_3.pdf" TargetMode="External"/><Relationship Id="rId1899" Type="http://schemas.openxmlformats.org/officeDocument/2006/relationships/hyperlink" Target="../../../../../home/honza/coding/sreality2excel/Cena/Louny/21_23_1.pdf" TargetMode="External"/><Relationship Id="rId1900" Type="http://schemas.openxmlformats.org/officeDocument/2006/relationships/hyperlink" Target="../../../../../home/honza/coding/sreality2excel/Cena/Louny/21_23_2.pdf" TargetMode="External"/><Relationship Id="rId1901" Type="http://schemas.openxmlformats.org/officeDocument/2006/relationships/hyperlink" Target="../../../../../home/honza/coding/sreality2excel/Cena/Louny/21_23_3.pdf" TargetMode="External"/><Relationship Id="rId1902" Type="http://schemas.openxmlformats.org/officeDocument/2006/relationships/hyperlink" Target="../../../../../home/honza/coding/sreality2excel/Cena/M&#283;ln&#237;k/21_23_1.pdf" TargetMode="External"/><Relationship Id="rId1903" Type="http://schemas.openxmlformats.org/officeDocument/2006/relationships/hyperlink" Target="../../../../../home/honza/coding/sreality2excel/Cena/Mlad&#225; Boleslav/21_23_1.pdf" TargetMode="External"/><Relationship Id="rId1904" Type="http://schemas.openxmlformats.org/officeDocument/2006/relationships/hyperlink" Target="../../../../../home/honza/coding/sreality2excel/Cena/Mlad&#225; Boleslav/21_23_2.pdf" TargetMode="External"/><Relationship Id="rId1905" Type="http://schemas.openxmlformats.org/officeDocument/2006/relationships/hyperlink" Target="../../../../../home/honza/coding/sreality2excel/Cena/Mlad&#225; Boleslav/21_23_3.pdf" TargetMode="External"/><Relationship Id="rId1906" Type="http://schemas.openxmlformats.org/officeDocument/2006/relationships/hyperlink" Target="../../../../../home/honza/coding/sreality2excel/Cena/Most/21_23_1.pdf" TargetMode="External"/><Relationship Id="rId1907" Type="http://schemas.openxmlformats.org/officeDocument/2006/relationships/hyperlink" Target="../../../../../home/honza/coding/sreality2excel/Cena/Most/21_23_2.pdf" TargetMode="External"/><Relationship Id="rId1908" Type="http://schemas.openxmlformats.org/officeDocument/2006/relationships/hyperlink" Target="../../../../../home/honza/coding/sreality2excel/Cena/Most/21_23_3.pdf" TargetMode="External"/><Relationship Id="rId1909" Type="http://schemas.openxmlformats.org/officeDocument/2006/relationships/hyperlink" Target="../../../../../home/honza/coding/sreality2excel/Cena/N&#225;chod/21_23_1.pdf" TargetMode="External"/><Relationship Id="rId1910" Type="http://schemas.openxmlformats.org/officeDocument/2006/relationships/hyperlink" Target="../../../../../home/honza/coding/sreality2excel/Cena/N&#225;chod/21_23_2.pdf" TargetMode="External"/><Relationship Id="rId1911" Type="http://schemas.openxmlformats.org/officeDocument/2006/relationships/hyperlink" Target="../../../../../home/honza/coding/sreality2excel/Cena/Nov&#253; Ji&#269;&#237;n/21_23_1.pdf" TargetMode="External"/><Relationship Id="rId1912" Type="http://schemas.openxmlformats.org/officeDocument/2006/relationships/hyperlink" Target="../../../../../home/honza/coding/sreality2excel/Cena/Nov&#253; Ji&#269;&#237;n/21_23_2.pdf" TargetMode="External"/><Relationship Id="rId1913" Type="http://schemas.openxmlformats.org/officeDocument/2006/relationships/hyperlink" Target="../../../../../home/honza/coding/sreality2excel/Cena/Nymburk/21_23_1.pdf" TargetMode="External"/><Relationship Id="rId1914" Type="http://schemas.openxmlformats.org/officeDocument/2006/relationships/hyperlink" Target="../../../../../home/honza/coding/sreality2excel/Cena/Nymburk/21_23_2.pdf" TargetMode="External"/><Relationship Id="rId1915" Type="http://schemas.openxmlformats.org/officeDocument/2006/relationships/hyperlink" Target="../../../../../home/honza/coding/sreality2excel/Cena/Opava/21_23_1.pdf" TargetMode="External"/><Relationship Id="rId1916" Type="http://schemas.openxmlformats.org/officeDocument/2006/relationships/hyperlink" Target="../../../../../home/honza/coding/sreality2excel/Cena/Opava/21_23_2.pdf" TargetMode="External"/><Relationship Id="rId1917" Type="http://schemas.openxmlformats.org/officeDocument/2006/relationships/hyperlink" Target="../../../../../home/honza/coding/sreality2excel/Cena/Opava/21_23_3.pdf" TargetMode="External"/><Relationship Id="rId1918" Type="http://schemas.openxmlformats.org/officeDocument/2006/relationships/hyperlink" Target="../../../../../home/honza/coding/sreality2excel/Cena/Praha/21_23_1.pdf" TargetMode="External"/><Relationship Id="rId1919" Type="http://schemas.openxmlformats.org/officeDocument/2006/relationships/hyperlink" Target="../../../../../home/honza/coding/sreality2excel/Cena/Praha/21_23_2.pdf" TargetMode="External"/><Relationship Id="rId1920" Type="http://schemas.openxmlformats.org/officeDocument/2006/relationships/hyperlink" Target="../../../../../home/honza/coding/sreality2excel/Cena/Praha/21_23_3.pdf" TargetMode="External"/><Relationship Id="rId1921" Type="http://schemas.openxmlformats.org/officeDocument/2006/relationships/hyperlink" Target="../../../../../home/honza/coding/sreality2excel/Cena/Praha/21_23_4.pdf" TargetMode="External"/><Relationship Id="rId1922" Type="http://schemas.openxmlformats.org/officeDocument/2006/relationships/hyperlink" Target="../../../../../home/honza/coding/sreality2excel/Cena/Praha/21_23_5.pdf" TargetMode="External"/><Relationship Id="rId1923" Type="http://schemas.openxmlformats.org/officeDocument/2006/relationships/hyperlink" Target="../../../../../home/honza/coding/sreality2excel/Cena/Praha/21_23_6.pdf" TargetMode="External"/><Relationship Id="rId1924" Type="http://schemas.openxmlformats.org/officeDocument/2006/relationships/hyperlink" Target="../../../../../home/honza/coding/sreality2excel/Cena/Praha/21_23_7.pdf" TargetMode="External"/><Relationship Id="rId1925" Type="http://schemas.openxmlformats.org/officeDocument/2006/relationships/hyperlink" Target="../../../../../home/honza/coding/sreality2excel/Cena/Praha/21_23_8.pdf" TargetMode="External"/><Relationship Id="rId1926" Type="http://schemas.openxmlformats.org/officeDocument/2006/relationships/hyperlink" Target="../../../../../home/honza/coding/sreality2excel/Cena/Praha/21_23_9.pdf" TargetMode="External"/><Relationship Id="rId1927" Type="http://schemas.openxmlformats.org/officeDocument/2006/relationships/hyperlink" Target="../../../../../home/honza/coding/sreality2excel/Cena/Praha/21_23_10.pdf" TargetMode="External"/><Relationship Id="rId1928" Type="http://schemas.openxmlformats.org/officeDocument/2006/relationships/hyperlink" Target="../../../../../home/honza/coding/sreality2excel/N&#225;jem/Praha/21_23_1.pdf" TargetMode="External"/><Relationship Id="rId1929" Type="http://schemas.openxmlformats.org/officeDocument/2006/relationships/hyperlink" Target="../../../../../home/honza/coding/sreality2excel/N&#225;jem/Praha/21_23_2.pdf" TargetMode="External"/><Relationship Id="rId1930" Type="http://schemas.openxmlformats.org/officeDocument/2006/relationships/hyperlink" Target="../../../../../home/honza/coding/sreality2excel/N&#225;jem/Praha/21_23_3.pdf" TargetMode="External"/><Relationship Id="rId1931" Type="http://schemas.openxmlformats.org/officeDocument/2006/relationships/hyperlink" Target="../../../../../home/honza/coding/sreality2excel/N&#225;jem/Praha/21_23_4.pdf" TargetMode="External"/><Relationship Id="rId1932" Type="http://schemas.openxmlformats.org/officeDocument/2006/relationships/hyperlink" Target="../../../../../home/honza/coding/sreality2excel/N&#225;jem/Praha/21_23_5.pdf" TargetMode="External"/><Relationship Id="rId1933" Type="http://schemas.openxmlformats.org/officeDocument/2006/relationships/hyperlink" Target="../../../../../home/honza/coding/sreality2excel/N&#225;jem/Praha/21_23_6.pdf" TargetMode="External"/><Relationship Id="rId1934" Type="http://schemas.openxmlformats.org/officeDocument/2006/relationships/hyperlink" Target="../../../../../home/honza/coding/sreality2excel/N&#225;jem/Praha/21_23_7.pdf" TargetMode="External"/><Relationship Id="rId1935" Type="http://schemas.openxmlformats.org/officeDocument/2006/relationships/hyperlink" Target="../../../../../home/honza/coding/sreality2excel/N&#225;jem/Praha/21_23_8.pdf" TargetMode="External"/><Relationship Id="rId1936" Type="http://schemas.openxmlformats.org/officeDocument/2006/relationships/hyperlink" Target="../../../../../home/honza/coding/sreality2excel/N&#225;jem/Praha/21_23_9.pdf" TargetMode="External"/><Relationship Id="rId1937" Type="http://schemas.openxmlformats.org/officeDocument/2006/relationships/hyperlink" Target="../../../../../home/honza/coding/sreality2excel/N&#225;jem/Praha/21_23_10.pdf" TargetMode="External"/><Relationship Id="rId1938" Type="http://schemas.openxmlformats.org/officeDocument/2006/relationships/hyperlink" Target="../../../../../home/honza/coding/sreality2excel/N&#225;jem/Litom&#283;&#345;ice/21_23_1.pdf" TargetMode="External"/><Relationship Id="rId1939" Type="http://schemas.openxmlformats.org/officeDocument/2006/relationships/hyperlink" Target="../../../../../home/honza/coding/sreality2excel/N&#225;jem/Litom&#283;&#345;ice/21_23_2.pdf" TargetMode="External"/><Relationship Id="rId1940" Type="http://schemas.openxmlformats.org/officeDocument/2006/relationships/hyperlink" Target="../../../../../home/honza/coding/sreality2excel/N&#225;jem/Litom&#283;&#345;ice/21_23_3.pdf" TargetMode="External"/><Relationship Id="rId1941" Type="http://schemas.openxmlformats.org/officeDocument/2006/relationships/hyperlink" Target="../../../../../home/honza/coding/sreality2excel/N&#225;jem/Louny/21_23_1.pdf" TargetMode="External"/><Relationship Id="rId1942" Type="http://schemas.openxmlformats.org/officeDocument/2006/relationships/hyperlink" Target="../../../../../home/honza/coding/sreality2excel/N&#225;jem/Louny/21_23_2.pdf" TargetMode="External"/><Relationship Id="rId1943" Type="http://schemas.openxmlformats.org/officeDocument/2006/relationships/hyperlink" Target="../../../../../home/honza/coding/sreality2excel/N&#225;jem/Louny/21_23_3.pdf" TargetMode="External"/><Relationship Id="rId1944" Type="http://schemas.openxmlformats.org/officeDocument/2006/relationships/hyperlink" Target="../../../../../home/honza/coding/sreality2excel/N&#225;jem/Mlad&#225; Boleslav/21_23_1.pdf" TargetMode="External"/><Relationship Id="rId1945" Type="http://schemas.openxmlformats.org/officeDocument/2006/relationships/hyperlink" Target="../../../../../home/honza/coding/sreality2excel/N&#225;jem/Mlad&#225; Boleslav/21_23_2.pdf" TargetMode="External"/><Relationship Id="rId1946" Type="http://schemas.openxmlformats.org/officeDocument/2006/relationships/hyperlink" Target="../../../../../home/honza/coding/sreality2excel/N&#225;jem/Mlad&#225; Boleslav/21_23_3.pdf" TargetMode="External"/><Relationship Id="rId1947" Type="http://schemas.openxmlformats.org/officeDocument/2006/relationships/hyperlink" Target="../../../../../home/honza/coding/sreality2excel/N&#225;jem/Most/21_23_1.pdf" TargetMode="External"/><Relationship Id="rId1948" Type="http://schemas.openxmlformats.org/officeDocument/2006/relationships/hyperlink" Target="../../../../../home/honza/coding/sreality2excel/N&#225;jem/Most/21_23_2.pdf" TargetMode="External"/><Relationship Id="rId1949" Type="http://schemas.openxmlformats.org/officeDocument/2006/relationships/hyperlink" Target="../../../../../home/honza/coding/sreality2excel/N&#225;jem/Most/21_23_3.pdf" TargetMode="External"/><Relationship Id="rId1950" Type="http://schemas.openxmlformats.org/officeDocument/2006/relationships/hyperlink" Target="../../../../../home/honza/coding/sreality2excel/N&#225;jem/N&#225;chod/21_23_1.pdf" TargetMode="External"/><Relationship Id="rId1951" Type="http://schemas.openxmlformats.org/officeDocument/2006/relationships/hyperlink" Target="../../../../../home/honza/coding/sreality2excel/N&#225;jem/Nov&#253; Ji&#269;&#237;n/21_23_1.pdf" TargetMode="External"/><Relationship Id="rId1952" Type="http://schemas.openxmlformats.org/officeDocument/2006/relationships/hyperlink" Target="../../../../../home/honza/coding/sreality2excel/N&#225;jem/Nov&#253; Ji&#269;&#237;n/21_23_2.pdf" TargetMode="External"/><Relationship Id="rId1953" Type="http://schemas.openxmlformats.org/officeDocument/2006/relationships/hyperlink" Target="../../../../../home/honza/coding/sreality2excel/N&#225;jem/Nymburk/21_23_1.pdf" TargetMode="External"/><Relationship Id="rId1954" Type="http://schemas.openxmlformats.org/officeDocument/2006/relationships/hyperlink" Target="../../../../../home/honza/coding/sreality2excel/N&#225;jem/Nymburk/21_23_2.pdf" TargetMode="External"/><Relationship Id="rId1955" Type="http://schemas.openxmlformats.org/officeDocument/2006/relationships/hyperlink" Target="../../../../../home/honza/coding/sreality2excel/N&#225;jem/Opava/21_23_1.pdf" TargetMode="External"/><Relationship Id="rId1956" Type="http://schemas.openxmlformats.org/officeDocument/2006/relationships/hyperlink" Target="../../../../../home/honza/coding/sreality2excel/N&#225;jem/Opava/21_23_2.pdf" TargetMode="External"/><Relationship Id="rId1957" Type="http://schemas.openxmlformats.org/officeDocument/2006/relationships/hyperlink" Target="../../../../../home/honza/coding/sreality2excel/N&#225;jem/Opava/21_23_3.pdf" TargetMode="External"/><Relationship Id="rId1958" Type="http://schemas.openxmlformats.org/officeDocument/2006/relationships/hyperlink" Target="../../../../../home/honza/coding/sreality2excel/Cena/Ostrava/21_23_1.pdf" TargetMode="External"/><Relationship Id="rId1959" Type="http://schemas.openxmlformats.org/officeDocument/2006/relationships/hyperlink" Target="../../../../../home/honza/coding/sreality2excel/Cena/Ostrava/21_23_2.pdf" TargetMode="External"/><Relationship Id="rId1960" Type="http://schemas.openxmlformats.org/officeDocument/2006/relationships/hyperlink" Target="../../../../../home/honza/coding/sreality2excel/Cena/Ostrava/21_23_3.pdf" TargetMode="External"/><Relationship Id="rId1961" Type="http://schemas.openxmlformats.org/officeDocument/2006/relationships/hyperlink" Target="../../../../../home/honza/coding/sreality2excel/Cena/Ostrava/21_23_4.pdf" TargetMode="External"/><Relationship Id="rId1962" Type="http://schemas.openxmlformats.org/officeDocument/2006/relationships/hyperlink" Target="../../../../../home/honza/coding/sreality2excel/Cena/Ostrava/21_23_5.pdf" TargetMode="External"/><Relationship Id="rId1963" Type="http://schemas.openxmlformats.org/officeDocument/2006/relationships/hyperlink" Target="../../../../../home/honza/coding/sreality2excel/Cena/Ostrava/21_23_6.pdf" TargetMode="External"/><Relationship Id="rId1964" Type="http://schemas.openxmlformats.org/officeDocument/2006/relationships/hyperlink" Target="../../../../../home/honza/coding/sreality2excel/Cena/Ostrava/21_23_7.pdf" TargetMode="External"/><Relationship Id="rId1965" Type="http://schemas.openxmlformats.org/officeDocument/2006/relationships/hyperlink" Target="../../../../../home/honza/coding/sreality2excel/Cena/Olomouc/21_23_1.pdf" TargetMode="External"/><Relationship Id="rId1966" Type="http://schemas.openxmlformats.org/officeDocument/2006/relationships/hyperlink" Target="../../../../../home/honza/coding/sreality2excel/Cena/Olomouc/21_23_2.pdf" TargetMode="External"/><Relationship Id="rId1967" Type="http://schemas.openxmlformats.org/officeDocument/2006/relationships/hyperlink" Target="../../../../../home/honza/coding/sreality2excel/Cena/Olomouc/21_23_3.pdf" TargetMode="External"/><Relationship Id="rId1968" Type="http://schemas.openxmlformats.org/officeDocument/2006/relationships/hyperlink" Target="../../../../../home/honza/coding/sreality2excel/Cena/Olomouc/21_23_4.pdf" TargetMode="External"/><Relationship Id="rId1969" Type="http://schemas.openxmlformats.org/officeDocument/2006/relationships/hyperlink" Target="../../../../../home/honza/coding/sreality2excel/Cena/Olomouc/21_23_5.pdf" TargetMode="External"/><Relationship Id="rId1970" Type="http://schemas.openxmlformats.org/officeDocument/2006/relationships/hyperlink" Target="../../../../../home/honza/coding/sreality2excel/Cena/Olomouc/21_23_6.pdf" TargetMode="External"/><Relationship Id="rId1971" Type="http://schemas.openxmlformats.org/officeDocument/2006/relationships/hyperlink" Target="../../../../../home/honza/coding/sreality2excel/Cena/Olomouc/21_23_7.pdf" TargetMode="External"/><Relationship Id="rId1972" Type="http://schemas.openxmlformats.org/officeDocument/2006/relationships/hyperlink" Target="../../../../../home/honza/coding/sreality2excel/Cena/Liberec/21_23_1.pdf" TargetMode="External"/><Relationship Id="rId1973" Type="http://schemas.openxmlformats.org/officeDocument/2006/relationships/hyperlink" Target="../../../../../home/honza/coding/sreality2excel/Cena/Liberec/21_23_2.pdf" TargetMode="External"/><Relationship Id="rId1974" Type="http://schemas.openxmlformats.org/officeDocument/2006/relationships/hyperlink" Target="../../../../../home/honza/coding/sreality2excel/Cena/Liberec/21_23_3.pdf" TargetMode="External"/><Relationship Id="rId1975" Type="http://schemas.openxmlformats.org/officeDocument/2006/relationships/hyperlink" Target="../../../../../home/honza/coding/sreality2excel/Cena/Liberec/21_23_4.pdf" TargetMode="External"/><Relationship Id="rId1976" Type="http://schemas.openxmlformats.org/officeDocument/2006/relationships/hyperlink" Target="../../../../../home/honza/coding/sreality2excel/Cena/Liberec/21_23_5.pdf" TargetMode="External"/><Relationship Id="rId1977" Type="http://schemas.openxmlformats.org/officeDocument/2006/relationships/hyperlink" Target="../../../../../home/honza/coding/sreality2excel/Cena/Liberec/21_23_6.pdf" TargetMode="External"/><Relationship Id="rId1978" Type="http://schemas.openxmlformats.org/officeDocument/2006/relationships/hyperlink" Target="../../../../../home/honza/coding/sreality2excel/Cena/Liberec/21_23_73.pdf" TargetMode="External"/><Relationship Id="rId1979" Type="http://schemas.openxmlformats.org/officeDocument/2006/relationships/hyperlink" Target="../../../../../home/honza/coding/sreality2excel/Cena/Karlovy Vary/21_23_1.pdf" TargetMode="External"/><Relationship Id="rId1980" Type="http://schemas.openxmlformats.org/officeDocument/2006/relationships/hyperlink" Target="../../../../../home/honza/coding/sreality2excel/Cena/Karlovy Vary/21_23_2.pdf" TargetMode="External"/><Relationship Id="rId1981" Type="http://schemas.openxmlformats.org/officeDocument/2006/relationships/hyperlink" Target="../../../../../home/honza/coding/sreality2excel/Cena/Karlovy Vary/21_23_3.pdf" TargetMode="External"/><Relationship Id="rId1982" Type="http://schemas.openxmlformats.org/officeDocument/2006/relationships/hyperlink" Target="../../../../../home/honza/coding/sreality2excel/Cena/Karlovy Vary/21_23_4.pdf" TargetMode="External"/><Relationship Id="rId1983" Type="http://schemas.openxmlformats.org/officeDocument/2006/relationships/hyperlink" Target="../../../../../home/honza/coding/sreality2excel/Cena/Karlovy Vary/21_23_5.pdf" TargetMode="External"/><Relationship Id="rId1984" Type="http://schemas.openxmlformats.org/officeDocument/2006/relationships/hyperlink" Target="../../../../../home/honza/coding/sreality2excel/Cena/Karlovy Vary/21_23_6.pdf" TargetMode="External"/><Relationship Id="rId1985" Type="http://schemas.openxmlformats.org/officeDocument/2006/relationships/hyperlink" Target="../../../../../home/honza/coding/sreality2excel/Cena/Karlovy Vary/21_23_7.pdf" TargetMode="External"/><Relationship Id="rId1986" Type="http://schemas.openxmlformats.org/officeDocument/2006/relationships/hyperlink" Target="../../../../../home/honza/coding/sreality2excel/N&#225;jem/Ostrava/21_23_1.pdf" TargetMode="External"/><Relationship Id="rId1987" Type="http://schemas.openxmlformats.org/officeDocument/2006/relationships/hyperlink" Target="../../../../../home/honza/coding/sreality2excel/N&#225;jem/Ostrava/21_23_2.pdf" TargetMode="External"/><Relationship Id="rId1988" Type="http://schemas.openxmlformats.org/officeDocument/2006/relationships/hyperlink" Target="../../../../../home/honza/coding/sreality2excel/N&#225;jem/Ostrava/21_23_3.pdf" TargetMode="External"/><Relationship Id="rId1989" Type="http://schemas.openxmlformats.org/officeDocument/2006/relationships/hyperlink" Target="../../../../../home/honza/coding/sreality2excel/N&#225;jem/Ostrava/21_23_4.pdf" TargetMode="External"/><Relationship Id="rId1990" Type="http://schemas.openxmlformats.org/officeDocument/2006/relationships/hyperlink" Target="../../../../../home/honza/coding/sreality2excel/N&#225;jem/Ostrava/21_23_5.pdf" TargetMode="External"/><Relationship Id="rId1991" Type="http://schemas.openxmlformats.org/officeDocument/2006/relationships/hyperlink" Target="../../../../../home/honza/coding/sreality2excel/N&#225;jem/Ostrava/21_23_6.pdf" TargetMode="External"/><Relationship Id="rId1992" Type="http://schemas.openxmlformats.org/officeDocument/2006/relationships/hyperlink" Target="../../../../../home/honza/coding/sreality2excel/N&#225;jem/Ostrava/21_23_7.pdf" TargetMode="External"/><Relationship Id="rId1993" Type="http://schemas.openxmlformats.org/officeDocument/2006/relationships/hyperlink" Target="../../../../../home/honza/coding/sreality2excel/N&#225;jem/Olomouc/21_23_1.pdf" TargetMode="External"/><Relationship Id="rId1994" Type="http://schemas.openxmlformats.org/officeDocument/2006/relationships/hyperlink" Target="../../../../../home/honza/coding/sreality2excel/N&#225;jem/Olomouc/21_23_2.pdf" TargetMode="External"/><Relationship Id="rId1995" Type="http://schemas.openxmlformats.org/officeDocument/2006/relationships/hyperlink" Target="../../../../../home/honza/coding/sreality2excel/N&#225;jem/Olomouc/21_23_3.pdf" TargetMode="External"/><Relationship Id="rId1996" Type="http://schemas.openxmlformats.org/officeDocument/2006/relationships/hyperlink" Target="../../../../../home/honza/coding/sreality2excel/N&#225;jem/Olomouc/21_23_4.pdf" TargetMode="External"/><Relationship Id="rId1997" Type="http://schemas.openxmlformats.org/officeDocument/2006/relationships/hyperlink" Target="../../../../../home/honza/coding/sreality2excel/N&#225;jem/Olomouc/21_23_5.pdf" TargetMode="External"/><Relationship Id="rId1998" Type="http://schemas.openxmlformats.org/officeDocument/2006/relationships/hyperlink" Target="../../../../../home/honza/coding/sreality2excel/N&#225;jem/Olomouc/21_23_6.pdf" TargetMode="External"/><Relationship Id="rId1999" Type="http://schemas.openxmlformats.org/officeDocument/2006/relationships/hyperlink" Target="../../../../../home/honza/coding/sreality2excel/N&#225;jem/Olomouc/21_23_7.pdf" TargetMode="External"/><Relationship Id="rId2000" Type="http://schemas.openxmlformats.org/officeDocument/2006/relationships/hyperlink" Target="../../../../../home/honza/coding/sreality2excel/N&#225;jem/Karlovy Vary/21_23_1.pdf" TargetMode="External"/><Relationship Id="rId2001" Type="http://schemas.openxmlformats.org/officeDocument/2006/relationships/hyperlink" Target="../../../../../home/honza/coding/sreality2excel/N&#225;jem/Karlovy Vary/21_23_2.pdf" TargetMode="External"/><Relationship Id="rId2002" Type="http://schemas.openxmlformats.org/officeDocument/2006/relationships/hyperlink" Target="../../../../../home/honza/coding/sreality2excel/N&#225;jem/Karlovy Vary/21_23_3.pdf" TargetMode="External"/><Relationship Id="rId2003" Type="http://schemas.openxmlformats.org/officeDocument/2006/relationships/hyperlink" Target="../../../../../home/honza/coding/sreality2excel/N&#225;jem/Karlovy Vary/21_23_4.pdf" TargetMode="External"/><Relationship Id="rId2004" Type="http://schemas.openxmlformats.org/officeDocument/2006/relationships/hyperlink" Target="../../../../../home/honza/coding/sreality2excel/N&#225;jem/Karlovy Vary/21_23_5.pdf" TargetMode="External"/><Relationship Id="rId2005" Type="http://schemas.openxmlformats.org/officeDocument/2006/relationships/hyperlink" Target="../../../../../home/honza/coding/sreality2excel/N&#225;jem/Karlovy Vary/21_23_6.pdf" TargetMode="External"/><Relationship Id="rId2006" Type="http://schemas.openxmlformats.org/officeDocument/2006/relationships/hyperlink" Target="../../../../../home/honza/coding/sreality2excel/N&#225;jem/Karlovy Vary/21_23_7.pdf" TargetMode="External"/><Relationship Id="rId2007" Type="http://schemas.openxmlformats.org/officeDocument/2006/relationships/hyperlink" Target="../../../../../home/honza/coding/sreality2excel/N&#225;jem/Liberec/21_23_1.pdf" TargetMode="External"/><Relationship Id="rId2008" Type="http://schemas.openxmlformats.org/officeDocument/2006/relationships/hyperlink" Target="../../../../../home/honza/coding/sreality2excel/N&#225;jem/Liberec/21_23_2.pdf" TargetMode="External"/><Relationship Id="rId2009" Type="http://schemas.openxmlformats.org/officeDocument/2006/relationships/hyperlink" Target="../../../../../home/honza/coding/sreality2excel/N&#225;jem/Liberec/21_23_3.pdf" TargetMode="External"/><Relationship Id="rId2010" Type="http://schemas.openxmlformats.org/officeDocument/2006/relationships/hyperlink" Target="../../../../../home/honza/coding/sreality2excel/N&#225;jem/Liberec/21_23_4.pdf" TargetMode="External"/><Relationship Id="rId2011" Type="http://schemas.openxmlformats.org/officeDocument/2006/relationships/hyperlink" Target="../../../../../home/honza/coding/sreality2excel/N&#225;jem/Liberec/21_23_5.pdf" TargetMode="External"/><Relationship Id="rId2012" Type="http://schemas.openxmlformats.org/officeDocument/2006/relationships/hyperlink" Target="../../../../../home/honza/coding/sreality2excel/N&#225;jem/Liberec/21_23_6.pdf" TargetMode="External"/><Relationship Id="rId2013" Type="http://schemas.openxmlformats.org/officeDocument/2006/relationships/hyperlink" Target="../../../../../home/honza/coding/sreality2excel/N&#225;jem/Liberec/21_23_7.pdf" TargetMode="External"/><Relationship Id="rId2014" Type="http://schemas.openxmlformats.org/officeDocument/2006/relationships/hyperlink" Target="../../../../../home/honza/coding/sreality2excel/Cena/Praha/21_24_1.pdf" TargetMode="External"/><Relationship Id="rId2015" Type="http://schemas.openxmlformats.org/officeDocument/2006/relationships/hyperlink" Target="../../../../../home/honza/coding/sreality2excel/Cena/Praha/21_24_2.pdf" TargetMode="External"/><Relationship Id="rId2016" Type="http://schemas.openxmlformats.org/officeDocument/2006/relationships/hyperlink" Target="../../../../../home/honza/coding/sreality2excel/Cena/Praha/21_24_3.pdf" TargetMode="External"/><Relationship Id="rId2017" Type="http://schemas.openxmlformats.org/officeDocument/2006/relationships/hyperlink" Target="../../../../../home/honza/coding/sreality2excel/Cena/Praha/21_24_4.pdf" TargetMode="External"/><Relationship Id="rId2018" Type="http://schemas.openxmlformats.org/officeDocument/2006/relationships/hyperlink" Target="../../../../../home/honza/coding/sreality2excel/Cena/Praha/21_24_5.pdf" TargetMode="External"/><Relationship Id="rId2019" Type="http://schemas.openxmlformats.org/officeDocument/2006/relationships/hyperlink" Target="../../../../../home/honza/coding/sreality2excel/Cena/Praha/21_24_6.pdf" TargetMode="External"/><Relationship Id="rId2020" Type="http://schemas.openxmlformats.org/officeDocument/2006/relationships/hyperlink" Target="../../../../../home/honza/coding/sreality2excel/Cena/Praha/21_24_7.pdf" TargetMode="External"/><Relationship Id="rId2021" Type="http://schemas.openxmlformats.org/officeDocument/2006/relationships/hyperlink" Target="../../../../../home/honza/coding/sreality2excel/Cena/Praha/21_24_8.pdf" TargetMode="External"/><Relationship Id="rId2022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../../../../../" TargetMode="External"/><Relationship Id="rId2" Type="http://schemas.openxmlformats.org/officeDocument/2006/relationships/hyperlink" Target="../../../../../" TargetMode="External"/><Relationship Id="rId3" Type="http://schemas.openxmlformats.org/officeDocument/2006/relationships/hyperlink" Target="../../../../../" TargetMode="External"/><Relationship Id="rId4" Type="http://schemas.openxmlformats.org/officeDocument/2006/relationships/hyperlink" Target="../../../../../" TargetMode="External"/><Relationship Id="rId5" Type="http://schemas.openxmlformats.org/officeDocument/2006/relationships/hyperlink" Target="../../../../../" TargetMode="External"/><Relationship Id="rId6" Type="http://schemas.openxmlformats.org/officeDocument/2006/relationships/hyperlink" Target="../../../../../" TargetMode="External"/><Relationship Id="rId7" Type="http://schemas.openxmlformats.org/officeDocument/2006/relationships/hyperlink" Target="../../../../../" TargetMode="External"/><Relationship Id="rId8" Type="http://schemas.openxmlformats.org/officeDocument/2006/relationships/hyperlink" Target="../../../../../" TargetMode="External"/><Relationship Id="rId9" Type="http://schemas.openxmlformats.org/officeDocument/2006/relationships/hyperlink" Target="../../../../../" TargetMode="External"/><Relationship Id="rId10" Type="http://schemas.openxmlformats.org/officeDocument/2006/relationships/hyperlink" Target="../../../../../" TargetMode="External"/><Relationship Id="rId11" Type="http://schemas.openxmlformats.org/officeDocument/2006/relationships/hyperlink" Target="../../../../../" TargetMode="External"/><Relationship Id="rId12" Type="http://schemas.openxmlformats.org/officeDocument/2006/relationships/hyperlink" Target="../../../../../" TargetMode="External"/><Relationship Id="rId13" Type="http://schemas.openxmlformats.org/officeDocument/2006/relationships/hyperlink" Target="../../../../../" TargetMode="External"/><Relationship Id="rId14" Type="http://schemas.openxmlformats.org/officeDocument/2006/relationships/hyperlink" Target="../../../../../" TargetMode="External"/><Relationship Id="rId15" Type="http://schemas.openxmlformats.org/officeDocument/2006/relationships/hyperlink" Target="../../../../../" TargetMode="External"/><Relationship Id="rId16" Type="http://schemas.openxmlformats.org/officeDocument/2006/relationships/hyperlink" Target="../../../../../" TargetMode="External"/><Relationship Id="rId17" Type="http://schemas.openxmlformats.org/officeDocument/2006/relationships/hyperlink" Target="../../../../../" TargetMode="External"/><Relationship Id="rId18" Type="http://schemas.openxmlformats.org/officeDocument/2006/relationships/hyperlink" Target="../../../../../" TargetMode="External"/><Relationship Id="rId19" Type="http://schemas.openxmlformats.org/officeDocument/2006/relationships/hyperlink" Target="../../../../../" TargetMode="External"/><Relationship Id="rId20" Type="http://schemas.openxmlformats.org/officeDocument/2006/relationships/hyperlink" Target="../../../../../" TargetMode="External"/><Relationship Id="rId21" Type="http://schemas.openxmlformats.org/officeDocument/2006/relationships/hyperlink" Target="../../../../../" TargetMode="External"/><Relationship Id="rId22" Type="http://schemas.openxmlformats.org/officeDocument/2006/relationships/hyperlink" Target="../../../../../" TargetMode="External"/><Relationship Id="rId23" Type="http://schemas.openxmlformats.org/officeDocument/2006/relationships/hyperlink" Target="../../../../../" TargetMode="External"/><Relationship Id="rId24" Type="http://schemas.openxmlformats.org/officeDocument/2006/relationships/hyperlink" Target="../../../../../" TargetMode="External"/><Relationship Id="rId25" Type="http://schemas.openxmlformats.org/officeDocument/2006/relationships/hyperlink" Target="../../../../../" TargetMode="External"/><Relationship Id="rId26" Type="http://schemas.openxmlformats.org/officeDocument/2006/relationships/hyperlink" Target="../../../../../" TargetMode="External"/><Relationship Id="rId27" Type="http://schemas.openxmlformats.org/officeDocument/2006/relationships/hyperlink" Target="../../../../../" TargetMode="External"/><Relationship Id="rId28" Type="http://schemas.openxmlformats.org/officeDocument/2006/relationships/hyperlink" Target="../../../../../" TargetMode="External"/><Relationship Id="rId29" Type="http://schemas.openxmlformats.org/officeDocument/2006/relationships/hyperlink" Target="../../../../../" TargetMode="External"/><Relationship Id="rId30" Type="http://schemas.openxmlformats.org/officeDocument/2006/relationships/hyperlink" Target="../../../../../" TargetMode="External"/><Relationship Id="rId31" Type="http://schemas.openxmlformats.org/officeDocument/2006/relationships/hyperlink" Target="../../../../../" TargetMode="External"/><Relationship Id="rId32" Type="http://schemas.openxmlformats.org/officeDocument/2006/relationships/hyperlink" Target="../../../../../" TargetMode="External"/><Relationship Id="rId33" Type="http://schemas.openxmlformats.org/officeDocument/2006/relationships/hyperlink" Target="../../../../../" TargetMode="External"/><Relationship Id="rId34" Type="http://schemas.openxmlformats.org/officeDocument/2006/relationships/hyperlink" Target="../../../../../" TargetMode="External"/><Relationship Id="rId35" Type="http://schemas.openxmlformats.org/officeDocument/2006/relationships/hyperlink" Target="../../../../../" TargetMode="External"/><Relationship Id="rId36" Type="http://schemas.openxmlformats.org/officeDocument/2006/relationships/hyperlink" Target="../../../../../" TargetMode="External"/><Relationship Id="rId37" Type="http://schemas.openxmlformats.org/officeDocument/2006/relationships/hyperlink" Target="../../../../../" TargetMode="External"/><Relationship Id="rId38" Type="http://schemas.openxmlformats.org/officeDocument/2006/relationships/hyperlink" Target="../../../../../" TargetMode="External"/><Relationship Id="rId39" Type="http://schemas.openxmlformats.org/officeDocument/2006/relationships/hyperlink" Target="../../../../../" TargetMode="External"/><Relationship Id="rId40" Type="http://schemas.openxmlformats.org/officeDocument/2006/relationships/hyperlink" Target="../../../../../" TargetMode="External"/><Relationship Id="rId41" Type="http://schemas.openxmlformats.org/officeDocument/2006/relationships/hyperlink" Target="../../../../../" TargetMode="External"/><Relationship Id="rId42" Type="http://schemas.openxmlformats.org/officeDocument/2006/relationships/hyperlink" Target="../../../../../" TargetMode="External"/><Relationship Id="rId43" Type="http://schemas.openxmlformats.org/officeDocument/2006/relationships/hyperlink" Target="../../../../../" TargetMode="External"/><Relationship Id="rId44" Type="http://schemas.openxmlformats.org/officeDocument/2006/relationships/hyperlink" Target="../../../../../" TargetMode="External"/><Relationship Id="rId45" Type="http://schemas.openxmlformats.org/officeDocument/2006/relationships/hyperlink" Target="../../../../../" TargetMode="External"/><Relationship Id="rId46" Type="http://schemas.openxmlformats.org/officeDocument/2006/relationships/hyperlink" Target="../../../../../" TargetMode="External"/><Relationship Id="rId47" Type="http://schemas.openxmlformats.org/officeDocument/2006/relationships/hyperlink" Target="../../../../../" TargetMode="External"/><Relationship Id="rId48" Type="http://schemas.openxmlformats.org/officeDocument/2006/relationships/hyperlink" Target="../../../../../" TargetMode="External"/><Relationship Id="rId49" Type="http://schemas.openxmlformats.org/officeDocument/2006/relationships/hyperlink" Target="../../../../../" TargetMode="External"/><Relationship Id="rId50" Type="http://schemas.openxmlformats.org/officeDocument/2006/relationships/hyperlink" Target="../../../../../" TargetMode="External"/><Relationship Id="rId51" Type="http://schemas.openxmlformats.org/officeDocument/2006/relationships/hyperlink" Target="../../../../../" TargetMode="External"/><Relationship Id="rId52" Type="http://schemas.openxmlformats.org/officeDocument/2006/relationships/hyperlink" Target="../../../../../" TargetMode="External"/><Relationship Id="rId53" Type="http://schemas.openxmlformats.org/officeDocument/2006/relationships/hyperlink" Target="../../../../../" TargetMode="External"/><Relationship Id="rId54" Type="http://schemas.openxmlformats.org/officeDocument/2006/relationships/hyperlink" Target="../../../../../" TargetMode="External"/><Relationship Id="rId55" Type="http://schemas.openxmlformats.org/officeDocument/2006/relationships/hyperlink" Target="../../../../../" TargetMode="External"/><Relationship Id="rId56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../../../../../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../../../../../" TargetMode="External"/><Relationship Id="rId2" Type="http://schemas.openxmlformats.org/officeDocument/2006/relationships/hyperlink" Target="../../../../../" TargetMode="External"/><Relationship Id="rId3" Type="http://schemas.openxmlformats.org/officeDocument/2006/relationships/hyperlink" Target="../../../../../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../../../../../" TargetMode="External"/><Relationship Id="rId2" Type="http://schemas.openxmlformats.org/officeDocument/2006/relationships/hyperlink" Target="../../../../../" TargetMode="External"/><Relationship Id="rId3" Type="http://schemas.openxmlformats.org/officeDocument/2006/relationships/hyperlink" Target="../../../../../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../../../../../" TargetMode="External"/><Relationship Id="rId2" Type="http://schemas.openxmlformats.org/officeDocument/2006/relationships/hyperlink" Target="../../../../../" TargetMode="External"/><Relationship Id="rId3" Type="http://schemas.openxmlformats.org/officeDocument/2006/relationships/hyperlink" Target="../../../../../" TargetMode="External"/><Relationship Id="rId4" Type="http://schemas.openxmlformats.org/officeDocument/2006/relationships/hyperlink" Target="../../../../../" TargetMode="External"/><Relationship Id="rId5" Type="http://schemas.openxmlformats.org/officeDocument/2006/relationships/hyperlink" Target="../../../../../" TargetMode="External"/><Relationship Id="rId6" Type="http://schemas.openxmlformats.org/officeDocument/2006/relationships/hyperlink" Target="../../../../../" TargetMode="External"/><Relationship Id="rId7" Type="http://schemas.openxmlformats.org/officeDocument/2006/relationships/hyperlink" Target="../../../../../" TargetMode="External"/><Relationship Id="rId8" Type="http://schemas.openxmlformats.org/officeDocument/2006/relationships/hyperlink" Target="../../../../..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3336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2" topLeftCell="A2302" activePane="bottomLeft" state="frozen"/>
      <selection pane="topLeft" activeCell="A1" activeCellId="0" sqref="A1"/>
      <selection pane="bottomLeft" activeCell="A2336" activeCellId="0" sqref="2336:2336"/>
    </sheetView>
  </sheetViews>
  <sheetFormatPr defaultColWidth="10.4296875" defaultRowHeight="13.8" zeroHeight="true" outlineLevelRow="0" outlineLevelCol="0"/>
  <cols>
    <col collapsed="false" customWidth="true" hidden="false" outlineLevel="0" max="2" min="2" style="1" width="11.57"/>
    <col collapsed="false" customWidth="false" hidden="false" outlineLevel="0" max="4" min="4" style="2" width="10.43"/>
    <col collapsed="false" customWidth="true" hidden="false" outlineLevel="0" max="5" min="5" style="2" width="10.28"/>
    <col collapsed="false" customWidth="true" hidden="false" outlineLevel="0" max="6" min="6" style="2" width="8.43"/>
    <col collapsed="false" customWidth="true" hidden="false" outlineLevel="0" max="7" min="7" style="1" width="8.43"/>
    <col collapsed="false" customWidth="true" hidden="false" outlineLevel="0" max="8" min="8" style="1" width="9.14"/>
    <col collapsed="false" customWidth="true" hidden="false" outlineLevel="0" max="9" min="9" style="1" width="12.14"/>
    <col collapsed="false" customWidth="true" hidden="false" outlineLevel="0" max="11" min="11" style="1" width="11.43"/>
    <col collapsed="false" customWidth="true" hidden="false" outlineLevel="0" max="12" min="12" style="1" width="13.28"/>
    <col collapsed="false" customWidth="true" hidden="false" outlineLevel="0" max="13" min="13" style="1" width="12.43"/>
    <col collapsed="false" customWidth="true" hidden="false" outlineLevel="0" max="15" min="15" style="1" width="11.28"/>
    <col collapsed="false" customWidth="true" hidden="false" outlineLevel="0" max="17" min="17" style="1" width="12.85"/>
    <col collapsed="false" customWidth="true" hidden="false" outlineLevel="0" max="18" min="18" style="1" width="8.85"/>
    <col collapsed="false" customWidth="true" hidden="false" outlineLevel="0" max="19" min="19" style="1" width="10.14"/>
    <col collapsed="false" customWidth="true" hidden="false" outlineLevel="0" max="20" min="20" style="1" width="11.85"/>
    <col collapsed="false" customWidth="true" hidden="false" outlineLevel="0" max="21" min="21" style="3" width="67.14"/>
    <col collapsed="false" customWidth="true" hidden="false" outlineLevel="0" max="22" min="22" style="1" width="23.57"/>
    <col collapsed="false" customWidth="true" hidden="false" outlineLevel="0" max="23" min="23" style="1" width="8.7"/>
    <col collapsed="false" customWidth="true" hidden="false" outlineLevel="0" max="31" min="31" style="1" width="12.71"/>
    <col collapsed="false" customWidth="true" hidden="false" outlineLevel="0" max="32" min="32" style="1" width="11.43"/>
    <col collapsed="false" customWidth="true" hidden="false" outlineLevel="0" max="35" min="33" style="1" width="11.28"/>
    <col collapsed="false" customWidth="true" hidden="true" outlineLevel="0" max="44" min="41" style="1" width="9.14"/>
    <col collapsed="false" customWidth="false" hidden="true" outlineLevel="0" max="1024" min="45" style="1" width="10.43"/>
  </cols>
  <sheetData>
    <row r="1" s="10" customFormat="true" ht="13.8" hidden="false" customHeight="true" outlineLevel="0" collapsed="false">
      <c r="A1" s="4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7" t="s">
        <v>20</v>
      </c>
      <c r="V1" s="8" t="s">
        <v>21</v>
      </c>
      <c r="W1" s="9" t="s">
        <v>22</v>
      </c>
      <c r="Z1" s="10" t="s">
        <v>23</v>
      </c>
      <c r="AA1" s="10" t="s">
        <v>5</v>
      </c>
      <c r="AB1" s="10" t="s">
        <v>24</v>
      </c>
      <c r="AC1" s="10" t="s">
        <v>25</v>
      </c>
      <c r="AD1" s="10" t="s">
        <v>26</v>
      </c>
      <c r="AE1" s="10" t="s">
        <v>27</v>
      </c>
      <c r="AF1" s="10" t="s">
        <v>28</v>
      </c>
      <c r="AG1" s="10" t="s">
        <v>29</v>
      </c>
      <c r="AH1" s="10" t="s">
        <v>30</v>
      </c>
      <c r="AK1" s="10" t="s">
        <v>31</v>
      </c>
      <c r="AL1" s="10" t="s">
        <v>32</v>
      </c>
      <c r="AM1" s="10" t="s">
        <v>26</v>
      </c>
    </row>
    <row r="2" s="16" customFormat="true" ht="73.5" hidden="false" customHeight="true" outlineLevel="0" collapsed="false">
      <c r="A2" s="11" t="s">
        <v>33</v>
      </c>
      <c r="B2" s="11" t="s">
        <v>34</v>
      </c>
      <c r="C2" s="11" t="s">
        <v>35</v>
      </c>
      <c r="D2" s="12" t="s">
        <v>36</v>
      </c>
      <c r="E2" s="13" t="s">
        <v>37</v>
      </c>
      <c r="F2" s="11" t="s">
        <v>38</v>
      </c>
      <c r="G2" s="11" t="s">
        <v>39</v>
      </c>
      <c r="H2" s="11" t="s">
        <v>40</v>
      </c>
      <c r="I2" s="11" t="s">
        <v>41</v>
      </c>
      <c r="J2" s="11" t="s">
        <v>42</v>
      </c>
      <c r="K2" s="11" t="s">
        <v>43</v>
      </c>
      <c r="L2" s="11" t="s">
        <v>44</v>
      </c>
      <c r="M2" s="11" t="s">
        <v>45</v>
      </c>
      <c r="N2" s="11" t="s">
        <v>46</v>
      </c>
      <c r="O2" s="11" t="s">
        <v>47</v>
      </c>
      <c r="P2" s="11" t="s">
        <v>38</v>
      </c>
      <c r="Q2" s="11" t="s">
        <v>48</v>
      </c>
      <c r="R2" s="11" t="s">
        <v>38</v>
      </c>
      <c r="S2" s="11" t="s">
        <v>49</v>
      </c>
      <c r="T2" s="11" t="s">
        <v>50</v>
      </c>
      <c r="U2" s="14" t="s">
        <v>51</v>
      </c>
      <c r="V2" s="15"/>
      <c r="W2" s="15"/>
      <c r="AA2" s="16" t="n">
        <v>4</v>
      </c>
      <c r="AD2" s="16" t="n">
        <v>0.95</v>
      </c>
      <c r="AM2" s="16" t="n">
        <v>0.95</v>
      </c>
    </row>
    <row r="3" s="17" customFormat="true" ht="13.8" hidden="false" customHeight="true" outlineLevel="0" collapsed="false">
      <c r="A3" s="17" t="n">
        <v>219</v>
      </c>
      <c r="B3" s="16"/>
      <c r="C3" s="18" t="n">
        <v>85</v>
      </c>
      <c r="D3" s="19"/>
      <c r="E3" s="19" t="n">
        <v>4450000</v>
      </c>
      <c r="F3" s="19" t="n">
        <v>1</v>
      </c>
      <c r="G3" s="19" t="n">
        <v>3</v>
      </c>
      <c r="H3" s="19" t="n">
        <v>1</v>
      </c>
      <c r="I3" s="19" t="n">
        <v>1</v>
      </c>
      <c r="J3" s="20" t="s">
        <v>52</v>
      </c>
      <c r="K3" s="19" t="n">
        <v>0</v>
      </c>
      <c r="L3" s="21" t="n">
        <v>1</v>
      </c>
      <c r="M3" s="19" t="n">
        <v>4</v>
      </c>
      <c r="N3" s="19" t="n">
        <v>4</v>
      </c>
      <c r="O3" s="19" t="n">
        <v>0</v>
      </c>
      <c r="P3" s="19" t="n">
        <v>1</v>
      </c>
      <c r="Q3" s="19" t="n">
        <v>3</v>
      </c>
      <c r="R3" s="19" t="n">
        <v>0</v>
      </c>
      <c r="S3" s="19" t="n">
        <v>1</v>
      </c>
      <c r="T3" s="22" t="n">
        <v>43857</v>
      </c>
      <c r="U3" s="3" t="s">
        <v>53</v>
      </c>
      <c r="W3" s="20" t="n">
        <v>1</v>
      </c>
      <c r="X3" s="23"/>
      <c r="Z3" s="17" t="n">
        <f aca="false">(68/C3)^0.25</f>
        <v>0.945741609003176</v>
      </c>
      <c r="AA3" s="17" t="n">
        <f aca="false">IF(F3=1,E3/(1+$AA$2/100),E3)</f>
        <v>4278846.15384615</v>
      </c>
      <c r="AB3" s="17" t="n">
        <f aca="false">ROUND(AA3/C3,2)</f>
        <v>50339.37</v>
      </c>
      <c r="AC3" s="17" t="n">
        <f aca="false">ROUND(AB3*68/1000/Z3,0)</f>
        <v>3619</v>
      </c>
      <c r="AD3" s="17" t="n">
        <f aca="false">IF(I3=1,AC3*$AD$2,AC3)</f>
        <v>3438.05</v>
      </c>
      <c r="AK3" s="17" t="n">
        <f aca="false">ROUND(D3/C3,2)</f>
        <v>0</v>
      </c>
      <c r="AL3" s="17" t="n">
        <f aca="false">ROUND(AK3*68/Z3,0)</f>
        <v>0</v>
      </c>
      <c r="AM3" s="17" t="n">
        <f aca="false">IF(I3=1,AL3*$AM$2,AL3)</f>
        <v>0</v>
      </c>
    </row>
    <row r="4" s="17" customFormat="true" ht="13.8" hidden="false" customHeight="true" outlineLevel="0" collapsed="false">
      <c r="A4" s="17" t="n">
        <v>219</v>
      </c>
      <c r="B4" s="16"/>
      <c r="C4" s="18" t="n">
        <v>75</v>
      </c>
      <c r="D4" s="19"/>
      <c r="E4" s="19" t="n">
        <v>3480000</v>
      </c>
      <c r="F4" s="19" t="n">
        <v>1</v>
      </c>
      <c r="G4" s="19" t="n">
        <v>3</v>
      </c>
      <c r="H4" s="19" t="n">
        <v>2</v>
      </c>
      <c r="I4" s="19" t="n">
        <v>2</v>
      </c>
      <c r="J4" s="20" t="s">
        <v>52</v>
      </c>
      <c r="K4" s="19" t="n">
        <v>2</v>
      </c>
      <c r="L4" s="21" t="n">
        <v>1</v>
      </c>
      <c r="M4" s="19" t="n">
        <v>4</v>
      </c>
      <c r="N4" s="19" t="n">
        <v>4</v>
      </c>
      <c r="O4" s="19" t="n">
        <v>2</v>
      </c>
      <c r="P4" s="19" t="n">
        <v>1</v>
      </c>
      <c r="Q4" s="19"/>
      <c r="R4" s="19" t="n">
        <v>0</v>
      </c>
      <c r="S4" s="19" t="n">
        <v>0</v>
      </c>
      <c r="T4" s="22" t="n">
        <v>43850</v>
      </c>
      <c r="U4" s="3" t="s">
        <v>54</v>
      </c>
      <c r="W4" s="20" t="n">
        <v>1</v>
      </c>
      <c r="X4" s="23"/>
      <c r="Z4" s="17" t="n">
        <f aca="false">(68/C4)^0.25</f>
        <v>0.975802468299321</v>
      </c>
      <c r="AA4" s="17" t="n">
        <f aca="false">IF(F4=1,E4/(1+$AA$2/100),E4)</f>
        <v>3346153.84615385</v>
      </c>
      <c r="AB4" s="17" t="n">
        <f aca="false">ROUND(AA4/C4,2)</f>
        <v>44615.38</v>
      </c>
      <c r="AC4" s="17" t="n">
        <f aca="false">ROUND(AB4*68/1000/Z4,0)</f>
        <v>3109</v>
      </c>
      <c r="AD4" s="17" t="n">
        <f aca="false">IF(I4=1,AC4*$AD$2,AC4)</f>
        <v>3109</v>
      </c>
      <c r="AK4" s="17" t="n">
        <f aca="false">ROUND(D4/C4,2)</f>
        <v>0</v>
      </c>
      <c r="AL4" s="17" t="n">
        <f aca="false">ROUND(AK4*68/Z4,0)</f>
        <v>0</v>
      </c>
      <c r="AM4" s="17" t="n">
        <f aca="false">IF(I4=1,AL4*$AM$2,AL4)</f>
        <v>0</v>
      </c>
    </row>
    <row r="5" s="17" customFormat="true" ht="13.8" hidden="false" customHeight="true" outlineLevel="0" collapsed="false">
      <c r="A5" s="17" t="n">
        <v>219</v>
      </c>
      <c r="B5" s="16"/>
      <c r="C5" s="18" t="n">
        <v>72</v>
      </c>
      <c r="D5" s="19"/>
      <c r="E5" s="19" t="n">
        <v>4275000</v>
      </c>
      <c r="F5" s="19" t="n">
        <v>1</v>
      </c>
      <c r="G5" s="19" t="n">
        <v>3</v>
      </c>
      <c r="H5" s="19" t="n">
        <v>2</v>
      </c>
      <c r="I5" s="19" t="n">
        <v>1</v>
      </c>
      <c r="J5" s="20" t="s">
        <v>52</v>
      </c>
      <c r="K5" s="19" t="n">
        <v>0</v>
      </c>
      <c r="L5" s="21" t="n">
        <v>1</v>
      </c>
      <c r="M5" s="19" t="n">
        <v>5</v>
      </c>
      <c r="N5" s="19" t="n">
        <v>3</v>
      </c>
      <c r="O5" s="19" t="n">
        <v>1</v>
      </c>
      <c r="P5" s="19" t="n">
        <v>1</v>
      </c>
      <c r="Q5" s="19" t="n">
        <v>4</v>
      </c>
      <c r="R5" s="19" t="n">
        <v>0</v>
      </c>
      <c r="S5" s="19" t="n">
        <v>1</v>
      </c>
      <c r="T5" s="22" t="n">
        <v>43858</v>
      </c>
      <c r="U5" s="3" t="s">
        <v>55</v>
      </c>
      <c r="W5" s="20" t="n">
        <v>1</v>
      </c>
      <c r="X5" s="23"/>
      <c r="Z5" s="17" t="n">
        <f aca="false">(68/C5)^0.25</f>
        <v>0.985812008350248</v>
      </c>
      <c r="AA5" s="17" t="n">
        <f aca="false">IF(F5=1,E5/(1+$AA$2/100),E5)</f>
        <v>4110576.92307692</v>
      </c>
      <c r="AB5" s="17" t="n">
        <f aca="false">ROUND(AA5/C5,2)</f>
        <v>57091.35</v>
      </c>
      <c r="AC5" s="17" t="n">
        <f aca="false">ROUND(AB5*68/1000/Z5,0)</f>
        <v>3938</v>
      </c>
      <c r="AD5" s="17" t="n">
        <f aca="false">IF(I5=1,AC5*$AD$2,AC5)</f>
        <v>3741.1</v>
      </c>
      <c r="AK5" s="17" t="n">
        <f aca="false">ROUND(D5/C5,2)</f>
        <v>0</v>
      </c>
      <c r="AL5" s="17" t="n">
        <f aca="false">ROUND(AK5*68/Z5,0)</f>
        <v>0</v>
      </c>
      <c r="AM5" s="17" t="n">
        <f aca="false">IF(I5=1,AL5*$AM$2,AL5)</f>
        <v>0</v>
      </c>
    </row>
    <row r="6" s="17" customFormat="true" ht="13.8" hidden="false" customHeight="true" outlineLevel="0" collapsed="false">
      <c r="A6" s="17" t="n">
        <v>286</v>
      </c>
      <c r="B6" s="16"/>
      <c r="C6" s="18" t="n">
        <v>79</v>
      </c>
      <c r="D6" s="19"/>
      <c r="E6" s="19" t="n">
        <v>3750000</v>
      </c>
      <c r="F6" s="19" t="n">
        <v>0</v>
      </c>
      <c r="G6" s="19" t="n">
        <v>3</v>
      </c>
      <c r="H6" s="19" t="n">
        <v>1</v>
      </c>
      <c r="I6" s="19" t="n">
        <v>2</v>
      </c>
      <c r="J6" s="20" t="s">
        <v>52</v>
      </c>
      <c r="K6" s="19" t="n">
        <v>0</v>
      </c>
      <c r="L6" s="21" t="n">
        <v>1</v>
      </c>
      <c r="M6" s="19" t="n">
        <v>11</v>
      </c>
      <c r="N6" s="19" t="n">
        <v>10</v>
      </c>
      <c r="O6" s="19" t="n">
        <v>1</v>
      </c>
      <c r="P6" s="19" t="n">
        <v>1</v>
      </c>
      <c r="Q6" s="19" t="n">
        <v>4</v>
      </c>
      <c r="R6" s="19" t="n">
        <v>1</v>
      </c>
      <c r="S6" s="19" t="n">
        <v>0</v>
      </c>
      <c r="T6" s="22" t="n">
        <v>43851</v>
      </c>
      <c r="U6" s="3" t="s">
        <v>56</v>
      </c>
      <c r="W6" s="20" t="n">
        <v>1</v>
      </c>
      <c r="X6" s="23"/>
      <c r="Z6" s="17" t="n">
        <f aca="false">(68/C6)^0.25</f>
        <v>0.963208830277469</v>
      </c>
      <c r="AA6" s="17" t="n">
        <f aca="false">IF(F6=1,E6/(1+$AA$2/100),E6)</f>
        <v>3750000</v>
      </c>
      <c r="AB6" s="17" t="n">
        <f aca="false">ROUND(AA6/C6,2)</f>
        <v>47468.35</v>
      </c>
      <c r="AC6" s="17" t="n">
        <f aca="false">ROUND(AB6*68/1000/Z6,0)</f>
        <v>3351</v>
      </c>
      <c r="AD6" s="17" t="n">
        <f aca="false">IF(I6=1,AC6*$AD$2,AC6)</f>
        <v>3351</v>
      </c>
      <c r="AK6" s="17" t="n">
        <f aca="false">ROUND(D6/C6,2)</f>
        <v>0</v>
      </c>
      <c r="AL6" s="17" t="n">
        <f aca="false">ROUND(AK6*68/Z6,0)</f>
        <v>0</v>
      </c>
      <c r="AM6" s="17" t="n">
        <f aca="false">IF(I6=1,AL6*$AM$2,AL6)</f>
        <v>0</v>
      </c>
    </row>
    <row r="7" customFormat="false" ht="13.8" hidden="false" customHeight="true" outlineLevel="0" collapsed="false">
      <c r="A7" s="1" t="n">
        <v>16426</v>
      </c>
      <c r="B7" s="24"/>
      <c r="C7" s="25" t="n">
        <v>54</v>
      </c>
      <c r="E7" s="2" t="n">
        <v>2390000</v>
      </c>
      <c r="F7" s="2" t="n">
        <v>0</v>
      </c>
      <c r="G7" s="2" t="n">
        <v>2</v>
      </c>
      <c r="H7" s="2" t="n">
        <v>1</v>
      </c>
      <c r="I7" s="2" t="n">
        <v>1</v>
      </c>
      <c r="J7" s="26" t="s">
        <v>52</v>
      </c>
      <c r="K7" s="2" t="n">
        <v>0</v>
      </c>
      <c r="L7" s="27" t="n">
        <v>1</v>
      </c>
      <c r="M7" s="2" t="n">
        <v>3</v>
      </c>
      <c r="N7" s="2" t="n">
        <v>3</v>
      </c>
      <c r="O7" s="2" t="n">
        <v>0</v>
      </c>
      <c r="P7" s="2" t="n">
        <v>1</v>
      </c>
      <c r="Q7" s="2" t="n">
        <v>1</v>
      </c>
      <c r="R7" s="2" t="n">
        <v>0</v>
      </c>
      <c r="S7" s="2" t="n">
        <v>0</v>
      </c>
      <c r="T7" s="28" t="n">
        <v>44230</v>
      </c>
      <c r="U7" s="3" t="s">
        <v>57</v>
      </c>
      <c r="V7" s="1" t="s">
        <v>58</v>
      </c>
      <c r="W7" s="26" t="n">
        <v>5</v>
      </c>
      <c r="X7" s="3"/>
      <c r="Z7" s="1" t="n">
        <f aca="false">(68/C7)^0.25</f>
        <v>1.05932394260376</v>
      </c>
      <c r="AA7" s="2" t="n">
        <f aca="false">IF(F7=1,E7/(1+$AA$2/100),E7)</f>
        <v>2390000</v>
      </c>
      <c r="AB7" s="1" t="n">
        <f aca="false">ROUND(AA7/C7,2)</f>
        <v>44259.26</v>
      </c>
      <c r="AC7" s="1" t="n">
        <f aca="false">ROUND(AB7*68/1000/Z7,0)</f>
        <v>2841</v>
      </c>
      <c r="AD7" s="1" t="n">
        <f aca="false">IF(I7=1,AC7*$AD$2,AC7)</f>
        <v>2698.95</v>
      </c>
      <c r="AK7" s="1" t="n">
        <f aca="false">ROUND(D7/C7,2)</f>
        <v>0</v>
      </c>
      <c r="AL7" s="1" t="n">
        <f aca="false">ROUND(AK7*68/Z7,0)</f>
        <v>0</v>
      </c>
      <c r="AM7" s="1" t="n">
        <f aca="false">IF(I7=1,AL7*$AM$2,AL7)</f>
        <v>0</v>
      </c>
    </row>
    <row r="8" customFormat="false" ht="13.8" hidden="false" customHeight="true" outlineLevel="0" collapsed="false">
      <c r="A8" s="1" t="n">
        <v>16426</v>
      </c>
      <c r="B8" s="24"/>
      <c r="C8" s="25" t="n">
        <v>90</v>
      </c>
      <c r="E8" s="2" t="n">
        <v>3200000</v>
      </c>
      <c r="F8" s="2" t="n">
        <v>1</v>
      </c>
      <c r="G8" s="2" t="n">
        <v>2</v>
      </c>
      <c r="H8" s="2" t="n">
        <v>1</v>
      </c>
      <c r="I8" s="2" t="n">
        <v>1</v>
      </c>
      <c r="J8" s="26" t="s">
        <v>52</v>
      </c>
      <c r="K8" s="2" t="n">
        <v>2</v>
      </c>
      <c r="L8" s="27" t="n">
        <v>1</v>
      </c>
      <c r="M8" s="2" t="n">
        <v>4</v>
      </c>
      <c r="N8" s="2" t="n">
        <v>2</v>
      </c>
      <c r="O8" s="2" t="n">
        <v>0</v>
      </c>
      <c r="P8" s="2" t="n">
        <v>1</v>
      </c>
      <c r="Q8" s="2" t="n">
        <v>1</v>
      </c>
      <c r="R8" s="2" t="n">
        <v>0</v>
      </c>
      <c r="S8" s="2" t="n">
        <v>0</v>
      </c>
      <c r="T8" s="28" t="n">
        <v>44221</v>
      </c>
      <c r="U8" s="3" t="s">
        <v>59</v>
      </c>
      <c r="V8" s="1" t="s">
        <v>60</v>
      </c>
      <c r="W8" s="26" t="n">
        <v>5</v>
      </c>
      <c r="X8" s="3"/>
      <c r="Z8" s="1" t="n">
        <f aca="false">(68/C8)^0.25</f>
        <v>0.932323434951816</v>
      </c>
      <c r="AA8" s="1" t="n">
        <f aca="false">IF(F8=1,E8/(1+$AA$2/100),E8)</f>
        <v>3076923.07692308</v>
      </c>
      <c r="AB8" s="1" t="n">
        <f aca="false">ROUND(AA8/C8,2)</f>
        <v>34188.03</v>
      </c>
      <c r="AC8" s="1" t="n">
        <f aca="false">ROUND(AB8*68/1000/Z8,0)</f>
        <v>2494</v>
      </c>
      <c r="AD8" s="1" t="n">
        <f aca="false">IF(I8=1,AC8*$AD$2,AC8)</f>
        <v>2369.3</v>
      </c>
      <c r="AK8" s="1" t="n">
        <f aca="false">ROUND(D8/C8,2)</f>
        <v>0</v>
      </c>
      <c r="AL8" s="1" t="n">
        <f aca="false">ROUND(AK8*68/Z8,0)</f>
        <v>0</v>
      </c>
      <c r="AM8" s="1" t="n">
        <f aca="false">IF(I8=1,AL8*$AM$2,AL8)</f>
        <v>0</v>
      </c>
    </row>
    <row r="9" customFormat="false" ht="13.8" hidden="false" customHeight="true" outlineLevel="0" collapsed="false">
      <c r="A9" s="1" t="n">
        <v>16470</v>
      </c>
      <c r="B9" s="24"/>
      <c r="C9" s="25" t="n">
        <v>63</v>
      </c>
      <c r="E9" s="2" t="n">
        <v>2100000</v>
      </c>
      <c r="F9" s="2" t="n">
        <v>1</v>
      </c>
      <c r="G9" s="2" t="n">
        <v>2</v>
      </c>
      <c r="H9" s="2" t="n">
        <v>1</v>
      </c>
      <c r="I9" s="2" t="n">
        <v>2</v>
      </c>
      <c r="J9" s="26" t="s">
        <v>52</v>
      </c>
      <c r="K9" s="2" t="n">
        <v>1</v>
      </c>
      <c r="L9" s="27" t="n">
        <v>1</v>
      </c>
      <c r="M9" s="2" t="n">
        <v>5</v>
      </c>
      <c r="N9" s="2" t="n">
        <v>2</v>
      </c>
      <c r="O9" s="2" t="n">
        <v>1</v>
      </c>
      <c r="P9" s="2" t="n">
        <v>1</v>
      </c>
      <c r="Q9" s="2" t="n">
        <v>4</v>
      </c>
      <c r="R9" s="2" t="n">
        <v>0</v>
      </c>
      <c r="S9" s="2" t="n">
        <v>0</v>
      </c>
      <c r="T9" s="28" t="n">
        <v>44232</v>
      </c>
      <c r="U9" s="3" t="s">
        <v>61</v>
      </c>
      <c r="W9" s="26" t="n">
        <v>5</v>
      </c>
      <c r="X9" s="3"/>
      <c r="Z9" s="1" t="n">
        <f aca="false">(68/C9)^0.25</f>
        <v>1.01927668633136</v>
      </c>
      <c r="AA9" s="1" t="n">
        <f aca="false">IF(F9=1,E9/(1+$AA$2/100),E9)</f>
        <v>2019230.76923077</v>
      </c>
      <c r="AB9" s="1" t="n">
        <f aca="false">ROUND(AA9/C9,2)</f>
        <v>32051.28</v>
      </c>
      <c r="AC9" s="1" t="n">
        <f aca="false">ROUND(AB9*68/1000/Z9,0)</f>
        <v>2138</v>
      </c>
      <c r="AD9" s="1" t="n">
        <f aca="false">IF(I9=1,AC9*$AD$2,AC9)</f>
        <v>2138</v>
      </c>
      <c r="AK9" s="1" t="n">
        <f aca="false">ROUND(D9/C9,2)</f>
        <v>0</v>
      </c>
      <c r="AL9" s="1" t="n">
        <f aca="false">ROUND(AK9*68/Z9,0)</f>
        <v>0</v>
      </c>
      <c r="AM9" s="1" t="n">
        <f aca="false">IF(I9=1,AL9*$AM$2,AL9)</f>
        <v>0</v>
      </c>
    </row>
    <row r="10" customFormat="false" ht="13.8" hidden="false" customHeight="true" outlineLevel="0" collapsed="false">
      <c r="A10" s="1" t="n">
        <v>16470</v>
      </c>
      <c r="B10" s="24"/>
      <c r="C10" s="25" t="n">
        <v>76</v>
      </c>
      <c r="E10" s="2" t="n">
        <v>3100000</v>
      </c>
      <c r="F10" s="2" t="n">
        <v>1</v>
      </c>
      <c r="G10" s="2" t="n">
        <v>3</v>
      </c>
      <c r="H10" s="2" t="n">
        <v>1</v>
      </c>
      <c r="I10" s="2" t="n">
        <v>1</v>
      </c>
      <c r="J10" s="26" t="s">
        <v>52</v>
      </c>
      <c r="K10" s="2" t="n">
        <v>2</v>
      </c>
      <c r="L10" s="27" t="n">
        <v>1</v>
      </c>
      <c r="M10" s="2" t="n">
        <v>4</v>
      </c>
      <c r="N10" s="2" t="n">
        <v>3</v>
      </c>
      <c r="O10" s="2" t="n">
        <v>1</v>
      </c>
      <c r="P10" s="2" t="n">
        <v>1</v>
      </c>
      <c r="Q10" s="2" t="n">
        <v>4</v>
      </c>
      <c r="R10" s="2" t="n">
        <v>0</v>
      </c>
      <c r="S10" s="2" t="n">
        <v>0</v>
      </c>
      <c r="T10" s="28" t="n">
        <v>44232</v>
      </c>
      <c r="U10" s="3" t="s">
        <v>62</v>
      </c>
      <c r="W10" s="26" t="n">
        <v>5</v>
      </c>
      <c r="X10" s="3"/>
      <c r="Z10" s="1" t="n">
        <f aca="false">(68/C10)^0.25</f>
        <v>0.972576630876414</v>
      </c>
      <c r="AA10" s="1" t="n">
        <f aca="false">IF(F10=1,E10/(1+$AA$2/100),E10)</f>
        <v>2980769.23076923</v>
      </c>
      <c r="AB10" s="1" t="n">
        <f aca="false">ROUND(AA10/C10,2)</f>
        <v>39220.65</v>
      </c>
      <c r="AC10" s="1" t="n">
        <f aca="false">ROUND(AB10*68/1000/Z10,0)</f>
        <v>2742</v>
      </c>
      <c r="AD10" s="1" t="n">
        <f aca="false">IF(I10=1,AC10*$AD$2,AC10)</f>
        <v>2604.9</v>
      </c>
      <c r="AK10" s="1" t="n">
        <f aca="false">ROUND(D10/C10,2)</f>
        <v>0</v>
      </c>
      <c r="AL10" s="1" t="n">
        <f aca="false">ROUND(AK10*68/Z10,0)</f>
        <v>0</v>
      </c>
      <c r="AM10" s="1" t="n">
        <f aca="false">IF(I10=1,AL10*$AM$2,AL10)</f>
        <v>0</v>
      </c>
    </row>
    <row r="11" customFormat="false" ht="13.8" hidden="false" customHeight="true" outlineLevel="0" collapsed="false">
      <c r="A11" s="1" t="n">
        <v>16470</v>
      </c>
      <c r="C11" s="25" t="n">
        <v>67</v>
      </c>
      <c r="E11" s="2" t="n">
        <v>2650000</v>
      </c>
      <c r="F11" s="2" t="n">
        <v>1</v>
      </c>
      <c r="G11" s="2" t="n">
        <v>3</v>
      </c>
      <c r="H11" s="2" t="n">
        <v>1</v>
      </c>
      <c r="I11" s="2" t="n">
        <v>2</v>
      </c>
      <c r="J11" s="26" t="s">
        <v>52</v>
      </c>
      <c r="K11" s="2" t="n">
        <v>1</v>
      </c>
      <c r="L11" s="27" t="n">
        <v>1</v>
      </c>
      <c r="M11" s="2" t="n">
        <v>9</v>
      </c>
      <c r="N11" s="2" t="n">
        <v>2</v>
      </c>
      <c r="O11" s="2" t="n">
        <v>1</v>
      </c>
      <c r="P11" s="2" t="n">
        <v>1</v>
      </c>
      <c r="Q11" s="2" t="n">
        <v>4</v>
      </c>
      <c r="R11" s="2" t="n">
        <v>1</v>
      </c>
      <c r="S11" s="2" t="n">
        <v>0</v>
      </c>
      <c r="T11" s="28" t="n">
        <v>44229</v>
      </c>
      <c r="U11" s="3" t="s">
        <v>63</v>
      </c>
      <c r="W11" s="26" t="n">
        <v>5</v>
      </c>
      <c r="X11" s="3"/>
      <c r="Z11" s="1" t="n">
        <f aca="false">(68/C11)^0.25</f>
        <v>1.0037106388836</v>
      </c>
      <c r="AA11" s="1" t="n">
        <f aca="false">IF(F11=1,E11/(1+$AA$2/100),E11)</f>
        <v>2548076.92307692</v>
      </c>
      <c r="AB11" s="1" t="n">
        <f aca="false">ROUND(AA11/C11,2)</f>
        <v>38031</v>
      </c>
      <c r="AC11" s="1" t="n">
        <f aca="false">ROUND(AB11*68/1000/Z11,0)</f>
        <v>2577</v>
      </c>
      <c r="AD11" s="1" t="n">
        <f aca="false">IF(I11=1,AC11*$AD$2,AC11)</f>
        <v>2577</v>
      </c>
      <c r="AK11" s="1" t="n">
        <f aca="false">ROUND(D11/C11,2)</f>
        <v>0</v>
      </c>
      <c r="AL11" s="1" t="n">
        <f aca="false">ROUND(AK11*68/Z11,0)</f>
        <v>0</v>
      </c>
      <c r="AM11" s="1" t="n">
        <f aca="false">IF(I11=1,AL11*$AM$2,AL11)</f>
        <v>0</v>
      </c>
    </row>
    <row r="12" customFormat="false" ht="13.8" hidden="false" customHeight="true" outlineLevel="0" collapsed="false">
      <c r="A12" s="1" t="n">
        <v>16491</v>
      </c>
      <c r="C12" s="25" t="n">
        <v>59</v>
      </c>
      <c r="E12" s="2" t="n">
        <v>1750000</v>
      </c>
      <c r="F12" s="2" t="n">
        <v>0</v>
      </c>
      <c r="G12" s="2" t="n">
        <v>3</v>
      </c>
      <c r="H12" s="2" t="n">
        <v>1</v>
      </c>
      <c r="I12" s="2" t="n">
        <v>1</v>
      </c>
      <c r="J12" s="26" t="s">
        <v>52</v>
      </c>
      <c r="K12" s="2" t="n">
        <v>0</v>
      </c>
      <c r="L12" s="27" t="n">
        <v>1</v>
      </c>
      <c r="M12" s="2" t="n">
        <v>5</v>
      </c>
      <c r="N12" s="2" t="n">
        <v>5</v>
      </c>
      <c r="O12" s="2" t="n">
        <v>0</v>
      </c>
      <c r="P12" s="2" t="n">
        <v>1</v>
      </c>
      <c r="Q12" s="2"/>
      <c r="R12" s="2" t="n">
        <v>0</v>
      </c>
      <c r="S12" s="2" t="n">
        <v>0</v>
      </c>
      <c r="T12" s="28" t="n">
        <v>44232</v>
      </c>
      <c r="U12" s="3" t="s">
        <v>64</v>
      </c>
      <c r="W12" s="26" t="n">
        <v>5</v>
      </c>
      <c r="X12" s="3"/>
      <c r="Z12" s="1" t="n">
        <f aca="false">(68/C12)^0.25</f>
        <v>1.03612994480236</v>
      </c>
      <c r="AA12" s="2" t="n">
        <f aca="false">IF(F12=1,E12/(1+$AA$2/100),E12)</f>
        <v>1750000</v>
      </c>
      <c r="AB12" s="1" t="n">
        <f aca="false">ROUND(AA12/C12,2)</f>
        <v>29661.02</v>
      </c>
      <c r="AC12" s="1" t="n">
        <f aca="false">ROUND(AB12*68/1000/Z12,0)</f>
        <v>1947</v>
      </c>
      <c r="AD12" s="1" t="n">
        <f aca="false">IF(I12=1,AC12*$AD$2,AC12)</f>
        <v>1849.65</v>
      </c>
      <c r="AK12" s="1" t="n">
        <f aca="false">ROUND(D12/C12,2)</f>
        <v>0</v>
      </c>
      <c r="AL12" s="1" t="n">
        <f aca="false">ROUND(AK12*68/Z12,0)</f>
        <v>0</v>
      </c>
      <c r="AM12" s="1" t="n">
        <f aca="false">IF(I12=1,AL12*$AM$2,AL12)</f>
        <v>0</v>
      </c>
    </row>
    <row r="13" customFormat="false" ht="13.8" hidden="false" customHeight="true" outlineLevel="0" collapsed="false">
      <c r="A13" s="1" t="n">
        <v>16491</v>
      </c>
      <c r="C13" s="25" t="n">
        <v>68</v>
      </c>
      <c r="E13" s="2" t="n">
        <v>1960000</v>
      </c>
      <c r="F13" s="2" t="n">
        <v>1</v>
      </c>
      <c r="G13" s="2" t="n">
        <v>3</v>
      </c>
      <c r="H13" s="2" t="n">
        <v>1</v>
      </c>
      <c r="I13" s="2" t="n">
        <v>2</v>
      </c>
      <c r="J13" s="26" t="s">
        <v>52</v>
      </c>
      <c r="K13" s="2" t="n">
        <v>2</v>
      </c>
      <c r="L13" s="27" t="n">
        <v>1</v>
      </c>
      <c r="M13" s="2" t="n">
        <v>13</v>
      </c>
      <c r="N13" s="2" t="n">
        <v>6</v>
      </c>
      <c r="O13" s="2" t="n">
        <v>0</v>
      </c>
      <c r="P13" s="2" t="n">
        <v>1</v>
      </c>
      <c r="Q13" s="2"/>
      <c r="R13" s="2" t="n">
        <v>1</v>
      </c>
      <c r="S13" s="2" t="n">
        <v>0</v>
      </c>
      <c r="T13" s="28" t="n">
        <v>44231</v>
      </c>
      <c r="U13" s="3" t="s">
        <v>65</v>
      </c>
      <c r="W13" s="26" t="n">
        <v>5</v>
      </c>
      <c r="X13" s="3"/>
      <c r="Z13" s="1" t="n">
        <f aca="false">(68/C13)^0.25</f>
        <v>1</v>
      </c>
      <c r="AA13" s="1" t="n">
        <f aca="false">IF(F13=1,E13/(1+$AA$2/100),E13)</f>
        <v>1884615.38461538</v>
      </c>
      <c r="AB13" s="1" t="n">
        <f aca="false">ROUND(AA13/C13,2)</f>
        <v>27714.93</v>
      </c>
      <c r="AC13" s="1" t="n">
        <f aca="false">ROUND(AB13*68/1000/Z13,0)</f>
        <v>1885</v>
      </c>
      <c r="AD13" s="1" t="n">
        <f aca="false">IF(I13=1,AC13*$AD$2,AC13)</f>
        <v>1885</v>
      </c>
      <c r="AK13" s="1" t="n">
        <f aca="false">ROUND(D13/C13,2)</f>
        <v>0</v>
      </c>
      <c r="AL13" s="1" t="n">
        <f aca="false">ROUND(AK13*68/Z13,0)</f>
        <v>0</v>
      </c>
      <c r="AM13" s="1" t="n">
        <f aca="false">IF(I13=1,AL13*$AM$2,AL13)</f>
        <v>0</v>
      </c>
    </row>
    <row r="14" customFormat="false" ht="13.8" hidden="false" customHeight="true" outlineLevel="0" collapsed="false">
      <c r="A14" s="1" t="n">
        <v>16491</v>
      </c>
      <c r="C14" s="25" t="n">
        <v>64</v>
      </c>
      <c r="E14" s="2" t="n">
        <v>2150000</v>
      </c>
      <c r="F14" s="2" t="n">
        <v>1</v>
      </c>
      <c r="G14" s="2" t="n">
        <v>3</v>
      </c>
      <c r="H14" s="2" t="n">
        <v>1</v>
      </c>
      <c r="I14" s="2" t="n">
        <v>2</v>
      </c>
      <c r="J14" s="26" t="s">
        <v>52</v>
      </c>
      <c r="K14" s="2" t="n">
        <v>2</v>
      </c>
      <c r="L14" s="27" t="n">
        <v>1</v>
      </c>
      <c r="M14" s="2" t="n">
        <v>15</v>
      </c>
      <c r="N14" s="2" t="n">
        <v>9</v>
      </c>
      <c r="O14" s="2" t="n">
        <v>0</v>
      </c>
      <c r="P14" s="2" t="n">
        <v>1</v>
      </c>
      <c r="Q14" s="2" t="n">
        <v>4</v>
      </c>
      <c r="R14" s="2" t="n">
        <v>1</v>
      </c>
      <c r="S14" s="2" t="n">
        <v>1</v>
      </c>
      <c r="T14" s="28" t="n">
        <v>44228</v>
      </c>
      <c r="U14" s="3" t="s">
        <v>66</v>
      </c>
      <c r="V14" s="1" t="s">
        <v>60</v>
      </c>
      <c r="W14" s="26" t="n">
        <v>5</v>
      </c>
      <c r="X14" s="3"/>
      <c r="Z14" s="1" t="n">
        <f aca="false">(68/C14)^0.25</f>
        <v>1.01527159243447</v>
      </c>
      <c r="AA14" s="1" t="n">
        <f aca="false">IF(F14=1,E14/(1+$AA$2/100),E14)</f>
        <v>2067307.69230769</v>
      </c>
      <c r="AB14" s="1" t="n">
        <f aca="false">ROUND(AA14/C14,2)</f>
        <v>32301.68</v>
      </c>
      <c r="AC14" s="1" t="n">
        <f aca="false">ROUND(AB14*68/1000/Z14,0)</f>
        <v>2163</v>
      </c>
      <c r="AD14" s="1" t="n">
        <f aca="false">IF(I14=1,AC14*$AD$2,AC14)</f>
        <v>2163</v>
      </c>
      <c r="AK14" s="1" t="n">
        <f aca="false">ROUND(D14/C14,2)</f>
        <v>0</v>
      </c>
      <c r="AL14" s="1" t="n">
        <f aca="false">ROUND(AK14*68/Z14,0)</f>
        <v>0</v>
      </c>
      <c r="AM14" s="1" t="n">
        <f aca="false">IF(I14=1,AL14*$AM$2,AL14)</f>
        <v>0</v>
      </c>
    </row>
    <row r="15" customFormat="false" ht="13.8" hidden="false" customHeight="true" outlineLevel="0" collapsed="false">
      <c r="A15" s="1" t="n">
        <v>16600</v>
      </c>
      <c r="C15" s="25" t="n">
        <v>50</v>
      </c>
      <c r="E15" s="2" t="n">
        <v>1850000</v>
      </c>
      <c r="F15" s="2" t="n">
        <v>1</v>
      </c>
      <c r="G15" s="2" t="n">
        <v>2</v>
      </c>
      <c r="H15" s="2" t="n">
        <v>1</v>
      </c>
      <c r="I15" s="2" t="n">
        <v>1</v>
      </c>
      <c r="J15" s="26" t="s">
        <v>52</v>
      </c>
      <c r="K15" s="2" t="n">
        <v>2</v>
      </c>
      <c r="L15" s="27" t="n">
        <v>1</v>
      </c>
      <c r="M15" s="2" t="n">
        <v>6</v>
      </c>
      <c r="N15" s="2" t="n">
        <v>2</v>
      </c>
      <c r="O15" s="2" t="n">
        <v>1</v>
      </c>
      <c r="P15" s="2" t="n">
        <v>0</v>
      </c>
      <c r="Q15" s="2"/>
      <c r="R15" s="2" t="n">
        <v>0</v>
      </c>
      <c r="S15" s="2" t="n">
        <v>0</v>
      </c>
      <c r="T15" s="28" t="n">
        <v>44232</v>
      </c>
      <c r="U15" s="3" t="s">
        <v>67</v>
      </c>
      <c r="W15" s="26" t="n">
        <v>5</v>
      </c>
      <c r="X15" s="3"/>
      <c r="Z15" s="1" t="n">
        <f aca="false">(68/C15)^0.25</f>
        <v>1.0799029488658</v>
      </c>
      <c r="AA15" s="1" t="n">
        <f aca="false">IF(F15=1,E15/(1+$AA$2/100),E15)</f>
        <v>1778846.15384615</v>
      </c>
      <c r="AB15" s="1" t="n">
        <f aca="false">ROUND(AA15/C15,2)</f>
        <v>35576.92</v>
      </c>
      <c r="AC15" s="1" t="n">
        <f aca="false">ROUND(AB15*68/1000/Z15,0)</f>
        <v>2240</v>
      </c>
      <c r="AD15" s="1" t="n">
        <f aca="false">IF(I15=1,AC15*$AD$2,AC15)</f>
        <v>2128</v>
      </c>
      <c r="AK15" s="1" t="n">
        <f aca="false">ROUND(D15/C15,2)</f>
        <v>0</v>
      </c>
      <c r="AL15" s="1" t="n">
        <f aca="false">ROUND(AK15*68/Z15,0)</f>
        <v>0</v>
      </c>
      <c r="AM15" s="1" t="n">
        <f aca="false">IF(I15=1,AL15*$AM$2,AL15)</f>
        <v>0</v>
      </c>
    </row>
    <row r="16" customFormat="false" ht="13.8" hidden="false" customHeight="true" outlineLevel="0" collapsed="false">
      <c r="A16" s="1" t="n">
        <v>16600</v>
      </c>
      <c r="C16" s="25" t="n">
        <v>95</v>
      </c>
      <c r="E16" s="2" t="n">
        <v>3000000</v>
      </c>
      <c r="F16" s="2" t="n">
        <v>1</v>
      </c>
      <c r="G16" s="2" t="n">
        <v>3</v>
      </c>
      <c r="H16" s="2" t="n">
        <v>2</v>
      </c>
      <c r="I16" s="2" t="n">
        <v>1</v>
      </c>
      <c r="J16" s="26" t="s">
        <v>52</v>
      </c>
      <c r="K16" s="2" t="n">
        <v>0</v>
      </c>
      <c r="L16" s="27" t="n">
        <v>1</v>
      </c>
      <c r="M16" s="2" t="n">
        <v>4</v>
      </c>
      <c r="N16" s="2" t="n">
        <v>4</v>
      </c>
      <c r="O16" s="27" t="n">
        <v>0</v>
      </c>
      <c r="P16" s="2" t="n">
        <v>0</v>
      </c>
      <c r="Q16" s="2" t="n">
        <v>0</v>
      </c>
      <c r="R16" s="2" t="n">
        <v>1</v>
      </c>
      <c r="S16" s="2" t="n">
        <v>0</v>
      </c>
      <c r="T16" s="28" t="n">
        <v>44231</v>
      </c>
      <c r="U16" s="3" t="s">
        <v>68</v>
      </c>
      <c r="W16" s="26" t="n">
        <v>5</v>
      </c>
      <c r="X16" s="3"/>
      <c r="Z16" s="1" t="n">
        <f aca="false">(68/C16)^0.25</f>
        <v>0.919806187763948</v>
      </c>
      <c r="AA16" s="1" t="n">
        <f aca="false">IF(F16=1,E16/(1+$AA$2/100),E16)</f>
        <v>2884615.38461538</v>
      </c>
      <c r="AB16" s="1" t="n">
        <f aca="false">ROUND(AA16/C16,2)</f>
        <v>30364.37</v>
      </c>
      <c r="AC16" s="1" t="n">
        <f aca="false">ROUND(AB16*68/1000/Z16,0)</f>
        <v>2245</v>
      </c>
      <c r="AD16" s="1" t="n">
        <f aca="false">IF(I16=1,AC16*$AD$2,AC16)</f>
        <v>2132.75</v>
      </c>
      <c r="AK16" s="1" t="n">
        <f aca="false">ROUND(D16/C16,2)</f>
        <v>0</v>
      </c>
      <c r="AL16" s="1" t="n">
        <f aca="false">ROUND(AK16*68/Z16,0)</f>
        <v>0</v>
      </c>
      <c r="AM16" s="1" t="n">
        <f aca="false">IF(I16=1,AL16*$AM$2,AL16)</f>
        <v>0</v>
      </c>
    </row>
    <row r="17" customFormat="false" ht="13.8" hidden="false" customHeight="true" outlineLevel="0" collapsed="false">
      <c r="A17" s="1" t="n">
        <v>16600</v>
      </c>
      <c r="C17" s="25" t="n">
        <v>76</v>
      </c>
      <c r="E17" s="2" t="n">
        <v>2290000</v>
      </c>
      <c r="F17" s="2" t="n">
        <v>1</v>
      </c>
      <c r="G17" s="2" t="n">
        <v>3</v>
      </c>
      <c r="H17" s="2" t="n">
        <v>1</v>
      </c>
      <c r="I17" s="2" t="n">
        <v>2</v>
      </c>
      <c r="J17" s="26" t="s">
        <v>52</v>
      </c>
      <c r="K17" s="2" t="n">
        <v>0</v>
      </c>
      <c r="L17" s="27" t="n">
        <v>1</v>
      </c>
      <c r="M17" s="2" t="n">
        <v>7</v>
      </c>
      <c r="N17" s="2" t="n">
        <v>4</v>
      </c>
      <c r="O17" s="2" t="n">
        <v>1</v>
      </c>
      <c r="P17" s="2" t="n">
        <v>1</v>
      </c>
      <c r="Q17" s="2" t="n">
        <v>4</v>
      </c>
      <c r="R17" s="2" t="n">
        <v>1</v>
      </c>
      <c r="S17" s="2" t="n">
        <v>1</v>
      </c>
      <c r="T17" s="28" t="n">
        <v>44230</v>
      </c>
      <c r="U17" s="3" t="s">
        <v>69</v>
      </c>
      <c r="W17" s="26" t="n">
        <v>5</v>
      </c>
      <c r="X17" s="3"/>
      <c r="Z17" s="1" t="n">
        <f aca="false">(68/C17)^0.25</f>
        <v>0.972576630876414</v>
      </c>
      <c r="AA17" s="1" t="n">
        <f aca="false">IF(F17=1,E17/(1+$AA$2/100),E17)</f>
        <v>2201923.07692308</v>
      </c>
      <c r="AB17" s="1" t="n">
        <f aca="false">ROUND(AA17/C17,2)</f>
        <v>28972.67</v>
      </c>
      <c r="AC17" s="1" t="n">
        <f aca="false">ROUND(AB17*68/1000/Z17,0)</f>
        <v>2026</v>
      </c>
      <c r="AD17" s="1" t="n">
        <f aca="false">IF(I17=1,AC17*$AD$2,AC17)</f>
        <v>2026</v>
      </c>
      <c r="AK17" s="1" t="n">
        <f aca="false">ROUND(D17/C17,2)</f>
        <v>0</v>
      </c>
      <c r="AL17" s="1" t="n">
        <f aca="false">ROUND(AK17*68/Z17,0)</f>
        <v>0</v>
      </c>
      <c r="AM17" s="1" t="n">
        <f aca="false">IF(I17=1,AL17*$AM$2,AL17)</f>
        <v>0</v>
      </c>
    </row>
    <row r="18" customFormat="false" ht="13.8" hidden="false" customHeight="true" outlineLevel="0" collapsed="false">
      <c r="A18" s="1" t="n">
        <v>16902</v>
      </c>
      <c r="C18" s="25" t="n">
        <v>90</v>
      </c>
      <c r="E18" s="2" t="n">
        <v>2902000</v>
      </c>
      <c r="F18" s="2" t="n">
        <v>1</v>
      </c>
      <c r="G18" s="2" t="n">
        <v>3</v>
      </c>
      <c r="H18" s="2" t="n">
        <v>1</v>
      </c>
      <c r="I18" s="2" t="n">
        <v>2</v>
      </c>
      <c r="J18" s="26" t="s">
        <v>52</v>
      </c>
      <c r="K18" s="2" t="n">
        <v>0</v>
      </c>
      <c r="L18" s="27" t="n">
        <v>1</v>
      </c>
      <c r="M18" s="2" t="n">
        <v>11</v>
      </c>
      <c r="N18" s="2" t="n">
        <v>6</v>
      </c>
      <c r="O18" s="2" t="n">
        <v>1</v>
      </c>
      <c r="P18" s="2" t="n">
        <v>1</v>
      </c>
      <c r="Q18" s="2" t="n">
        <v>4</v>
      </c>
      <c r="R18" s="2" t="n">
        <v>1</v>
      </c>
      <c r="S18" s="2" t="n">
        <v>0</v>
      </c>
      <c r="T18" s="28" t="n">
        <v>44232</v>
      </c>
      <c r="U18" s="3" t="s">
        <v>70</v>
      </c>
      <c r="V18" s="1" t="s">
        <v>60</v>
      </c>
      <c r="W18" s="26" t="n">
        <v>5</v>
      </c>
      <c r="X18" s="3"/>
      <c r="Z18" s="1" t="n">
        <f aca="false">(68/C18)^0.25</f>
        <v>0.932323434951816</v>
      </c>
      <c r="AA18" s="1" t="n">
        <f aca="false">IF(F18=1,E18/(1+$AA$2/100),E18)</f>
        <v>2790384.61538462</v>
      </c>
      <c r="AB18" s="1" t="n">
        <f aca="false">ROUND(AA18/C18,2)</f>
        <v>31004.27</v>
      </c>
      <c r="AC18" s="1" t="n">
        <f aca="false">ROUND(AB18*68/1000/Z18,0)</f>
        <v>2261</v>
      </c>
      <c r="AD18" s="1" t="n">
        <f aca="false">IF(I18=1,AC18*$AD$2,AC18)</f>
        <v>2261</v>
      </c>
      <c r="AK18" s="1" t="n">
        <f aca="false">ROUND(D18/C18,2)</f>
        <v>0</v>
      </c>
      <c r="AL18" s="1" t="n">
        <f aca="false">ROUND(AK18*68/Z18,0)</f>
        <v>0</v>
      </c>
      <c r="AM18" s="1" t="n">
        <f aca="false">IF(I18=1,AL18*$AM$2,AL18)</f>
        <v>0</v>
      </c>
    </row>
    <row r="19" customFormat="false" ht="13.8" hidden="false" customHeight="true" outlineLevel="0" collapsed="false">
      <c r="A19" s="1" t="n">
        <v>16902</v>
      </c>
      <c r="C19" s="25" t="n">
        <v>63</v>
      </c>
      <c r="E19" s="2" t="n">
        <v>2399000</v>
      </c>
      <c r="F19" s="2" t="n">
        <v>1</v>
      </c>
      <c r="G19" s="2" t="n">
        <v>3</v>
      </c>
      <c r="H19" s="2" t="n">
        <v>1</v>
      </c>
      <c r="I19" s="2" t="n">
        <v>2</v>
      </c>
      <c r="J19" s="26" t="s">
        <v>52</v>
      </c>
      <c r="K19" s="2" t="n">
        <v>0</v>
      </c>
      <c r="L19" s="27" t="n">
        <v>1</v>
      </c>
      <c r="M19" s="2" t="n">
        <v>6</v>
      </c>
      <c r="N19" s="2" t="n">
        <v>5</v>
      </c>
      <c r="O19" s="2" t="n">
        <v>0</v>
      </c>
      <c r="P19" s="2" t="n">
        <v>1</v>
      </c>
      <c r="Q19" s="2" t="n">
        <v>4</v>
      </c>
      <c r="R19" s="2" t="n">
        <v>1</v>
      </c>
      <c r="S19" s="2" t="n">
        <v>0</v>
      </c>
      <c r="T19" s="28" t="n">
        <v>44232</v>
      </c>
      <c r="U19" s="3" t="s">
        <v>71</v>
      </c>
      <c r="W19" s="26" t="n">
        <v>5</v>
      </c>
      <c r="X19" s="3"/>
      <c r="Z19" s="1" t="n">
        <f aca="false">(68/C19)^0.25</f>
        <v>1.01927668633136</v>
      </c>
      <c r="AA19" s="1" t="n">
        <f aca="false">IF(F19=1,E19/(1+$AA$2/100),E19)</f>
        <v>2306730.76923077</v>
      </c>
      <c r="AB19" s="1" t="n">
        <f aca="false">ROUND(AA19/C19,2)</f>
        <v>36614.77</v>
      </c>
      <c r="AC19" s="1" t="n">
        <f aca="false">ROUND(AB19*68/1000/Z19,0)</f>
        <v>2443</v>
      </c>
      <c r="AD19" s="1" t="n">
        <f aca="false">IF(I19=1,AC19*$AD$2,AC19)</f>
        <v>2443</v>
      </c>
      <c r="AK19" s="1" t="n">
        <f aca="false">ROUND(D19/C19,2)</f>
        <v>0</v>
      </c>
      <c r="AL19" s="1" t="n">
        <f aca="false">ROUND(AK19*68/Z19,0)</f>
        <v>0</v>
      </c>
      <c r="AM19" s="1" t="n">
        <f aca="false">IF(I19=1,AL19*$AM$2,AL19)</f>
        <v>0</v>
      </c>
    </row>
    <row r="20" customFormat="false" ht="13.8" hidden="false" customHeight="true" outlineLevel="0" collapsed="false">
      <c r="A20" s="1" t="n">
        <v>16902</v>
      </c>
      <c r="C20" s="25" t="n">
        <v>54</v>
      </c>
      <c r="E20" s="2" t="n">
        <v>2199000</v>
      </c>
      <c r="F20" s="2" t="n">
        <v>1</v>
      </c>
      <c r="G20" s="2" t="n">
        <v>2</v>
      </c>
      <c r="H20" s="2" t="n">
        <v>1</v>
      </c>
      <c r="I20" s="2" t="n">
        <v>1</v>
      </c>
      <c r="J20" s="26" t="s">
        <v>52</v>
      </c>
      <c r="K20" s="2" t="n">
        <v>0</v>
      </c>
      <c r="L20" s="27" t="n">
        <v>1</v>
      </c>
      <c r="M20" s="27" t="n">
        <v>4</v>
      </c>
      <c r="N20" s="2" t="n">
        <v>4</v>
      </c>
      <c r="O20" s="27" t="n">
        <v>0</v>
      </c>
      <c r="P20" s="2" t="n">
        <v>1</v>
      </c>
      <c r="Q20" s="2" t="n">
        <v>1</v>
      </c>
      <c r="R20" s="2" t="n">
        <v>0</v>
      </c>
      <c r="S20" s="2" t="n">
        <v>0</v>
      </c>
      <c r="T20" s="28" t="n">
        <v>44230</v>
      </c>
      <c r="U20" s="3" t="s">
        <v>72</v>
      </c>
      <c r="W20" s="26" t="n">
        <v>5</v>
      </c>
      <c r="X20" s="3"/>
      <c r="Z20" s="1" t="n">
        <f aca="false">(68/C20)^0.25</f>
        <v>1.05932394260376</v>
      </c>
      <c r="AA20" s="1" t="n">
        <f aca="false">IF(F20=1,E20/(1+$AA$2/100),E20)</f>
        <v>2114423.07692308</v>
      </c>
      <c r="AB20" s="1" t="n">
        <f aca="false">ROUND(AA20/C20,2)</f>
        <v>39155.98</v>
      </c>
      <c r="AC20" s="1" t="n">
        <f aca="false">ROUND(AB20*68/1000/Z20,0)</f>
        <v>2513</v>
      </c>
      <c r="AD20" s="1" t="n">
        <f aca="false">IF(I20=1,AC20*$AD$2,AC20)</f>
        <v>2387.35</v>
      </c>
      <c r="AK20" s="1" t="n">
        <f aca="false">ROUND(D20/C20,2)</f>
        <v>0</v>
      </c>
      <c r="AL20" s="1" t="n">
        <f aca="false">ROUND(AK20*68/Z20,0)</f>
        <v>0</v>
      </c>
      <c r="AM20" s="1" t="n">
        <f aca="false">IF(I20=1,AL20*$AM$2,AL20)</f>
        <v>0</v>
      </c>
    </row>
    <row r="21" customFormat="false" ht="13.8" hidden="false" customHeight="true" outlineLevel="0" collapsed="false">
      <c r="A21" s="1" t="n">
        <v>16973</v>
      </c>
      <c r="C21" s="25" t="n">
        <v>56</v>
      </c>
      <c r="E21" s="2" t="n">
        <v>3000000</v>
      </c>
      <c r="F21" s="2" t="n">
        <v>0</v>
      </c>
      <c r="G21" s="2" t="n">
        <v>2</v>
      </c>
      <c r="H21" s="2" t="n">
        <v>1</v>
      </c>
      <c r="I21" s="2" t="n">
        <v>1</v>
      </c>
      <c r="J21" s="26" t="s">
        <v>52</v>
      </c>
      <c r="K21" s="2" t="n">
        <v>2</v>
      </c>
      <c r="L21" s="27" t="n">
        <v>1</v>
      </c>
      <c r="M21" s="2" t="n">
        <v>3</v>
      </c>
      <c r="N21" s="2" t="n">
        <v>2</v>
      </c>
      <c r="O21" s="27" t="n">
        <v>0</v>
      </c>
      <c r="P21" s="2" t="n">
        <v>1</v>
      </c>
      <c r="Q21" s="2" t="n">
        <v>1</v>
      </c>
      <c r="R21" s="2" t="n">
        <v>0</v>
      </c>
      <c r="S21" s="2" t="n">
        <v>0</v>
      </c>
      <c r="T21" s="28" t="n">
        <v>44232</v>
      </c>
      <c r="U21" s="3" t="s">
        <v>73</v>
      </c>
      <c r="V21" s="1" t="s">
        <v>60</v>
      </c>
      <c r="W21" s="26" t="n">
        <v>5</v>
      </c>
      <c r="X21" s="3"/>
      <c r="Z21" s="1" t="n">
        <f aca="false">(68/C21)^0.25</f>
        <v>1.04973631452793</v>
      </c>
      <c r="AA21" s="2" t="n">
        <f aca="false">IF(F21=1,E21/(1+$AA$2/100),E21)</f>
        <v>3000000</v>
      </c>
      <c r="AB21" s="1" t="n">
        <f aca="false">ROUND(AA21/C21,2)</f>
        <v>53571.43</v>
      </c>
      <c r="AC21" s="1" t="n">
        <f aca="false">ROUND(AB21*68/1000/Z21,0)</f>
        <v>3470</v>
      </c>
      <c r="AD21" s="1" t="n">
        <f aca="false">IF(I21=1,AC21*$AD$2,AC21)</f>
        <v>3296.5</v>
      </c>
      <c r="AK21" s="1" t="n">
        <f aca="false">ROUND(D21/C21,2)</f>
        <v>0</v>
      </c>
      <c r="AL21" s="1" t="n">
        <f aca="false">ROUND(AK21*68/Z21,0)</f>
        <v>0</v>
      </c>
      <c r="AM21" s="1" t="n">
        <f aca="false">IF(I21=1,AL21*$AM$2,AL21)</f>
        <v>0</v>
      </c>
    </row>
    <row r="22" customFormat="false" ht="13.8" hidden="false" customHeight="true" outlineLevel="0" collapsed="false">
      <c r="A22" s="1" t="n">
        <v>16973</v>
      </c>
      <c r="B22" s="16"/>
      <c r="C22" s="25" t="n">
        <v>52</v>
      </c>
      <c r="E22" s="2" t="n">
        <v>3050000</v>
      </c>
      <c r="F22" s="2" t="n">
        <v>1</v>
      </c>
      <c r="G22" s="2" t="n">
        <v>2</v>
      </c>
      <c r="H22" s="2" t="n">
        <v>1</v>
      </c>
      <c r="I22" s="2" t="n">
        <v>1</v>
      </c>
      <c r="J22" s="26" t="s">
        <v>52</v>
      </c>
      <c r="K22" s="2" t="n">
        <v>2</v>
      </c>
      <c r="L22" s="27" t="n">
        <v>1</v>
      </c>
      <c r="M22" s="2" t="n">
        <v>5</v>
      </c>
      <c r="N22" s="2" t="n">
        <v>2</v>
      </c>
      <c r="O22" s="2" t="n">
        <v>1</v>
      </c>
      <c r="P22" s="2" t="n">
        <v>1</v>
      </c>
      <c r="Q22" s="2" t="n">
        <v>4</v>
      </c>
      <c r="R22" s="2" t="n">
        <v>0</v>
      </c>
      <c r="S22" s="2" t="n">
        <v>0</v>
      </c>
      <c r="T22" s="28" t="n">
        <v>44231</v>
      </c>
      <c r="U22" s="3" t="s">
        <v>74</v>
      </c>
      <c r="W22" s="26" t="n">
        <v>5</v>
      </c>
      <c r="X22" s="3"/>
      <c r="Z22" s="1" t="n">
        <f aca="false">(68/C22)^0.25</f>
        <v>1.06936605042134</v>
      </c>
      <c r="AA22" s="1" t="n">
        <f aca="false">IF(F22=1,E22/(1+$AA$2/100),E22)</f>
        <v>2932692.30769231</v>
      </c>
      <c r="AB22" s="1" t="n">
        <f aca="false">ROUND(AA22/C22,2)</f>
        <v>56397.93</v>
      </c>
      <c r="AC22" s="1" t="n">
        <f aca="false">ROUND(AB22*68/1000/Z22,0)</f>
        <v>3586</v>
      </c>
      <c r="AD22" s="1" t="n">
        <f aca="false">IF(I22=1,AC22*$AD$2,AC22)</f>
        <v>3406.7</v>
      </c>
      <c r="AK22" s="1" t="n">
        <f aca="false">ROUND(D22/C22,2)</f>
        <v>0</v>
      </c>
      <c r="AL22" s="1" t="n">
        <f aca="false">ROUND(AK22*68/Z22,0)</f>
        <v>0</v>
      </c>
      <c r="AM22" s="1" t="n">
        <f aca="false">IF(I22=1,AL22*$AM$2,AL22)</f>
        <v>0</v>
      </c>
    </row>
    <row r="23" customFormat="false" ht="13.8" hidden="false" customHeight="true" outlineLevel="0" collapsed="false">
      <c r="A23" s="1" t="n">
        <v>16973</v>
      </c>
      <c r="B23" s="16"/>
      <c r="C23" s="25" t="n">
        <v>56</v>
      </c>
      <c r="E23" s="2" t="n">
        <v>3120000</v>
      </c>
      <c r="F23" s="2" t="n">
        <v>1</v>
      </c>
      <c r="G23" s="2" t="n">
        <v>2</v>
      </c>
      <c r="H23" s="2" t="n">
        <v>1</v>
      </c>
      <c r="I23" s="2" t="n">
        <v>2</v>
      </c>
      <c r="J23" s="26" t="s">
        <v>52</v>
      </c>
      <c r="K23" s="2" t="n">
        <v>0</v>
      </c>
      <c r="L23" s="27" t="n">
        <v>1</v>
      </c>
      <c r="M23" s="2" t="n">
        <v>9</v>
      </c>
      <c r="N23" s="2" t="n">
        <v>7</v>
      </c>
      <c r="O23" s="2" t="n">
        <v>1</v>
      </c>
      <c r="P23" s="2" t="n">
        <v>0</v>
      </c>
      <c r="Q23" s="2" t="n">
        <v>4</v>
      </c>
      <c r="R23" s="2" t="n">
        <v>1</v>
      </c>
      <c r="S23" s="2" t="n">
        <v>1</v>
      </c>
      <c r="T23" s="28" t="n">
        <v>44224</v>
      </c>
      <c r="U23" s="3" t="s">
        <v>75</v>
      </c>
      <c r="V23" s="1" t="s">
        <v>60</v>
      </c>
      <c r="W23" s="26" t="n">
        <v>5</v>
      </c>
      <c r="X23" s="3"/>
      <c r="Z23" s="1" t="n">
        <f aca="false">(68/C23)^0.25</f>
        <v>1.04973631452793</v>
      </c>
      <c r="AA23" s="1" t="n">
        <f aca="false">IF(F23=1,E23/(1+$AA$2/100),E23)</f>
        <v>3000000</v>
      </c>
      <c r="AB23" s="1" t="n">
        <f aca="false">ROUND(AA23/C23,2)</f>
        <v>53571.43</v>
      </c>
      <c r="AC23" s="1" t="n">
        <f aca="false">ROUND(AB23*68/1000/Z23,0)</f>
        <v>3470</v>
      </c>
      <c r="AD23" s="1" t="n">
        <f aca="false">IF(I23=1,AC23*$AD$2,AC23)</f>
        <v>3470</v>
      </c>
      <c r="AK23" s="1" t="n">
        <f aca="false">ROUND(D23/C23,2)</f>
        <v>0</v>
      </c>
      <c r="AL23" s="1" t="n">
        <f aca="false">ROUND(AK23*68/Z23,0)</f>
        <v>0</v>
      </c>
      <c r="AM23" s="1" t="n">
        <f aca="false">IF(I23=1,AL23*$AM$2,AL23)</f>
        <v>0</v>
      </c>
    </row>
    <row r="24" customFormat="false" ht="13.8" hidden="false" customHeight="true" outlineLevel="0" collapsed="false">
      <c r="A24" s="1" t="n">
        <v>17284</v>
      </c>
      <c r="B24" s="16"/>
      <c r="C24" s="25" t="n">
        <v>59</v>
      </c>
      <c r="E24" s="2" t="n">
        <v>2990000</v>
      </c>
      <c r="F24" s="2" t="n">
        <v>1</v>
      </c>
      <c r="G24" s="2" t="n">
        <v>3</v>
      </c>
      <c r="H24" s="2" t="n">
        <v>1</v>
      </c>
      <c r="I24" s="2" t="n">
        <v>2</v>
      </c>
      <c r="J24" s="26" t="s">
        <v>52</v>
      </c>
      <c r="K24" s="2" t="n">
        <v>0</v>
      </c>
      <c r="L24" s="27" t="n">
        <v>1</v>
      </c>
      <c r="M24" s="2" t="n">
        <v>11</v>
      </c>
      <c r="N24" s="2" t="n">
        <v>10</v>
      </c>
      <c r="O24" s="2" t="n">
        <v>1</v>
      </c>
      <c r="P24" s="2" t="n">
        <v>1</v>
      </c>
      <c r="Q24" s="2" t="n">
        <v>4</v>
      </c>
      <c r="R24" s="2" t="n">
        <v>1</v>
      </c>
      <c r="S24" s="2" t="n">
        <v>1</v>
      </c>
      <c r="T24" s="28" t="n">
        <v>44209</v>
      </c>
      <c r="U24" s="3" t="s">
        <v>76</v>
      </c>
      <c r="W24" s="26" t="n">
        <v>5</v>
      </c>
      <c r="X24" s="3"/>
      <c r="Z24" s="1" t="n">
        <f aca="false">(68/C24)^0.25</f>
        <v>1.03612994480236</v>
      </c>
      <c r="AA24" s="1" t="n">
        <f aca="false">IF(F24=1,E24/(1+$AA$2/100),E24)</f>
        <v>2875000</v>
      </c>
      <c r="AB24" s="1" t="n">
        <f aca="false">ROUND(AA24/C24,2)</f>
        <v>48728.81</v>
      </c>
      <c r="AC24" s="1" t="n">
        <f aca="false">ROUND(AB24*68/1000/Z24,0)</f>
        <v>3198</v>
      </c>
      <c r="AD24" s="1" t="n">
        <f aca="false">IF(I24=1,AC24*$AD$2,AC24)</f>
        <v>3198</v>
      </c>
      <c r="AK24" s="1" t="n">
        <f aca="false">ROUND(D24/C24,2)</f>
        <v>0</v>
      </c>
      <c r="AL24" s="1" t="n">
        <f aca="false">ROUND(AK24*68/Z24,0)</f>
        <v>0</v>
      </c>
      <c r="AM24" s="1" t="n">
        <f aca="false">IF(I24=1,AL24*$AM$2,AL24)</f>
        <v>0</v>
      </c>
    </row>
    <row r="25" customFormat="false" ht="13.8" hidden="false" customHeight="true" outlineLevel="0" collapsed="false">
      <c r="A25" s="1" t="n">
        <v>17284</v>
      </c>
      <c r="B25" s="16"/>
      <c r="C25" s="25" t="n">
        <v>56</v>
      </c>
      <c r="E25" s="2" t="n">
        <v>2400000</v>
      </c>
      <c r="F25" s="2" t="n">
        <v>0</v>
      </c>
      <c r="G25" s="2" t="n">
        <v>2</v>
      </c>
      <c r="H25" s="2" t="n">
        <v>1</v>
      </c>
      <c r="I25" s="2" t="n">
        <v>2</v>
      </c>
      <c r="J25" s="26" t="s">
        <v>52</v>
      </c>
      <c r="K25" s="2" t="n">
        <v>0</v>
      </c>
      <c r="L25" s="27" t="n">
        <v>1</v>
      </c>
      <c r="M25" s="2"/>
      <c r="N25" s="2" t="n">
        <v>4</v>
      </c>
      <c r="O25" s="2" t="n">
        <v>0</v>
      </c>
      <c r="P25" s="2" t="n">
        <v>1</v>
      </c>
      <c r="Q25" s="2"/>
      <c r="R25" s="2" t="n">
        <v>0</v>
      </c>
      <c r="S25" s="2" t="n">
        <v>1</v>
      </c>
      <c r="T25" s="28" t="n">
        <v>44229</v>
      </c>
      <c r="U25" s="3" t="s">
        <v>77</v>
      </c>
      <c r="V25" s="1" t="s">
        <v>60</v>
      </c>
      <c r="W25" s="26" t="n">
        <v>5</v>
      </c>
      <c r="X25" s="3"/>
      <c r="Z25" s="1" t="n">
        <f aca="false">(68/C25)^0.25</f>
        <v>1.04973631452793</v>
      </c>
      <c r="AA25" s="2" t="n">
        <f aca="false">IF(F25=1,E25/(1+$AA$2/100),E25)</f>
        <v>2400000</v>
      </c>
      <c r="AB25" s="1" t="n">
        <f aca="false">ROUND(AA25/C25,2)</f>
        <v>42857.14</v>
      </c>
      <c r="AC25" s="1" t="n">
        <f aca="false">ROUND(AB25*68/1000/Z25,0)</f>
        <v>2776</v>
      </c>
      <c r="AD25" s="1" t="n">
        <f aca="false">IF(I25=1,AC25*$AD$2,AC25)</f>
        <v>2776</v>
      </c>
      <c r="AK25" s="1" t="n">
        <f aca="false">ROUND(D25/C25,2)</f>
        <v>0</v>
      </c>
      <c r="AL25" s="1" t="n">
        <f aca="false">ROUND(AK25*68/Z25,0)</f>
        <v>0</v>
      </c>
      <c r="AM25" s="1" t="n">
        <f aca="false">IF(I25=1,AL25*$AM$2,AL25)</f>
        <v>0</v>
      </c>
    </row>
    <row r="26" customFormat="false" ht="13.8" hidden="false" customHeight="true" outlineLevel="0" collapsed="false">
      <c r="A26" s="1" t="n">
        <v>17284</v>
      </c>
      <c r="B26" s="16"/>
      <c r="C26" s="25" t="n">
        <v>70</v>
      </c>
      <c r="E26" s="2" t="n">
        <v>2899000</v>
      </c>
      <c r="F26" s="2" t="n">
        <v>0</v>
      </c>
      <c r="G26" s="2" t="n">
        <v>3</v>
      </c>
      <c r="H26" s="2" t="n">
        <v>1</v>
      </c>
      <c r="I26" s="2" t="n">
        <v>2</v>
      </c>
      <c r="J26" s="26" t="s">
        <v>52</v>
      </c>
      <c r="K26" s="2" t="n">
        <v>0</v>
      </c>
      <c r="L26" s="27" t="n">
        <v>1</v>
      </c>
      <c r="M26" s="2" t="n">
        <v>6</v>
      </c>
      <c r="N26" s="2" t="n">
        <v>3</v>
      </c>
      <c r="O26" s="2" t="n">
        <v>1</v>
      </c>
      <c r="P26" s="2" t="n">
        <v>1</v>
      </c>
      <c r="Q26" s="2"/>
      <c r="R26" s="2" t="n">
        <v>0</v>
      </c>
      <c r="S26" s="2" t="n">
        <v>1</v>
      </c>
      <c r="T26" s="28" t="n">
        <v>44212</v>
      </c>
      <c r="U26" s="3" t="s">
        <v>78</v>
      </c>
      <c r="W26" s="26" t="n">
        <v>5</v>
      </c>
      <c r="X26" s="3"/>
      <c r="Z26" s="1" t="n">
        <f aca="false">(68/C26)^0.25</f>
        <v>0.992779311130708</v>
      </c>
      <c r="AA26" s="2" t="n">
        <f aca="false">IF(F26=1,E26/(1+$AA$2/100),E26)</f>
        <v>2899000</v>
      </c>
      <c r="AB26" s="1" t="n">
        <f aca="false">ROUND(AA26/C26,2)</f>
        <v>41414.29</v>
      </c>
      <c r="AC26" s="1" t="n">
        <f aca="false">ROUND(AB26*68/1000/Z26,0)</f>
        <v>2837</v>
      </c>
      <c r="AD26" s="1" t="n">
        <f aca="false">IF(I26=1,AC26*$AD$2,AC26)</f>
        <v>2837</v>
      </c>
      <c r="AK26" s="1" t="n">
        <f aca="false">ROUND(D26/C26,2)</f>
        <v>0</v>
      </c>
      <c r="AL26" s="1" t="n">
        <f aca="false">ROUND(AK26*68/Z26,0)</f>
        <v>0</v>
      </c>
      <c r="AM26" s="1" t="n">
        <f aca="false">IF(I26=1,AL26*$AM$2,AL26)</f>
        <v>0</v>
      </c>
    </row>
    <row r="27" customFormat="false" ht="13.8" hidden="false" customHeight="true" outlineLevel="0" collapsed="false">
      <c r="A27" s="1" t="n">
        <v>17527</v>
      </c>
      <c r="B27" s="16"/>
      <c r="C27" s="25" t="n">
        <v>79</v>
      </c>
      <c r="E27" s="2" t="n">
        <v>1589000</v>
      </c>
      <c r="F27" s="2" t="n">
        <v>1</v>
      </c>
      <c r="G27" s="2" t="n">
        <v>2</v>
      </c>
      <c r="H27" s="2" t="n">
        <v>1</v>
      </c>
      <c r="I27" s="2" t="n">
        <v>1</v>
      </c>
      <c r="J27" s="26" t="s">
        <v>52</v>
      </c>
      <c r="K27" s="2" t="n">
        <v>0</v>
      </c>
      <c r="L27" s="27" t="n">
        <v>1</v>
      </c>
      <c r="M27" s="2" t="n">
        <v>3</v>
      </c>
      <c r="N27" s="2" t="n">
        <v>2</v>
      </c>
      <c r="O27" s="2" t="n">
        <v>0</v>
      </c>
      <c r="P27" s="2" t="n">
        <v>1</v>
      </c>
      <c r="Q27" s="2"/>
      <c r="R27" s="2" t="n">
        <v>0</v>
      </c>
      <c r="S27" s="2" t="n">
        <v>0</v>
      </c>
      <c r="T27" s="28" t="n">
        <v>44225</v>
      </c>
      <c r="U27" s="3" t="s">
        <v>79</v>
      </c>
      <c r="W27" s="26" t="n">
        <v>5</v>
      </c>
      <c r="X27" s="3"/>
      <c r="Z27" s="1" t="n">
        <f aca="false">(68/C27)^0.25</f>
        <v>0.963208830277469</v>
      </c>
      <c r="AA27" s="1" t="n">
        <f aca="false">IF(F27=1,E27/(1+$AA$2/100),E27)</f>
        <v>1527884.61538462</v>
      </c>
      <c r="AB27" s="1" t="n">
        <f aca="false">ROUND(AA27/C27,2)</f>
        <v>19340.31</v>
      </c>
      <c r="AC27" s="1" t="n">
        <f aca="false">ROUND(AB27*68/1000/Z27,0)</f>
        <v>1365</v>
      </c>
      <c r="AD27" s="1" t="n">
        <f aca="false">IF(I27=1,AC27*$AD$2,AC27)</f>
        <v>1296.75</v>
      </c>
      <c r="AK27" s="1" t="n">
        <f aca="false">ROUND(D27/C27,2)</f>
        <v>0</v>
      </c>
      <c r="AL27" s="1" t="n">
        <f aca="false">ROUND(AK27*68/Z27,0)</f>
        <v>0</v>
      </c>
      <c r="AM27" s="1" t="n">
        <f aca="false">IF(I27=1,AL27*$AM$2,AL27)</f>
        <v>0</v>
      </c>
    </row>
    <row r="28" customFormat="false" ht="13.8" hidden="false" customHeight="true" outlineLevel="0" collapsed="false">
      <c r="A28" s="1" t="n">
        <v>18676</v>
      </c>
      <c r="B28" s="16"/>
      <c r="C28" s="25" t="n">
        <v>72</v>
      </c>
      <c r="E28" s="2" t="n">
        <v>2490000</v>
      </c>
      <c r="F28" s="2" t="n">
        <v>1</v>
      </c>
      <c r="G28" s="2" t="n">
        <v>3</v>
      </c>
      <c r="H28" s="2" t="n">
        <v>1</v>
      </c>
      <c r="I28" s="2" t="n">
        <v>2</v>
      </c>
      <c r="J28" s="26" t="s">
        <v>52</v>
      </c>
      <c r="K28" s="2" t="n">
        <v>1</v>
      </c>
      <c r="L28" s="27" t="n">
        <v>1</v>
      </c>
      <c r="M28" s="2" t="n">
        <v>5</v>
      </c>
      <c r="N28" s="2" t="n">
        <v>2</v>
      </c>
      <c r="O28" s="27" t="n">
        <v>0</v>
      </c>
      <c r="P28" s="2" t="n">
        <v>1</v>
      </c>
      <c r="Q28" s="2" t="n">
        <v>4</v>
      </c>
      <c r="R28" s="2" t="n">
        <v>1</v>
      </c>
      <c r="S28" s="2" t="n">
        <v>0</v>
      </c>
      <c r="T28" s="28" t="n">
        <v>44232</v>
      </c>
      <c r="U28" s="3" t="s">
        <v>80</v>
      </c>
      <c r="W28" s="26" t="n">
        <v>5</v>
      </c>
      <c r="X28" s="3"/>
      <c r="Z28" s="1" t="n">
        <f aca="false">(68/C27)^0.25</f>
        <v>0.963208830277469</v>
      </c>
      <c r="AA28" s="1" t="n">
        <f aca="false">IF(F28=1,E28/(1+$AA$2/100),E28)</f>
        <v>2394230.76923077</v>
      </c>
      <c r="AB28" s="1" t="n">
        <f aca="false">ROUND(AA28/C28,2)</f>
        <v>33253.21</v>
      </c>
      <c r="AC28" s="1" t="n">
        <f aca="false">ROUND(AB28*68/1000/Z28,0)</f>
        <v>2348</v>
      </c>
      <c r="AD28" s="1" t="n">
        <f aca="false">IF(I28=1,AC28*$AD$2,AC28)</f>
        <v>2348</v>
      </c>
      <c r="AK28" s="1" t="n">
        <f aca="false">ROUND(D28/C28,2)</f>
        <v>0</v>
      </c>
      <c r="AL28" s="1" t="n">
        <f aca="false">ROUND(AK28*68/Z28,0)</f>
        <v>0</v>
      </c>
      <c r="AM28" s="1" t="n">
        <f aca="false">IF(I28=1,AL28*$AM$2,AL28)</f>
        <v>0</v>
      </c>
    </row>
    <row r="29" customFormat="false" ht="13.8" hidden="false" customHeight="true" outlineLevel="0" collapsed="false">
      <c r="A29" s="1" t="n">
        <v>18676</v>
      </c>
      <c r="B29" s="24"/>
      <c r="C29" s="25" t="n">
        <v>65</v>
      </c>
      <c r="E29" s="2" t="n">
        <v>3299000</v>
      </c>
      <c r="F29" s="2" t="n">
        <v>1</v>
      </c>
      <c r="G29" s="2" t="n">
        <v>3</v>
      </c>
      <c r="H29" s="2" t="n">
        <v>1</v>
      </c>
      <c r="I29" s="2" t="n">
        <v>1</v>
      </c>
      <c r="J29" s="26" t="s">
        <v>52</v>
      </c>
      <c r="K29" s="2" t="n">
        <v>2</v>
      </c>
      <c r="L29" s="27" t="n">
        <v>1</v>
      </c>
      <c r="M29" s="2" t="n">
        <v>3</v>
      </c>
      <c r="N29" s="2" t="n">
        <v>2</v>
      </c>
      <c r="O29" s="2" t="n">
        <v>0</v>
      </c>
      <c r="P29" s="2" t="n">
        <v>0</v>
      </c>
      <c r="Q29" s="2" t="n">
        <v>4</v>
      </c>
      <c r="R29" s="2" t="n">
        <v>0</v>
      </c>
      <c r="S29" s="2" t="n">
        <v>0</v>
      </c>
      <c r="T29" s="28" t="n">
        <v>44232</v>
      </c>
      <c r="U29" s="3" t="s">
        <v>81</v>
      </c>
      <c r="W29" s="26" t="n">
        <v>5</v>
      </c>
      <c r="X29" s="3"/>
      <c r="Z29" s="1" t="n">
        <f aca="false">(68/C28)^0.25</f>
        <v>0.985812008350248</v>
      </c>
      <c r="AA29" s="1" t="n">
        <f aca="false">IF(F29=1,E29/(1+$AA$2/100),E29)</f>
        <v>3172115.38461538</v>
      </c>
      <c r="AB29" s="1" t="n">
        <f aca="false">ROUND(AA29/C29,2)</f>
        <v>48801.78</v>
      </c>
      <c r="AC29" s="1" t="n">
        <f aca="false">ROUND(AB29*68/1000/Z29,0)</f>
        <v>3366</v>
      </c>
      <c r="AD29" s="1" t="n">
        <f aca="false">IF(I29=1,AC29*$AD$2,AC29)</f>
        <v>3197.7</v>
      </c>
      <c r="AK29" s="1" t="n">
        <f aca="false">ROUND(D29/C29,2)</f>
        <v>0</v>
      </c>
      <c r="AL29" s="1" t="n">
        <f aca="false">ROUND(AK29*68/Z29,0)</f>
        <v>0</v>
      </c>
      <c r="AM29" s="1" t="n">
        <f aca="false">IF(I29=1,AL29*$AM$2,AL29)</f>
        <v>0</v>
      </c>
    </row>
    <row r="30" customFormat="false" ht="13.8" hidden="false" customHeight="true" outlineLevel="0" collapsed="false">
      <c r="A30" s="1" t="n">
        <v>18676</v>
      </c>
      <c r="B30" s="24"/>
      <c r="C30" s="25" t="n">
        <v>60</v>
      </c>
      <c r="E30" s="2" t="n">
        <v>2279000</v>
      </c>
      <c r="F30" s="2" t="n">
        <v>1</v>
      </c>
      <c r="G30" s="2" t="n">
        <v>3</v>
      </c>
      <c r="H30" s="2" t="n">
        <v>1</v>
      </c>
      <c r="I30" s="2" t="n">
        <v>2</v>
      </c>
      <c r="J30" s="26" t="s">
        <v>52</v>
      </c>
      <c r="K30" s="2" t="n">
        <v>0</v>
      </c>
      <c r="L30" s="27" t="n">
        <v>1</v>
      </c>
      <c r="M30" s="2" t="n">
        <v>13</v>
      </c>
      <c r="N30" s="2" t="n">
        <v>1</v>
      </c>
      <c r="O30" s="2" t="n">
        <v>1</v>
      </c>
      <c r="P30" s="2" t="n">
        <v>1</v>
      </c>
      <c r="Q30" s="2" t="n">
        <v>4</v>
      </c>
      <c r="R30" s="2" t="n">
        <v>1</v>
      </c>
      <c r="S30" s="2" t="n">
        <v>0</v>
      </c>
      <c r="T30" s="28" t="n">
        <v>44228</v>
      </c>
      <c r="U30" s="3" t="s">
        <v>82</v>
      </c>
      <c r="V30" s="1" t="s">
        <v>60</v>
      </c>
      <c r="W30" s="26" t="n">
        <v>5</v>
      </c>
      <c r="X30" s="3"/>
      <c r="Z30" s="1" t="n">
        <f aca="false">(68/C29)^0.25</f>
        <v>1.01134396913885</v>
      </c>
      <c r="AA30" s="1" t="n">
        <f aca="false">IF(F30=1,E30/(1+$AA$2/100),E30)</f>
        <v>2191346.15384615</v>
      </c>
      <c r="AB30" s="1" t="n">
        <f aca="false">ROUND(AA30/C30,2)</f>
        <v>36522.44</v>
      </c>
      <c r="AC30" s="1" t="n">
        <f aca="false">ROUND(AB30*68/1000/Z30,0)</f>
        <v>2456</v>
      </c>
      <c r="AD30" s="1" t="n">
        <f aca="false">IF(I30=1,AC30*$AD$2,AC30)</f>
        <v>2456</v>
      </c>
      <c r="AK30" s="1" t="n">
        <f aca="false">ROUND(D30/C30,2)</f>
        <v>0</v>
      </c>
      <c r="AL30" s="1" t="n">
        <f aca="false">ROUND(AK30*68/Z30,0)</f>
        <v>0</v>
      </c>
      <c r="AM30" s="1" t="n">
        <f aca="false">IF(I30=1,AL30*$AM$2,AL30)</f>
        <v>0</v>
      </c>
    </row>
    <row r="31" customFormat="false" ht="13.8" hidden="false" customHeight="true" outlineLevel="0" collapsed="false">
      <c r="A31" s="1" t="n">
        <v>18857</v>
      </c>
      <c r="B31" s="24"/>
      <c r="C31" s="25" t="n">
        <v>60</v>
      </c>
      <c r="E31" s="2" t="n">
        <v>3200000</v>
      </c>
      <c r="F31" s="2" t="n">
        <v>1</v>
      </c>
      <c r="G31" s="2" t="n">
        <v>2</v>
      </c>
      <c r="H31" s="2" t="n">
        <v>1</v>
      </c>
      <c r="I31" s="2" t="n">
        <v>1</v>
      </c>
      <c r="J31" s="26" t="s">
        <v>52</v>
      </c>
      <c r="K31" s="2" t="n">
        <v>0</v>
      </c>
      <c r="L31" s="27" t="n">
        <v>1</v>
      </c>
      <c r="M31" s="2" t="n">
        <v>3</v>
      </c>
      <c r="N31" s="2" t="n">
        <v>1</v>
      </c>
      <c r="O31" s="2" t="n">
        <v>1</v>
      </c>
      <c r="P31" s="2" t="n">
        <v>1</v>
      </c>
      <c r="Q31" s="2" t="n">
        <v>3</v>
      </c>
      <c r="R31" s="2" t="n">
        <v>0</v>
      </c>
      <c r="S31" s="2" t="n">
        <v>0</v>
      </c>
      <c r="T31" s="28" t="n">
        <v>44225</v>
      </c>
      <c r="U31" s="3" t="s">
        <v>83</v>
      </c>
      <c r="W31" s="26" t="n">
        <v>5</v>
      </c>
      <c r="X31" s="3"/>
      <c r="Z31" s="1" t="n">
        <f aca="false">(68/C30)^0.25</f>
        <v>1.03178548877407</v>
      </c>
      <c r="AA31" s="1" t="n">
        <f aca="false">IF(F31=1,E31/(1+$AA$2/100),E31)</f>
        <v>3076923.07692308</v>
      </c>
      <c r="AB31" s="1" t="n">
        <f aca="false">ROUND(AA31/C31,2)</f>
        <v>51282.05</v>
      </c>
      <c r="AC31" s="1" t="n">
        <f aca="false">ROUND(AB31*68/1000/Z31,0)</f>
        <v>3380</v>
      </c>
      <c r="AD31" s="1" t="n">
        <f aca="false">IF(I31=1,AC31*$AD$2,AC31)</f>
        <v>3211</v>
      </c>
      <c r="AK31" s="1" t="n">
        <f aca="false">ROUND(D31/C31,2)</f>
        <v>0</v>
      </c>
      <c r="AL31" s="1" t="n">
        <f aca="false">ROUND(AK31*68/Z31,0)</f>
        <v>0</v>
      </c>
      <c r="AM31" s="1" t="n">
        <f aca="false">IF(I31=1,AL31*$AM$2,AL31)</f>
        <v>0</v>
      </c>
    </row>
    <row r="32" customFormat="false" ht="13.8" hidden="false" customHeight="true" outlineLevel="0" collapsed="false">
      <c r="A32" s="1" t="n">
        <v>18857</v>
      </c>
      <c r="B32" s="24"/>
      <c r="C32" s="25" t="n">
        <v>80</v>
      </c>
      <c r="E32" s="2" t="n">
        <v>3299000</v>
      </c>
      <c r="F32" s="2" t="n">
        <v>1</v>
      </c>
      <c r="G32" s="2" t="n">
        <v>3</v>
      </c>
      <c r="H32" s="2" t="n">
        <v>2</v>
      </c>
      <c r="I32" s="2" t="n">
        <v>0</v>
      </c>
      <c r="J32" s="26" t="s">
        <v>52</v>
      </c>
      <c r="K32" s="2" t="n">
        <v>2</v>
      </c>
      <c r="L32" s="27" t="n">
        <v>1</v>
      </c>
      <c r="M32" s="2"/>
      <c r="N32" s="2" t="n">
        <v>2</v>
      </c>
      <c r="O32" s="2" t="n">
        <v>1</v>
      </c>
      <c r="P32" s="2" t="n">
        <v>0</v>
      </c>
      <c r="Q32" s="2" t="n">
        <v>1</v>
      </c>
      <c r="R32" s="2" t="n">
        <v>0</v>
      </c>
      <c r="S32" s="2" t="n">
        <v>0</v>
      </c>
      <c r="T32" s="28" t="n">
        <v>44218</v>
      </c>
      <c r="U32" s="3" t="s">
        <v>84</v>
      </c>
      <c r="V32" s="1" t="s">
        <v>60</v>
      </c>
      <c r="W32" s="26" t="n">
        <v>5</v>
      </c>
      <c r="X32" s="3"/>
      <c r="Z32" s="1" t="n">
        <f aca="false">(68/C31)^0.25</f>
        <v>1.03178548877407</v>
      </c>
      <c r="AA32" s="1" t="n">
        <f aca="false">IF(F32=1,E32/(1+$AA$2/100),E32)</f>
        <v>3172115.38461538</v>
      </c>
      <c r="AB32" s="1" t="n">
        <f aca="false">ROUND(AA32/C32,2)</f>
        <v>39651.44</v>
      </c>
      <c r="AC32" s="1" t="n">
        <f aca="false">ROUND(AB32*68/1000/Z32,0)</f>
        <v>2613</v>
      </c>
      <c r="AD32" s="1" t="n">
        <f aca="false">IF(I32=1,AC32*$AD$2,AC32)</f>
        <v>2613</v>
      </c>
      <c r="AK32" s="1" t="n">
        <f aca="false">ROUND(D32/C32,2)</f>
        <v>0</v>
      </c>
      <c r="AL32" s="1" t="n">
        <f aca="false">ROUND(AK32*68/Z32,0)</f>
        <v>0</v>
      </c>
      <c r="AM32" s="1" t="n">
        <f aca="false">IF(I32=1,AL32*$AM$2,AL32)</f>
        <v>0</v>
      </c>
    </row>
    <row r="33" customFormat="false" ht="13.8" hidden="false" customHeight="true" outlineLevel="0" collapsed="false">
      <c r="A33" s="1" t="n">
        <v>18857</v>
      </c>
      <c r="B33" s="24"/>
      <c r="C33" s="25" t="n">
        <v>66</v>
      </c>
      <c r="E33" s="2" t="n">
        <v>3000000</v>
      </c>
      <c r="F33" s="2" t="n">
        <v>0</v>
      </c>
      <c r="G33" s="2" t="n">
        <v>2</v>
      </c>
      <c r="H33" s="2" t="n">
        <v>1</v>
      </c>
      <c r="I33" s="2" t="n">
        <v>1</v>
      </c>
      <c r="J33" s="26" t="s">
        <v>52</v>
      </c>
      <c r="K33" s="2" t="n">
        <v>0</v>
      </c>
      <c r="L33" s="27" t="n">
        <v>1</v>
      </c>
      <c r="M33" s="2" t="n">
        <v>2</v>
      </c>
      <c r="N33" s="2" t="n">
        <v>1</v>
      </c>
      <c r="O33" s="2" t="n">
        <v>1</v>
      </c>
      <c r="P33" s="2" t="n">
        <v>0</v>
      </c>
      <c r="Q33" s="2"/>
      <c r="R33" s="2" t="n">
        <v>0</v>
      </c>
      <c r="S33" s="2" t="n">
        <v>0</v>
      </c>
      <c r="T33" s="28" t="n">
        <v>44201</v>
      </c>
      <c r="U33" s="3" t="s">
        <v>85</v>
      </c>
      <c r="W33" s="26" t="n">
        <v>5</v>
      </c>
      <c r="X33" s="3"/>
      <c r="Z33" s="1" t="n">
        <f aca="false">(68/C32)^0.25</f>
        <v>0.960184589404188</v>
      </c>
      <c r="AA33" s="2" t="n">
        <f aca="false">IF(F33=1,E33/(1+$AA$2/100),E33)</f>
        <v>3000000</v>
      </c>
      <c r="AB33" s="1" t="n">
        <f aca="false">ROUND(AA33/C33,2)</f>
        <v>45454.55</v>
      </c>
      <c r="AC33" s="1" t="n">
        <f aca="false">ROUND(AB33*68/1000/Z33,0)</f>
        <v>3219</v>
      </c>
      <c r="AD33" s="1" t="n">
        <f aca="false">IF(I33=1,AC33*$AD$2,AC33)</f>
        <v>3058.05</v>
      </c>
      <c r="AK33" s="1" t="n">
        <f aca="false">ROUND(D33/C33,2)</f>
        <v>0</v>
      </c>
      <c r="AL33" s="1" t="n">
        <f aca="false">ROUND(AK33*68/Z33,0)</f>
        <v>0</v>
      </c>
      <c r="AM33" s="1" t="n">
        <f aca="false">IF(I33=1,AL33*$AM$2,AL33)</f>
        <v>0</v>
      </c>
    </row>
    <row r="34" customFormat="false" ht="13.8" hidden="false" customHeight="true" outlineLevel="0" collapsed="false">
      <c r="A34" s="1" t="n">
        <v>19341</v>
      </c>
      <c r="B34" s="16"/>
      <c r="C34" s="25" t="n">
        <v>98</v>
      </c>
      <c r="E34" s="2" t="n">
        <v>3290000</v>
      </c>
      <c r="F34" s="2" t="n">
        <v>0</v>
      </c>
      <c r="G34" s="2" t="n">
        <v>3</v>
      </c>
      <c r="H34" s="2" t="n">
        <v>2</v>
      </c>
      <c r="I34" s="2" t="n">
        <v>1</v>
      </c>
      <c r="J34" s="26" t="s">
        <v>52</v>
      </c>
      <c r="K34" s="2" t="n">
        <v>1</v>
      </c>
      <c r="L34" s="27" t="n">
        <v>1</v>
      </c>
      <c r="M34" s="2" t="n">
        <v>3</v>
      </c>
      <c r="N34" s="2" t="n">
        <v>3</v>
      </c>
      <c r="O34" s="2" t="n">
        <v>0</v>
      </c>
      <c r="P34" s="2" t="n">
        <v>1</v>
      </c>
      <c r="Q34" s="2"/>
      <c r="R34" s="2" t="n">
        <v>0</v>
      </c>
      <c r="S34" s="2" t="n">
        <v>0</v>
      </c>
      <c r="T34" s="28" t="n">
        <v>44232</v>
      </c>
      <c r="U34" s="3" t="s">
        <v>86</v>
      </c>
      <c r="W34" s="26" t="n">
        <v>5</v>
      </c>
      <c r="X34" s="3"/>
      <c r="Z34" s="1" t="n">
        <f aca="false">(68/C33)^0.25</f>
        <v>1.00749116018212</v>
      </c>
      <c r="AA34" s="2" t="n">
        <f aca="false">IF(F34=1,E34/(1+$AA$2/100),E34)</f>
        <v>3290000</v>
      </c>
      <c r="AB34" s="1" t="n">
        <f aca="false">ROUND(AA34/C34,2)</f>
        <v>33571.43</v>
      </c>
      <c r="AC34" s="1" t="n">
        <f aca="false">ROUND(AB34*68/1000/Z34,0)</f>
        <v>2266</v>
      </c>
      <c r="AD34" s="1" t="n">
        <f aca="false">IF(I34=1,AC34*$AD$2,AC34)</f>
        <v>2152.7</v>
      </c>
      <c r="AK34" s="1" t="n">
        <f aca="false">ROUND(D34/C34,2)</f>
        <v>0</v>
      </c>
      <c r="AL34" s="1" t="n">
        <f aca="false">ROUND(AK34*68/Z34,0)</f>
        <v>0</v>
      </c>
      <c r="AM34" s="1" t="n">
        <f aca="false">IF(I34=1,AL34*$AM$2,AL34)</f>
        <v>0</v>
      </c>
    </row>
    <row r="35" customFormat="false" ht="13.8" hidden="false" customHeight="true" outlineLevel="0" collapsed="false">
      <c r="A35" s="1" t="n">
        <v>19341</v>
      </c>
      <c r="B35" s="16"/>
      <c r="C35" s="25" t="n">
        <v>59</v>
      </c>
      <c r="E35" s="2" t="n">
        <v>2250000</v>
      </c>
      <c r="F35" s="2" t="n">
        <v>0</v>
      </c>
      <c r="G35" s="2" t="n">
        <v>2</v>
      </c>
      <c r="H35" s="2" t="n">
        <v>1</v>
      </c>
      <c r="I35" s="2" t="n">
        <v>2</v>
      </c>
      <c r="J35" s="26" t="s">
        <v>52</v>
      </c>
      <c r="K35" s="2" t="n">
        <v>1</v>
      </c>
      <c r="L35" s="27" t="n">
        <v>1</v>
      </c>
      <c r="M35" s="2" t="n">
        <v>9</v>
      </c>
      <c r="N35" s="2" t="n">
        <v>6</v>
      </c>
      <c r="O35" s="2" t="n">
        <v>1</v>
      </c>
      <c r="P35" s="2" t="n">
        <v>1</v>
      </c>
      <c r="Q35" s="2"/>
      <c r="R35" s="2" t="n">
        <v>1</v>
      </c>
      <c r="S35" s="2" t="n">
        <v>1</v>
      </c>
      <c r="T35" s="28" t="n">
        <v>44232</v>
      </c>
      <c r="U35" s="3" t="s">
        <v>87</v>
      </c>
      <c r="W35" s="26" t="n">
        <v>5</v>
      </c>
      <c r="X35" s="3"/>
      <c r="Z35" s="1" t="n">
        <f aca="false">(68/C35)^0.25</f>
        <v>1.03612994480236</v>
      </c>
      <c r="AA35" s="2" t="n">
        <f aca="false">IF(F35=1,E35/(1+$AA$2/100),E35)</f>
        <v>2250000</v>
      </c>
      <c r="AB35" s="1" t="n">
        <f aca="false">ROUND(AA35/C35,2)</f>
        <v>38135.59</v>
      </c>
      <c r="AC35" s="1" t="n">
        <f aca="false">ROUND(AB35*68/1000/Z35,0)</f>
        <v>2503</v>
      </c>
      <c r="AD35" s="1" t="n">
        <f aca="false">IF(I35=1,AC35*$AD$2,AC35)</f>
        <v>2503</v>
      </c>
      <c r="AK35" s="1" t="n">
        <f aca="false">ROUND(D35/C35,2)</f>
        <v>0</v>
      </c>
      <c r="AL35" s="1" t="n">
        <f aca="false">ROUND(AK35*68/Z35,0)</f>
        <v>0</v>
      </c>
      <c r="AM35" s="1" t="n">
        <f aca="false">IF(I35=1,AL35*$AM$2,AL35)</f>
        <v>0</v>
      </c>
    </row>
    <row r="36" customFormat="false" ht="13.8" hidden="false" customHeight="true" outlineLevel="0" collapsed="false">
      <c r="A36" s="1" t="n">
        <v>19341</v>
      </c>
      <c r="B36" s="16"/>
      <c r="C36" s="25" t="n">
        <v>56</v>
      </c>
      <c r="E36" s="2" t="n">
        <v>2860000</v>
      </c>
      <c r="F36" s="2" t="n">
        <v>1</v>
      </c>
      <c r="G36" s="29" t="n">
        <v>2</v>
      </c>
      <c r="H36" s="29" t="n">
        <v>1</v>
      </c>
      <c r="I36" s="29" t="n">
        <v>1</v>
      </c>
      <c r="J36" s="26" t="s">
        <v>52</v>
      </c>
      <c r="K36" s="29" t="n">
        <v>0</v>
      </c>
      <c r="L36" s="27" t="n">
        <v>1</v>
      </c>
      <c r="M36" s="29" t="n">
        <v>4</v>
      </c>
      <c r="N36" s="29" t="n">
        <v>1</v>
      </c>
      <c r="O36" s="29" t="n">
        <v>0</v>
      </c>
      <c r="P36" s="2" t="n">
        <v>1</v>
      </c>
      <c r="Q36" s="29" t="n">
        <v>1</v>
      </c>
      <c r="R36" s="29" t="n">
        <v>0</v>
      </c>
      <c r="S36" s="29" t="n">
        <v>0</v>
      </c>
      <c r="T36" s="28" t="n">
        <v>44232</v>
      </c>
      <c r="U36" s="3" t="s">
        <v>88</v>
      </c>
      <c r="W36" s="26" t="n">
        <v>5</v>
      </c>
      <c r="X36" s="3"/>
      <c r="Z36" s="1" t="n">
        <f aca="false">(68/C36)^0.25</f>
        <v>1.04973631452793</v>
      </c>
      <c r="AA36" s="1" t="n">
        <f aca="false">IF(F36=1,E36/(1+$AA$2/100),E36)</f>
        <v>2750000</v>
      </c>
      <c r="AB36" s="1" t="n">
        <f aca="false">ROUND(AA36/C36,2)</f>
        <v>49107.14</v>
      </c>
      <c r="AC36" s="1" t="n">
        <f aca="false">ROUND(AB36*68/1000/Z36,0)</f>
        <v>3181</v>
      </c>
      <c r="AD36" s="1" t="n">
        <f aca="false">IF(I36=1,AC36*$AD$2,AC36)</f>
        <v>3021.95</v>
      </c>
      <c r="AK36" s="1" t="n">
        <f aca="false">ROUND(D36/C36,2)</f>
        <v>0</v>
      </c>
      <c r="AL36" s="1" t="n">
        <f aca="false">ROUND(AK36*68/Z36,0)</f>
        <v>0</v>
      </c>
      <c r="AM36" s="1" t="n">
        <f aca="false">IF(I36=1,AL36*$AM$2,AL36)</f>
        <v>0</v>
      </c>
    </row>
    <row r="37" customFormat="false" ht="13.8" hidden="false" customHeight="true" outlineLevel="0" collapsed="false">
      <c r="A37" s="1" t="n">
        <v>19523</v>
      </c>
      <c r="B37" s="16"/>
      <c r="C37" s="25" t="n">
        <v>52</v>
      </c>
      <c r="E37" s="2" t="n">
        <v>2500000</v>
      </c>
      <c r="F37" s="2" t="n">
        <v>1</v>
      </c>
      <c r="G37" s="29" t="n">
        <v>2</v>
      </c>
      <c r="H37" s="29" t="n">
        <v>1</v>
      </c>
      <c r="I37" s="29" t="n">
        <v>1</v>
      </c>
      <c r="J37" s="26" t="s">
        <v>52</v>
      </c>
      <c r="K37" s="29" t="n">
        <v>0</v>
      </c>
      <c r="L37" s="27" t="n">
        <v>1</v>
      </c>
      <c r="M37" s="29"/>
      <c r="N37" s="29" t="n">
        <v>2</v>
      </c>
      <c r="O37" s="29" t="n">
        <v>1</v>
      </c>
      <c r="P37" s="29" t="n">
        <v>1</v>
      </c>
      <c r="Q37" s="29" t="n">
        <v>3</v>
      </c>
      <c r="R37" s="29" t="n">
        <v>0</v>
      </c>
      <c r="S37" s="29" t="n">
        <v>1</v>
      </c>
      <c r="T37" s="28" t="n">
        <v>44174</v>
      </c>
      <c r="U37" s="3" t="s">
        <v>89</v>
      </c>
      <c r="W37" s="26" t="n">
        <v>5</v>
      </c>
      <c r="X37" s="3"/>
      <c r="Z37" s="1" t="n">
        <f aca="false">(68/C37)^0.25</f>
        <v>1.06936605042134</v>
      </c>
      <c r="AA37" s="1" t="n">
        <f aca="false">IF(F37=1,E37/(1+$AA$2/100),E37)</f>
        <v>2403846.15384615</v>
      </c>
      <c r="AB37" s="1" t="n">
        <f aca="false">ROUND(AA37/C37,2)</f>
        <v>46227.81</v>
      </c>
      <c r="AC37" s="1" t="n">
        <f aca="false">ROUND(AB37*68/1000/Z37,0)</f>
        <v>2940</v>
      </c>
      <c r="AD37" s="1" t="n">
        <f aca="false">IF(I37=1,AC37*$AD$2,AC37)</f>
        <v>2793</v>
      </c>
      <c r="AK37" s="1" t="n">
        <f aca="false">ROUND(D37/C37,2)</f>
        <v>0</v>
      </c>
      <c r="AL37" s="1" t="n">
        <f aca="false">ROUND(AK37*68/Z37,0)</f>
        <v>0</v>
      </c>
      <c r="AM37" s="1" t="n">
        <f aca="false">IF(I37=1,AL37*$AM$2,AL37)</f>
        <v>0</v>
      </c>
    </row>
    <row r="38" customFormat="false" ht="13.8" hidden="false" customHeight="true" outlineLevel="0" collapsed="false">
      <c r="A38" s="1" t="n">
        <v>11765</v>
      </c>
      <c r="B38" s="16"/>
      <c r="C38" s="25" t="n">
        <v>59</v>
      </c>
      <c r="E38" s="2" t="n">
        <v>3580000</v>
      </c>
      <c r="F38" s="2" t="n">
        <v>1</v>
      </c>
      <c r="G38" s="29" t="n">
        <v>3</v>
      </c>
      <c r="H38" s="29" t="n">
        <v>2</v>
      </c>
      <c r="I38" s="29" t="n">
        <v>2</v>
      </c>
      <c r="J38" s="26" t="s">
        <v>52</v>
      </c>
      <c r="K38" s="29" t="n">
        <v>2</v>
      </c>
      <c r="L38" s="27" t="n">
        <v>1</v>
      </c>
      <c r="M38" s="29" t="n">
        <v>9</v>
      </c>
      <c r="N38" s="29" t="n">
        <v>4</v>
      </c>
      <c r="O38" s="29" t="n">
        <v>1</v>
      </c>
      <c r="P38" s="29" t="n">
        <v>1</v>
      </c>
      <c r="Q38" s="29" t="n">
        <v>4</v>
      </c>
      <c r="R38" s="29" t="n">
        <v>0</v>
      </c>
      <c r="S38" s="29" t="n">
        <v>1</v>
      </c>
      <c r="T38" s="28" t="n">
        <v>44232</v>
      </c>
      <c r="U38" s="3" t="s">
        <v>90</v>
      </c>
      <c r="W38" s="26" t="n">
        <v>5</v>
      </c>
      <c r="X38" s="3"/>
      <c r="Z38" s="1" t="n">
        <f aca="false">(68/C38)^0.25</f>
        <v>1.03612994480236</v>
      </c>
      <c r="AA38" s="1" t="n">
        <f aca="false">IF(F38=1,E38/(1+$AA$2/100),E38)</f>
        <v>3442307.69230769</v>
      </c>
      <c r="AB38" s="1" t="n">
        <f aca="false">ROUND(AA38/C38,2)</f>
        <v>58344.2</v>
      </c>
      <c r="AC38" s="1" t="n">
        <f aca="false">ROUND(AB38*68/1000/Z38,0)</f>
        <v>3829</v>
      </c>
      <c r="AD38" s="1" t="n">
        <f aca="false">IF(I38=1,AC38*$AD$2,AC38)</f>
        <v>3829</v>
      </c>
      <c r="AK38" s="1" t="n">
        <f aca="false">ROUND(D38/C38,2)</f>
        <v>0</v>
      </c>
      <c r="AL38" s="1" t="n">
        <f aca="false">ROUND(AK38*68/Z38,0)</f>
        <v>0</v>
      </c>
      <c r="AM38" s="1" t="n">
        <f aca="false">IF(I38=1,AL38*$AM$2,AL38)</f>
        <v>0</v>
      </c>
    </row>
    <row r="39" customFormat="false" ht="13.8" hidden="false" customHeight="true" outlineLevel="0" collapsed="false">
      <c r="A39" s="1" t="n">
        <v>11765</v>
      </c>
      <c r="B39" s="16"/>
      <c r="C39" s="25" t="n">
        <v>67</v>
      </c>
      <c r="E39" s="2" t="n">
        <v>3400000</v>
      </c>
      <c r="F39" s="2" t="n">
        <v>0</v>
      </c>
      <c r="G39" s="29" t="n">
        <v>3</v>
      </c>
      <c r="H39" s="29" t="n">
        <v>2</v>
      </c>
      <c r="I39" s="29" t="n">
        <v>1</v>
      </c>
      <c r="J39" s="26" t="s">
        <v>52</v>
      </c>
      <c r="K39" s="29" t="n">
        <v>2</v>
      </c>
      <c r="L39" s="27" t="n">
        <v>1</v>
      </c>
      <c r="M39" s="29" t="n">
        <v>5</v>
      </c>
      <c r="N39" s="29" t="n">
        <v>1</v>
      </c>
      <c r="O39" s="29" t="n">
        <v>0</v>
      </c>
      <c r="P39" s="29" t="n">
        <v>1</v>
      </c>
      <c r="Q39" s="29"/>
      <c r="R39" s="29" t="n">
        <v>0</v>
      </c>
      <c r="S39" s="29" t="n">
        <v>1</v>
      </c>
      <c r="T39" s="28" t="n">
        <v>44232</v>
      </c>
      <c r="U39" s="3" t="s">
        <v>91</v>
      </c>
      <c r="W39" s="26" t="n">
        <v>5</v>
      </c>
      <c r="X39" s="3"/>
      <c r="Z39" s="1" t="n">
        <f aca="false">(68/C39)^0.25</f>
        <v>1.0037106388836</v>
      </c>
      <c r="AA39" s="2" t="n">
        <f aca="false">IF(F39=1,E39/(1+$AA$2/100),E39)</f>
        <v>3400000</v>
      </c>
      <c r="AB39" s="1" t="n">
        <f aca="false">ROUND(AA39/C39,2)</f>
        <v>50746.27</v>
      </c>
      <c r="AC39" s="1" t="n">
        <f aca="false">ROUND(AB39*68/1000/Z39,0)</f>
        <v>3438</v>
      </c>
      <c r="AD39" s="1" t="n">
        <f aca="false">IF(I39=1,AC39*$AD$2,AC39)</f>
        <v>3266.1</v>
      </c>
      <c r="AK39" s="1" t="n">
        <f aca="false">ROUND(D39/C39,2)</f>
        <v>0</v>
      </c>
      <c r="AL39" s="1" t="n">
        <f aca="false">ROUND(AK39*68/Z39,0)</f>
        <v>0</v>
      </c>
      <c r="AM39" s="1" t="n">
        <f aca="false">IF(I39=1,AL39*$AM$2,AL39)</f>
        <v>0</v>
      </c>
    </row>
    <row r="40" customFormat="false" ht="13.8" hidden="false" customHeight="true" outlineLevel="0" collapsed="false">
      <c r="A40" s="1" t="n">
        <v>11765</v>
      </c>
      <c r="B40" s="16"/>
      <c r="C40" s="25" t="n">
        <v>71</v>
      </c>
      <c r="E40" s="2" t="n">
        <v>4400000</v>
      </c>
      <c r="F40" s="2" t="n">
        <v>1</v>
      </c>
      <c r="G40" s="29" t="n">
        <v>3</v>
      </c>
      <c r="H40" s="29" t="n">
        <v>1</v>
      </c>
      <c r="I40" s="29" t="n">
        <v>1</v>
      </c>
      <c r="J40" s="26" t="s">
        <v>52</v>
      </c>
      <c r="K40" s="29" t="n">
        <v>0</v>
      </c>
      <c r="L40" s="27" t="n">
        <v>1</v>
      </c>
      <c r="M40" s="29" t="n">
        <v>5</v>
      </c>
      <c r="N40" s="29" t="n">
        <v>4</v>
      </c>
      <c r="O40" s="29" t="n">
        <v>1</v>
      </c>
      <c r="P40" s="29" t="n">
        <v>1</v>
      </c>
      <c r="Q40" s="29" t="n">
        <v>4</v>
      </c>
      <c r="R40" s="29" t="n">
        <v>0</v>
      </c>
      <c r="S40" s="29" t="n">
        <v>0</v>
      </c>
      <c r="T40" s="28" t="n">
        <v>44231</v>
      </c>
      <c r="U40" s="3" t="s">
        <v>92</v>
      </c>
      <c r="W40" s="26" t="n">
        <v>5</v>
      </c>
      <c r="X40" s="3"/>
      <c r="Z40" s="1" t="n">
        <f aca="false">(68/C40)^0.25</f>
        <v>0.9892649929396</v>
      </c>
      <c r="AA40" s="1" t="n">
        <f aca="false">IF(F40=1,E40/(1+$AA$2/100),E40)</f>
        <v>4230769.23076923</v>
      </c>
      <c r="AB40" s="1" t="n">
        <f aca="false">ROUND(AA40/C40,2)</f>
        <v>59588.3</v>
      </c>
      <c r="AC40" s="1" t="n">
        <f aca="false">ROUND(AB40*68/1000/Z40,0)</f>
        <v>4096</v>
      </c>
      <c r="AD40" s="1" t="n">
        <f aca="false">IF(I40=1,AC40*$AD$2,AC40)</f>
        <v>3891.2</v>
      </c>
      <c r="AK40" s="1" t="n">
        <f aca="false">ROUND(D40/C40,2)</f>
        <v>0</v>
      </c>
      <c r="AL40" s="1" t="n">
        <f aca="false">ROUND(AK40*68/Z40,0)</f>
        <v>0</v>
      </c>
      <c r="AM40" s="1" t="n">
        <f aca="false">IF(I40=1,AL40*$AM$2,AL40)</f>
        <v>0</v>
      </c>
    </row>
    <row r="41" customFormat="false" ht="13.8" hidden="false" customHeight="true" outlineLevel="0" collapsed="false">
      <c r="A41" s="1" t="n">
        <v>11765</v>
      </c>
      <c r="B41" s="16"/>
      <c r="C41" s="25" t="n">
        <v>80</v>
      </c>
      <c r="E41" s="2" t="n">
        <v>4400000</v>
      </c>
      <c r="F41" s="2" t="n">
        <v>1</v>
      </c>
      <c r="G41" s="29" t="n">
        <v>2</v>
      </c>
      <c r="H41" s="29" t="n">
        <v>1</v>
      </c>
      <c r="I41" s="29" t="n">
        <v>1</v>
      </c>
      <c r="J41" s="26" t="s">
        <v>52</v>
      </c>
      <c r="K41" s="29" t="n">
        <v>0</v>
      </c>
      <c r="L41" s="27" t="n">
        <v>1</v>
      </c>
      <c r="M41" s="29" t="n">
        <v>4</v>
      </c>
      <c r="N41" s="29" t="n">
        <v>2</v>
      </c>
      <c r="O41" s="29" t="n">
        <v>1</v>
      </c>
      <c r="P41" s="29" t="n">
        <v>1</v>
      </c>
      <c r="Q41" s="29" t="n">
        <v>3</v>
      </c>
      <c r="R41" s="29" t="n">
        <v>0</v>
      </c>
      <c r="S41" s="29" t="n">
        <v>1</v>
      </c>
      <c r="T41" s="28" t="n">
        <v>44232</v>
      </c>
      <c r="U41" s="3" t="s">
        <v>93</v>
      </c>
      <c r="W41" s="26" t="n">
        <v>5</v>
      </c>
      <c r="X41" s="3"/>
      <c r="Z41" s="1" t="n">
        <f aca="false">(68/C41)^0.25</f>
        <v>0.960184589404188</v>
      </c>
      <c r="AA41" s="1" t="n">
        <f aca="false">IF(F41=1,E41/(1+$AA$2/100),E41)</f>
        <v>4230769.23076923</v>
      </c>
      <c r="AB41" s="1" t="n">
        <f aca="false">ROUND(AA41/C41,2)</f>
        <v>52884.62</v>
      </c>
      <c r="AC41" s="1" t="n">
        <f aca="false">ROUND(AB41*68/1000/Z41,0)</f>
        <v>3745</v>
      </c>
      <c r="AD41" s="1" t="n">
        <f aca="false">IF(I41=1,AC41*$AD$2,AC41)</f>
        <v>3557.75</v>
      </c>
      <c r="AK41" s="1" t="n">
        <f aca="false">ROUND(D41/C41,2)</f>
        <v>0</v>
      </c>
      <c r="AL41" s="1" t="n">
        <f aca="false">ROUND(AK41*68/Z41,0)</f>
        <v>0</v>
      </c>
      <c r="AM41" s="1" t="n">
        <f aca="false">IF(I41=1,AL41*$AM$2,AL41)</f>
        <v>0</v>
      </c>
    </row>
    <row r="42" customFormat="false" ht="13.8" hidden="false" customHeight="true" outlineLevel="0" collapsed="false">
      <c r="A42" s="1" t="n">
        <v>11765</v>
      </c>
      <c r="B42" s="16"/>
      <c r="C42" s="25" t="n">
        <v>72</v>
      </c>
      <c r="E42" s="2" t="n">
        <v>3690000</v>
      </c>
      <c r="F42" s="2" t="n">
        <v>1</v>
      </c>
      <c r="G42" s="29" t="n">
        <v>3</v>
      </c>
      <c r="H42" s="29" t="n">
        <v>1</v>
      </c>
      <c r="I42" s="29" t="n">
        <v>2</v>
      </c>
      <c r="J42" s="26" t="s">
        <v>52</v>
      </c>
      <c r="K42" s="29" t="n">
        <v>0</v>
      </c>
      <c r="L42" s="27" t="n">
        <v>1</v>
      </c>
      <c r="M42" s="29" t="n">
        <v>7</v>
      </c>
      <c r="N42" s="29" t="n">
        <v>7</v>
      </c>
      <c r="O42" s="29" t="n">
        <v>1</v>
      </c>
      <c r="P42" s="29" t="n">
        <v>1</v>
      </c>
      <c r="Q42" s="29" t="n">
        <v>4</v>
      </c>
      <c r="R42" s="29" t="n">
        <v>1</v>
      </c>
      <c r="S42" s="29" t="n">
        <v>1</v>
      </c>
      <c r="T42" s="28" t="n">
        <v>44229</v>
      </c>
      <c r="U42" s="3" t="s">
        <v>94</v>
      </c>
      <c r="V42" s="1" t="s">
        <v>60</v>
      </c>
      <c r="W42" s="26" t="n">
        <v>5</v>
      </c>
      <c r="X42" s="3"/>
      <c r="Z42" s="1" t="n">
        <f aca="false">(68/C42)^0.25</f>
        <v>0.985812008350248</v>
      </c>
      <c r="AA42" s="1" t="n">
        <f aca="false">IF(F42=1,E42/(1+$AA$2/100),E42)</f>
        <v>3548076.92307692</v>
      </c>
      <c r="AB42" s="1" t="n">
        <f aca="false">ROUND(AA42/C42,2)</f>
        <v>49278.85</v>
      </c>
      <c r="AC42" s="1" t="n">
        <f aca="false">ROUND(AB42*68/1000/Z42,0)</f>
        <v>3399</v>
      </c>
      <c r="AD42" s="1" t="n">
        <f aca="false">IF(I42=1,AC42*$AD$2,AC42)</f>
        <v>3399</v>
      </c>
      <c r="AK42" s="1" t="n">
        <f aca="false">ROUND(D42/C42,2)</f>
        <v>0</v>
      </c>
      <c r="AL42" s="1" t="n">
        <f aca="false">ROUND(AK42*68/Z42,0)</f>
        <v>0</v>
      </c>
      <c r="AM42" s="1" t="n">
        <f aca="false">IF(I42=1,AL42*$AM$2,AL42)</f>
        <v>0</v>
      </c>
    </row>
    <row r="43" customFormat="false" ht="13.8" hidden="false" customHeight="true" outlineLevel="0" collapsed="false">
      <c r="A43" s="1" t="n">
        <v>11765</v>
      </c>
      <c r="B43" s="16"/>
      <c r="C43" s="25" t="n">
        <v>71</v>
      </c>
      <c r="E43" s="2" t="n">
        <v>3690000</v>
      </c>
      <c r="F43" s="2" t="n">
        <v>1</v>
      </c>
      <c r="G43" s="29" t="n">
        <v>3</v>
      </c>
      <c r="H43" s="29" t="n">
        <v>1</v>
      </c>
      <c r="I43" s="29" t="n">
        <v>2</v>
      </c>
      <c r="J43" s="26" t="s">
        <v>52</v>
      </c>
      <c r="K43" s="29" t="n">
        <v>1</v>
      </c>
      <c r="L43" s="27" t="n">
        <v>1</v>
      </c>
      <c r="M43" s="29" t="n">
        <v>7</v>
      </c>
      <c r="N43" s="29" t="n">
        <v>7</v>
      </c>
      <c r="O43" s="29" t="n">
        <v>1</v>
      </c>
      <c r="P43" s="29" t="n">
        <v>1</v>
      </c>
      <c r="Q43" s="29" t="n">
        <v>4</v>
      </c>
      <c r="R43" s="29" t="n">
        <v>1</v>
      </c>
      <c r="S43" s="29" t="n">
        <v>1</v>
      </c>
      <c r="T43" s="28" t="n">
        <v>44223</v>
      </c>
      <c r="U43" s="3" t="s">
        <v>95</v>
      </c>
      <c r="W43" s="26" t="n">
        <v>5</v>
      </c>
      <c r="X43" s="3"/>
      <c r="Z43" s="1" t="n">
        <f aca="false">(68/C43)^0.25</f>
        <v>0.9892649929396</v>
      </c>
      <c r="AA43" s="1" t="n">
        <f aca="false">IF(F43=1,E43/(1+$AA$2/100),E43)</f>
        <v>3548076.92307692</v>
      </c>
      <c r="AB43" s="1" t="n">
        <f aca="false">ROUND(AA43/C43,2)</f>
        <v>49972.91</v>
      </c>
      <c r="AC43" s="1" t="n">
        <f aca="false">ROUND(AB43*68/1000/Z43,0)</f>
        <v>3435</v>
      </c>
      <c r="AD43" s="1" t="n">
        <f aca="false">IF(I43=1,AC43*$AD$2,AC43)</f>
        <v>3435</v>
      </c>
      <c r="AK43" s="1" t="n">
        <f aca="false">ROUND(D43/C43,2)</f>
        <v>0</v>
      </c>
      <c r="AL43" s="1" t="n">
        <f aca="false">ROUND(AK43*68/Z43,0)</f>
        <v>0</v>
      </c>
      <c r="AM43" s="1" t="n">
        <f aca="false">IF(I43=1,AL43*$AM$2,AL43)</f>
        <v>0</v>
      </c>
    </row>
    <row r="44" customFormat="false" ht="13.8" hidden="false" customHeight="true" outlineLevel="0" collapsed="false">
      <c r="A44" s="1" t="n">
        <v>11765</v>
      </c>
      <c r="B44" s="16"/>
      <c r="C44" s="25" t="n">
        <v>72</v>
      </c>
      <c r="E44" s="2" t="n">
        <v>3290000</v>
      </c>
      <c r="F44" s="2" t="n">
        <v>0</v>
      </c>
      <c r="G44" s="29" t="n">
        <v>3</v>
      </c>
      <c r="H44" s="29" t="n">
        <v>1</v>
      </c>
      <c r="I44" s="29" t="n">
        <v>2</v>
      </c>
      <c r="J44" s="26" t="s">
        <v>52</v>
      </c>
      <c r="K44" s="29" t="n">
        <v>2</v>
      </c>
      <c r="L44" s="27" t="n">
        <v>1</v>
      </c>
      <c r="M44" s="29" t="n">
        <v>7</v>
      </c>
      <c r="N44" s="29" t="n">
        <v>5</v>
      </c>
      <c r="O44" s="29" t="n">
        <v>1</v>
      </c>
      <c r="P44" s="29" t="n">
        <v>1</v>
      </c>
      <c r="Q44" s="29" t="n">
        <v>4</v>
      </c>
      <c r="R44" s="29" t="n">
        <v>1</v>
      </c>
      <c r="S44" s="29" t="n">
        <v>0</v>
      </c>
      <c r="T44" s="28" t="n">
        <v>44225</v>
      </c>
      <c r="U44" s="3" t="s">
        <v>96</v>
      </c>
      <c r="W44" s="26" t="n">
        <v>5</v>
      </c>
      <c r="X44" s="3"/>
      <c r="Z44" s="1" t="n">
        <f aca="false">(68/C44)^0.25</f>
        <v>0.985812008350248</v>
      </c>
      <c r="AA44" s="2" t="n">
        <f aca="false">IF(F44=1,E44/(1+$AA$2/100),E44)</f>
        <v>3290000</v>
      </c>
      <c r="AB44" s="1" t="n">
        <f aca="false">ROUND(AA44/C44,2)</f>
        <v>45694.44</v>
      </c>
      <c r="AC44" s="1" t="n">
        <f aca="false">ROUND(AB44*68/1000/Z44,0)</f>
        <v>3152</v>
      </c>
      <c r="AD44" s="1" t="n">
        <f aca="false">IF(I44=1,AC44*$AD$2,AC44)</f>
        <v>3152</v>
      </c>
      <c r="AK44" s="1" t="n">
        <f aca="false">ROUND(D44/C44,2)</f>
        <v>0</v>
      </c>
      <c r="AL44" s="1" t="n">
        <f aca="false">ROUND(AK44*68/Z44,0)</f>
        <v>0</v>
      </c>
      <c r="AM44" s="1" t="n">
        <f aca="false">IF(I44=1,AL44*$AM$2,AL44)</f>
        <v>0</v>
      </c>
    </row>
    <row r="45" customFormat="false" ht="14.9" hidden="false" customHeight="true" outlineLevel="0" collapsed="false">
      <c r="A45" s="1" t="n">
        <v>12198</v>
      </c>
      <c r="B45" s="16" t="n">
        <v>72198</v>
      </c>
      <c r="C45" s="25" t="n">
        <v>53</v>
      </c>
      <c r="E45" s="2" t="n">
        <v>2509000</v>
      </c>
      <c r="F45" s="2" t="n">
        <v>1</v>
      </c>
      <c r="G45" s="29" t="n">
        <v>2</v>
      </c>
      <c r="H45" s="29" t="n">
        <v>1</v>
      </c>
      <c r="I45" s="29" t="n">
        <v>2</v>
      </c>
      <c r="J45" s="26" t="s">
        <v>52</v>
      </c>
      <c r="K45" s="29" t="n">
        <v>0</v>
      </c>
      <c r="L45" s="27" t="n">
        <v>1</v>
      </c>
      <c r="M45" s="29" t="n">
        <v>7</v>
      </c>
      <c r="N45" s="29" t="n">
        <v>6</v>
      </c>
      <c r="O45" s="29" t="n">
        <v>0</v>
      </c>
      <c r="P45" s="29" t="n">
        <v>1</v>
      </c>
      <c r="Q45" s="29" t="n">
        <v>4</v>
      </c>
      <c r="R45" s="29" t="n">
        <v>1</v>
      </c>
      <c r="S45" s="29" t="n">
        <v>1</v>
      </c>
      <c r="T45" s="28" t="n">
        <v>44232</v>
      </c>
      <c r="U45" s="3" t="s">
        <v>97</v>
      </c>
      <c r="W45" s="26" t="n">
        <v>5</v>
      </c>
      <c r="X45" s="3"/>
      <c r="Z45" s="1" t="n">
        <f aca="false">(68/C45)^0.25</f>
        <v>1.06428578300648</v>
      </c>
      <c r="AA45" s="1" t="n">
        <f aca="false">IF(F45=1,E45/(1+$AA$2/100),E45)</f>
        <v>2412500</v>
      </c>
      <c r="AB45" s="1" t="n">
        <f aca="false">ROUND(AA45/C45,2)</f>
        <v>45518.87</v>
      </c>
      <c r="AC45" s="1" t="n">
        <f aca="false">ROUND(AB45*68/1000/Z45,0)</f>
        <v>2908</v>
      </c>
      <c r="AD45" s="1" t="n">
        <f aca="false">IF(I45=1,AC45*$AD$2,AC45)</f>
        <v>2908</v>
      </c>
      <c r="AK45" s="1" t="n">
        <f aca="false">ROUND(D45/C45,2)</f>
        <v>0</v>
      </c>
      <c r="AL45" s="1" t="n">
        <f aca="false">ROUND(AK45*68/Z45,0)</f>
        <v>0</v>
      </c>
      <c r="AM45" s="1" t="n">
        <f aca="false">IF(I45=1,AL45*$AM$2,AL45)</f>
        <v>0</v>
      </c>
    </row>
    <row r="46" customFormat="false" ht="14.9" hidden="false" customHeight="true" outlineLevel="0" collapsed="false">
      <c r="A46" s="1" t="n">
        <v>12198</v>
      </c>
      <c r="B46" s="16" t="n">
        <v>72259</v>
      </c>
      <c r="C46" s="25" t="n">
        <v>66</v>
      </c>
      <c r="E46" s="2" t="n">
        <v>3450000</v>
      </c>
      <c r="F46" s="2" t="n">
        <v>0</v>
      </c>
      <c r="G46" s="29" t="n">
        <v>3</v>
      </c>
      <c r="H46" s="29" t="n">
        <v>1</v>
      </c>
      <c r="I46" s="29" t="n">
        <v>2</v>
      </c>
      <c r="J46" s="26" t="s">
        <v>52</v>
      </c>
      <c r="K46" s="29" t="n">
        <v>2</v>
      </c>
      <c r="L46" s="27" t="n">
        <v>1</v>
      </c>
      <c r="M46" s="29" t="n">
        <v>7</v>
      </c>
      <c r="N46" s="29" t="n">
        <v>6</v>
      </c>
      <c r="O46" s="29" t="n">
        <v>1</v>
      </c>
      <c r="P46" s="29" t="n">
        <v>0</v>
      </c>
      <c r="Q46" s="29"/>
      <c r="R46" s="29" t="n">
        <v>1</v>
      </c>
      <c r="S46" s="29" t="n">
        <v>1</v>
      </c>
      <c r="T46" s="28" t="n">
        <v>44232</v>
      </c>
      <c r="U46" s="3" t="s">
        <v>98</v>
      </c>
      <c r="W46" s="26" t="n">
        <v>5</v>
      </c>
      <c r="X46" s="3"/>
      <c r="Z46" s="1" t="n">
        <f aca="false">(68/C46)^0.25</f>
        <v>1.00749116018212</v>
      </c>
      <c r="AA46" s="2" t="n">
        <f aca="false">IF(F46=1,E46/(1+$AA$2/100),E46)</f>
        <v>3450000</v>
      </c>
      <c r="AB46" s="1" t="n">
        <f aca="false">ROUND(AA46/C46,2)</f>
        <v>52272.73</v>
      </c>
      <c r="AC46" s="1" t="n">
        <f aca="false">ROUND(AB46*68/1000/Z46,0)</f>
        <v>3528</v>
      </c>
      <c r="AD46" s="1" t="n">
        <f aca="false">IF(I46=1,AC46*$AD$2,AC46)</f>
        <v>3528</v>
      </c>
      <c r="AK46" s="1" t="n">
        <f aca="false">ROUND(D46/C46,2)</f>
        <v>0</v>
      </c>
      <c r="AL46" s="1" t="n">
        <f aca="false">ROUND(AK46*68/Z46,0)</f>
        <v>0</v>
      </c>
      <c r="AM46" s="1" t="n">
        <f aca="false">IF(I46=1,AL46*$AM$2,AL46)</f>
        <v>0</v>
      </c>
    </row>
    <row r="47" customFormat="false" ht="14.9" hidden="false" customHeight="true" outlineLevel="0" collapsed="false">
      <c r="A47" s="1" t="n">
        <v>12198</v>
      </c>
      <c r="B47" s="16" t="n">
        <v>72261</v>
      </c>
      <c r="C47" s="25" t="n">
        <v>82</v>
      </c>
      <c r="E47" s="2" t="n">
        <v>3790000</v>
      </c>
      <c r="F47" s="2" t="n">
        <v>1</v>
      </c>
      <c r="G47" s="29" t="n">
        <v>3</v>
      </c>
      <c r="H47" s="29" t="n">
        <v>2</v>
      </c>
      <c r="I47" s="29" t="n">
        <v>1</v>
      </c>
      <c r="J47" s="26" t="s">
        <v>52</v>
      </c>
      <c r="K47" s="29" t="n">
        <v>0</v>
      </c>
      <c r="L47" s="27" t="n">
        <v>1</v>
      </c>
      <c r="M47" s="29" t="n">
        <v>4</v>
      </c>
      <c r="N47" s="29" t="n">
        <v>4</v>
      </c>
      <c r="O47" s="29" t="n">
        <v>0</v>
      </c>
      <c r="P47" s="29" t="n">
        <v>1</v>
      </c>
      <c r="Q47" s="29" t="n">
        <v>3</v>
      </c>
      <c r="R47" s="29" t="n">
        <v>0</v>
      </c>
      <c r="S47" s="29" t="n">
        <v>0</v>
      </c>
      <c r="T47" s="28" t="n">
        <v>44230</v>
      </c>
      <c r="U47" s="3" t="s">
        <v>99</v>
      </c>
      <c r="W47" s="26" t="n">
        <v>5</v>
      </c>
      <c r="X47" s="3"/>
      <c r="Z47" s="1" t="n">
        <f aca="false">(68/C47)^0.25</f>
        <v>0.954275480566008</v>
      </c>
      <c r="AA47" s="1" t="n">
        <f aca="false">IF(F47=1,E47/(1+$AA$2/100),E47)</f>
        <v>3644230.76923077</v>
      </c>
      <c r="AB47" s="1" t="n">
        <f aca="false">ROUND(AA47/C47,2)</f>
        <v>44441.84</v>
      </c>
      <c r="AC47" s="1" t="n">
        <f aca="false">ROUND(AB47*68/1000/Z47,0)</f>
        <v>3167</v>
      </c>
      <c r="AD47" s="1" t="n">
        <f aca="false">IF(I47=1,AC47*$AD$2,AC47)</f>
        <v>3008.65</v>
      </c>
      <c r="AK47" s="1" t="n">
        <f aca="false">ROUND(D47/C47,2)</f>
        <v>0</v>
      </c>
      <c r="AL47" s="1" t="n">
        <f aca="false">ROUND(AK47*68/Z47,0)</f>
        <v>0</v>
      </c>
      <c r="AM47" s="1" t="n">
        <f aca="false">IF(I47=1,AL47*$AM$2,AL47)</f>
        <v>0</v>
      </c>
    </row>
    <row r="48" customFormat="false" ht="14.9" hidden="false" customHeight="true" outlineLevel="0" collapsed="false">
      <c r="A48" s="1" t="n">
        <v>12198</v>
      </c>
      <c r="B48" s="16" t="n">
        <v>72259</v>
      </c>
      <c r="C48" s="25" t="n">
        <v>57</v>
      </c>
      <c r="E48" s="2" t="n">
        <v>2820000</v>
      </c>
      <c r="F48" s="2" t="n">
        <v>1</v>
      </c>
      <c r="G48" s="29" t="n">
        <v>2</v>
      </c>
      <c r="H48" s="29" t="n">
        <v>1</v>
      </c>
      <c r="I48" s="29" t="n">
        <v>2</v>
      </c>
      <c r="J48" s="26" t="s">
        <v>52</v>
      </c>
      <c r="K48" s="29" t="n">
        <v>1</v>
      </c>
      <c r="L48" s="27" t="n">
        <v>1</v>
      </c>
      <c r="M48" s="29" t="n">
        <v>10</v>
      </c>
      <c r="N48" s="29" t="n">
        <v>9</v>
      </c>
      <c r="O48" s="29" t="n">
        <v>0</v>
      </c>
      <c r="P48" s="29" t="n">
        <v>1</v>
      </c>
      <c r="Q48" s="29" t="n">
        <v>4</v>
      </c>
      <c r="R48" s="29" t="n">
        <v>1</v>
      </c>
      <c r="S48" s="29" t="n">
        <v>1</v>
      </c>
      <c r="T48" s="28" t="n">
        <v>43866</v>
      </c>
      <c r="U48" s="3" t="s">
        <v>100</v>
      </c>
      <c r="W48" s="26" t="n">
        <v>5</v>
      </c>
      <c r="X48" s="3"/>
      <c r="Z48" s="1" t="n">
        <f aca="false">(68/C48)^0.25</f>
        <v>1.04510160393404</v>
      </c>
      <c r="AA48" s="1" t="n">
        <f aca="false">IF(F48=1,E48/(1+$AA$2/100),E48)</f>
        <v>2711538.46153846</v>
      </c>
      <c r="AB48" s="1" t="n">
        <f aca="false">ROUND(AA48/C48,2)</f>
        <v>47570.85</v>
      </c>
      <c r="AC48" s="1" t="n">
        <f aca="false">ROUND(AB48*68/1000/Z48,0)</f>
        <v>3095</v>
      </c>
      <c r="AD48" s="1" t="n">
        <f aca="false">IF(I48=1,AC48*$AD$2,AC48)</f>
        <v>3095</v>
      </c>
      <c r="AK48" s="1" t="n">
        <f aca="false">ROUND(D48/C48,2)</f>
        <v>0</v>
      </c>
      <c r="AL48" s="1" t="n">
        <f aca="false">ROUND(AK48*68/Z48,0)</f>
        <v>0</v>
      </c>
      <c r="AM48" s="1" t="n">
        <f aca="false">IF(I48=1,AL48*$AM$2,AL48)</f>
        <v>0</v>
      </c>
    </row>
    <row r="49" customFormat="false" ht="14.9" hidden="false" customHeight="true" outlineLevel="0" collapsed="false">
      <c r="A49" s="1" t="n">
        <v>12198</v>
      </c>
      <c r="B49" s="16" t="n">
        <v>72198</v>
      </c>
      <c r="C49" s="25" t="n">
        <v>68</v>
      </c>
      <c r="E49" s="2" t="n">
        <v>3560000</v>
      </c>
      <c r="F49" s="2" t="n">
        <v>1</v>
      </c>
      <c r="G49" s="29" t="n">
        <v>3</v>
      </c>
      <c r="H49" s="29" t="n">
        <v>1</v>
      </c>
      <c r="I49" s="29" t="n">
        <v>1</v>
      </c>
      <c r="J49" s="26" t="s">
        <v>52</v>
      </c>
      <c r="K49" s="29" t="n">
        <v>0</v>
      </c>
      <c r="L49" s="27" t="n">
        <v>1</v>
      </c>
      <c r="M49" s="29" t="n">
        <v>4</v>
      </c>
      <c r="N49" s="29" t="n">
        <v>1</v>
      </c>
      <c r="O49" s="29" t="n">
        <v>0</v>
      </c>
      <c r="P49" s="29" t="n">
        <v>0</v>
      </c>
      <c r="Q49" s="29" t="n">
        <v>1</v>
      </c>
      <c r="R49" s="29" t="n">
        <v>0</v>
      </c>
      <c r="S49" s="29" t="n">
        <v>0</v>
      </c>
      <c r="T49" s="28" t="n">
        <v>44229</v>
      </c>
      <c r="U49" s="3" t="s">
        <v>101</v>
      </c>
      <c r="W49" s="26" t="n">
        <v>5</v>
      </c>
      <c r="X49" s="3"/>
      <c r="Z49" s="1" t="n">
        <f aca="false">(68/C49)^0.25</f>
        <v>1</v>
      </c>
      <c r="AA49" s="1" t="n">
        <f aca="false">IF(F49=1,E49/(1+$AA$2/100),E49)</f>
        <v>3423076.92307692</v>
      </c>
      <c r="AB49" s="1" t="n">
        <f aca="false">ROUND(AA49/C49,2)</f>
        <v>50339.37</v>
      </c>
      <c r="AC49" s="1" t="n">
        <f aca="false">ROUND(AB49*68/1000/Z49,0)</f>
        <v>3423</v>
      </c>
      <c r="AD49" s="1" t="n">
        <f aca="false">IF(I49=1,AC49*$AD$2,AC49)</f>
        <v>3251.85</v>
      </c>
      <c r="AK49" s="1" t="n">
        <f aca="false">ROUND(D49/C49,2)</f>
        <v>0</v>
      </c>
      <c r="AL49" s="1" t="n">
        <f aca="false">ROUND(AK49*68/Z49,0)</f>
        <v>0</v>
      </c>
      <c r="AM49" s="1" t="n">
        <f aca="false">IF(I49=1,AL49*$AM$2,AL49)</f>
        <v>0</v>
      </c>
    </row>
    <row r="50" customFormat="false" ht="14.9" hidden="false" customHeight="true" outlineLevel="0" collapsed="false">
      <c r="A50" s="1" t="n">
        <v>12198</v>
      </c>
      <c r="B50" s="16" t="n">
        <v>72261</v>
      </c>
      <c r="C50" s="25" t="n">
        <v>67</v>
      </c>
      <c r="E50" s="2" t="n">
        <v>3199000</v>
      </c>
      <c r="F50" s="2" t="n">
        <v>1</v>
      </c>
      <c r="G50" s="29" t="n">
        <v>3</v>
      </c>
      <c r="H50" s="29" t="n">
        <v>1</v>
      </c>
      <c r="I50" s="29" t="n">
        <v>2</v>
      </c>
      <c r="J50" s="26" t="s">
        <v>52</v>
      </c>
      <c r="K50" s="29" t="n">
        <v>1</v>
      </c>
      <c r="L50" s="27" t="n">
        <v>1</v>
      </c>
      <c r="M50" s="29" t="n">
        <v>6</v>
      </c>
      <c r="N50" s="29" t="n">
        <v>1</v>
      </c>
      <c r="O50" s="29" t="n">
        <v>0</v>
      </c>
      <c r="P50" s="29" t="n">
        <v>1</v>
      </c>
      <c r="Q50" s="29" t="n">
        <v>4</v>
      </c>
      <c r="R50" s="29" t="n">
        <v>1</v>
      </c>
      <c r="S50" s="29" t="n">
        <v>1</v>
      </c>
      <c r="T50" s="28" t="n">
        <v>44229</v>
      </c>
      <c r="U50" s="3" t="s">
        <v>102</v>
      </c>
      <c r="W50" s="26" t="n">
        <v>5</v>
      </c>
      <c r="X50" s="3"/>
      <c r="Z50" s="1" t="n">
        <f aca="false">(68/C50)^0.25</f>
        <v>1.0037106388836</v>
      </c>
      <c r="AA50" s="1" t="n">
        <f aca="false">IF(F50=1,E50/(1+$AA$2/100),E50)</f>
        <v>3075961.53846154</v>
      </c>
      <c r="AB50" s="1" t="n">
        <f aca="false">ROUND(AA50/C50,2)</f>
        <v>45909.87</v>
      </c>
      <c r="AC50" s="1" t="n">
        <f aca="false">ROUND(AB50*68/1000/Z50,0)</f>
        <v>3110</v>
      </c>
      <c r="AD50" s="1" t="n">
        <f aca="false">IF(I50=1,AC50*$AD$2,AC50)</f>
        <v>3110</v>
      </c>
      <c r="AK50" s="1" t="n">
        <f aca="false">ROUND(D50/C50,2)</f>
        <v>0</v>
      </c>
      <c r="AL50" s="1" t="n">
        <f aca="false">ROUND(AK50*68/Z50,0)</f>
        <v>0</v>
      </c>
      <c r="AM50" s="1" t="n">
        <f aca="false">IF(I50=1,AL50*$AM$2,AL50)</f>
        <v>0</v>
      </c>
    </row>
    <row r="51" customFormat="false" ht="14.9" hidden="false" customHeight="true" outlineLevel="0" collapsed="false">
      <c r="A51" s="1" t="n">
        <v>12198</v>
      </c>
      <c r="B51" s="16" t="n">
        <v>72198</v>
      </c>
      <c r="C51" s="25" t="n">
        <v>88</v>
      </c>
      <c r="E51" s="2" t="n">
        <v>3525000</v>
      </c>
      <c r="F51" s="2" t="n">
        <v>1</v>
      </c>
      <c r="G51" s="29" t="n">
        <v>3</v>
      </c>
      <c r="H51" s="29" t="n">
        <v>1</v>
      </c>
      <c r="I51" s="29" t="n">
        <v>1</v>
      </c>
      <c r="J51" s="26" t="s">
        <v>52</v>
      </c>
      <c r="K51" s="29" t="n">
        <v>2</v>
      </c>
      <c r="L51" s="27" t="n">
        <v>1</v>
      </c>
      <c r="M51" s="29" t="n">
        <v>4</v>
      </c>
      <c r="N51" s="29" t="n">
        <v>2</v>
      </c>
      <c r="O51" s="30" t="n">
        <v>0</v>
      </c>
      <c r="P51" s="29" t="n">
        <v>0</v>
      </c>
      <c r="Q51" s="29" t="n">
        <v>1</v>
      </c>
      <c r="R51" s="29" t="n">
        <v>0</v>
      </c>
      <c r="S51" s="29" t="n">
        <v>0</v>
      </c>
      <c r="T51" s="28" t="n">
        <v>44232</v>
      </c>
      <c r="U51" s="3" t="s">
        <v>103</v>
      </c>
      <c r="V51" s="1" t="s">
        <v>60</v>
      </c>
      <c r="W51" s="26" t="n">
        <v>5</v>
      </c>
      <c r="X51" s="3"/>
      <c r="Z51" s="1" t="n">
        <f aca="false">(68/C51)^0.25</f>
        <v>0.937576169167888</v>
      </c>
      <c r="AA51" s="1" t="n">
        <f aca="false">IF(F51=1,E51/(1+$AA$2/100),E51)</f>
        <v>3389423.07692308</v>
      </c>
      <c r="AB51" s="1" t="n">
        <f aca="false">ROUND(AA51/C51,2)</f>
        <v>38516.17</v>
      </c>
      <c r="AC51" s="1" t="n">
        <f aca="false">ROUND(AB51*68/1000/Z51,0)</f>
        <v>2793</v>
      </c>
      <c r="AD51" s="1" t="n">
        <f aca="false">IF(I51=1,AC51*$AD$2,AC51)</f>
        <v>2653.35</v>
      </c>
      <c r="AK51" s="1" t="n">
        <f aca="false">ROUND(D51/C51,2)</f>
        <v>0</v>
      </c>
      <c r="AL51" s="1" t="n">
        <f aca="false">ROUND(AK51*68/Z51,0)</f>
        <v>0</v>
      </c>
      <c r="AM51" s="1" t="n">
        <f aca="false">IF(I51=1,AL51*$AM$2,AL51)</f>
        <v>0</v>
      </c>
    </row>
    <row r="52" customFormat="false" ht="13.8" hidden="false" customHeight="true" outlineLevel="0" collapsed="false">
      <c r="A52" s="1" t="n">
        <v>11765</v>
      </c>
      <c r="C52" s="25" t="n">
        <v>75</v>
      </c>
      <c r="D52" s="2" t="n">
        <v>10500</v>
      </c>
      <c r="F52" s="2" t="n">
        <v>0</v>
      </c>
      <c r="G52" s="29" t="n">
        <v>2</v>
      </c>
      <c r="H52" s="29" t="n">
        <v>1</v>
      </c>
      <c r="I52" s="29" t="n">
        <v>1</v>
      </c>
      <c r="J52" s="26" t="s">
        <v>52</v>
      </c>
      <c r="K52" s="29" t="n">
        <v>0</v>
      </c>
      <c r="L52" s="27" t="n">
        <v>1</v>
      </c>
      <c r="M52" s="29" t="n">
        <v>6</v>
      </c>
      <c r="N52" s="29" t="n">
        <v>5</v>
      </c>
      <c r="O52" s="29" t="n">
        <v>0</v>
      </c>
      <c r="P52" s="29" t="n">
        <v>1</v>
      </c>
      <c r="Q52" s="29" t="n">
        <v>1</v>
      </c>
      <c r="R52" s="29" t="n">
        <v>0</v>
      </c>
      <c r="S52" s="29" t="n">
        <v>0</v>
      </c>
      <c r="T52" s="28" t="n">
        <v>44233</v>
      </c>
      <c r="U52" s="3" t="s">
        <v>104</v>
      </c>
      <c r="V52" s="1" t="s">
        <v>60</v>
      </c>
      <c r="W52" s="26" t="n">
        <v>5</v>
      </c>
      <c r="X52" s="3"/>
      <c r="Z52" s="1" t="n">
        <f aca="false">(68/C52)^0.25</f>
        <v>0.975802468299321</v>
      </c>
      <c r="AA52" s="2" t="n">
        <f aca="false">IF(F52=1,E52/(1+$AA$2/100),E52)</f>
        <v>0</v>
      </c>
      <c r="AB52" s="1" t="n">
        <f aca="false">ROUND(AA52/C52,2)</f>
        <v>0</v>
      </c>
      <c r="AC52" s="1" t="n">
        <f aca="false">ROUND(AB52*68/1000/Z52,0)</f>
        <v>0</v>
      </c>
      <c r="AD52" s="1" t="n">
        <f aca="false">IF(I52=1,AC52*$AD$2,AC52)</f>
        <v>0</v>
      </c>
      <c r="AK52" s="1" t="n">
        <f aca="false">ROUND(D52/C52,2)</f>
        <v>140</v>
      </c>
      <c r="AL52" s="1" t="n">
        <f aca="false">ROUND(AK52*68/Z52,0)</f>
        <v>9756</v>
      </c>
      <c r="AM52" s="1" t="n">
        <f aca="false">IF(I52=1,AL52*$AM$2,AL52)</f>
        <v>9268.2</v>
      </c>
    </row>
    <row r="53" customFormat="false" ht="13.8" hidden="false" customHeight="true" outlineLevel="0" collapsed="false">
      <c r="A53" s="1" t="n">
        <v>11765</v>
      </c>
      <c r="C53" s="25" t="n">
        <v>75</v>
      </c>
      <c r="D53" s="2" t="n">
        <v>13500</v>
      </c>
      <c r="F53" s="2" t="n">
        <v>0</v>
      </c>
      <c r="G53" s="29" t="n">
        <v>3</v>
      </c>
      <c r="H53" s="29" t="n">
        <v>1</v>
      </c>
      <c r="I53" s="29" t="n">
        <v>1</v>
      </c>
      <c r="J53" s="26" t="s">
        <v>52</v>
      </c>
      <c r="K53" s="29" t="n">
        <v>0</v>
      </c>
      <c r="L53" s="27" t="n">
        <v>1</v>
      </c>
      <c r="M53" s="29" t="n">
        <v>4</v>
      </c>
      <c r="N53" s="29" t="n">
        <v>3</v>
      </c>
      <c r="O53" s="29" t="n">
        <v>1</v>
      </c>
      <c r="P53" s="29" t="n">
        <v>1</v>
      </c>
      <c r="Q53" s="29" t="n">
        <v>4</v>
      </c>
      <c r="R53" s="29" t="n">
        <v>0</v>
      </c>
      <c r="S53" s="29" t="n">
        <v>0</v>
      </c>
      <c r="T53" s="28" t="n">
        <v>44233</v>
      </c>
      <c r="U53" s="3" t="s">
        <v>105</v>
      </c>
      <c r="V53" s="1" t="s">
        <v>60</v>
      </c>
      <c r="W53" s="26" t="n">
        <v>5</v>
      </c>
      <c r="X53" s="3"/>
      <c r="Z53" s="1" t="n">
        <f aca="false">(68/C53)^0.25</f>
        <v>0.975802468299321</v>
      </c>
      <c r="AA53" s="2" t="n">
        <f aca="false">IF(F53=1,E53/(1+$AA$2/100),E53)</f>
        <v>0</v>
      </c>
      <c r="AB53" s="1" t="n">
        <f aca="false">ROUND(AA53/C53,2)</f>
        <v>0</v>
      </c>
      <c r="AC53" s="1" t="n">
        <f aca="false">ROUND(AB53*68/1000/Z53,0)</f>
        <v>0</v>
      </c>
      <c r="AD53" s="1" t="n">
        <f aca="false">IF(I53=1,AC53*$AD$2,AC53)</f>
        <v>0</v>
      </c>
      <c r="AK53" s="1" t="n">
        <f aca="false">ROUND(D53/C53,2)</f>
        <v>180</v>
      </c>
      <c r="AL53" s="1" t="n">
        <f aca="false">ROUND(AK53*68/Z53,0)</f>
        <v>12544</v>
      </c>
      <c r="AM53" s="1" t="n">
        <f aca="false">IF(I53=1,AL53*$AM$2,AL53)</f>
        <v>11916.8</v>
      </c>
    </row>
    <row r="54" customFormat="false" ht="13.8" hidden="false" customHeight="true" outlineLevel="0" collapsed="false">
      <c r="A54" s="1" t="n">
        <v>11765</v>
      </c>
      <c r="C54" s="25" t="n">
        <v>59</v>
      </c>
      <c r="D54" s="2" t="n">
        <v>8500</v>
      </c>
      <c r="F54" s="2" t="n">
        <v>0</v>
      </c>
      <c r="G54" s="29" t="n">
        <v>2</v>
      </c>
      <c r="H54" s="29" t="n">
        <v>1</v>
      </c>
      <c r="I54" s="29" t="n">
        <v>1</v>
      </c>
      <c r="J54" s="26" t="s">
        <v>52</v>
      </c>
      <c r="K54" s="29" t="n">
        <v>0</v>
      </c>
      <c r="L54" s="27" t="n">
        <v>1</v>
      </c>
      <c r="M54" s="29" t="n">
        <v>4</v>
      </c>
      <c r="N54" s="29" t="n">
        <v>3</v>
      </c>
      <c r="O54" s="29" t="n">
        <v>1</v>
      </c>
      <c r="P54" s="29" t="n">
        <v>0</v>
      </c>
      <c r="Q54" s="29" t="n">
        <v>4</v>
      </c>
      <c r="R54" s="29" t="n">
        <v>0</v>
      </c>
      <c r="S54" s="29" t="n">
        <v>0</v>
      </c>
      <c r="T54" s="28" t="n">
        <v>44233</v>
      </c>
      <c r="U54" s="3" t="s">
        <v>106</v>
      </c>
      <c r="W54" s="26" t="n">
        <v>5</v>
      </c>
      <c r="X54" s="3"/>
      <c r="Z54" s="1" t="n">
        <f aca="false">(68/C54)^0.25</f>
        <v>1.03612994480236</v>
      </c>
      <c r="AA54" s="2" t="n">
        <f aca="false">IF(F54=1,E54/(1+$AA$2/100),E54)</f>
        <v>0</v>
      </c>
      <c r="AB54" s="1" t="n">
        <f aca="false">ROUND(AA54/C54,2)</f>
        <v>0</v>
      </c>
      <c r="AC54" s="1" t="n">
        <f aca="false">ROUND(AB54*68/1000/Z54,0)</f>
        <v>0</v>
      </c>
      <c r="AD54" s="1" t="n">
        <f aca="false">IF(I54=1,AC54*$AD$2,AC54)</f>
        <v>0</v>
      </c>
      <c r="AK54" s="1" t="n">
        <f aca="false">ROUND(D54/C54,2)</f>
        <v>144.07</v>
      </c>
      <c r="AL54" s="1" t="n">
        <f aca="false">ROUND(AK54*68/Z54,0)</f>
        <v>9455</v>
      </c>
      <c r="AM54" s="1" t="n">
        <f aca="false">IF(I54=1,AL54*$AM$2,AL54)</f>
        <v>8982.25</v>
      </c>
    </row>
    <row r="55" customFormat="false" ht="13.8" hidden="false" customHeight="true" outlineLevel="0" collapsed="false">
      <c r="A55" s="1" t="n">
        <v>11765</v>
      </c>
      <c r="C55" s="25" t="n">
        <v>80</v>
      </c>
      <c r="D55" s="2" t="n">
        <v>12000</v>
      </c>
      <c r="F55" s="2" t="n">
        <v>0</v>
      </c>
      <c r="G55" s="29" t="n">
        <v>2</v>
      </c>
      <c r="H55" s="29" t="n">
        <v>1</v>
      </c>
      <c r="I55" s="29" t="n">
        <v>1</v>
      </c>
      <c r="J55" s="26" t="s">
        <v>52</v>
      </c>
      <c r="K55" s="29" t="n">
        <v>0</v>
      </c>
      <c r="L55" s="27" t="n">
        <v>1</v>
      </c>
      <c r="M55" s="29" t="n">
        <v>2</v>
      </c>
      <c r="N55" s="29" t="n">
        <v>1</v>
      </c>
      <c r="O55" s="29" t="n">
        <v>0</v>
      </c>
      <c r="P55" s="29" t="n">
        <v>0</v>
      </c>
      <c r="Q55" s="27" t="n">
        <v>4</v>
      </c>
      <c r="R55" s="29" t="n">
        <v>0</v>
      </c>
      <c r="S55" s="29" t="n">
        <v>0</v>
      </c>
      <c r="T55" s="28" t="n">
        <v>44233</v>
      </c>
      <c r="U55" s="3" t="s">
        <v>107</v>
      </c>
      <c r="V55" s="1" t="s">
        <v>60</v>
      </c>
      <c r="W55" s="26" t="n">
        <v>5</v>
      </c>
      <c r="X55" s="3"/>
      <c r="Z55" s="1" t="n">
        <f aca="false">(68/C55)^0.25</f>
        <v>0.960184589404188</v>
      </c>
      <c r="AA55" s="2" t="n">
        <f aca="false">IF(F55=1,E55/(1+$AA$2/100),E55)</f>
        <v>0</v>
      </c>
      <c r="AB55" s="1" t="n">
        <f aca="false">ROUND(AA55/C55,2)</f>
        <v>0</v>
      </c>
      <c r="AC55" s="1" t="n">
        <f aca="false">ROUND(AB55*68/1000/Z55,0)</f>
        <v>0</v>
      </c>
      <c r="AD55" s="1" t="n">
        <f aca="false">IF(I55=1,AC55*$AD$2,AC55)</f>
        <v>0</v>
      </c>
      <c r="AK55" s="1" t="n">
        <f aca="false">ROUND(D55/C55,2)</f>
        <v>150</v>
      </c>
      <c r="AL55" s="1" t="n">
        <f aca="false">ROUND(AK55*68/Z55,0)</f>
        <v>10623</v>
      </c>
      <c r="AM55" s="1" t="n">
        <f aca="false">IF(I55=1,AL55*$AM$2,AL55)</f>
        <v>10091.85</v>
      </c>
    </row>
    <row r="56" customFormat="false" ht="13.8" hidden="false" customHeight="true" outlineLevel="0" collapsed="false">
      <c r="A56" s="1" t="n">
        <v>11765</v>
      </c>
      <c r="C56" s="25" t="n">
        <v>51</v>
      </c>
      <c r="D56" s="2" t="n">
        <v>10000</v>
      </c>
      <c r="F56" s="2" t="n">
        <v>0</v>
      </c>
      <c r="G56" s="29" t="n">
        <v>2</v>
      </c>
      <c r="H56" s="29" t="n">
        <v>1</v>
      </c>
      <c r="I56" s="29" t="n">
        <v>1</v>
      </c>
      <c r="J56" s="26" t="s">
        <v>52</v>
      </c>
      <c r="K56" s="29" t="n">
        <v>0</v>
      </c>
      <c r="L56" s="27" t="n">
        <v>1</v>
      </c>
      <c r="M56" s="29" t="n">
        <v>6</v>
      </c>
      <c r="N56" s="29" t="n">
        <v>2</v>
      </c>
      <c r="O56" s="29" t="n">
        <v>0</v>
      </c>
      <c r="P56" s="29" t="n">
        <v>1</v>
      </c>
      <c r="Q56" s="27" t="n">
        <v>4</v>
      </c>
      <c r="R56" s="29" t="n">
        <v>1</v>
      </c>
      <c r="S56" s="29" t="n">
        <v>0</v>
      </c>
      <c r="T56" s="28" t="n">
        <v>44232</v>
      </c>
      <c r="U56" s="3" t="s">
        <v>108</v>
      </c>
      <c r="V56" s="1" t="s">
        <v>60</v>
      </c>
      <c r="W56" s="26" t="n">
        <v>5</v>
      </c>
      <c r="X56" s="3"/>
      <c r="Z56" s="1" t="n">
        <f aca="false">(68/C56)^0.25</f>
        <v>1.07456993182354</v>
      </c>
      <c r="AA56" s="2" t="n">
        <f aca="false">IF(F56=1,E56/(1+$AA$2/100),E56)</f>
        <v>0</v>
      </c>
      <c r="AB56" s="1" t="n">
        <f aca="false">ROUND(AA56/C56,2)</f>
        <v>0</v>
      </c>
      <c r="AC56" s="1" t="n">
        <f aca="false">ROUND(AB56*68/1000/Z56,0)</f>
        <v>0</v>
      </c>
      <c r="AD56" s="1" t="n">
        <f aca="false">IF(I56=1,AC56*$AD$2,AC56)</f>
        <v>0</v>
      </c>
      <c r="AK56" s="1" t="n">
        <f aca="false">ROUND(D56/C56,2)</f>
        <v>196.08</v>
      </c>
      <c r="AL56" s="1" t="n">
        <f aca="false">ROUND(AK56*68/Z56,0)</f>
        <v>12408</v>
      </c>
      <c r="AM56" s="1" t="n">
        <f aca="false">IF(I56=1,AL56*$AM$2,AL56)</f>
        <v>11787.6</v>
      </c>
    </row>
    <row r="57" customFormat="false" ht="13.8" hidden="false" customHeight="true" outlineLevel="0" collapsed="false">
      <c r="A57" s="1" t="n">
        <v>11765</v>
      </c>
      <c r="C57" s="25" t="n">
        <v>55</v>
      </c>
      <c r="D57" s="2" t="n">
        <v>9000</v>
      </c>
      <c r="F57" s="2" t="n">
        <v>0</v>
      </c>
      <c r="G57" s="2" t="n">
        <v>2</v>
      </c>
      <c r="H57" s="2" t="n">
        <v>1</v>
      </c>
      <c r="I57" s="2" t="n">
        <v>2</v>
      </c>
      <c r="J57" s="26" t="s">
        <v>52</v>
      </c>
      <c r="K57" s="2" t="n">
        <v>0</v>
      </c>
      <c r="L57" s="27" t="n">
        <v>1</v>
      </c>
      <c r="M57" s="2"/>
      <c r="N57" s="2" t="n">
        <v>1</v>
      </c>
      <c r="O57" s="2" t="n">
        <v>0</v>
      </c>
      <c r="P57" s="2" t="n">
        <v>0</v>
      </c>
      <c r="Q57" s="2"/>
      <c r="R57" s="2" t="n">
        <v>0</v>
      </c>
      <c r="S57" s="29" t="n">
        <v>0</v>
      </c>
      <c r="T57" s="28" t="n">
        <v>44233</v>
      </c>
      <c r="U57" s="3" t="s">
        <v>109</v>
      </c>
      <c r="W57" s="26" t="n">
        <v>5</v>
      </c>
      <c r="X57" s="3"/>
      <c r="Z57" s="1" t="n">
        <f aca="false">(68/C57)^0.25</f>
        <v>1.05447565087352</v>
      </c>
      <c r="AA57" s="2" t="n">
        <f aca="false">IF(F57=1,E57/(1+$AA$2/100),E57)</f>
        <v>0</v>
      </c>
      <c r="AB57" s="1" t="n">
        <f aca="false">ROUND(AA57/C57,2)</f>
        <v>0</v>
      </c>
      <c r="AC57" s="1" t="n">
        <f aca="false">ROUND(AB57*68/1000/Z57,0)</f>
        <v>0</v>
      </c>
      <c r="AD57" s="1" t="n">
        <f aca="false">IF(I57=1,AC57*$AD$2,AC57)</f>
        <v>0</v>
      </c>
      <c r="AK57" s="1" t="n">
        <f aca="false">ROUND(D57/C57,2)</f>
        <v>163.64</v>
      </c>
      <c r="AL57" s="1" t="n">
        <f aca="false">ROUND(AK57*68/Z57,0)</f>
        <v>10553</v>
      </c>
      <c r="AM57" s="1" t="n">
        <f aca="false">IF(I57=1,AL57*$AM$2,AL57)</f>
        <v>10553</v>
      </c>
    </row>
    <row r="58" customFormat="false" ht="13.8" hidden="false" customHeight="true" outlineLevel="0" collapsed="false">
      <c r="A58" s="1" t="n">
        <v>11765</v>
      </c>
      <c r="C58" s="25" t="n">
        <v>80</v>
      </c>
      <c r="D58" s="2" t="n">
        <v>15099</v>
      </c>
      <c r="F58" s="2" t="n">
        <v>0</v>
      </c>
      <c r="G58" s="29" t="n">
        <v>3</v>
      </c>
      <c r="H58" s="2" t="n">
        <v>1</v>
      </c>
      <c r="I58" s="2" t="n">
        <v>2</v>
      </c>
      <c r="J58" s="26" t="s">
        <v>52</v>
      </c>
      <c r="K58" s="2" t="n">
        <v>2</v>
      </c>
      <c r="L58" s="27" t="n">
        <v>1</v>
      </c>
      <c r="M58" s="2"/>
      <c r="N58" s="2" t="n">
        <v>7</v>
      </c>
      <c r="O58" s="2" t="n">
        <v>1</v>
      </c>
      <c r="P58" s="2" t="n">
        <v>1</v>
      </c>
      <c r="Q58" s="2" t="n">
        <v>4</v>
      </c>
      <c r="R58" s="2" t="n">
        <v>1</v>
      </c>
      <c r="S58" s="2" t="n">
        <v>0</v>
      </c>
      <c r="T58" s="28" t="n">
        <v>44231</v>
      </c>
      <c r="U58" s="3" t="s">
        <v>110</v>
      </c>
      <c r="V58" s="1" t="s">
        <v>60</v>
      </c>
      <c r="W58" s="26" t="n">
        <v>5</v>
      </c>
      <c r="X58" s="3"/>
      <c r="Z58" s="1" t="n">
        <f aca="false">(68/C58)^0.25</f>
        <v>0.960184589404188</v>
      </c>
      <c r="AA58" s="2" t="n">
        <f aca="false">IF(F58=1,E58/(1+$AA$2/100),E58)</f>
        <v>0</v>
      </c>
      <c r="AB58" s="1" t="n">
        <f aca="false">ROUND(AA58/C58,2)</f>
        <v>0</v>
      </c>
      <c r="AC58" s="1" t="n">
        <f aca="false">ROUND(AB58*68/1000/Z58,0)</f>
        <v>0</v>
      </c>
      <c r="AD58" s="1" t="n">
        <f aca="false">IF(I58=1,AC58*$AD$2,AC58)</f>
        <v>0</v>
      </c>
      <c r="AK58" s="1" t="n">
        <f aca="false">ROUND(D58/C58,2)</f>
        <v>188.74</v>
      </c>
      <c r="AL58" s="1" t="n">
        <f aca="false">ROUND(AK58*68/Z58,0)</f>
        <v>13367</v>
      </c>
      <c r="AM58" s="1" t="n">
        <f aca="false">IF(I58=1,AL58*$AM$2,AL58)</f>
        <v>13367</v>
      </c>
    </row>
    <row r="59" customFormat="false" ht="14.9" hidden="false" customHeight="true" outlineLevel="0" collapsed="false">
      <c r="A59" s="1" t="n">
        <v>12198</v>
      </c>
      <c r="B59" s="16" t="n">
        <v>67105</v>
      </c>
      <c r="C59" s="25" t="n">
        <v>60</v>
      </c>
      <c r="D59" s="2" t="n">
        <v>9700</v>
      </c>
      <c r="F59" s="2" t="n">
        <v>0</v>
      </c>
      <c r="G59" s="2" t="n">
        <v>2</v>
      </c>
      <c r="H59" s="2" t="n">
        <v>1</v>
      </c>
      <c r="I59" s="2" t="n">
        <v>1</v>
      </c>
      <c r="J59" s="26" t="s">
        <v>52</v>
      </c>
      <c r="K59" s="2" t="n">
        <v>0</v>
      </c>
      <c r="L59" s="27" t="n">
        <v>1</v>
      </c>
      <c r="M59" s="2" t="n">
        <v>3</v>
      </c>
      <c r="N59" s="25" t="n">
        <v>2</v>
      </c>
      <c r="O59" s="2" t="n">
        <v>1</v>
      </c>
      <c r="P59" s="25" t="n">
        <v>1</v>
      </c>
      <c r="Q59" s="2" t="n">
        <v>3</v>
      </c>
      <c r="R59" s="25" t="n">
        <v>0</v>
      </c>
      <c r="S59" s="2" t="n">
        <v>0</v>
      </c>
      <c r="T59" s="28" t="n">
        <v>44233</v>
      </c>
      <c r="U59" s="3" t="s">
        <v>111</v>
      </c>
      <c r="W59" s="26" t="n">
        <v>5</v>
      </c>
      <c r="X59" s="3"/>
      <c r="Z59" s="1" t="n">
        <f aca="false">(68/C59)^0.25</f>
        <v>1.03178548877407</v>
      </c>
      <c r="AA59" s="2" t="n">
        <f aca="false">IF(F59=1,E59/(1+$AA$2/100),E59)</f>
        <v>0</v>
      </c>
      <c r="AB59" s="1" t="n">
        <f aca="false">ROUND(AA59/C59,2)</f>
        <v>0</v>
      </c>
      <c r="AC59" s="1" t="n">
        <f aca="false">ROUND(AB59*68/1000/Z59,0)</f>
        <v>0</v>
      </c>
      <c r="AD59" s="1" t="n">
        <f aca="false">IF(I59=1,AC59*$AD$2,AC59)</f>
        <v>0</v>
      </c>
      <c r="AK59" s="1" t="n">
        <f aca="false">ROUND(D59/C59,2)</f>
        <v>161.67</v>
      </c>
      <c r="AL59" s="1" t="n">
        <f aca="false">ROUND(AK59*68/Z59,0)</f>
        <v>10655</v>
      </c>
      <c r="AM59" s="1" t="n">
        <f aca="false">IF(I59=1,AL59*$AM$2,AL59)</f>
        <v>10122.25</v>
      </c>
    </row>
    <row r="60" customFormat="false" ht="14.9" hidden="false" customHeight="true" outlineLevel="0" collapsed="false">
      <c r="A60" s="1" t="n">
        <v>12198</v>
      </c>
      <c r="B60" s="16" t="n">
        <v>72267</v>
      </c>
      <c r="C60" s="25" t="n">
        <v>61</v>
      </c>
      <c r="D60" s="2" t="n">
        <v>9000</v>
      </c>
      <c r="F60" s="2" t="n">
        <v>0</v>
      </c>
      <c r="G60" s="2" t="n">
        <v>2</v>
      </c>
      <c r="H60" s="2" t="n">
        <v>1</v>
      </c>
      <c r="I60" s="2" t="n">
        <v>2</v>
      </c>
      <c r="J60" s="26" t="s">
        <v>52</v>
      </c>
      <c r="K60" s="2" t="n">
        <v>0</v>
      </c>
      <c r="L60" s="27" t="n">
        <v>1</v>
      </c>
      <c r="M60" s="2" t="n">
        <v>9</v>
      </c>
      <c r="N60" s="2" t="n">
        <v>6</v>
      </c>
      <c r="O60" s="2" t="n">
        <v>0</v>
      </c>
      <c r="P60" s="2" t="n">
        <v>0</v>
      </c>
      <c r="Q60" s="2" t="n">
        <v>3</v>
      </c>
      <c r="R60" s="2" t="n">
        <v>1</v>
      </c>
      <c r="S60" s="2" t="n">
        <v>1</v>
      </c>
      <c r="T60" s="28" t="n">
        <v>44233</v>
      </c>
      <c r="U60" s="3" t="s">
        <v>112</v>
      </c>
      <c r="W60" s="26" t="n">
        <v>5</v>
      </c>
      <c r="X60" s="3"/>
      <c r="Z60" s="1" t="n">
        <f aca="false">(68/C60)^0.25</f>
        <v>1.02753061262218</v>
      </c>
      <c r="AA60" s="2" t="n">
        <f aca="false">IF(F60=1,E60/(1+$AA$2/100),E60)</f>
        <v>0</v>
      </c>
      <c r="AB60" s="1" t="n">
        <f aca="false">ROUND(AA60/C60,2)</f>
        <v>0</v>
      </c>
      <c r="AC60" s="1" t="n">
        <f aca="false">ROUND(AB60*68/1000/Z60,0)</f>
        <v>0</v>
      </c>
      <c r="AD60" s="1" t="n">
        <f aca="false">IF(I60=1,AC60*$AD$2,AC60)</f>
        <v>0</v>
      </c>
      <c r="AK60" s="1" t="n">
        <f aca="false">ROUND(D60/C60,2)</f>
        <v>147.54</v>
      </c>
      <c r="AL60" s="1" t="n">
        <f aca="false">ROUND(AK60*68/Z60,0)</f>
        <v>9764</v>
      </c>
      <c r="AM60" s="1" t="n">
        <f aca="false">IF(I60=1,AL60*$AM$2,AL60)</f>
        <v>9764</v>
      </c>
    </row>
    <row r="61" customFormat="false" ht="14.9" hidden="false" customHeight="true" outlineLevel="0" collapsed="false">
      <c r="A61" s="1" t="n">
        <v>12198</v>
      </c>
      <c r="B61" s="16" t="n">
        <v>72259</v>
      </c>
      <c r="C61" s="25" t="n">
        <v>74</v>
      </c>
      <c r="D61" s="2" t="n">
        <v>12000</v>
      </c>
      <c r="F61" s="2" t="n">
        <v>0</v>
      </c>
      <c r="G61" s="2" t="n">
        <v>3</v>
      </c>
      <c r="H61" s="2" t="n">
        <v>1</v>
      </c>
      <c r="I61" s="2" t="n">
        <v>2</v>
      </c>
      <c r="J61" s="26" t="s">
        <v>52</v>
      </c>
      <c r="K61" s="2" t="n">
        <v>0</v>
      </c>
      <c r="L61" s="27" t="n">
        <v>1</v>
      </c>
      <c r="M61" s="2" t="n">
        <v>9</v>
      </c>
      <c r="N61" s="2" t="n">
        <v>6</v>
      </c>
      <c r="O61" s="2" t="n">
        <v>0</v>
      </c>
      <c r="P61" s="2" t="n">
        <v>0</v>
      </c>
      <c r="Q61" s="2" t="n">
        <v>4</v>
      </c>
      <c r="R61" s="2" t="n">
        <v>1</v>
      </c>
      <c r="S61" s="2" t="n">
        <v>1</v>
      </c>
      <c r="T61" s="28" t="n">
        <v>44233</v>
      </c>
      <c r="U61" s="3" t="s">
        <v>113</v>
      </c>
      <c r="W61" s="26" t="n">
        <v>5</v>
      </c>
      <c r="X61" s="3"/>
      <c r="Z61" s="1" t="n">
        <f aca="false">(68/C61)^0.25</f>
        <v>0.979082522844128</v>
      </c>
      <c r="AA61" s="2" t="n">
        <f aca="false">IF(F61=1,E61/(1+$AA$2/100),E61)</f>
        <v>0</v>
      </c>
      <c r="AB61" s="1" t="n">
        <f aca="false">ROUND(AA61/C61,2)</f>
        <v>0</v>
      </c>
      <c r="AC61" s="1" t="n">
        <f aca="false">ROUND(AB61*68/1000/Z61,0)</f>
        <v>0</v>
      </c>
      <c r="AD61" s="1" t="n">
        <f aca="false">IF(I61=1,AC61*$AD$2,AC61)</f>
        <v>0</v>
      </c>
      <c r="AK61" s="1" t="n">
        <f aca="false">ROUND(D61/C61,2)</f>
        <v>162.16</v>
      </c>
      <c r="AL61" s="1" t="n">
        <f aca="false">ROUND(AK61*68/Z61,0)</f>
        <v>11262</v>
      </c>
      <c r="AM61" s="1" t="n">
        <f aca="false">IF(I61=1,AL61*$AM$2,AL61)</f>
        <v>11262</v>
      </c>
    </row>
    <row r="62" customFormat="false" ht="14.9" hidden="false" customHeight="true" outlineLevel="0" collapsed="false">
      <c r="A62" s="1" t="n">
        <v>12198</v>
      </c>
      <c r="B62" s="16" t="n">
        <v>72198</v>
      </c>
      <c r="C62" s="25" t="n">
        <v>58</v>
      </c>
      <c r="D62" s="2" t="n">
        <v>8400</v>
      </c>
      <c r="F62" s="2" t="n">
        <v>0</v>
      </c>
      <c r="G62" s="2" t="n">
        <v>2</v>
      </c>
      <c r="H62" s="2" t="n">
        <v>1</v>
      </c>
      <c r="I62" s="2" t="n">
        <v>1</v>
      </c>
      <c r="J62" s="26" t="s">
        <v>52</v>
      </c>
      <c r="K62" s="2" t="n">
        <v>0</v>
      </c>
      <c r="L62" s="27" t="n">
        <v>1</v>
      </c>
      <c r="M62" s="2" t="n">
        <v>5</v>
      </c>
      <c r="N62" s="2" t="n">
        <v>4</v>
      </c>
      <c r="O62" s="2" t="n">
        <v>0</v>
      </c>
      <c r="P62" s="2" t="n">
        <v>1</v>
      </c>
      <c r="Q62" s="2" t="n">
        <v>1</v>
      </c>
      <c r="R62" s="2" t="n">
        <v>0</v>
      </c>
      <c r="S62" s="2" t="n">
        <v>0</v>
      </c>
      <c r="T62" s="28" t="n">
        <v>44232</v>
      </c>
      <c r="U62" s="3" t="s">
        <v>114</v>
      </c>
      <c r="W62" s="26" t="n">
        <v>5</v>
      </c>
      <c r="X62" s="3"/>
      <c r="Z62" s="1" t="n">
        <f aca="false">(68/C62)^0.25</f>
        <v>1.04056743366656</v>
      </c>
      <c r="AA62" s="2" t="n">
        <f aca="false">IF(F62=1,E62/(1+$AA$2/100),E62)</f>
        <v>0</v>
      </c>
      <c r="AB62" s="1" t="n">
        <f aca="false">ROUND(AA62/C62,2)</f>
        <v>0</v>
      </c>
      <c r="AC62" s="1" t="n">
        <f aca="false">ROUND(AB62*68/1000/Z62,0)</f>
        <v>0</v>
      </c>
      <c r="AD62" s="1" t="n">
        <f aca="false">IF(I62=1,AC62*$AD$2,AC62)</f>
        <v>0</v>
      </c>
      <c r="AK62" s="1" t="n">
        <f aca="false">ROUND(D62/C62,2)</f>
        <v>144.83</v>
      </c>
      <c r="AL62" s="1" t="n">
        <f aca="false">ROUND(AK62*68/Z62,0)</f>
        <v>9464</v>
      </c>
      <c r="AM62" s="1" t="n">
        <f aca="false">IF(I62=1,AL62*$AM$2,AL62)</f>
        <v>8990.8</v>
      </c>
    </row>
    <row r="63" customFormat="false" ht="14.9" hidden="false" customHeight="true" outlineLevel="0" collapsed="false">
      <c r="A63" s="1" t="n">
        <v>12198</v>
      </c>
      <c r="B63" s="16" t="n">
        <v>72212</v>
      </c>
      <c r="C63" s="25" t="n">
        <v>70</v>
      </c>
      <c r="D63" s="2" t="n">
        <v>12900</v>
      </c>
      <c r="F63" s="2" t="n">
        <v>0</v>
      </c>
      <c r="G63" s="2" t="n">
        <v>3</v>
      </c>
      <c r="H63" s="2" t="n">
        <v>1</v>
      </c>
      <c r="I63" s="2" t="n">
        <v>2</v>
      </c>
      <c r="J63" s="26" t="s">
        <v>52</v>
      </c>
      <c r="K63" s="2" t="n">
        <v>0</v>
      </c>
      <c r="L63" s="27" t="n">
        <v>1</v>
      </c>
      <c r="M63" s="2" t="n">
        <v>10</v>
      </c>
      <c r="N63" s="2" t="n">
        <v>4</v>
      </c>
      <c r="O63" s="2" t="n">
        <v>1</v>
      </c>
      <c r="P63" s="2" t="n">
        <v>1</v>
      </c>
      <c r="Q63" s="2" t="n">
        <v>4</v>
      </c>
      <c r="R63" s="2" t="n">
        <v>1</v>
      </c>
      <c r="S63" s="2" t="n">
        <v>0</v>
      </c>
      <c r="T63" s="28" t="n">
        <v>44232</v>
      </c>
      <c r="U63" s="3" t="s">
        <v>115</v>
      </c>
      <c r="W63" s="26" t="n">
        <v>5</v>
      </c>
      <c r="X63" s="3"/>
      <c r="Z63" s="1" t="n">
        <f aca="false">(68/C63)^0.25</f>
        <v>0.992779311130708</v>
      </c>
      <c r="AA63" s="2" t="n">
        <f aca="false">IF(F63=1,E63/(1+$AA$2/100),E63)</f>
        <v>0</v>
      </c>
      <c r="AB63" s="1" t="n">
        <f aca="false">ROUND(AA63/C63,2)</f>
        <v>0</v>
      </c>
      <c r="AC63" s="1" t="n">
        <f aca="false">ROUND(AB63*68/1000/Z63,0)</f>
        <v>0</v>
      </c>
      <c r="AD63" s="1" t="n">
        <f aca="false">IF(I63=1,AC63*$AD$2,AC63)</f>
        <v>0</v>
      </c>
      <c r="AK63" s="1" t="n">
        <f aca="false">ROUND(D63/C63,2)</f>
        <v>184.29</v>
      </c>
      <c r="AL63" s="1" t="n">
        <f aca="false">ROUND(AK63*68/Z63,0)</f>
        <v>12623</v>
      </c>
      <c r="AM63" s="1" t="n">
        <f aca="false">IF(I63=1,AL63*$AM$2,AL63)</f>
        <v>12623</v>
      </c>
    </row>
    <row r="64" customFormat="false" ht="14.9" hidden="false" customHeight="true" outlineLevel="0" collapsed="false">
      <c r="A64" s="1" t="n">
        <v>12198</v>
      </c>
      <c r="B64" s="16" t="n">
        <v>72198</v>
      </c>
      <c r="C64" s="25" t="n">
        <v>82</v>
      </c>
      <c r="D64" s="2" t="n">
        <v>11000</v>
      </c>
      <c r="F64" s="2" t="n">
        <v>0</v>
      </c>
      <c r="G64" s="2" t="n">
        <v>3</v>
      </c>
      <c r="H64" s="2" t="n">
        <v>1</v>
      </c>
      <c r="I64" s="2" t="n">
        <v>0</v>
      </c>
      <c r="J64" s="26" t="s">
        <v>52</v>
      </c>
      <c r="K64" s="2" t="n">
        <v>0</v>
      </c>
      <c r="L64" s="27" t="n">
        <v>1</v>
      </c>
      <c r="M64" s="2" t="n">
        <v>6</v>
      </c>
      <c r="N64" s="2" t="n">
        <v>3</v>
      </c>
      <c r="O64" s="2" t="n">
        <v>0</v>
      </c>
      <c r="P64" s="2" t="n">
        <v>1</v>
      </c>
      <c r="Q64" s="2" t="n">
        <v>1</v>
      </c>
      <c r="R64" s="2" t="n">
        <v>0</v>
      </c>
      <c r="S64" s="2" t="n">
        <v>0</v>
      </c>
      <c r="T64" s="28" t="n">
        <v>44232</v>
      </c>
      <c r="U64" s="3" t="s">
        <v>116</v>
      </c>
      <c r="W64" s="26" t="n">
        <v>5</v>
      </c>
      <c r="X64" s="3"/>
      <c r="Z64" s="1" t="n">
        <f aca="false">(68/C64)^0.25</f>
        <v>0.954275480566008</v>
      </c>
      <c r="AA64" s="2" t="n">
        <f aca="false">IF(F64=1,E64/(1+$AA$2/100),E64)</f>
        <v>0</v>
      </c>
      <c r="AB64" s="1" t="n">
        <f aca="false">ROUND(AA64/C64,2)</f>
        <v>0</v>
      </c>
      <c r="AC64" s="1" t="n">
        <f aca="false">ROUND(AB64*68/1000/Z64,0)</f>
        <v>0</v>
      </c>
      <c r="AD64" s="1" t="n">
        <f aca="false">IF(I64=1,AC64*$AD$2,AC64)</f>
        <v>0</v>
      </c>
      <c r="AK64" s="1" t="n">
        <f aca="false">ROUND(D64/C64,2)</f>
        <v>134.15</v>
      </c>
      <c r="AL64" s="1" t="n">
        <f aca="false">ROUND(AK64*68/Z64,0)</f>
        <v>9559</v>
      </c>
      <c r="AM64" s="1" t="n">
        <f aca="false">IF(I64=1,AL64*$AM$2,AL64)</f>
        <v>9559</v>
      </c>
    </row>
    <row r="65" customFormat="false" ht="14.9" hidden="false" customHeight="true" outlineLevel="0" collapsed="false">
      <c r="A65" s="1" t="n">
        <v>12198</v>
      </c>
      <c r="B65" s="16" t="n">
        <v>72198</v>
      </c>
      <c r="C65" s="25" t="n">
        <v>61</v>
      </c>
      <c r="D65" s="2" t="n">
        <v>12900</v>
      </c>
      <c r="F65" s="2" t="n">
        <v>0</v>
      </c>
      <c r="G65" s="29" t="n">
        <v>3</v>
      </c>
      <c r="H65" s="29" t="n">
        <v>2</v>
      </c>
      <c r="I65" s="29" t="n">
        <v>1</v>
      </c>
      <c r="J65" s="26" t="s">
        <v>52</v>
      </c>
      <c r="K65" s="29" t="n">
        <v>2</v>
      </c>
      <c r="L65" s="27" t="n">
        <v>1</v>
      </c>
      <c r="M65" s="29" t="n">
        <v>6</v>
      </c>
      <c r="N65" s="29" t="n">
        <v>4</v>
      </c>
      <c r="O65" s="29" t="n">
        <v>1</v>
      </c>
      <c r="P65" s="2" t="n">
        <v>0</v>
      </c>
      <c r="Q65" s="29" t="n">
        <v>4</v>
      </c>
      <c r="R65" s="29" t="n">
        <v>1</v>
      </c>
      <c r="S65" s="29" t="n">
        <v>0</v>
      </c>
      <c r="T65" s="28" t="n">
        <v>44232</v>
      </c>
      <c r="U65" s="3" t="s">
        <v>117</v>
      </c>
      <c r="W65" s="26" t="n">
        <v>5</v>
      </c>
      <c r="X65" s="3"/>
      <c r="Z65" s="1" t="n">
        <f aca="false">(68/C65)^0.25</f>
        <v>1.02753061262218</v>
      </c>
      <c r="AA65" s="2" t="n">
        <f aca="false">IF(F65=1,E65/(1+$AA$2/100),E65)</f>
        <v>0</v>
      </c>
      <c r="AB65" s="1" t="n">
        <f aca="false">ROUND(AA65/C65,2)</f>
        <v>0</v>
      </c>
      <c r="AC65" s="1" t="n">
        <f aca="false">ROUND(AB65*68/1000/Z65,0)</f>
        <v>0</v>
      </c>
      <c r="AD65" s="1" t="n">
        <f aca="false">IF(I65=1,AC65*$AD$2,AC65)</f>
        <v>0</v>
      </c>
      <c r="AK65" s="1" t="n">
        <f aca="false">ROUND(D65/C65,2)</f>
        <v>211.48</v>
      </c>
      <c r="AL65" s="1" t="n">
        <f aca="false">ROUND(AK65*68/Z65,0)</f>
        <v>13995</v>
      </c>
      <c r="AM65" s="1" t="n">
        <f aca="false">IF(I65=1,AL65*$AM$2,AL65)</f>
        <v>13295.25</v>
      </c>
    </row>
    <row r="66" customFormat="false" ht="14.9" hidden="false" customHeight="true" outlineLevel="0" collapsed="false">
      <c r="A66" s="1" t="n">
        <v>6343</v>
      </c>
      <c r="B66" s="16" t="n">
        <v>66370</v>
      </c>
      <c r="C66" s="25" t="n">
        <v>98</v>
      </c>
      <c r="E66" s="2" t="n">
        <v>2489000</v>
      </c>
      <c r="F66" s="2" t="n">
        <v>1</v>
      </c>
      <c r="G66" s="29" t="n">
        <v>3</v>
      </c>
      <c r="H66" s="29" t="n">
        <v>1</v>
      </c>
      <c r="I66" s="29" t="n">
        <v>0</v>
      </c>
      <c r="J66" s="26" t="s">
        <v>52</v>
      </c>
      <c r="K66" s="29" t="n">
        <v>1</v>
      </c>
      <c r="L66" s="27" t="n">
        <v>1</v>
      </c>
      <c r="M66" s="29" t="n">
        <v>5</v>
      </c>
      <c r="N66" s="29" t="n">
        <v>3</v>
      </c>
      <c r="O66" s="29" t="n">
        <v>0</v>
      </c>
      <c r="P66" s="29" t="n">
        <v>0</v>
      </c>
      <c r="Q66" s="29"/>
      <c r="R66" s="29" t="n">
        <v>0</v>
      </c>
      <c r="S66" s="29" t="n">
        <v>0</v>
      </c>
      <c r="T66" s="28" t="n">
        <v>44206</v>
      </c>
      <c r="U66" s="3" t="s">
        <v>118</v>
      </c>
      <c r="W66" s="26" t="n">
        <v>4</v>
      </c>
      <c r="X66" s="3"/>
      <c r="Z66" s="1" t="n">
        <f aca="false">(68/C66)^0.25</f>
        <v>0.912684571927806</v>
      </c>
      <c r="AA66" s="1" t="n">
        <f aca="false">IF(F66=1,E66/(1+$AA$2/100),E66)</f>
        <v>2393269.23076923</v>
      </c>
      <c r="AB66" s="1" t="n">
        <f aca="false">ROUND(AA66/C66,2)</f>
        <v>24421.11</v>
      </c>
      <c r="AC66" s="1" t="n">
        <f aca="false">ROUND(AB66*68/1000/Z66,0)</f>
        <v>1820</v>
      </c>
      <c r="AD66" s="1" t="n">
        <f aca="false">IF(I66=1,AC66*$AD$2,AC66)</f>
        <v>1820</v>
      </c>
      <c r="AK66" s="1" t="n">
        <f aca="false">ROUND(D66/C66,2)</f>
        <v>0</v>
      </c>
      <c r="AL66" s="1" t="n">
        <f aca="false">ROUND(AK66*68/Z66,0)</f>
        <v>0</v>
      </c>
      <c r="AM66" s="1" t="n">
        <f aca="false">IF(I66=1,AL66*$AM$2,AL66)</f>
        <v>0</v>
      </c>
    </row>
    <row r="67" customFormat="false" ht="14.9" hidden="false" customHeight="true" outlineLevel="0" collapsed="false">
      <c r="A67" s="1" t="n">
        <v>6343</v>
      </c>
      <c r="B67" s="16" t="n">
        <v>66355</v>
      </c>
      <c r="C67" s="25" t="n">
        <v>67</v>
      </c>
      <c r="E67" s="2" t="n">
        <v>1860000</v>
      </c>
      <c r="F67" s="2" t="n">
        <v>1</v>
      </c>
      <c r="G67" s="29" t="n">
        <v>2</v>
      </c>
      <c r="H67" s="29" t="n">
        <v>1</v>
      </c>
      <c r="I67" s="29" t="n">
        <v>2</v>
      </c>
      <c r="J67" s="26" t="s">
        <v>52</v>
      </c>
      <c r="K67" s="29" t="n">
        <v>0</v>
      </c>
      <c r="L67" s="27" t="n">
        <v>1</v>
      </c>
      <c r="M67" s="29" t="n">
        <v>8</v>
      </c>
      <c r="N67" s="29" t="n">
        <v>2</v>
      </c>
      <c r="O67" s="29" t="n">
        <v>1</v>
      </c>
      <c r="P67" s="29" t="n">
        <v>1</v>
      </c>
      <c r="Q67" s="2" t="n">
        <v>4</v>
      </c>
      <c r="R67" s="2" t="n">
        <v>1</v>
      </c>
      <c r="S67" s="2" t="n">
        <v>1</v>
      </c>
      <c r="T67" s="28" t="n">
        <v>44207</v>
      </c>
      <c r="U67" s="3" t="s">
        <v>119</v>
      </c>
      <c r="V67" s="1" t="s">
        <v>60</v>
      </c>
      <c r="W67" s="26" t="n">
        <v>4</v>
      </c>
      <c r="X67" s="3"/>
      <c r="Z67" s="1" t="n">
        <f aca="false">(68/C67)^0.25</f>
        <v>1.0037106388836</v>
      </c>
      <c r="AA67" s="1" t="n">
        <f aca="false">IF(F67=1,E67/(1+$AA$2/100),E67)</f>
        <v>1788461.53846154</v>
      </c>
      <c r="AB67" s="1" t="n">
        <f aca="false">ROUND(AA67/C67,2)</f>
        <v>26693.46</v>
      </c>
      <c r="AC67" s="1" t="n">
        <f aca="false">ROUND(AB67*68/1000/Z67,0)</f>
        <v>1808</v>
      </c>
      <c r="AD67" s="1" t="n">
        <f aca="false">IF(I67=1,AC67*$AD$2,AC67)</f>
        <v>1808</v>
      </c>
      <c r="AK67" s="1" t="n">
        <f aca="false">ROUND(D67/C67,2)</f>
        <v>0</v>
      </c>
      <c r="AL67" s="1" t="n">
        <f aca="false">ROUND(AK67*68/Z67,0)</f>
        <v>0</v>
      </c>
      <c r="AM67" s="1" t="n">
        <f aca="false">IF(I67=1,AL67*$AM$2,AL67)</f>
        <v>0</v>
      </c>
    </row>
    <row r="68" customFormat="false" ht="14.9" hidden="false" customHeight="true" outlineLevel="0" collapsed="false">
      <c r="A68" s="1" t="n">
        <v>6343</v>
      </c>
      <c r="B68" s="16" t="n">
        <v>66355</v>
      </c>
      <c r="C68" s="25" t="n">
        <v>80</v>
      </c>
      <c r="E68" s="2" t="n">
        <v>2250000</v>
      </c>
      <c r="F68" s="2" t="n">
        <v>1</v>
      </c>
      <c r="G68" s="29" t="n">
        <v>3</v>
      </c>
      <c r="H68" s="29" t="n">
        <v>1</v>
      </c>
      <c r="I68" s="29" t="n">
        <v>2</v>
      </c>
      <c r="J68" s="26" t="s">
        <v>52</v>
      </c>
      <c r="K68" s="29" t="n">
        <v>0</v>
      </c>
      <c r="L68" s="27" t="n">
        <v>1</v>
      </c>
      <c r="M68" s="29"/>
      <c r="N68" s="29" t="n">
        <v>3</v>
      </c>
      <c r="O68" s="29" t="n">
        <v>1</v>
      </c>
      <c r="P68" s="29" t="n">
        <v>0</v>
      </c>
      <c r="Q68" s="29" t="n">
        <v>4</v>
      </c>
      <c r="R68" s="29" t="n">
        <v>0</v>
      </c>
      <c r="S68" s="2" t="n">
        <v>0</v>
      </c>
      <c r="T68" s="28" t="n">
        <v>44238</v>
      </c>
      <c r="U68" s="3" t="s">
        <v>120</v>
      </c>
      <c r="W68" s="26" t="n">
        <v>4</v>
      </c>
      <c r="X68" s="3"/>
      <c r="Z68" s="1" t="n">
        <f aca="false">(68/C68)^0.25</f>
        <v>0.960184589404188</v>
      </c>
      <c r="AA68" s="1" t="n">
        <f aca="false">IF(F68=1,E68/(1+$AA$2/100),E68)</f>
        <v>2163461.53846154</v>
      </c>
      <c r="AB68" s="1" t="n">
        <f aca="false">ROUND(AA68/C68,2)</f>
        <v>27043.27</v>
      </c>
      <c r="AC68" s="1" t="n">
        <f aca="false">ROUND(AB68*68/1000/Z68,0)</f>
        <v>1915</v>
      </c>
      <c r="AD68" s="1" t="n">
        <f aca="false">IF(I68=1,AC68*$AD$2,AC68)</f>
        <v>1915</v>
      </c>
      <c r="AK68" s="1" t="n">
        <f aca="false">ROUND(D68/C68,2)</f>
        <v>0</v>
      </c>
      <c r="AL68" s="1" t="n">
        <f aca="false">ROUND(AK68*68/Z68,0)</f>
        <v>0</v>
      </c>
      <c r="AM68" s="1" t="n">
        <f aca="false">IF(I68=1,AL68*$AM$2,AL68)</f>
        <v>0</v>
      </c>
    </row>
    <row r="69" customFormat="false" ht="14.9" hidden="false" customHeight="true" outlineLevel="0" collapsed="false">
      <c r="A69" s="1" t="n">
        <v>6343</v>
      </c>
      <c r="B69" s="16" t="n">
        <v>66355</v>
      </c>
      <c r="C69" s="25" t="n">
        <v>80</v>
      </c>
      <c r="E69" s="2" t="n">
        <v>2100000</v>
      </c>
      <c r="F69" s="2" t="n">
        <v>1</v>
      </c>
      <c r="G69" s="29" t="n">
        <v>2</v>
      </c>
      <c r="H69" s="29" t="n">
        <v>1</v>
      </c>
      <c r="I69" s="29" t="n">
        <v>1</v>
      </c>
      <c r="J69" s="26" t="s">
        <v>52</v>
      </c>
      <c r="K69" s="29" t="n">
        <v>0</v>
      </c>
      <c r="L69" s="27" t="n">
        <v>1</v>
      </c>
      <c r="M69" s="29" t="n">
        <v>7</v>
      </c>
      <c r="N69" s="29" t="n">
        <v>3</v>
      </c>
      <c r="O69" s="29" t="n">
        <v>1</v>
      </c>
      <c r="P69" s="29" t="n">
        <v>1</v>
      </c>
      <c r="Q69" s="29" t="n">
        <v>1</v>
      </c>
      <c r="R69" s="29" t="n">
        <v>1</v>
      </c>
      <c r="S69" s="2" t="n">
        <v>0</v>
      </c>
      <c r="T69" s="28" t="n">
        <v>44236</v>
      </c>
      <c r="U69" s="3" t="s">
        <v>121</v>
      </c>
      <c r="W69" s="26" t="n">
        <v>4</v>
      </c>
      <c r="X69" s="3"/>
      <c r="Z69" s="1" t="n">
        <f aca="false">(68/C69)^0.25</f>
        <v>0.960184589404188</v>
      </c>
      <c r="AA69" s="1" t="n">
        <f aca="false">IF(F69=1,E69/(1+$AA$2/100),E69)</f>
        <v>2019230.76923077</v>
      </c>
      <c r="AB69" s="1" t="n">
        <f aca="false">ROUND(AA69/C69,2)</f>
        <v>25240.38</v>
      </c>
      <c r="AC69" s="1" t="n">
        <f aca="false">ROUND(AB69*68/1000/Z69,0)</f>
        <v>1788</v>
      </c>
      <c r="AD69" s="1" t="n">
        <f aca="false">IF(I69=1,AC69*$AD$2,AC69)</f>
        <v>1698.6</v>
      </c>
      <c r="AK69" s="1" t="n">
        <f aca="false">ROUND(D69/C69,2)</f>
        <v>0</v>
      </c>
      <c r="AL69" s="1" t="n">
        <f aca="false">ROUND(AK69*68/Z69,0)</f>
        <v>0</v>
      </c>
      <c r="AM69" s="1" t="n">
        <f aca="false">IF(I69=1,AL69*$AM$2,AL69)</f>
        <v>0</v>
      </c>
    </row>
    <row r="70" customFormat="false" ht="14.9" hidden="false" customHeight="true" outlineLevel="0" collapsed="false">
      <c r="A70" s="1" t="n">
        <v>6343</v>
      </c>
      <c r="B70" s="16" t="n">
        <v>66343</v>
      </c>
      <c r="C70" s="25" t="n">
        <v>75</v>
      </c>
      <c r="E70" s="2" t="n">
        <v>3790000</v>
      </c>
      <c r="F70" s="2" t="n">
        <v>1</v>
      </c>
      <c r="G70" s="29" t="n">
        <v>3</v>
      </c>
      <c r="H70" s="29" t="n">
        <v>1</v>
      </c>
      <c r="I70" s="29" t="n">
        <v>2</v>
      </c>
      <c r="J70" s="26" t="s">
        <v>52</v>
      </c>
      <c r="K70" s="29" t="n">
        <v>2</v>
      </c>
      <c r="L70" s="27" t="n">
        <v>1</v>
      </c>
      <c r="M70" s="29" t="n">
        <v>5</v>
      </c>
      <c r="N70" s="29" t="n">
        <v>3</v>
      </c>
      <c r="O70" s="29" t="n">
        <v>1</v>
      </c>
      <c r="P70" s="29" t="n">
        <v>1</v>
      </c>
      <c r="Q70" s="29" t="n">
        <v>4</v>
      </c>
      <c r="R70" s="29" t="n">
        <v>1</v>
      </c>
      <c r="S70" s="29" t="n">
        <v>1</v>
      </c>
      <c r="T70" s="28" t="n">
        <v>44236</v>
      </c>
      <c r="U70" s="3" t="s">
        <v>122</v>
      </c>
      <c r="W70" s="26" t="n">
        <v>4</v>
      </c>
      <c r="X70" s="3"/>
      <c r="Z70" s="1" t="n">
        <f aca="false">(68/C70)^0.25</f>
        <v>0.975802468299321</v>
      </c>
      <c r="AA70" s="1" t="n">
        <f aca="false">IF(F70=1,E70/(1+$AA$2/100),E70)</f>
        <v>3644230.76923077</v>
      </c>
      <c r="AB70" s="1" t="n">
        <f aca="false">ROUND(AA70/C70,2)</f>
        <v>48589.74</v>
      </c>
      <c r="AC70" s="1" t="n">
        <f aca="false">ROUND(AB70*68/1000/Z70,0)</f>
        <v>3386</v>
      </c>
      <c r="AD70" s="1" t="n">
        <f aca="false">IF(I70=1,AC70*$AD$2,AC70)</f>
        <v>3386</v>
      </c>
      <c r="AK70" s="1" t="n">
        <f aca="false">ROUND(D70/C70,2)</f>
        <v>0</v>
      </c>
      <c r="AL70" s="1" t="n">
        <f aca="false">ROUND(AK70*68/Z70,0)</f>
        <v>0</v>
      </c>
      <c r="AM70" s="1" t="n">
        <f aca="false">IF(I70=1,AL70*$AM$2,AL70)</f>
        <v>0</v>
      </c>
    </row>
    <row r="71" customFormat="false" ht="14.9" hidden="false" customHeight="true" outlineLevel="0" collapsed="false">
      <c r="A71" s="1" t="n">
        <v>6343</v>
      </c>
      <c r="B71" s="16" t="n">
        <v>66343</v>
      </c>
      <c r="C71" s="25" t="n">
        <v>56</v>
      </c>
      <c r="E71" s="2" t="n">
        <v>1990000</v>
      </c>
      <c r="F71" s="2" t="n">
        <v>1</v>
      </c>
      <c r="G71" s="29" t="n">
        <v>3</v>
      </c>
      <c r="H71" s="2" t="n">
        <v>1</v>
      </c>
      <c r="I71" s="2" t="n">
        <v>2</v>
      </c>
      <c r="J71" s="26" t="s">
        <v>52</v>
      </c>
      <c r="K71" s="2" t="n">
        <v>0</v>
      </c>
      <c r="L71" s="27" t="n">
        <v>1</v>
      </c>
      <c r="M71" s="29" t="n">
        <v>10</v>
      </c>
      <c r="N71" s="29" t="n">
        <v>7</v>
      </c>
      <c r="O71" s="29" t="n">
        <v>1</v>
      </c>
      <c r="P71" s="29" t="n">
        <v>1</v>
      </c>
      <c r="Q71" s="29" t="n">
        <v>4</v>
      </c>
      <c r="R71" s="29" t="n">
        <v>1</v>
      </c>
      <c r="S71" s="2" t="n">
        <v>1</v>
      </c>
      <c r="T71" s="28" t="n">
        <v>44236</v>
      </c>
      <c r="U71" s="3" t="s">
        <v>123</v>
      </c>
      <c r="V71" s="1" t="s">
        <v>60</v>
      </c>
      <c r="W71" s="26" t="n">
        <v>4</v>
      </c>
      <c r="X71" s="3"/>
      <c r="Z71" s="1" t="n">
        <f aca="false">(68/C71)^0.25</f>
        <v>1.04973631452793</v>
      </c>
      <c r="AA71" s="1" t="n">
        <f aca="false">IF(F71=1,E71/(1+$AA$2/100),E71)</f>
        <v>1913461.53846154</v>
      </c>
      <c r="AB71" s="1" t="n">
        <f aca="false">ROUND(AA71/C71,2)</f>
        <v>34168.96</v>
      </c>
      <c r="AC71" s="1" t="n">
        <f aca="false">ROUND(AB71*68/1000/Z71,0)</f>
        <v>2213</v>
      </c>
      <c r="AD71" s="1" t="n">
        <f aca="false">IF(I71=1,AC71*$AD$2,AC71)</f>
        <v>2213</v>
      </c>
      <c r="AK71" s="1" t="n">
        <f aca="false">ROUND(D71/C71,2)</f>
        <v>0</v>
      </c>
      <c r="AL71" s="1" t="n">
        <f aca="false">ROUND(AK71*68/Z71,0)</f>
        <v>0</v>
      </c>
      <c r="AM71" s="1" t="n">
        <f aca="false">IF(I71=1,AL71*$AM$2,AL71)</f>
        <v>0</v>
      </c>
    </row>
    <row r="72" customFormat="false" ht="14.9" hidden="false" customHeight="true" outlineLevel="0" collapsed="false">
      <c r="A72" s="1" t="n">
        <v>6343</v>
      </c>
      <c r="B72" s="16" t="n">
        <v>75385</v>
      </c>
      <c r="C72" s="25" t="n">
        <v>66</v>
      </c>
      <c r="E72" s="2" t="n">
        <v>1750000</v>
      </c>
      <c r="F72" s="2" t="n">
        <v>1</v>
      </c>
      <c r="G72" s="2" t="n">
        <v>3</v>
      </c>
      <c r="H72" s="2" t="n">
        <v>1</v>
      </c>
      <c r="I72" s="2" t="n">
        <v>2</v>
      </c>
      <c r="J72" s="26" t="s">
        <v>52</v>
      </c>
      <c r="K72" s="2" t="n">
        <v>0</v>
      </c>
      <c r="L72" s="27" t="n">
        <v>1</v>
      </c>
      <c r="M72" s="2" t="n">
        <v>4</v>
      </c>
      <c r="N72" s="2" t="n">
        <v>4</v>
      </c>
      <c r="O72" s="2" t="n">
        <v>0</v>
      </c>
      <c r="P72" s="2" t="n">
        <v>1</v>
      </c>
      <c r="Q72" s="29" t="n">
        <v>4</v>
      </c>
      <c r="R72" s="29" t="n">
        <v>0</v>
      </c>
      <c r="S72" s="2" t="n">
        <v>1</v>
      </c>
      <c r="T72" s="28" t="n">
        <v>44236</v>
      </c>
      <c r="U72" s="3" t="s">
        <v>124</v>
      </c>
      <c r="V72" s="1" t="s">
        <v>60</v>
      </c>
      <c r="W72" s="26" t="n">
        <v>4</v>
      </c>
      <c r="X72" s="3"/>
      <c r="Z72" s="1" t="n">
        <f aca="false">(68/C72)^0.25</f>
        <v>1.00749116018212</v>
      </c>
      <c r="AA72" s="1" t="n">
        <f aca="false">IF(F72=1,E72/(1+$AA$2/100),E72)</f>
        <v>1682692.30769231</v>
      </c>
      <c r="AB72" s="1" t="n">
        <f aca="false">ROUND(AA72/C72,2)</f>
        <v>25495.34</v>
      </c>
      <c r="AC72" s="1" t="n">
        <f aca="false">ROUND(AB72*68/1000/Z72,0)</f>
        <v>1721</v>
      </c>
      <c r="AD72" s="1" t="n">
        <f aca="false">IF(I72=1,AC72*$AD$2,AC72)</f>
        <v>1721</v>
      </c>
      <c r="AK72" s="1" t="n">
        <f aca="false">ROUND(D72/C72,2)</f>
        <v>0</v>
      </c>
      <c r="AL72" s="1" t="n">
        <f aca="false">ROUND(AK72*68/Z72,0)</f>
        <v>0</v>
      </c>
      <c r="AM72" s="1" t="n">
        <f aca="false">IF(I72=1,AL72*$AM$2,AL72)</f>
        <v>0</v>
      </c>
    </row>
    <row r="73" customFormat="false" ht="13.8" hidden="false" customHeight="true" outlineLevel="0" collapsed="false">
      <c r="A73" s="1" t="n">
        <v>8203</v>
      </c>
      <c r="B73" s="16"/>
      <c r="C73" s="25" t="n">
        <v>57</v>
      </c>
      <c r="E73" s="2" t="n">
        <v>3200000</v>
      </c>
      <c r="F73" s="2" t="n">
        <v>1</v>
      </c>
      <c r="G73" s="2" t="n">
        <v>2</v>
      </c>
      <c r="H73" s="2" t="n">
        <v>1</v>
      </c>
      <c r="I73" s="2" t="n">
        <v>2</v>
      </c>
      <c r="J73" s="26" t="s">
        <v>52</v>
      </c>
      <c r="K73" s="2" t="n">
        <v>1</v>
      </c>
      <c r="L73" s="27" t="n">
        <v>1</v>
      </c>
      <c r="M73" s="2" t="n">
        <v>9</v>
      </c>
      <c r="N73" s="2" t="n">
        <v>2</v>
      </c>
      <c r="O73" s="2" t="n">
        <v>0</v>
      </c>
      <c r="P73" s="2" t="n">
        <v>1</v>
      </c>
      <c r="Q73" s="2"/>
      <c r="R73" s="2" t="n">
        <v>1</v>
      </c>
      <c r="S73" s="2" t="n">
        <v>0</v>
      </c>
      <c r="T73" s="28" t="n">
        <v>44238</v>
      </c>
      <c r="U73" s="3" t="s">
        <v>125</v>
      </c>
      <c r="W73" s="26" t="n">
        <v>4</v>
      </c>
      <c r="X73" s="3"/>
      <c r="Z73" s="1" t="n">
        <f aca="false">(68/C73)^0.25</f>
        <v>1.04510160393404</v>
      </c>
      <c r="AA73" s="1" t="n">
        <f aca="false">IF(F73=1,E73/(1+$AA$2/100),E73)</f>
        <v>3076923.07692308</v>
      </c>
      <c r="AB73" s="1" t="n">
        <f aca="false">ROUND(AA73/C73,2)</f>
        <v>53981.11</v>
      </c>
      <c r="AC73" s="1" t="n">
        <f aca="false">ROUND(AB73*68/1000/Z73,0)</f>
        <v>3512</v>
      </c>
      <c r="AD73" s="1" t="n">
        <f aca="false">IF(I73=1,AC73*$AD$2,AC73)</f>
        <v>3512</v>
      </c>
      <c r="AK73" s="1" t="n">
        <f aca="false">ROUND(D73/C73,2)</f>
        <v>0</v>
      </c>
      <c r="AL73" s="1" t="n">
        <f aca="false">ROUND(AK73*68/Z73,0)</f>
        <v>0</v>
      </c>
      <c r="AM73" s="1" t="n">
        <f aca="false">IF(I73=1,AL73*$AM$2,AL73)</f>
        <v>0</v>
      </c>
    </row>
    <row r="74" customFormat="false" ht="13.8" hidden="false" customHeight="true" outlineLevel="0" collapsed="false">
      <c r="A74" s="1" t="n">
        <v>8203</v>
      </c>
      <c r="C74" s="25" t="n">
        <v>62</v>
      </c>
      <c r="E74" s="2" t="n">
        <v>3499000</v>
      </c>
      <c r="F74" s="2" t="n">
        <v>1</v>
      </c>
      <c r="G74" s="2" t="n">
        <v>3</v>
      </c>
      <c r="H74" s="2" t="n">
        <v>1</v>
      </c>
      <c r="I74" s="2" t="n">
        <v>2</v>
      </c>
      <c r="J74" s="26" t="s">
        <v>52</v>
      </c>
      <c r="K74" s="2" t="n">
        <v>2</v>
      </c>
      <c r="L74" s="27" t="n">
        <v>1</v>
      </c>
      <c r="M74" s="2" t="n">
        <v>11</v>
      </c>
      <c r="N74" s="2" t="n">
        <v>2</v>
      </c>
      <c r="O74" s="2" t="n">
        <v>1</v>
      </c>
      <c r="P74" s="2" t="n">
        <v>1</v>
      </c>
      <c r="Q74" s="2" t="n">
        <v>3</v>
      </c>
      <c r="R74" s="2" t="n">
        <v>0</v>
      </c>
      <c r="S74" s="2" t="n">
        <v>1</v>
      </c>
      <c r="T74" s="28" t="n">
        <v>44238</v>
      </c>
      <c r="U74" s="3" t="s">
        <v>126</v>
      </c>
      <c r="W74" s="26" t="n">
        <v>4</v>
      </c>
      <c r="X74" s="3"/>
      <c r="Z74" s="1" t="n">
        <f aca="false">(68/C74)^0.25</f>
        <v>1.02336204550359</v>
      </c>
      <c r="AA74" s="1" t="n">
        <f aca="false">IF(F74=1,E74/(1+$AA$2/100),E74)</f>
        <v>3364423.07692308</v>
      </c>
      <c r="AB74" s="1" t="n">
        <f aca="false">ROUND(AA74/C74,2)</f>
        <v>54264.89</v>
      </c>
      <c r="AC74" s="1" t="n">
        <f aca="false">ROUND(AB74*68/1000/Z74,0)</f>
        <v>3606</v>
      </c>
      <c r="AD74" s="1" t="n">
        <f aca="false">IF(I74=1,AC74*$AD$2,AC74)</f>
        <v>3606</v>
      </c>
      <c r="AK74" s="1" t="n">
        <f aca="false">ROUND(D74/C74,2)</f>
        <v>0</v>
      </c>
      <c r="AL74" s="1" t="n">
        <f aca="false">ROUND(AK74*68/Z74,0)</f>
        <v>0</v>
      </c>
      <c r="AM74" s="1" t="n">
        <f aca="false">IF(I74=1,AL74*$AM$2,AL74)</f>
        <v>0</v>
      </c>
    </row>
    <row r="75" customFormat="false" ht="13.8" hidden="false" customHeight="true" outlineLevel="0" collapsed="false">
      <c r="A75" s="1" t="n">
        <v>8203</v>
      </c>
      <c r="C75" s="25" t="n">
        <v>56</v>
      </c>
      <c r="E75" s="2" t="n">
        <v>2800000</v>
      </c>
      <c r="F75" s="2" t="n">
        <v>1</v>
      </c>
      <c r="G75" s="2" t="n">
        <v>2</v>
      </c>
      <c r="H75" s="2" t="n">
        <v>1</v>
      </c>
      <c r="I75" s="2" t="n">
        <v>2</v>
      </c>
      <c r="J75" s="26" t="s">
        <v>52</v>
      </c>
      <c r="K75" s="2" t="n">
        <v>0</v>
      </c>
      <c r="L75" s="27" t="n">
        <v>1</v>
      </c>
      <c r="M75" s="2" t="n">
        <v>9</v>
      </c>
      <c r="N75" s="2" t="n">
        <v>2</v>
      </c>
      <c r="O75" s="2" t="n">
        <v>0</v>
      </c>
      <c r="P75" s="2" t="n">
        <v>1</v>
      </c>
      <c r="Q75" s="2" t="n">
        <v>4</v>
      </c>
      <c r="R75" s="2" t="n">
        <v>1</v>
      </c>
      <c r="S75" s="2" t="n">
        <v>0</v>
      </c>
      <c r="T75" s="28" t="n">
        <v>44238</v>
      </c>
      <c r="U75" s="3" t="s">
        <v>127</v>
      </c>
      <c r="W75" s="26" t="n">
        <v>4</v>
      </c>
      <c r="X75" s="3"/>
      <c r="Z75" s="1" t="n">
        <f aca="false">(68/C75)^0.25</f>
        <v>1.04973631452793</v>
      </c>
      <c r="AA75" s="1" t="n">
        <f aca="false">IF(F75=1,E75/(1+$AA$2/100),E75)</f>
        <v>2692307.69230769</v>
      </c>
      <c r="AB75" s="1" t="n">
        <f aca="false">ROUND(AA75/C75,2)</f>
        <v>48076.92</v>
      </c>
      <c r="AC75" s="1" t="n">
        <f aca="false">ROUND(AB75*68/1000/Z75,0)</f>
        <v>3114</v>
      </c>
      <c r="AD75" s="1" t="n">
        <f aca="false">IF(I75=1,AC75*$AD$2,AC75)</f>
        <v>3114</v>
      </c>
      <c r="AK75" s="1" t="n">
        <f aca="false">ROUND(D75/C75,2)</f>
        <v>0</v>
      </c>
      <c r="AL75" s="1" t="n">
        <f aca="false">ROUND(AK75*68/Z75,0)</f>
        <v>0</v>
      </c>
      <c r="AM75" s="1" t="n">
        <f aca="false">IF(I75=1,AL75*$AM$2,AL75)</f>
        <v>0</v>
      </c>
    </row>
    <row r="76" customFormat="false" ht="15.75" hidden="false" customHeight="true" outlineLevel="0" collapsed="false">
      <c r="A76" s="1" t="n">
        <v>8203</v>
      </c>
      <c r="C76" s="25" t="n">
        <v>65</v>
      </c>
      <c r="E76" s="2" t="n">
        <v>2990000</v>
      </c>
      <c r="F76" s="2" t="n">
        <v>1</v>
      </c>
      <c r="G76" s="2" t="n">
        <v>2</v>
      </c>
      <c r="H76" s="2" t="n">
        <v>1</v>
      </c>
      <c r="I76" s="2" t="n">
        <v>2</v>
      </c>
      <c r="J76" s="26" t="s">
        <v>52</v>
      </c>
      <c r="K76" s="2" t="n">
        <v>2</v>
      </c>
      <c r="L76" s="27" t="n">
        <v>1</v>
      </c>
      <c r="M76" s="2" t="n">
        <v>7</v>
      </c>
      <c r="N76" s="2" t="n">
        <v>6</v>
      </c>
      <c r="O76" s="2" t="n">
        <v>1</v>
      </c>
      <c r="P76" s="2" t="n">
        <v>1</v>
      </c>
      <c r="Q76" s="2" t="n">
        <v>3</v>
      </c>
      <c r="R76" s="2" t="n">
        <v>1</v>
      </c>
      <c r="S76" s="2" t="n">
        <v>1</v>
      </c>
      <c r="T76" s="28" t="n">
        <v>44233</v>
      </c>
      <c r="U76" s="3" t="s">
        <v>128</v>
      </c>
      <c r="W76" s="26" t="n">
        <v>4</v>
      </c>
      <c r="X76" s="3"/>
      <c r="Z76" s="1" t="n">
        <f aca="false">(68/C76)^0.25</f>
        <v>1.01134396913885</v>
      </c>
      <c r="AA76" s="1" t="n">
        <f aca="false">IF(F76=1,E76/(1+$AA$2/100),E76)</f>
        <v>2875000</v>
      </c>
      <c r="AB76" s="1" t="n">
        <f aca="false">ROUND(AA76/C76,2)</f>
        <v>44230.77</v>
      </c>
      <c r="AC76" s="1" t="n">
        <f aca="false">ROUND(AB76*68/1000/Z76,0)</f>
        <v>2974</v>
      </c>
      <c r="AD76" s="1" t="n">
        <f aca="false">IF(I76=1,AC76*$AD$2,AC76)</f>
        <v>2974</v>
      </c>
      <c r="AK76" s="1" t="n">
        <f aca="false">ROUND(D76/C76,2)</f>
        <v>0</v>
      </c>
      <c r="AL76" s="1" t="n">
        <f aca="false">ROUND(AK76*68/Z76,0)</f>
        <v>0</v>
      </c>
      <c r="AM76" s="1" t="n">
        <f aca="false">IF(I76=1,AL76*$AM$2,AL76)</f>
        <v>0</v>
      </c>
    </row>
    <row r="77" customFormat="false" ht="15.75" hidden="false" customHeight="true" outlineLevel="0" collapsed="false">
      <c r="A77" s="1" t="n">
        <v>8203</v>
      </c>
      <c r="C77" s="25" t="n">
        <v>90</v>
      </c>
      <c r="E77" s="2" t="n">
        <v>3950000</v>
      </c>
      <c r="F77" s="2" t="n">
        <v>0</v>
      </c>
      <c r="G77" s="2" t="n">
        <v>3</v>
      </c>
      <c r="H77" s="2" t="n">
        <v>2</v>
      </c>
      <c r="I77" s="2" t="n">
        <v>1</v>
      </c>
      <c r="J77" s="26" t="s">
        <v>52</v>
      </c>
      <c r="K77" s="2" t="n">
        <v>2</v>
      </c>
      <c r="L77" s="27" t="n">
        <v>1</v>
      </c>
      <c r="M77" s="2" t="n">
        <v>3</v>
      </c>
      <c r="N77" s="2" t="n">
        <v>2</v>
      </c>
      <c r="O77" s="2" t="n">
        <v>0</v>
      </c>
      <c r="P77" s="2" t="n">
        <v>0</v>
      </c>
      <c r="Q77" s="2" t="n">
        <v>3</v>
      </c>
      <c r="R77" s="2" t="n">
        <v>0</v>
      </c>
      <c r="S77" s="2" t="n">
        <v>0</v>
      </c>
      <c r="T77" s="28" t="n">
        <v>44232</v>
      </c>
      <c r="U77" s="3" t="s">
        <v>129</v>
      </c>
      <c r="W77" s="26" t="n">
        <v>4</v>
      </c>
      <c r="X77" s="3"/>
      <c r="Z77" s="1" t="n">
        <f aca="false">(68/C77)^0.25</f>
        <v>0.932323434951816</v>
      </c>
      <c r="AA77" s="2" t="n">
        <f aca="false">IF(F77=1,E77/(1+$AA$2/100),E77)</f>
        <v>3950000</v>
      </c>
      <c r="AB77" s="1" t="n">
        <f aca="false">ROUND(AA77/C77,2)</f>
        <v>43888.89</v>
      </c>
      <c r="AC77" s="1" t="n">
        <f aca="false">ROUND(AB77*68/1000/Z77,0)</f>
        <v>3201</v>
      </c>
      <c r="AD77" s="1" t="n">
        <f aca="false">IF(I77=1,AC77*$AD$2,AC77)</f>
        <v>3040.95</v>
      </c>
      <c r="AK77" s="1" t="n">
        <f aca="false">ROUND(D77/C77,2)</f>
        <v>0</v>
      </c>
      <c r="AL77" s="1" t="n">
        <f aca="false">ROUND(AK77*68/Z77,0)</f>
        <v>0</v>
      </c>
      <c r="AM77" s="1" t="n">
        <f aca="false">IF(I77=1,AL77*$AM$2,AL77)</f>
        <v>0</v>
      </c>
    </row>
    <row r="78" customFormat="false" ht="13.8" hidden="false" customHeight="true" outlineLevel="0" collapsed="false">
      <c r="A78" s="1" t="n">
        <v>8203</v>
      </c>
      <c r="C78" s="25" t="n">
        <v>61</v>
      </c>
      <c r="E78" s="2" t="n">
        <v>3383000</v>
      </c>
      <c r="F78" s="2" t="n">
        <v>1</v>
      </c>
      <c r="G78" s="2" t="n">
        <v>3</v>
      </c>
      <c r="H78" s="2" t="n">
        <v>1</v>
      </c>
      <c r="I78" s="2" t="n">
        <v>2</v>
      </c>
      <c r="J78" s="26" t="s">
        <v>52</v>
      </c>
      <c r="K78" s="2" t="n">
        <v>1</v>
      </c>
      <c r="L78" s="27" t="n">
        <v>1</v>
      </c>
      <c r="M78" s="2" t="n">
        <v>12</v>
      </c>
      <c r="N78" s="2" t="n">
        <v>1</v>
      </c>
      <c r="O78" s="2" t="n">
        <v>0</v>
      </c>
      <c r="P78" s="2" t="n">
        <v>1</v>
      </c>
      <c r="Q78" s="2" t="n">
        <v>4</v>
      </c>
      <c r="R78" s="2" t="n">
        <v>0</v>
      </c>
      <c r="S78" s="2" t="n">
        <v>0</v>
      </c>
      <c r="T78" s="28" t="n">
        <v>44232</v>
      </c>
      <c r="U78" s="3" t="s">
        <v>130</v>
      </c>
      <c r="W78" s="26" t="n">
        <v>4</v>
      </c>
      <c r="X78" s="3"/>
      <c r="Z78" s="1" t="n">
        <f aca="false">(68/C78)^0.25</f>
        <v>1.02753061262218</v>
      </c>
      <c r="AA78" s="1" t="n">
        <f aca="false">IF(F78=1,E78/(1+$AA$2/100),E78)</f>
        <v>3252884.61538462</v>
      </c>
      <c r="AB78" s="1" t="n">
        <f aca="false">ROUND(AA78/C78,2)</f>
        <v>53325.98</v>
      </c>
      <c r="AC78" s="1" t="n">
        <f aca="false">ROUND(AB78*68/1000/Z78,0)</f>
        <v>3529</v>
      </c>
      <c r="AD78" s="1" t="n">
        <f aca="false">IF(I78=1,AC78*$AD$2,AC78)</f>
        <v>3529</v>
      </c>
      <c r="AK78" s="1" t="n">
        <f aca="false">ROUND(D78/C78,2)</f>
        <v>0</v>
      </c>
      <c r="AL78" s="1" t="n">
        <f aca="false">ROUND(AK78*68/Z78,0)</f>
        <v>0</v>
      </c>
      <c r="AM78" s="1" t="n">
        <f aca="false">IF(I78=1,AL78*$AM$2,AL78)</f>
        <v>0</v>
      </c>
    </row>
    <row r="79" customFormat="false" ht="13.8" hidden="false" customHeight="true" outlineLevel="0" collapsed="false">
      <c r="A79" s="1" t="n">
        <v>8203</v>
      </c>
      <c r="C79" s="25" t="n">
        <v>56</v>
      </c>
      <c r="E79" s="2" t="n">
        <v>3500000</v>
      </c>
      <c r="F79" s="2" t="n">
        <v>1</v>
      </c>
      <c r="G79" s="2" t="n">
        <v>2</v>
      </c>
      <c r="H79" s="2" t="n">
        <v>1</v>
      </c>
      <c r="I79" s="2" t="n">
        <v>1</v>
      </c>
      <c r="J79" s="26" t="s">
        <v>52</v>
      </c>
      <c r="K79" s="2" t="n">
        <v>2</v>
      </c>
      <c r="L79" s="27" t="n">
        <v>1</v>
      </c>
      <c r="M79" s="2" t="n">
        <v>2</v>
      </c>
      <c r="N79" s="2" t="n">
        <v>2</v>
      </c>
      <c r="O79" s="2" t="n">
        <v>1</v>
      </c>
      <c r="P79" s="2" t="n">
        <v>0</v>
      </c>
      <c r="Q79" s="2"/>
      <c r="R79" s="2" t="n">
        <v>0</v>
      </c>
      <c r="S79" s="2" t="n">
        <v>0</v>
      </c>
      <c r="T79" s="28" t="n">
        <v>44229</v>
      </c>
      <c r="U79" s="3" t="s">
        <v>131</v>
      </c>
      <c r="V79" s="1" t="s">
        <v>60</v>
      </c>
      <c r="W79" s="26" t="n">
        <v>4</v>
      </c>
      <c r="X79" s="3"/>
      <c r="Z79" s="1" t="n">
        <f aca="false">(68/C79)^0.25</f>
        <v>1.04973631452793</v>
      </c>
      <c r="AA79" s="1" t="n">
        <f aca="false">IF(F79=1,E79/(1+$AA$2/100),E79)</f>
        <v>3365384.61538462</v>
      </c>
      <c r="AB79" s="1" t="n">
        <f aca="false">ROUND(AA79/C79,2)</f>
        <v>60096.15</v>
      </c>
      <c r="AC79" s="1" t="n">
        <f aca="false">ROUND(AB79*68/1000/Z79,0)</f>
        <v>3893</v>
      </c>
      <c r="AD79" s="1" t="n">
        <f aca="false">IF(I79=1,AC79*$AD$2,AC79)</f>
        <v>3698.35</v>
      </c>
      <c r="AK79" s="1" t="n">
        <f aca="false">ROUND(D79/C79,2)</f>
        <v>0</v>
      </c>
      <c r="AL79" s="1" t="n">
        <f aca="false">ROUND(AK79*68/Z79,0)</f>
        <v>0</v>
      </c>
      <c r="AM79" s="1" t="n">
        <f aca="false">IF(I79=1,AL79*$AM$2,AL79)</f>
        <v>0</v>
      </c>
    </row>
    <row r="80" customFormat="false" ht="13.8" hidden="false" customHeight="true" outlineLevel="0" collapsed="false">
      <c r="A80" s="1" t="n">
        <v>11050</v>
      </c>
      <c r="C80" s="25" t="n">
        <v>62</v>
      </c>
      <c r="E80" s="2" t="n">
        <v>3800000</v>
      </c>
      <c r="F80" s="2" t="n">
        <v>0</v>
      </c>
      <c r="G80" s="2" t="n">
        <v>3</v>
      </c>
      <c r="H80" s="2" t="n">
        <v>1</v>
      </c>
      <c r="I80" s="2" t="n">
        <v>2</v>
      </c>
      <c r="J80" s="26" t="s">
        <v>52</v>
      </c>
      <c r="K80" s="2" t="n">
        <v>2</v>
      </c>
      <c r="L80" s="27" t="n">
        <v>1</v>
      </c>
      <c r="M80" s="2" t="n">
        <v>8</v>
      </c>
      <c r="N80" s="2" t="n">
        <v>5</v>
      </c>
      <c r="O80" s="2" t="n">
        <v>1</v>
      </c>
      <c r="P80" s="2" t="n">
        <v>1</v>
      </c>
      <c r="Q80" s="2"/>
      <c r="R80" s="2" t="n">
        <v>1</v>
      </c>
      <c r="S80" s="2" t="n">
        <v>1</v>
      </c>
      <c r="T80" s="28" t="n">
        <v>44238</v>
      </c>
      <c r="U80" s="3" t="s">
        <v>132</v>
      </c>
      <c r="W80" s="26" t="n">
        <v>4</v>
      </c>
      <c r="X80" s="3"/>
      <c r="Z80" s="1" t="n">
        <f aca="false">(68/C80)^0.25</f>
        <v>1.02336204550359</v>
      </c>
      <c r="AA80" s="2" t="n">
        <f aca="false">IF(F80=1,E80/(1+$AA$2/100),E80)</f>
        <v>3800000</v>
      </c>
      <c r="AB80" s="1" t="n">
        <f aca="false">ROUND(AA80/C80,2)</f>
        <v>61290.32</v>
      </c>
      <c r="AC80" s="1" t="n">
        <f aca="false">ROUND(AB80*68/1000/Z80,0)</f>
        <v>4073</v>
      </c>
      <c r="AD80" s="1" t="n">
        <f aca="false">IF(I80=1,AC80*$AD$2,AC80)</f>
        <v>4073</v>
      </c>
      <c r="AK80" s="1" t="n">
        <f aca="false">ROUND(D80/C80,2)</f>
        <v>0</v>
      </c>
      <c r="AL80" s="1" t="n">
        <f aca="false">ROUND(AK80*68/Z80,0)</f>
        <v>0</v>
      </c>
      <c r="AM80" s="1" t="n">
        <f aca="false">IF(I80=1,AL80*$AM$2,AL80)</f>
        <v>0</v>
      </c>
    </row>
    <row r="81" customFormat="false" ht="13.8" hidden="false" customHeight="true" outlineLevel="0" collapsed="false">
      <c r="A81" s="1" t="n">
        <v>11050</v>
      </c>
      <c r="C81" s="25" t="n">
        <v>68</v>
      </c>
      <c r="E81" s="2" t="n">
        <v>5100000</v>
      </c>
      <c r="F81" s="2" t="n">
        <v>0</v>
      </c>
      <c r="G81" s="29" t="n">
        <v>3</v>
      </c>
      <c r="H81" s="29" t="n">
        <v>1</v>
      </c>
      <c r="I81" s="29" t="n">
        <v>1</v>
      </c>
      <c r="J81" s="26" t="s">
        <v>52</v>
      </c>
      <c r="K81" s="29" t="n">
        <v>0</v>
      </c>
      <c r="L81" s="27" t="n">
        <v>1</v>
      </c>
      <c r="M81" s="29" t="n">
        <v>5</v>
      </c>
      <c r="N81" s="29" t="n">
        <v>5</v>
      </c>
      <c r="O81" s="29" t="n">
        <v>1</v>
      </c>
      <c r="P81" s="29" t="n">
        <v>1</v>
      </c>
      <c r="Q81" s="29" t="n">
        <v>4</v>
      </c>
      <c r="R81" s="29" t="n">
        <v>1</v>
      </c>
      <c r="S81" s="29" t="n">
        <v>0</v>
      </c>
      <c r="T81" s="28" t="n">
        <v>44238</v>
      </c>
      <c r="U81" s="3" t="s">
        <v>133</v>
      </c>
      <c r="V81" s="1" t="s">
        <v>58</v>
      </c>
      <c r="W81" s="26" t="n">
        <v>4</v>
      </c>
      <c r="X81" s="3"/>
      <c r="Z81" s="1" t="n">
        <f aca="false">(68/C81)^0.25</f>
        <v>1</v>
      </c>
      <c r="AA81" s="2" t="n">
        <f aca="false">IF(F81=1,E81/(1+$AA$2/100),E81)</f>
        <v>5100000</v>
      </c>
      <c r="AB81" s="1" t="n">
        <f aca="false">ROUND(AA81/C81,2)</f>
        <v>75000</v>
      </c>
      <c r="AC81" s="1" t="n">
        <f aca="false">ROUND(AB81*68/1000/Z81,0)</f>
        <v>5100</v>
      </c>
      <c r="AD81" s="1" t="n">
        <f aca="false">IF(I81=1,AC81*$AD$2,AC81)</f>
        <v>4845</v>
      </c>
      <c r="AK81" s="1" t="n">
        <f aca="false">ROUND(D81/C81,2)</f>
        <v>0</v>
      </c>
      <c r="AL81" s="1" t="n">
        <f aca="false">ROUND(AK81*68/Z81,0)</f>
        <v>0</v>
      </c>
      <c r="AM81" s="1" t="n">
        <f aca="false">IF(I81=1,AL81*$AM$2,AL81)</f>
        <v>0</v>
      </c>
    </row>
    <row r="82" customFormat="false" ht="13.8" hidden="false" customHeight="true" outlineLevel="0" collapsed="false">
      <c r="A82" s="1" t="n">
        <v>11050</v>
      </c>
      <c r="C82" s="25" t="n">
        <v>86</v>
      </c>
      <c r="E82" s="2" t="n">
        <v>3990000</v>
      </c>
      <c r="F82" s="2" t="n">
        <v>0</v>
      </c>
      <c r="G82" s="29" t="n">
        <v>3</v>
      </c>
      <c r="H82" s="29" t="n">
        <v>1</v>
      </c>
      <c r="I82" s="29" t="n">
        <v>1</v>
      </c>
      <c r="J82" s="26" t="s">
        <v>52</v>
      </c>
      <c r="K82" s="29" t="n">
        <v>2</v>
      </c>
      <c r="L82" s="27" t="n">
        <v>1</v>
      </c>
      <c r="M82" s="29" t="n">
        <v>2</v>
      </c>
      <c r="N82" s="29" t="n">
        <v>2</v>
      </c>
      <c r="O82" s="29" t="n">
        <v>0</v>
      </c>
      <c r="P82" s="29" t="n">
        <v>1</v>
      </c>
      <c r="Q82" s="29" t="n">
        <v>1</v>
      </c>
      <c r="R82" s="29" t="n">
        <v>0</v>
      </c>
      <c r="S82" s="29" t="n">
        <v>0</v>
      </c>
      <c r="T82" s="28" t="n">
        <v>44238</v>
      </c>
      <c r="U82" s="3" t="s">
        <v>134</v>
      </c>
      <c r="W82" s="26" t="n">
        <v>4</v>
      </c>
      <c r="X82" s="3"/>
      <c r="Z82" s="1" t="n">
        <f aca="false">(68/C82)^0.25</f>
        <v>0.94298029016629</v>
      </c>
      <c r="AA82" s="2" t="n">
        <f aca="false">IF(F82=1,E82/(1+$AA$2/100),E82)</f>
        <v>3990000</v>
      </c>
      <c r="AB82" s="1" t="n">
        <f aca="false">ROUND(AA82/C82,2)</f>
        <v>46395.35</v>
      </c>
      <c r="AC82" s="1" t="n">
        <f aca="false">ROUND(AB82*68/1000/Z82,0)</f>
        <v>3346</v>
      </c>
      <c r="AD82" s="1" t="n">
        <f aca="false">IF(I82=1,AC82*$AD$2,AC82)</f>
        <v>3178.7</v>
      </c>
      <c r="AK82" s="1" t="n">
        <f aca="false">ROUND(D82/C82,2)</f>
        <v>0</v>
      </c>
      <c r="AL82" s="1" t="n">
        <f aca="false">ROUND(AK82*68/Z82,0)</f>
        <v>0</v>
      </c>
      <c r="AM82" s="1" t="n">
        <f aca="false">IF(I82=1,AL82*$AM$2,AL82)</f>
        <v>0</v>
      </c>
    </row>
    <row r="83" customFormat="false" ht="13.8" hidden="false" customHeight="true" outlineLevel="0" collapsed="false">
      <c r="A83" s="1" t="n">
        <v>11050</v>
      </c>
      <c r="C83" s="25" t="n">
        <v>64</v>
      </c>
      <c r="E83" s="2" t="n">
        <v>3395000</v>
      </c>
      <c r="F83" s="2" t="n">
        <v>1</v>
      </c>
      <c r="G83" s="29" t="n">
        <v>3</v>
      </c>
      <c r="H83" s="29" t="n">
        <v>1</v>
      </c>
      <c r="I83" s="29" t="n">
        <v>2</v>
      </c>
      <c r="J83" s="26" t="s">
        <v>52</v>
      </c>
      <c r="K83" s="29" t="n">
        <v>1</v>
      </c>
      <c r="L83" s="27" t="n">
        <v>1</v>
      </c>
      <c r="M83" s="29" t="n">
        <v>4</v>
      </c>
      <c r="N83" s="29" t="n">
        <v>4</v>
      </c>
      <c r="O83" s="29" t="n">
        <v>1</v>
      </c>
      <c r="P83" s="29" t="n">
        <v>1</v>
      </c>
      <c r="Q83" s="29" t="n">
        <v>4</v>
      </c>
      <c r="R83" s="29" t="n">
        <v>0</v>
      </c>
      <c r="S83" s="2" t="n">
        <v>1</v>
      </c>
      <c r="T83" s="28" t="n">
        <v>44236</v>
      </c>
      <c r="U83" s="3" t="s">
        <v>135</v>
      </c>
      <c r="W83" s="26" t="n">
        <v>4</v>
      </c>
      <c r="X83" s="3"/>
      <c r="Z83" s="1" t="n">
        <f aca="false">(68/C83)^0.25</f>
        <v>1.01527159243447</v>
      </c>
      <c r="AA83" s="1" t="n">
        <f aca="false">IF(F83=1,E83/(1+$AA$2/100),E83)</f>
        <v>3264423.07692308</v>
      </c>
      <c r="AB83" s="1" t="n">
        <f aca="false">ROUND(AA83/C83,2)</f>
        <v>51006.61</v>
      </c>
      <c r="AC83" s="1" t="n">
        <f aca="false">ROUND(AB83*68/1000/Z83,0)</f>
        <v>3416</v>
      </c>
      <c r="AD83" s="1" t="n">
        <f aca="false">IF(I83=1,AC83*$AD$2,AC83)</f>
        <v>3416</v>
      </c>
      <c r="AK83" s="1" t="n">
        <f aca="false">ROUND(D83/C83,2)</f>
        <v>0</v>
      </c>
      <c r="AL83" s="1" t="n">
        <f aca="false">ROUND(AK83*68/Z83,0)</f>
        <v>0</v>
      </c>
      <c r="AM83" s="1" t="n">
        <f aca="false">IF(I83=1,AL83*$AM$2,AL83)</f>
        <v>0</v>
      </c>
    </row>
    <row r="84" customFormat="false" ht="13.8" hidden="false" customHeight="true" outlineLevel="0" collapsed="false">
      <c r="A84" s="1" t="n">
        <v>11050</v>
      </c>
      <c r="C84" s="25" t="n">
        <v>64</v>
      </c>
      <c r="E84" s="2" t="n">
        <v>3100000</v>
      </c>
      <c r="F84" s="2" t="n">
        <v>1</v>
      </c>
      <c r="G84" s="29" t="n">
        <v>3</v>
      </c>
      <c r="H84" s="29" t="n">
        <v>1</v>
      </c>
      <c r="I84" s="29" t="n">
        <v>2</v>
      </c>
      <c r="J84" s="26" t="s">
        <v>52</v>
      </c>
      <c r="K84" s="29" t="n">
        <v>0</v>
      </c>
      <c r="L84" s="27" t="n">
        <v>1</v>
      </c>
      <c r="M84" s="29" t="n">
        <v>8</v>
      </c>
      <c r="N84" s="29" t="n">
        <v>3</v>
      </c>
      <c r="O84" s="29" t="n">
        <v>1</v>
      </c>
      <c r="P84" s="29" t="n">
        <v>1</v>
      </c>
      <c r="Q84" s="29" t="n">
        <v>4</v>
      </c>
      <c r="R84" s="29" t="n">
        <v>1</v>
      </c>
      <c r="S84" s="2" t="n">
        <v>1</v>
      </c>
      <c r="T84" s="28" t="n">
        <v>44236</v>
      </c>
      <c r="U84" s="3" t="s">
        <v>136</v>
      </c>
      <c r="W84" s="26" t="n">
        <v>4</v>
      </c>
      <c r="X84" s="3"/>
      <c r="Z84" s="1" t="n">
        <f aca="false">(68/C84)^0.25</f>
        <v>1.01527159243447</v>
      </c>
      <c r="AA84" s="1" t="n">
        <f aca="false">IF(F84=1,E84/(1+$AA$2/100),E84)</f>
        <v>2980769.23076923</v>
      </c>
      <c r="AB84" s="1" t="n">
        <f aca="false">ROUND(AA84/C84,2)</f>
        <v>46574.52</v>
      </c>
      <c r="AC84" s="1" t="n">
        <f aca="false">ROUND(AB84*68/1000/Z84,0)</f>
        <v>3119</v>
      </c>
      <c r="AD84" s="1" t="n">
        <f aca="false">IF(I84=1,AC84*$AD$2,AC84)</f>
        <v>3119</v>
      </c>
      <c r="AK84" s="1" t="n">
        <f aca="false">ROUND(D84/C84,2)</f>
        <v>0</v>
      </c>
      <c r="AL84" s="1" t="n">
        <f aca="false">ROUND(AK84*68/Z84,0)</f>
        <v>0</v>
      </c>
      <c r="AM84" s="1" t="n">
        <f aca="false">IF(I84=1,AL84*$AM$2,AL84)</f>
        <v>0</v>
      </c>
    </row>
    <row r="85" customFormat="false" ht="13.8" hidden="false" customHeight="true" outlineLevel="0" collapsed="false">
      <c r="A85" s="1" t="n">
        <v>11050</v>
      </c>
      <c r="C85" s="25" t="n">
        <v>86</v>
      </c>
      <c r="E85" s="2" t="n">
        <v>4170000</v>
      </c>
      <c r="F85" s="2" t="n">
        <v>1</v>
      </c>
      <c r="G85" s="29" t="n">
        <v>3</v>
      </c>
      <c r="H85" s="29" t="n">
        <v>1</v>
      </c>
      <c r="I85" s="29" t="n">
        <v>1</v>
      </c>
      <c r="J85" s="26" t="s">
        <v>52</v>
      </c>
      <c r="K85" s="29" t="n">
        <v>2</v>
      </c>
      <c r="L85" s="27" t="n">
        <v>1</v>
      </c>
      <c r="M85" s="29" t="n">
        <v>2</v>
      </c>
      <c r="N85" s="29" t="n">
        <v>2</v>
      </c>
      <c r="O85" s="29" t="n">
        <v>0</v>
      </c>
      <c r="P85" s="29" t="n">
        <v>1</v>
      </c>
      <c r="Q85" s="29"/>
      <c r="R85" s="29" t="n">
        <v>0</v>
      </c>
      <c r="S85" s="2" t="n">
        <v>0</v>
      </c>
      <c r="T85" s="28" t="n">
        <v>44236</v>
      </c>
      <c r="U85" s="3" t="s">
        <v>137</v>
      </c>
      <c r="W85" s="26" t="n">
        <v>4</v>
      </c>
      <c r="X85" s="3"/>
      <c r="Z85" s="1" t="n">
        <f aca="false">(68/C85)^0.25</f>
        <v>0.94298029016629</v>
      </c>
      <c r="AA85" s="1" t="n">
        <f aca="false">IF(F85=1,E85/(1+$AA$2/100),E85)</f>
        <v>4009615.38461538</v>
      </c>
      <c r="AB85" s="1" t="n">
        <f aca="false">ROUND(AA85/C85,2)</f>
        <v>46623.43</v>
      </c>
      <c r="AC85" s="1" t="n">
        <f aca="false">ROUND(AB85*68/1000/Z85,0)</f>
        <v>3362</v>
      </c>
      <c r="AD85" s="1" t="n">
        <f aca="false">IF(I85=1,AC85*$AD$2,AC85)</f>
        <v>3193.9</v>
      </c>
      <c r="AK85" s="1" t="n">
        <f aca="false">ROUND(D85/C85,2)</f>
        <v>0</v>
      </c>
      <c r="AL85" s="1" t="n">
        <f aca="false">ROUND(AK85*68/Z85,0)</f>
        <v>0</v>
      </c>
      <c r="AM85" s="1" t="n">
        <f aca="false">IF(I85=1,AL85*$AM$2,AL85)</f>
        <v>0</v>
      </c>
    </row>
    <row r="86" customFormat="false" ht="13.8" hidden="false" customHeight="true" outlineLevel="0" collapsed="false">
      <c r="A86" s="1" t="n">
        <v>11050</v>
      </c>
      <c r="C86" s="25" t="n">
        <v>71</v>
      </c>
      <c r="E86" s="2" t="n">
        <v>3600000</v>
      </c>
      <c r="F86" s="2" t="n">
        <v>0</v>
      </c>
      <c r="G86" s="29" t="n">
        <v>2</v>
      </c>
      <c r="H86" s="29" t="n">
        <v>1</v>
      </c>
      <c r="I86" s="29" t="n">
        <v>1</v>
      </c>
      <c r="J86" s="26" t="s">
        <v>52</v>
      </c>
      <c r="K86" s="29" t="n">
        <v>0</v>
      </c>
      <c r="L86" s="27" t="n">
        <v>1</v>
      </c>
      <c r="M86" s="29" t="n">
        <v>7</v>
      </c>
      <c r="N86" s="29" t="n">
        <v>6</v>
      </c>
      <c r="O86" s="29" t="n">
        <v>0</v>
      </c>
      <c r="P86" s="29" t="n">
        <v>0</v>
      </c>
      <c r="Q86" s="29"/>
      <c r="R86" s="29" t="n">
        <v>0</v>
      </c>
      <c r="S86" s="29" t="n">
        <v>0</v>
      </c>
      <c r="T86" s="28" t="n">
        <v>44238</v>
      </c>
      <c r="U86" s="3" t="s">
        <v>138</v>
      </c>
      <c r="W86" s="26" t="n">
        <v>4</v>
      </c>
      <c r="X86" s="3"/>
      <c r="Z86" s="1" t="n">
        <f aca="false">(68/C86)^0.25</f>
        <v>0.9892649929396</v>
      </c>
      <c r="AA86" s="2" t="n">
        <f aca="false">IF(F86=1,E86/(1+$AA$2/100),E86)</f>
        <v>3600000</v>
      </c>
      <c r="AB86" s="1" t="n">
        <f aca="false">ROUND(AA86/C86,2)</f>
        <v>50704.23</v>
      </c>
      <c r="AC86" s="1" t="n">
        <f aca="false">ROUND(AB86*68/1000/Z86,0)</f>
        <v>3485</v>
      </c>
      <c r="AD86" s="1" t="n">
        <f aca="false">IF(I86=1,AC86*$AD$2,AC86)</f>
        <v>3310.75</v>
      </c>
      <c r="AK86" s="1" t="n">
        <f aca="false">ROUND(D86/C86,2)</f>
        <v>0</v>
      </c>
      <c r="AL86" s="1" t="n">
        <f aca="false">ROUND(AK86*68/Z86,0)</f>
        <v>0</v>
      </c>
      <c r="AM86" s="1" t="n">
        <f aca="false">IF(I86=1,AL86*$AM$2,AL86)</f>
        <v>0</v>
      </c>
    </row>
    <row r="87" customFormat="false" ht="14.9" hidden="false" customHeight="true" outlineLevel="0" collapsed="false">
      <c r="A87" s="1" t="n">
        <v>11352</v>
      </c>
      <c r="B87" s="31" t="n">
        <v>71517</v>
      </c>
      <c r="C87" s="25" t="n">
        <v>64</v>
      </c>
      <c r="E87" s="2" t="n">
        <v>2799000</v>
      </c>
      <c r="F87" s="2" t="n">
        <v>1</v>
      </c>
      <c r="G87" s="29" t="n">
        <v>3</v>
      </c>
      <c r="H87" s="29" t="n">
        <v>2</v>
      </c>
      <c r="I87" s="29" t="n">
        <v>2</v>
      </c>
      <c r="J87" s="26" t="s">
        <v>52</v>
      </c>
      <c r="K87" s="29" t="n">
        <v>2</v>
      </c>
      <c r="L87" s="27" t="n">
        <v>1</v>
      </c>
      <c r="M87" s="29" t="n">
        <v>8</v>
      </c>
      <c r="N87" s="29" t="n">
        <v>6</v>
      </c>
      <c r="O87" s="29" t="n">
        <v>0</v>
      </c>
      <c r="P87" s="29" t="n">
        <v>1</v>
      </c>
      <c r="Q87" s="29"/>
      <c r="R87" s="29" t="n">
        <v>1</v>
      </c>
      <c r="S87" s="29" t="n">
        <v>1</v>
      </c>
      <c r="T87" s="28" t="n">
        <v>44238</v>
      </c>
      <c r="U87" s="3" t="s">
        <v>139</v>
      </c>
      <c r="W87" s="26" t="n">
        <v>4</v>
      </c>
      <c r="X87" s="3"/>
      <c r="Z87" s="1" t="n">
        <f aca="false">(68/C87)^0.25</f>
        <v>1.01527159243447</v>
      </c>
      <c r="AA87" s="1" t="n">
        <f aca="false">IF(F87=1,E87/(1+$AA$2/100),E87)</f>
        <v>2691346.15384615</v>
      </c>
      <c r="AB87" s="1" t="n">
        <f aca="false">ROUND(AA87/C87,2)</f>
        <v>42052.28</v>
      </c>
      <c r="AC87" s="1" t="n">
        <f aca="false">ROUND(AB87*68/1000/Z87,0)</f>
        <v>2817</v>
      </c>
      <c r="AD87" s="1" t="n">
        <f aca="false">IF(I87=1,AC87*$AD$2,AC87)</f>
        <v>2817</v>
      </c>
      <c r="AK87" s="1" t="n">
        <f aca="false">ROUND(D87/C87,2)</f>
        <v>0</v>
      </c>
      <c r="AL87" s="1" t="n">
        <f aca="false">ROUND(AK87*68/Z87,0)</f>
        <v>0</v>
      </c>
      <c r="AM87" s="1" t="n">
        <f aca="false">IF(I87=1,AL87*$AM$2,AL87)</f>
        <v>0</v>
      </c>
    </row>
    <row r="88" customFormat="false" ht="14.9" hidden="false" customHeight="true" outlineLevel="0" collapsed="false">
      <c r="A88" s="1" t="n">
        <v>11352</v>
      </c>
      <c r="B88" s="31" t="n">
        <v>71517</v>
      </c>
      <c r="C88" s="25" t="n">
        <v>68</v>
      </c>
      <c r="E88" s="2" t="n">
        <v>3000000</v>
      </c>
      <c r="F88" s="2" t="n">
        <v>0</v>
      </c>
      <c r="G88" s="2" t="n">
        <v>3</v>
      </c>
      <c r="H88" s="2" t="n">
        <v>1</v>
      </c>
      <c r="I88" s="2" t="n">
        <v>2</v>
      </c>
      <c r="J88" s="26" t="s">
        <v>52</v>
      </c>
      <c r="K88" s="2" t="n">
        <v>2</v>
      </c>
      <c r="L88" s="27" t="n">
        <v>1</v>
      </c>
      <c r="M88" s="2" t="n">
        <v>8</v>
      </c>
      <c r="N88" s="2" t="n">
        <v>6</v>
      </c>
      <c r="O88" s="2" t="n">
        <v>0</v>
      </c>
      <c r="P88" s="2" t="n">
        <v>1</v>
      </c>
      <c r="Q88" s="29" t="n">
        <v>0</v>
      </c>
      <c r="R88" s="2" t="n">
        <v>0</v>
      </c>
      <c r="S88" s="2" t="n">
        <v>0</v>
      </c>
      <c r="T88" s="28" t="n">
        <v>44238</v>
      </c>
      <c r="U88" s="3" t="s">
        <v>140</v>
      </c>
      <c r="W88" s="26" t="n">
        <v>4</v>
      </c>
      <c r="X88" s="3"/>
      <c r="Z88" s="1" t="n">
        <f aca="false">(68/C88)^0.25</f>
        <v>1</v>
      </c>
      <c r="AA88" s="2" t="n">
        <f aca="false">IF(F88=1,E88/(1+$AA$2/100),E88)</f>
        <v>3000000</v>
      </c>
      <c r="AB88" s="1" t="n">
        <f aca="false">ROUND(AA88/C88,2)</f>
        <v>44117.65</v>
      </c>
      <c r="AC88" s="1" t="n">
        <f aca="false">ROUND(AB88*68/1000/Z88,0)</f>
        <v>3000</v>
      </c>
      <c r="AD88" s="1" t="n">
        <f aca="false">IF(I88=1,AC88*$AD$2,AC88)</f>
        <v>3000</v>
      </c>
      <c r="AK88" s="1" t="n">
        <f aca="false">ROUND(D88/C88,2)</f>
        <v>0</v>
      </c>
      <c r="AL88" s="1" t="n">
        <f aca="false">ROUND(AK88*68/Z88,0)</f>
        <v>0</v>
      </c>
      <c r="AM88" s="1" t="n">
        <f aca="false">IF(I88=1,AL88*$AM$2,AL88)</f>
        <v>0</v>
      </c>
    </row>
    <row r="89" customFormat="false" ht="14.9" hidden="false" customHeight="true" outlineLevel="0" collapsed="false">
      <c r="A89" s="1" t="n">
        <v>11352</v>
      </c>
      <c r="B89" s="32" t="n">
        <v>71458</v>
      </c>
      <c r="C89" s="25" t="n">
        <v>51</v>
      </c>
      <c r="E89" s="2" t="n">
        <v>1750000</v>
      </c>
      <c r="F89" s="2" t="n">
        <v>0</v>
      </c>
      <c r="G89" s="2" t="n">
        <v>3</v>
      </c>
      <c r="H89" s="2" t="n">
        <v>1</v>
      </c>
      <c r="I89" s="2" t="n">
        <v>2</v>
      </c>
      <c r="J89" s="26" t="s">
        <v>52</v>
      </c>
      <c r="K89" s="2" t="n">
        <v>0</v>
      </c>
      <c r="L89" s="27" t="n">
        <v>1</v>
      </c>
      <c r="M89" s="2" t="n">
        <v>11</v>
      </c>
      <c r="N89" s="2" t="n">
        <v>5</v>
      </c>
      <c r="O89" s="29" t="n">
        <v>1</v>
      </c>
      <c r="P89" s="2" t="n">
        <v>1</v>
      </c>
      <c r="Q89" s="29"/>
      <c r="R89" s="29" t="n">
        <v>1</v>
      </c>
      <c r="S89" s="2" t="n">
        <v>1</v>
      </c>
      <c r="T89" s="28" t="n">
        <v>44238</v>
      </c>
      <c r="U89" s="3" t="s">
        <v>141</v>
      </c>
      <c r="W89" s="26" t="n">
        <v>4</v>
      </c>
      <c r="X89" s="3"/>
      <c r="Z89" s="1" t="n">
        <f aca="false">(68/C89)^0.25</f>
        <v>1.07456993182354</v>
      </c>
      <c r="AA89" s="2" t="n">
        <f aca="false">IF(F89=1,E89/(1+$AA$2/100),E89)</f>
        <v>1750000</v>
      </c>
      <c r="AB89" s="1" t="n">
        <f aca="false">ROUND(AA89/C89,2)</f>
        <v>34313.73</v>
      </c>
      <c r="AC89" s="1" t="n">
        <f aca="false">ROUND(AB89*68/1000/Z89,0)</f>
        <v>2171</v>
      </c>
      <c r="AD89" s="1" t="n">
        <f aca="false">IF(I89=1,AC89*$AD$2,AC89)</f>
        <v>2171</v>
      </c>
      <c r="AK89" s="1" t="n">
        <f aca="false">ROUND(D89/C89,2)</f>
        <v>0</v>
      </c>
      <c r="AL89" s="1" t="n">
        <f aca="false">ROUND(AK89*68/Z89,0)</f>
        <v>0</v>
      </c>
      <c r="AM89" s="1" t="n">
        <f aca="false">IF(I89=1,AL89*$AM$2,AL89)</f>
        <v>0</v>
      </c>
    </row>
    <row r="90" customFormat="false" ht="14.9" hidden="false" customHeight="true" outlineLevel="0" collapsed="false">
      <c r="A90" s="1" t="n">
        <v>11352</v>
      </c>
      <c r="B90" s="31" t="n">
        <v>71408</v>
      </c>
      <c r="C90" s="25" t="n">
        <v>63</v>
      </c>
      <c r="E90" s="2" t="n">
        <v>1900000</v>
      </c>
      <c r="F90" s="2" t="n">
        <v>1</v>
      </c>
      <c r="G90" s="2" t="n">
        <v>2</v>
      </c>
      <c r="H90" s="2" t="n">
        <v>1</v>
      </c>
      <c r="I90" s="2" t="n">
        <v>1</v>
      </c>
      <c r="J90" s="26" t="s">
        <v>52</v>
      </c>
      <c r="K90" s="2" t="n">
        <v>1</v>
      </c>
      <c r="L90" s="27" t="n">
        <v>1</v>
      </c>
      <c r="M90" s="2" t="n">
        <v>4</v>
      </c>
      <c r="N90" s="2" t="n">
        <v>3</v>
      </c>
      <c r="O90" s="2" t="n">
        <v>0</v>
      </c>
      <c r="P90" s="2" t="n">
        <v>0</v>
      </c>
      <c r="Q90" s="2"/>
      <c r="R90" s="2" t="n">
        <v>0</v>
      </c>
      <c r="S90" s="2" t="n">
        <v>0</v>
      </c>
      <c r="T90" s="28" t="n">
        <v>44238</v>
      </c>
      <c r="U90" s="3" t="s">
        <v>142</v>
      </c>
      <c r="W90" s="26" t="n">
        <v>4</v>
      </c>
      <c r="X90" s="3"/>
      <c r="Z90" s="1" t="n">
        <f aca="false">(68/C90)^0.25</f>
        <v>1.01927668633136</v>
      </c>
      <c r="AA90" s="1" t="n">
        <f aca="false">IF(F90=1,E90/(1+$AA$2/100),E90)</f>
        <v>1826923.07692308</v>
      </c>
      <c r="AB90" s="1" t="n">
        <f aca="false">ROUND(AA90/C90,2)</f>
        <v>28998.78</v>
      </c>
      <c r="AC90" s="1" t="n">
        <f aca="false">ROUND(AB90*68/1000/Z90,0)</f>
        <v>1935</v>
      </c>
      <c r="AD90" s="1" t="n">
        <f aca="false">IF(I90=1,AC90*$AD$2,AC90)</f>
        <v>1838.25</v>
      </c>
      <c r="AK90" s="1" t="n">
        <f aca="false">ROUND(D90/C90,2)</f>
        <v>0</v>
      </c>
      <c r="AL90" s="1" t="n">
        <f aca="false">ROUND(AK90*68/Z90,0)</f>
        <v>0</v>
      </c>
      <c r="AM90" s="1" t="n">
        <f aca="false">IF(I90=1,AL90*$AM$2,AL90)</f>
        <v>0</v>
      </c>
    </row>
    <row r="91" customFormat="false" ht="14.9" hidden="false" customHeight="true" outlineLevel="0" collapsed="false">
      <c r="A91" s="1" t="n">
        <v>11352</v>
      </c>
      <c r="B91" s="32" t="n">
        <v>71352</v>
      </c>
      <c r="C91" s="25" t="n">
        <v>75</v>
      </c>
      <c r="E91" s="2" t="n">
        <v>2750000</v>
      </c>
      <c r="F91" s="2" t="n">
        <v>1</v>
      </c>
      <c r="G91" s="2" t="n">
        <v>3</v>
      </c>
      <c r="H91" s="2" t="n">
        <v>1</v>
      </c>
      <c r="I91" s="2" t="n">
        <v>2</v>
      </c>
      <c r="J91" s="26" t="s">
        <v>52</v>
      </c>
      <c r="K91" s="2" t="n">
        <v>2</v>
      </c>
      <c r="L91" s="27" t="n">
        <v>1</v>
      </c>
      <c r="M91" s="2" t="n">
        <v>12</v>
      </c>
      <c r="N91" s="2" t="n">
        <v>4</v>
      </c>
      <c r="O91" s="2" t="n">
        <v>1</v>
      </c>
      <c r="P91" s="2" t="n">
        <v>1</v>
      </c>
      <c r="Q91" s="2" t="n">
        <v>4</v>
      </c>
      <c r="R91" s="29" t="n">
        <v>1</v>
      </c>
      <c r="S91" s="2" t="n">
        <v>1</v>
      </c>
      <c r="T91" s="28" t="n">
        <v>44238</v>
      </c>
      <c r="U91" s="3" t="s">
        <v>143</v>
      </c>
      <c r="V91" s="1" t="s">
        <v>60</v>
      </c>
      <c r="W91" s="26" t="n">
        <v>4</v>
      </c>
      <c r="X91" s="3"/>
      <c r="Z91" s="1" t="n">
        <f aca="false">(68/C91)^0.25</f>
        <v>0.975802468299321</v>
      </c>
      <c r="AA91" s="1" t="n">
        <f aca="false">IF(F91=1,E91/(1+$AA$2/100),E91)</f>
        <v>2644230.76923077</v>
      </c>
      <c r="AB91" s="1" t="n">
        <f aca="false">ROUND(AA91/C91,2)</f>
        <v>35256.41</v>
      </c>
      <c r="AC91" s="1" t="n">
        <f aca="false">ROUND(AB91*68/1000/Z91,0)</f>
        <v>2457</v>
      </c>
      <c r="AD91" s="1" t="n">
        <f aca="false">IF(I91=1,AC91*$AD$2,AC91)</f>
        <v>2457</v>
      </c>
      <c r="AK91" s="1" t="n">
        <f aca="false">ROUND(D91/C91,2)</f>
        <v>0</v>
      </c>
      <c r="AL91" s="1" t="n">
        <f aca="false">ROUND(AK91*68/Z91,0)</f>
        <v>0</v>
      </c>
      <c r="AM91" s="1" t="n">
        <f aca="false">IF(I91=1,AL91*$AM$2,AL91)</f>
        <v>0</v>
      </c>
    </row>
    <row r="92" customFormat="false" ht="14.9" hidden="false" customHeight="true" outlineLevel="0" collapsed="false">
      <c r="A92" s="1" t="n">
        <v>11352</v>
      </c>
      <c r="B92" s="32" t="n">
        <v>71352</v>
      </c>
      <c r="C92" s="25" t="n">
        <v>99</v>
      </c>
      <c r="E92" s="2" t="n">
        <v>4100000</v>
      </c>
      <c r="F92" s="2" t="n">
        <v>1</v>
      </c>
      <c r="G92" s="2" t="n">
        <v>3</v>
      </c>
      <c r="H92" s="2" t="n">
        <v>1</v>
      </c>
      <c r="I92" s="2" t="n">
        <v>2</v>
      </c>
      <c r="J92" s="26" t="s">
        <v>52</v>
      </c>
      <c r="K92" s="2" t="n">
        <v>2</v>
      </c>
      <c r="L92" s="27" t="n">
        <v>1</v>
      </c>
      <c r="M92" s="2" t="n">
        <v>7</v>
      </c>
      <c r="N92" s="2" t="n">
        <v>5</v>
      </c>
      <c r="O92" s="2" t="n">
        <v>1</v>
      </c>
      <c r="P92" s="2" t="n">
        <v>1</v>
      </c>
      <c r="Q92" s="2" t="n">
        <v>3</v>
      </c>
      <c r="R92" s="2" t="n">
        <v>1</v>
      </c>
      <c r="S92" s="2" t="n">
        <v>0</v>
      </c>
      <c r="T92" s="28" t="n">
        <v>44238</v>
      </c>
      <c r="U92" s="3" t="s">
        <v>144</v>
      </c>
      <c r="W92" s="26" t="n">
        <v>4</v>
      </c>
      <c r="X92" s="3"/>
      <c r="Z92" s="1" t="n">
        <f aca="false">(68/C92)^0.25</f>
        <v>0.910371030959766</v>
      </c>
      <c r="AA92" s="1" t="n">
        <f aca="false">IF(F92=1,E92/(1+$AA$2/100),E92)</f>
        <v>3942307.69230769</v>
      </c>
      <c r="AB92" s="1" t="n">
        <f aca="false">ROUND(AA92/C92,2)</f>
        <v>39821.29</v>
      </c>
      <c r="AC92" s="1" t="n">
        <f aca="false">ROUND(AB92*68/1000/Z92,0)</f>
        <v>2974</v>
      </c>
      <c r="AD92" s="1" t="n">
        <f aca="false">IF(I92=1,AC92*$AD$2,AC92)</f>
        <v>2974</v>
      </c>
      <c r="AK92" s="1" t="n">
        <f aca="false">ROUND(D92/C92,2)</f>
        <v>0</v>
      </c>
      <c r="AL92" s="1" t="n">
        <f aca="false">ROUND(AK92*68/Z92,0)</f>
        <v>0</v>
      </c>
      <c r="AM92" s="1" t="n">
        <f aca="false">IF(I92=1,AL92*$AM$2,AL92)</f>
        <v>0</v>
      </c>
    </row>
    <row r="93" customFormat="false" ht="14.9" hidden="false" customHeight="true" outlineLevel="0" collapsed="false">
      <c r="A93" s="1" t="n">
        <v>11352</v>
      </c>
      <c r="B93" s="32" t="n">
        <v>71352</v>
      </c>
      <c r="C93" s="25" t="n">
        <v>70</v>
      </c>
      <c r="E93" s="2" t="n">
        <v>2100000</v>
      </c>
      <c r="F93" s="2" t="n">
        <v>1</v>
      </c>
      <c r="G93" s="2" t="n">
        <v>2</v>
      </c>
      <c r="H93" s="2" t="n">
        <v>1</v>
      </c>
      <c r="I93" s="2" t="n">
        <v>1</v>
      </c>
      <c r="J93" s="26" t="s">
        <v>52</v>
      </c>
      <c r="K93" s="2" t="n">
        <v>2</v>
      </c>
      <c r="L93" s="27" t="n">
        <v>1</v>
      </c>
      <c r="M93" s="2" t="n">
        <v>5</v>
      </c>
      <c r="N93" s="2" t="n">
        <v>3</v>
      </c>
      <c r="O93" s="2" t="n">
        <v>0</v>
      </c>
      <c r="P93" s="2" t="n">
        <v>1</v>
      </c>
      <c r="Q93" s="2"/>
      <c r="R93" s="2" t="n">
        <v>0</v>
      </c>
      <c r="S93" s="2" t="n">
        <v>1</v>
      </c>
      <c r="T93" s="28" t="n">
        <v>44238</v>
      </c>
      <c r="U93" s="3" t="s">
        <v>145</v>
      </c>
      <c r="W93" s="26" t="n">
        <v>4</v>
      </c>
      <c r="X93" s="3"/>
      <c r="Z93" s="1" t="n">
        <f aca="false">(68/C93)^0.25</f>
        <v>0.992779311130708</v>
      </c>
      <c r="AA93" s="1" t="n">
        <f aca="false">IF(F93=1,E93/(1+$AA$2/100),E93)</f>
        <v>2019230.76923077</v>
      </c>
      <c r="AB93" s="1" t="n">
        <f aca="false">ROUND(AA93/C93,2)</f>
        <v>28846.15</v>
      </c>
      <c r="AC93" s="1" t="n">
        <f aca="false">ROUND(AB93*68/1000/Z93,0)</f>
        <v>1976</v>
      </c>
      <c r="AD93" s="1" t="n">
        <f aca="false">IF(I93=1,AC93*$AD$2,AC93)</f>
        <v>1877.2</v>
      </c>
      <c r="AK93" s="1" t="n">
        <f aca="false">ROUND(D93/C93,2)</f>
        <v>0</v>
      </c>
      <c r="AL93" s="1" t="n">
        <f aca="false">ROUND(AK93*68/Z93,0)</f>
        <v>0</v>
      </c>
      <c r="AM93" s="1" t="n">
        <f aca="false">IF(I93=1,AL93*$AM$2,AL93)</f>
        <v>0</v>
      </c>
    </row>
    <row r="94" customFormat="false" ht="13.8" hidden="false" customHeight="true" outlineLevel="0" collapsed="false">
      <c r="A94" s="1" t="n">
        <v>12702</v>
      </c>
      <c r="B94" s="33" t="n">
        <v>72979</v>
      </c>
      <c r="C94" s="25" t="n">
        <v>75</v>
      </c>
      <c r="E94" s="2" t="n">
        <v>6320000</v>
      </c>
      <c r="F94" s="2" t="n">
        <v>1</v>
      </c>
      <c r="G94" s="2" t="n">
        <v>2</v>
      </c>
      <c r="H94" s="2" t="n">
        <v>1</v>
      </c>
      <c r="I94" s="2" t="n">
        <v>1</v>
      </c>
      <c r="J94" s="26" t="s">
        <v>52</v>
      </c>
      <c r="K94" s="2" t="n">
        <v>2</v>
      </c>
      <c r="L94" s="27" t="n">
        <v>1</v>
      </c>
      <c r="M94" s="2" t="n">
        <v>4</v>
      </c>
      <c r="N94" s="2" t="n">
        <v>1</v>
      </c>
      <c r="O94" s="2" t="n">
        <v>0</v>
      </c>
      <c r="P94" s="2" t="n">
        <v>0</v>
      </c>
      <c r="Q94" s="2"/>
      <c r="R94" s="2" t="n">
        <v>0</v>
      </c>
      <c r="S94" s="2" t="n">
        <v>0</v>
      </c>
      <c r="T94" s="28" t="n">
        <v>44235</v>
      </c>
      <c r="U94" s="3" t="s">
        <v>146</v>
      </c>
      <c r="W94" s="26" t="n">
        <v>4</v>
      </c>
      <c r="X94" s="3"/>
      <c r="Z94" s="1" t="n">
        <f aca="false">(68/C94)^0.25</f>
        <v>0.975802468299321</v>
      </c>
      <c r="AA94" s="1" t="n">
        <f aca="false">IF(F94=1,E94/(1+$AA$2/100),E94)</f>
        <v>6076923.07692308</v>
      </c>
      <c r="AB94" s="1" t="n">
        <f aca="false">ROUND(AA94/C94,2)</f>
        <v>81025.64</v>
      </c>
      <c r="AC94" s="1" t="n">
        <f aca="false">ROUND(AB94*68/1000/Z94,0)</f>
        <v>5646</v>
      </c>
      <c r="AD94" s="1" t="n">
        <f aca="false">IF(I94=1,AC94*$AD$2,AC94)</f>
        <v>5363.7</v>
      </c>
      <c r="AK94" s="1" t="n">
        <f aca="false">ROUND(D94/C94,2)</f>
        <v>0</v>
      </c>
      <c r="AL94" s="1" t="n">
        <f aca="false">ROUND(AK94*68/Z94,0)</f>
        <v>0</v>
      </c>
      <c r="AM94" s="1" t="n">
        <f aca="false">IF(I94=1,AL94*$AM$2,AL94)</f>
        <v>0</v>
      </c>
    </row>
    <row r="95" customFormat="false" ht="13.8" hidden="false" customHeight="true" outlineLevel="0" collapsed="false">
      <c r="A95" s="1" t="n">
        <v>12702</v>
      </c>
      <c r="B95" s="33" t="n">
        <v>72979</v>
      </c>
      <c r="C95" s="25" t="n">
        <v>78</v>
      </c>
      <c r="E95" s="2" t="n">
        <v>7350000</v>
      </c>
      <c r="F95" s="2" t="n">
        <v>1</v>
      </c>
      <c r="G95" s="2" t="n">
        <v>3</v>
      </c>
      <c r="H95" s="2" t="n">
        <v>1</v>
      </c>
      <c r="I95" s="2" t="n">
        <v>2</v>
      </c>
      <c r="J95" s="26" t="s">
        <v>52</v>
      </c>
      <c r="K95" s="2" t="n">
        <v>2</v>
      </c>
      <c r="L95" s="27" t="n">
        <v>1</v>
      </c>
      <c r="M95" s="2" t="n">
        <v>5</v>
      </c>
      <c r="N95" s="2" t="n">
        <v>2</v>
      </c>
      <c r="O95" s="2" t="n">
        <v>1</v>
      </c>
      <c r="P95" s="2" t="n">
        <v>0</v>
      </c>
      <c r="Q95" s="2" t="n">
        <v>3</v>
      </c>
      <c r="R95" s="2" t="n">
        <v>0</v>
      </c>
      <c r="S95" s="2" t="n">
        <v>0</v>
      </c>
      <c r="T95" s="28" t="n">
        <v>44234</v>
      </c>
      <c r="U95" s="3" t="s">
        <v>147</v>
      </c>
      <c r="W95" s="26" t="n">
        <v>4</v>
      </c>
      <c r="X95" s="3"/>
      <c r="Z95" s="1" t="n">
        <f aca="false">(68/C95)^0.25</f>
        <v>0.966281305753067</v>
      </c>
      <c r="AA95" s="1" t="n">
        <f aca="false">IF(F95=1,E95/(1+$AA$2/100),E95)</f>
        <v>7067307.69230769</v>
      </c>
      <c r="AB95" s="1" t="n">
        <f aca="false">ROUND(AA95/C95,2)</f>
        <v>90606.51</v>
      </c>
      <c r="AC95" s="1" t="n">
        <f aca="false">ROUND(AB95*68/1000/Z95,0)</f>
        <v>6376</v>
      </c>
      <c r="AD95" s="1" t="n">
        <f aca="false">IF(I95=1,AC95*$AD$2,AC95)</f>
        <v>6376</v>
      </c>
      <c r="AK95" s="1" t="n">
        <f aca="false">ROUND(D95/C95,2)</f>
        <v>0</v>
      </c>
      <c r="AL95" s="1" t="n">
        <f aca="false">ROUND(AK95*68/Z95,0)</f>
        <v>0</v>
      </c>
      <c r="AM95" s="1" t="n">
        <f aca="false">IF(I95=1,AL95*$AM$2,AL95)</f>
        <v>0</v>
      </c>
    </row>
    <row r="96" customFormat="false" ht="13.8" hidden="false" customHeight="true" outlineLevel="0" collapsed="false">
      <c r="A96" s="1" t="n">
        <v>12702</v>
      </c>
      <c r="B96" s="33" t="n">
        <v>72971</v>
      </c>
      <c r="C96" s="25" t="n">
        <v>79</v>
      </c>
      <c r="E96" s="2" t="n">
        <v>5490000</v>
      </c>
      <c r="F96" s="2" t="n">
        <v>1</v>
      </c>
      <c r="G96" s="2" t="n">
        <v>3</v>
      </c>
      <c r="H96" s="2" t="n">
        <v>2</v>
      </c>
      <c r="I96" s="2" t="n">
        <v>1</v>
      </c>
      <c r="J96" s="26" t="s">
        <v>52</v>
      </c>
      <c r="K96" s="2" t="n">
        <v>0</v>
      </c>
      <c r="L96" s="27" t="n">
        <v>1</v>
      </c>
      <c r="M96" s="2" t="n">
        <v>4</v>
      </c>
      <c r="N96" s="2" t="n">
        <v>4</v>
      </c>
      <c r="O96" s="2" t="n">
        <v>0</v>
      </c>
      <c r="P96" s="2" t="n">
        <v>1</v>
      </c>
      <c r="Q96" s="2" t="n">
        <v>1</v>
      </c>
      <c r="R96" s="2" t="n">
        <v>0</v>
      </c>
      <c r="S96" s="2" t="n">
        <v>0</v>
      </c>
      <c r="T96" s="28" t="n">
        <v>44232</v>
      </c>
      <c r="U96" s="3" t="s">
        <v>148</v>
      </c>
      <c r="W96" s="26" t="n">
        <v>4</v>
      </c>
      <c r="X96" s="3"/>
      <c r="Z96" s="1" t="n">
        <f aca="false">(68/C96)^0.25</f>
        <v>0.963208830277469</v>
      </c>
      <c r="AA96" s="1" t="n">
        <f aca="false">IF(F96=1,E96/(1+$AA$2/100),E96)</f>
        <v>5278846.15384615</v>
      </c>
      <c r="AB96" s="1" t="n">
        <f aca="false">ROUND(AA96/C96,2)</f>
        <v>66820.84</v>
      </c>
      <c r="AC96" s="1" t="n">
        <f aca="false">ROUND(AB96*68/1000/Z96,0)</f>
        <v>4717</v>
      </c>
      <c r="AD96" s="1" t="n">
        <f aca="false">IF(I96=1,AC96*$AD$2,AC96)</f>
        <v>4481.15</v>
      </c>
      <c r="AK96" s="1" t="n">
        <f aca="false">ROUND(D96/C96,2)</f>
        <v>0</v>
      </c>
      <c r="AL96" s="1" t="n">
        <f aca="false">ROUND(AK96*68/Z96,0)</f>
        <v>0</v>
      </c>
      <c r="AM96" s="1" t="n">
        <f aca="false">IF(I96=1,AL96*$AM$2,AL96)</f>
        <v>0</v>
      </c>
    </row>
    <row r="97" customFormat="false" ht="13.8" hidden="false" customHeight="true" outlineLevel="0" collapsed="false">
      <c r="A97" s="1" t="n">
        <v>12702</v>
      </c>
      <c r="B97" s="33" t="n">
        <v>72941</v>
      </c>
      <c r="C97" s="25" t="n">
        <v>74</v>
      </c>
      <c r="E97" s="2" t="n">
        <v>9989000</v>
      </c>
      <c r="F97" s="2" t="n">
        <v>0</v>
      </c>
      <c r="G97" s="2" t="n">
        <v>3</v>
      </c>
      <c r="H97" s="2" t="n">
        <v>2</v>
      </c>
      <c r="I97" s="2" t="n">
        <v>1</v>
      </c>
      <c r="J97" s="26" t="s">
        <v>52</v>
      </c>
      <c r="K97" s="2" t="n">
        <v>0</v>
      </c>
      <c r="L97" s="27" t="n">
        <v>1</v>
      </c>
      <c r="M97" s="2" t="n">
        <v>4</v>
      </c>
      <c r="N97" s="2" t="n">
        <v>4</v>
      </c>
      <c r="O97" s="2" t="n">
        <v>2</v>
      </c>
      <c r="P97" s="2" t="n">
        <v>0</v>
      </c>
      <c r="Q97" s="2"/>
      <c r="R97" s="2" t="n">
        <v>0</v>
      </c>
      <c r="S97" s="2" t="n">
        <v>0</v>
      </c>
      <c r="T97" s="28" t="n">
        <v>44236</v>
      </c>
      <c r="U97" s="3" t="s">
        <v>149</v>
      </c>
      <c r="W97" s="26" t="n">
        <v>4</v>
      </c>
      <c r="X97" s="3"/>
      <c r="Z97" s="1" t="n">
        <f aca="false">(68/C97)^0.25</f>
        <v>0.979082522844128</v>
      </c>
      <c r="AA97" s="2" t="n">
        <f aca="false">IF(F97=1,E97/(1+$AA$2/100),E97)</f>
        <v>9989000</v>
      </c>
      <c r="AB97" s="1" t="n">
        <f aca="false">ROUND(AA97/C97,2)</f>
        <v>134986.49</v>
      </c>
      <c r="AC97" s="1" t="n">
        <f aca="false">ROUND(AB97*68/1000/Z97,0)</f>
        <v>9375</v>
      </c>
      <c r="AD97" s="1" t="n">
        <f aca="false">IF(I97=1,AC97*$AD$2,AC97)</f>
        <v>8906.25</v>
      </c>
      <c r="AK97" s="1" t="n">
        <f aca="false">ROUND(D97/C97,2)</f>
        <v>0</v>
      </c>
      <c r="AL97" s="1" t="n">
        <f aca="false">ROUND(AK97*68/Z97,0)</f>
        <v>0</v>
      </c>
      <c r="AM97" s="1" t="n">
        <f aca="false">IF(I97=1,AL97*$AM$2,AL97)</f>
        <v>0</v>
      </c>
    </row>
    <row r="98" customFormat="false" ht="13.8" hidden="false" customHeight="true" outlineLevel="0" collapsed="false">
      <c r="A98" s="1" t="n">
        <v>12702</v>
      </c>
      <c r="B98" s="33" t="n">
        <v>72941</v>
      </c>
      <c r="C98" s="25" t="n">
        <v>73</v>
      </c>
      <c r="E98" s="2" t="n">
        <v>7400000</v>
      </c>
      <c r="F98" s="2" t="n">
        <v>1</v>
      </c>
      <c r="G98" s="2" t="n">
        <v>3</v>
      </c>
      <c r="H98" s="2" t="n">
        <v>1</v>
      </c>
      <c r="I98" s="2" t="n">
        <v>2</v>
      </c>
      <c r="J98" s="26" t="s">
        <v>52</v>
      </c>
      <c r="K98" s="2" t="n">
        <v>2</v>
      </c>
      <c r="L98" s="27" t="n">
        <v>1</v>
      </c>
      <c r="M98" s="2" t="n">
        <v>7</v>
      </c>
      <c r="N98" s="2" t="n">
        <v>1</v>
      </c>
      <c r="O98" s="2" t="n">
        <v>0</v>
      </c>
      <c r="P98" s="2" t="n">
        <v>1</v>
      </c>
      <c r="Q98" s="2" t="n">
        <v>4</v>
      </c>
      <c r="R98" s="2" t="n">
        <v>1</v>
      </c>
      <c r="S98" s="2" t="n">
        <v>1</v>
      </c>
      <c r="T98" s="28" t="n">
        <v>44237</v>
      </c>
      <c r="U98" s="3" t="s">
        <v>150</v>
      </c>
      <c r="W98" s="26" t="n">
        <v>4</v>
      </c>
      <c r="X98" s="3"/>
      <c r="Z98" s="1" t="n">
        <f aca="false">(68/C98)^0.25</f>
        <v>0.982418457107877</v>
      </c>
      <c r="AA98" s="1" t="n">
        <f aca="false">IF(F98=1,E98/(1+$AA$2/100),E98)</f>
        <v>7115384.61538462</v>
      </c>
      <c r="AB98" s="1" t="n">
        <f aca="false">ROUND(AA98/C98,2)</f>
        <v>97471.02</v>
      </c>
      <c r="AC98" s="1" t="n">
        <f aca="false">ROUND(AB98*68/1000/Z98,0)</f>
        <v>6747</v>
      </c>
      <c r="AD98" s="1" t="n">
        <f aca="false">IF(I98=1,AC98*$AD$2,AC98)</f>
        <v>6747</v>
      </c>
      <c r="AK98" s="1" t="n">
        <f aca="false">ROUND(D98/C98,2)</f>
        <v>0</v>
      </c>
      <c r="AL98" s="1" t="n">
        <f aca="false">ROUND(AK98*68/Z98,0)</f>
        <v>0</v>
      </c>
      <c r="AM98" s="1" t="n">
        <f aca="false">IF(I98=1,AL98*$AM$2,AL98)</f>
        <v>0</v>
      </c>
    </row>
    <row r="99" customFormat="false" ht="13.8" hidden="false" customHeight="true" outlineLevel="0" collapsed="false">
      <c r="A99" s="1" t="n">
        <v>12702</v>
      </c>
      <c r="B99" s="33" t="n">
        <v>73156</v>
      </c>
      <c r="C99" s="25" t="n">
        <v>76</v>
      </c>
      <c r="E99" s="2" t="n">
        <v>7350000</v>
      </c>
      <c r="F99" s="2" t="n">
        <v>0</v>
      </c>
      <c r="G99" s="2" t="n">
        <v>3</v>
      </c>
      <c r="H99" s="2" t="n">
        <v>2</v>
      </c>
      <c r="I99" s="2" t="n">
        <v>1</v>
      </c>
      <c r="J99" s="26" t="s">
        <v>52</v>
      </c>
      <c r="K99" s="2" t="n">
        <v>0</v>
      </c>
      <c r="L99" s="27" t="n">
        <v>1</v>
      </c>
      <c r="M99" s="2" t="n">
        <v>7</v>
      </c>
      <c r="N99" s="2" t="n">
        <v>4</v>
      </c>
      <c r="O99" s="2" t="n">
        <v>1</v>
      </c>
      <c r="P99" s="2" t="n">
        <v>0</v>
      </c>
      <c r="Q99" s="2" t="n">
        <v>4</v>
      </c>
      <c r="R99" s="2" t="n">
        <v>1</v>
      </c>
      <c r="S99" s="2" t="n">
        <v>0</v>
      </c>
      <c r="T99" s="28" t="n">
        <v>44238</v>
      </c>
      <c r="U99" s="3" t="s">
        <v>151</v>
      </c>
      <c r="V99" s="1" t="s">
        <v>58</v>
      </c>
      <c r="W99" s="26" t="n">
        <v>4</v>
      </c>
      <c r="X99" s="3"/>
      <c r="Z99" s="1" t="n">
        <f aca="false">(68/C99)^0.25</f>
        <v>0.972576630876414</v>
      </c>
      <c r="AA99" s="2" t="n">
        <f aca="false">IF(F99=1,E99/(1+$AA$2/100),E99)</f>
        <v>7350000</v>
      </c>
      <c r="AB99" s="1" t="n">
        <f aca="false">ROUND(AA99/C99,2)</f>
        <v>96710.53</v>
      </c>
      <c r="AC99" s="1" t="n">
        <f aca="false">ROUND(AB99*68/1000/Z99,0)</f>
        <v>6762</v>
      </c>
      <c r="AD99" s="1" t="n">
        <f aca="false">IF(I99=1,AC99*$AD$2,AC99)</f>
        <v>6423.9</v>
      </c>
      <c r="AK99" s="1" t="n">
        <f aca="false">ROUND(D99/C99,2)</f>
        <v>0</v>
      </c>
      <c r="AL99" s="1" t="n">
        <f aca="false">ROUND(AK99*68/Z99,0)</f>
        <v>0</v>
      </c>
      <c r="AM99" s="1" t="n">
        <f aca="false">IF(I99=1,AL99*$AM$2,AL99)</f>
        <v>0</v>
      </c>
    </row>
    <row r="100" customFormat="false" ht="13.8" hidden="false" customHeight="true" outlineLevel="0" collapsed="false">
      <c r="A100" s="1" t="n">
        <v>12702</v>
      </c>
      <c r="B100" s="33" t="n">
        <v>73156</v>
      </c>
      <c r="C100" s="25" t="n">
        <v>86</v>
      </c>
      <c r="E100" s="2" t="n">
        <v>6950000</v>
      </c>
      <c r="F100" s="2" t="n">
        <v>1</v>
      </c>
      <c r="G100" s="2" t="n">
        <v>3</v>
      </c>
      <c r="H100" s="2" t="n">
        <v>2</v>
      </c>
      <c r="I100" s="2" t="n">
        <v>0</v>
      </c>
      <c r="J100" s="26" t="s">
        <v>52</v>
      </c>
      <c r="K100" s="2" t="n">
        <v>0</v>
      </c>
      <c r="L100" s="27" t="n">
        <v>1</v>
      </c>
      <c r="M100" s="2" t="n">
        <v>9</v>
      </c>
      <c r="N100" s="2" t="n">
        <v>5</v>
      </c>
      <c r="O100" s="2" t="n">
        <v>1</v>
      </c>
      <c r="P100" s="2" t="n">
        <v>1</v>
      </c>
      <c r="Q100" s="27" t="n">
        <v>4</v>
      </c>
      <c r="R100" s="2" t="n">
        <v>1</v>
      </c>
      <c r="S100" s="2" t="n">
        <v>0</v>
      </c>
      <c r="T100" s="28" t="n">
        <v>44234</v>
      </c>
      <c r="U100" s="3" t="s">
        <v>152</v>
      </c>
      <c r="V100" s="1" t="s">
        <v>58</v>
      </c>
      <c r="W100" s="26" t="n">
        <v>4</v>
      </c>
      <c r="X100" s="3"/>
      <c r="Z100" s="1" t="n">
        <f aca="false">(68/C100)^0.25</f>
        <v>0.94298029016629</v>
      </c>
      <c r="AA100" s="1" t="n">
        <f aca="false">IF(F100=1,E100/(1+$AA$2/100),E100)</f>
        <v>6682692.30769231</v>
      </c>
      <c r="AB100" s="1" t="n">
        <f aca="false">ROUND(AA100/C100,2)</f>
        <v>77705.72</v>
      </c>
      <c r="AC100" s="1" t="n">
        <f aca="false">ROUND(AB100*68/1000/Z100,0)</f>
        <v>5603</v>
      </c>
      <c r="AD100" s="1" t="n">
        <f aca="false">IF(I100=1,AC100*$AD$2,AC100)</f>
        <v>5603</v>
      </c>
      <c r="AK100" s="1" t="n">
        <f aca="false">ROUND(D100/C100,2)</f>
        <v>0</v>
      </c>
      <c r="AL100" s="1" t="n">
        <f aca="false">ROUND(AK100*68/Z100,0)</f>
        <v>0</v>
      </c>
      <c r="AM100" s="1" t="n">
        <f aca="false">IF(I100=1,AL100*$AM$2,AL100)</f>
        <v>0</v>
      </c>
    </row>
    <row r="101" customFormat="false" ht="13.8" hidden="false" customHeight="true" outlineLevel="0" collapsed="false">
      <c r="A101" s="1" t="n">
        <v>12702</v>
      </c>
      <c r="B101" s="33" t="n">
        <v>73167</v>
      </c>
      <c r="C101" s="25" t="n">
        <v>78</v>
      </c>
      <c r="E101" s="2" t="n">
        <v>5100000</v>
      </c>
      <c r="F101" s="2" t="n">
        <v>0</v>
      </c>
      <c r="G101" s="2" t="n">
        <v>3</v>
      </c>
      <c r="H101" s="2" t="n">
        <v>1</v>
      </c>
      <c r="I101" s="2" t="n">
        <v>2</v>
      </c>
      <c r="J101" s="26" t="s">
        <v>52</v>
      </c>
      <c r="K101" s="2" t="n">
        <v>0</v>
      </c>
      <c r="L101" s="27" t="n">
        <v>1</v>
      </c>
      <c r="M101" s="2" t="n">
        <v>8</v>
      </c>
      <c r="N101" s="2" t="n">
        <v>2</v>
      </c>
      <c r="O101" s="2" t="n">
        <v>1</v>
      </c>
      <c r="P101" s="2" t="n">
        <v>1</v>
      </c>
      <c r="Q101" s="2" t="n">
        <v>4</v>
      </c>
      <c r="R101" s="2" t="n">
        <v>1</v>
      </c>
      <c r="S101" s="2" t="n">
        <v>0</v>
      </c>
      <c r="T101" s="28" t="n">
        <v>44215</v>
      </c>
      <c r="U101" s="3" t="s">
        <v>153</v>
      </c>
      <c r="W101" s="26" t="n">
        <v>4</v>
      </c>
      <c r="X101" s="3"/>
      <c r="Z101" s="1" t="n">
        <f aca="false">(68/C101)^0.25</f>
        <v>0.966281305753067</v>
      </c>
      <c r="AA101" s="2" t="n">
        <f aca="false">IF(F101=1,E101/(1+$AA$2/100),E101)</f>
        <v>5100000</v>
      </c>
      <c r="AB101" s="1" t="n">
        <f aca="false">ROUND(AA101/C101,2)</f>
        <v>65384.62</v>
      </c>
      <c r="AC101" s="1" t="n">
        <f aca="false">ROUND(AB101*68/1000/Z101,0)</f>
        <v>4601</v>
      </c>
      <c r="AD101" s="1" t="n">
        <f aca="false">IF(I101=1,AC101*$AD$2,AC101)</f>
        <v>4601</v>
      </c>
      <c r="AK101" s="1" t="n">
        <f aca="false">ROUND(D101/C101,2)</f>
        <v>0</v>
      </c>
      <c r="AL101" s="1" t="n">
        <f aca="false">ROUND(AK101*68/Z101,0)</f>
        <v>0</v>
      </c>
      <c r="AM101" s="1" t="n">
        <f aca="false">IF(I101=1,AL101*$AM$2,AL101)</f>
        <v>0</v>
      </c>
    </row>
    <row r="102" customFormat="false" ht="13.8" hidden="false" customHeight="true" outlineLevel="0" collapsed="false">
      <c r="A102" s="1" t="n">
        <v>12075</v>
      </c>
      <c r="B102" s="16"/>
      <c r="C102" s="25" t="n">
        <v>59</v>
      </c>
      <c r="E102" s="2" t="n">
        <v>3870000</v>
      </c>
      <c r="F102" s="2" t="n">
        <v>1</v>
      </c>
      <c r="G102" s="29" t="n">
        <v>3</v>
      </c>
      <c r="H102" s="29" t="n">
        <v>1</v>
      </c>
      <c r="I102" s="29" t="n">
        <v>1</v>
      </c>
      <c r="J102" s="26" t="s">
        <v>52</v>
      </c>
      <c r="K102" s="29" t="n">
        <v>2</v>
      </c>
      <c r="L102" s="27" t="n">
        <v>1</v>
      </c>
      <c r="M102" s="29" t="n">
        <v>5</v>
      </c>
      <c r="N102" s="29" t="n">
        <v>1</v>
      </c>
      <c r="O102" s="29" t="n">
        <v>1</v>
      </c>
      <c r="P102" s="29" t="n">
        <v>1</v>
      </c>
      <c r="Q102" s="29" t="n">
        <v>4</v>
      </c>
      <c r="R102" s="29" t="n">
        <v>0</v>
      </c>
      <c r="S102" s="29" t="n">
        <v>0</v>
      </c>
      <c r="T102" s="28" t="n">
        <v>44236</v>
      </c>
      <c r="U102" s="3" t="s">
        <v>154</v>
      </c>
      <c r="V102" s="1" t="s">
        <v>60</v>
      </c>
      <c r="W102" s="26" t="n">
        <v>4</v>
      </c>
      <c r="X102" s="3"/>
      <c r="Z102" s="1" t="n">
        <f aca="false">(68/C102)^0.25</f>
        <v>1.03612994480236</v>
      </c>
      <c r="AA102" s="1" t="n">
        <f aca="false">IF(F102=1,E102/(1+$AA$2/100),E102)</f>
        <v>3721153.84615385</v>
      </c>
      <c r="AB102" s="1" t="n">
        <f aca="false">ROUND(AA102/C102,2)</f>
        <v>63070.4</v>
      </c>
      <c r="AC102" s="1" t="n">
        <f aca="false">ROUND(AB102*68/1000/Z102,0)</f>
        <v>4139</v>
      </c>
      <c r="AD102" s="1" t="n">
        <f aca="false">IF(I102=1,AC102*$AD$2,AC102)</f>
        <v>3932.05</v>
      </c>
      <c r="AK102" s="1" t="n">
        <f aca="false">ROUND(D102/C102,2)</f>
        <v>0</v>
      </c>
      <c r="AL102" s="1" t="n">
        <f aca="false">ROUND(AK102*68/Z102,0)</f>
        <v>0</v>
      </c>
      <c r="AM102" s="1" t="n">
        <f aca="false">IF(I102=1,AL102*$AM$2,AL102)</f>
        <v>0</v>
      </c>
    </row>
    <row r="103" customFormat="false" ht="13.8" hidden="false" customHeight="true" outlineLevel="0" collapsed="false">
      <c r="A103" s="1" t="n">
        <v>12075</v>
      </c>
      <c r="B103" s="16"/>
      <c r="C103" s="25" t="n">
        <v>75</v>
      </c>
      <c r="E103" s="2" t="n">
        <v>2850000</v>
      </c>
      <c r="F103" s="2" t="n">
        <v>1</v>
      </c>
      <c r="G103" s="29" t="n">
        <v>3</v>
      </c>
      <c r="H103" s="29" t="n">
        <v>1</v>
      </c>
      <c r="I103" s="29" t="n">
        <v>2</v>
      </c>
      <c r="J103" s="26" t="s">
        <v>52</v>
      </c>
      <c r="K103" s="29" t="n">
        <v>0</v>
      </c>
      <c r="L103" s="27" t="n">
        <v>1</v>
      </c>
      <c r="M103" s="29" t="n">
        <v>9</v>
      </c>
      <c r="N103" s="29" t="n">
        <v>7</v>
      </c>
      <c r="O103" s="29" t="n">
        <v>1</v>
      </c>
      <c r="P103" s="29" t="n">
        <v>1</v>
      </c>
      <c r="Q103" s="29" t="n">
        <v>4</v>
      </c>
      <c r="R103" s="29" t="n">
        <v>1</v>
      </c>
      <c r="S103" s="29" t="n">
        <v>1</v>
      </c>
      <c r="T103" s="28" t="n">
        <v>44228</v>
      </c>
      <c r="U103" s="3" t="s">
        <v>155</v>
      </c>
      <c r="W103" s="26" t="n">
        <v>4</v>
      </c>
      <c r="X103" s="3"/>
      <c r="Z103" s="1" t="n">
        <f aca="false">(68/C103)^0.25</f>
        <v>0.975802468299321</v>
      </c>
      <c r="AA103" s="1" t="n">
        <f aca="false">IF(F103=1,E103/(1+$AA$2/100),E103)</f>
        <v>2740384.61538462</v>
      </c>
      <c r="AB103" s="1" t="n">
        <f aca="false">ROUND(AA103/C103,2)</f>
        <v>36538.46</v>
      </c>
      <c r="AC103" s="1" t="n">
        <f aca="false">ROUND(AB103*68/1000/Z103,0)</f>
        <v>2546</v>
      </c>
      <c r="AD103" s="1" t="n">
        <f aca="false">IF(I103=1,AC103*$AD$2,AC103)</f>
        <v>2546</v>
      </c>
      <c r="AK103" s="1" t="n">
        <f aca="false">ROUND(D103/C103,2)</f>
        <v>0</v>
      </c>
      <c r="AL103" s="1" t="n">
        <f aca="false">ROUND(AK103*68/Z103,0)</f>
        <v>0</v>
      </c>
      <c r="AM103" s="1" t="n">
        <f aca="false">IF(I103=1,AL103*$AM$2,AL103)</f>
        <v>0</v>
      </c>
    </row>
    <row r="104" customFormat="false" ht="13.8" hidden="false" customHeight="true" outlineLevel="0" collapsed="false">
      <c r="A104" s="1" t="n">
        <v>12075</v>
      </c>
      <c r="B104" s="16"/>
      <c r="C104" s="25" t="n">
        <v>59</v>
      </c>
      <c r="E104" s="2" t="n">
        <v>2590000</v>
      </c>
      <c r="F104" s="2" t="n">
        <v>0</v>
      </c>
      <c r="G104" s="29" t="n">
        <v>3</v>
      </c>
      <c r="H104" s="29" t="n">
        <v>2</v>
      </c>
      <c r="I104" s="29" t="n">
        <v>2</v>
      </c>
      <c r="J104" s="26" t="s">
        <v>52</v>
      </c>
      <c r="K104" s="29" t="n">
        <v>0</v>
      </c>
      <c r="L104" s="27" t="n">
        <v>1</v>
      </c>
      <c r="M104" s="29" t="n">
        <v>6</v>
      </c>
      <c r="N104" s="29" t="n">
        <v>2</v>
      </c>
      <c r="O104" s="29" t="n">
        <v>0</v>
      </c>
      <c r="P104" s="29" t="n">
        <v>1</v>
      </c>
      <c r="Q104" s="29" t="n">
        <v>4</v>
      </c>
      <c r="R104" s="29" t="n">
        <v>1</v>
      </c>
      <c r="S104" s="2" t="n">
        <v>0</v>
      </c>
      <c r="T104" s="28" t="n">
        <v>44232</v>
      </c>
      <c r="U104" s="3" t="s">
        <v>156</v>
      </c>
      <c r="W104" s="26" t="n">
        <v>4</v>
      </c>
      <c r="X104" s="3"/>
      <c r="Z104" s="1" t="n">
        <f aca="false">(68/C104)^0.25</f>
        <v>1.03612994480236</v>
      </c>
      <c r="AA104" s="2" t="n">
        <f aca="false">IF(F104=1,E104/(1+$AA$2/100),E104)</f>
        <v>2590000</v>
      </c>
      <c r="AB104" s="1" t="n">
        <f aca="false">ROUND(AA104/C104,2)</f>
        <v>43898.31</v>
      </c>
      <c r="AC104" s="1" t="n">
        <f aca="false">ROUND(AB104*68/1000/Z104,0)</f>
        <v>2881</v>
      </c>
      <c r="AD104" s="1" t="n">
        <f aca="false">IF(I104=1,AC104*$AD$2,AC104)</f>
        <v>2881</v>
      </c>
      <c r="AK104" s="1" t="n">
        <f aca="false">ROUND(D104/C104,2)</f>
        <v>0</v>
      </c>
      <c r="AL104" s="1" t="n">
        <f aca="false">ROUND(AK104*68/Z104,0)</f>
        <v>0</v>
      </c>
      <c r="AM104" s="1" t="n">
        <f aca="false">IF(I104=1,AL104*$AM$2,AL104)</f>
        <v>0</v>
      </c>
    </row>
    <row r="105" customFormat="false" ht="13.8" hidden="false" customHeight="true" outlineLevel="0" collapsed="false">
      <c r="A105" s="1" t="n">
        <v>13349</v>
      </c>
      <c r="C105" s="25" t="n">
        <v>68</v>
      </c>
      <c r="E105" s="2" t="n">
        <v>2750000</v>
      </c>
      <c r="F105" s="2" t="n">
        <v>0</v>
      </c>
      <c r="G105" s="29" t="n">
        <v>3</v>
      </c>
      <c r="H105" s="29" t="n">
        <v>1</v>
      </c>
      <c r="I105" s="29" t="n">
        <v>2</v>
      </c>
      <c r="J105" s="26" t="s">
        <v>52</v>
      </c>
      <c r="K105" s="29" t="n">
        <v>0</v>
      </c>
      <c r="L105" s="27" t="n">
        <v>1</v>
      </c>
      <c r="M105" s="29" t="n">
        <v>8</v>
      </c>
      <c r="N105" s="29" t="n">
        <v>5</v>
      </c>
      <c r="O105" s="29" t="n">
        <v>1</v>
      </c>
      <c r="P105" s="29" t="n">
        <v>1</v>
      </c>
      <c r="Q105" s="29" t="n">
        <v>4</v>
      </c>
      <c r="R105" s="29" t="n">
        <v>1</v>
      </c>
      <c r="S105" s="2" t="n">
        <v>1</v>
      </c>
      <c r="T105" s="28" t="n">
        <v>44239</v>
      </c>
      <c r="U105" s="3" t="s">
        <v>157</v>
      </c>
      <c r="W105" s="26" t="n">
        <v>4</v>
      </c>
      <c r="X105" s="3"/>
      <c r="Z105" s="1" t="n">
        <f aca="false">(68/C105)^0.25</f>
        <v>1</v>
      </c>
      <c r="AA105" s="2" t="n">
        <f aca="false">IF(F105=1,E105/(1+$AA$2/100),E105)</f>
        <v>2750000</v>
      </c>
      <c r="AB105" s="1" t="n">
        <f aca="false">ROUND(AA105/C105,2)</f>
        <v>40441.18</v>
      </c>
      <c r="AC105" s="1" t="n">
        <f aca="false">ROUND(AB105*68/1000/Z105,0)</f>
        <v>2750</v>
      </c>
      <c r="AD105" s="1" t="n">
        <f aca="false">IF(I105=1,AC105*$AD$2,AC105)</f>
        <v>2750</v>
      </c>
      <c r="AK105" s="1" t="n">
        <f aca="false">ROUND(D105/C105,2)</f>
        <v>0</v>
      </c>
      <c r="AL105" s="1" t="n">
        <f aca="false">ROUND(AK105*68/Z105,0)</f>
        <v>0</v>
      </c>
      <c r="AM105" s="1" t="n">
        <f aca="false">IF(I105=1,AL105*$AM$2,AL105)</f>
        <v>0</v>
      </c>
    </row>
    <row r="106" customFormat="false" ht="13.8" hidden="false" customHeight="true" outlineLevel="0" collapsed="false">
      <c r="A106" s="1" t="n">
        <v>13349</v>
      </c>
      <c r="C106" s="25" t="n">
        <v>64</v>
      </c>
      <c r="E106" s="2" t="n">
        <v>1750000</v>
      </c>
      <c r="F106" s="2" t="n">
        <v>0</v>
      </c>
      <c r="G106" s="29" t="n">
        <v>2</v>
      </c>
      <c r="H106" s="29" t="n">
        <v>1</v>
      </c>
      <c r="I106" s="29" t="n">
        <v>1</v>
      </c>
      <c r="J106" s="26" t="s">
        <v>52</v>
      </c>
      <c r="K106" s="29" t="n">
        <v>0</v>
      </c>
      <c r="L106" s="27" t="n">
        <v>1</v>
      </c>
      <c r="M106" s="29" t="n">
        <v>2</v>
      </c>
      <c r="N106" s="29" t="n">
        <v>2</v>
      </c>
      <c r="O106" s="29" t="n">
        <v>0</v>
      </c>
      <c r="P106" s="29" t="n">
        <v>0</v>
      </c>
      <c r="Q106" s="29"/>
      <c r="R106" s="29" t="n">
        <v>0</v>
      </c>
      <c r="S106" s="2" t="n">
        <v>0</v>
      </c>
      <c r="T106" s="28" t="n">
        <v>44239</v>
      </c>
      <c r="U106" s="3" t="s">
        <v>158</v>
      </c>
      <c r="W106" s="26" t="n">
        <v>4</v>
      </c>
      <c r="X106" s="3"/>
      <c r="Z106" s="1" t="n">
        <f aca="false">(68/C106)^0.25</f>
        <v>1.01527159243447</v>
      </c>
      <c r="AA106" s="2" t="n">
        <f aca="false">IF(F106=1,E106/(1+$AA$2/100),E106)</f>
        <v>1750000</v>
      </c>
      <c r="AB106" s="1" t="n">
        <f aca="false">ROUND(AA106/C106,2)</f>
        <v>27343.75</v>
      </c>
      <c r="AC106" s="1" t="n">
        <f aca="false">ROUND(AB106*68/1000/Z106,0)</f>
        <v>1831</v>
      </c>
      <c r="AD106" s="1" t="n">
        <f aca="false">IF(I106=1,AC106*$AD$2,AC106)</f>
        <v>1739.45</v>
      </c>
      <c r="AK106" s="1" t="n">
        <f aca="false">ROUND(D106/C106,2)</f>
        <v>0</v>
      </c>
      <c r="AL106" s="1" t="n">
        <f aca="false">ROUND(AK106*68/Z106,0)</f>
        <v>0</v>
      </c>
      <c r="AM106" s="1" t="n">
        <f aca="false">IF(I106=1,AL106*$AM$2,AL106)</f>
        <v>0</v>
      </c>
    </row>
    <row r="107" customFormat="false" ht="13.8" hidden="false" customHeight="true" outlineLevel="0" collapsed="false">
      <c r="A107" s="1" t="n">
        <v>13349</v>
      </c>
      <c r="C107" s="25" t="n">
        <v>73</v>
      </c>
      <c r="E107" s="2" t="n">
        <v>2799000</v>
      </c>
      <c r="F107" s="2" t="n">
        <v>1</v>
      </c>
      <c r="G107" s="29" t="n">
        <v>3</v>
      </c>
      <c r="H107" s="29" t="n">
        <v>1</v>
      </c>
      <c r="I107" s="29" t="n">
        <v>2</v>
      </c>
      <c r="J107" s="26" t="s">
        <v>52</v>
      </c>
      <c r="K107" s="29" t="n">
        <v>2</v>
      </c>
      <c r="L107" s="27" t="n">
        <v>1</v>
      </c>
      <c r="M107" s="29" t="n">
        <v>5</v>
      </c>
      <c r="N107" s="29" t="n">
        <v>5</v>
      </c>
      <c r="O107" s="29" t="n">
        <v>1</v>
      </c>
      <c r="P107" s="29" t="n">
        <v>1</v>
      </c>
      <c r="Q107" s="29" t="n">
        <v>4</v>
      </c>
      <c r="R107" s="29"/>
      <c r="S107" s="29" t="n">
        <v>0</v>
      </c>
      <c r="T107" s="28" t="n">
        <v>44239</v>
      </c>
      <c r="U107" s="3" t="s">
        <v>159</v>
      </c>
      <c r="V107" s="1" t="s">
        <v>60</v>
      </c>
      <c r="W107" s="26" t="n">
        <v>4</v>
      </c>
      <c r="X107" s="3"/>
      <c r="Z107" s="1" t="n">
        <f aca="false">(68/C107)^0.25</f>
        <v>0.982418457107877</v>
      </c>
      <c r="AA107" s="1" t="n">
        <f aca="false">IF(F107=1,E107/(1+$AA$2/100),E107)</f>
        <v>2691346.15384615</v>
      </c>
      <c r="AB107" s="1" t="n">
        <f aca="false">ROUND(AA107/C107,2)</f>
        <v>36867.76</v>
      </c>
      <c r="AC107" s="1" t="n">
        <f aca="false">ROUND(AB107*68/1000/Z107,0)</f>
        <v>2552</v>
      </c>
      <c r="AD107" s="1" t="n">
        <f aca="false">IF(I107=1,AC107*$AD$2,AC107)</f>
        <v>2552</v>
      </c>
      <c r="AK107" s="1" t="n">
        <f aca="false">ROUND(D107/C107,2)</f>
        <v>0</v>
      </c>
      <c r="AL107" s="1" t="n">
        <f aca="false">ROUND(AK107*68/Z107,0)</f>
        <v>0</v>
      </c>
      <c r="AM107" s="1" t="n">
        <f aca="false">IF(I107=1,AL107*$AM$2,AL107)</f>
        <v>0</v>
      </c>
    </row>
    <row r="108" customFormat="false" ht="13.8" hidden="false" customHeight="true" outlineLevel="0" collapsed="false">
      <c r="A108" s="1" t="n">
        <v>13471</v>
      </c>
      <c r="C108" s="25" t="n">
        <v>69</v>
      </c>
      <c r="E108" s="2" t="n">
        <v>2250000</v>
      </c>
      <c r="F108" s="2" t="n">
        <v>1</v>
      </c>
      <c r="G108" s="29" t="n">
        <v>3</v>
      </c>
      <c r="H108" s="29" t="n">
        <v>1</v>
      </c>
      <c r="I108" s="29" t="n">
        <v>2</v>
      </c>
      <c r="J108" s="26" t="s">
        <v>52</v>
      </c>
      <c r="K108" s="29" t="n">
        <v>0</v>
      </c>
      <c r="L108" s="27" t="n">
        <v>1</v>
      </c>
      <c r="M108" s="29" t="n">
        <v>8</v>
      </c>
      <c r="N108" s="29" t="n">
        <v>2</v>
      </c>
      <c r="O108" s="29" t="n">
        <v>1</v>
      </c>
      <c r="P108" s="29" t="n">
        <v>1</v>
      </c>
      <c r="Q108" s="29" t="n">
        <v>4</v>
      </c>
      <c r="R108" s="29" t="n">
        <v>1</v>
      </c>
      <c r="S108" s="2" t="n">
        <v>1</v>
      </c>
      <c r="T108" s="28" t="n">
        <v>44235</v>
      </c>
      <c r="U108" s="3" t="s">
        <v>160</v>
      </c>
      <c r="V108" s="1" t="s">
        <v>60</v>
      </c>
      <c r="W108" s="26" t="n">
        <v>4</v>
      </c>
      <c r="X108" s="3"/>
      <c r="Z108" s="1" t="n">
        <f aca="false">(68/C108)^0.25</f>
        <v>0.996356952204095</v>
      </c>
      <c r="AA108" s="1" t="n">
        <f aca="false">IF(F108=1,E108/(1+$AA$2/100),E108)</f>
        <v>2163461.53846154</v>
      </c>
      <c r="AB108" s="1" t="n">
        <f aca="false">ROUND(AA108/C108,2)</f>
        <v>31354.52</v>
      </c>
      <c r="AC108" s="1" t="n">
        <f aca="false">ROUND(AB108*68/1000/Z108,0)</f>
        <v>2140</v>
      </c>
      <c r="AD108" s="1" t="n">
        <f aca="false">IF(I108=1,AC108*$AD$2,AC108)</f>
        <v>2140</v>
      </c>
      <c r="AK108" s="1" t="n">
        <f aca="false">ROUND(D108/C108,2)</f>
        <v>0</v>
      </c>
      <c r="AL108" s="1" t="n">
        <f aca="false">ROUND(AK108*68/Z108,0)</f>
        <v>0</v>
      </c>
      <c r="AM108" s="1" t="n">
        <f aca="false">IF(I108=1,AL108*$AM$2,AL108)</f>
        <v>0</v>
      </c>
    </row>
    <row r="109" customFormat="false" ht="13.8" hidden="false" customHeight="true" outlineLevel="0" collapsed="false">
      <c r="A109" s="1" t="n">
        <v>13471</v>
      </c>
      <c r="C109" s="25" t="n">
        <v>52</v>
      </c>
      <c r="E109" s="2" t="n">
        <v>1600000</v>
      </c>
      <c r="F109" s="2" t="n">
        <v>0</v>
      </c>
      <c r="G109" s="29" t="n">
        <v>2</v>
      </c>
      <c r="H109" s="29" t="n">
        <v>1</v>
      </c>
      <c r="I109" s="29" t="n">
        <v>1</v>
      </c>
      <c r="J109" s="26" t="s">
        <v>52</v>
      </c>
      <c r="K109" s="29" t="n">
        <v>0</v>
      </c>
      <c r="L109" s="27" t="n">
        <v>1</v>
      </c>
      <c r="M109" s="29" t="n">
        <v>5</v>
      </c>
      <c r="N109" s="29" t="n">
        <v>5</v>
      </c>
      <c r="O109" s="29" t="n">
        <v>0</v>
      </c>
      <c r="P109" s="29" t="n">
        <v>0</v>
      </c>
      <c r="Q109" s="29" t="n">
        <v>4</v>
      </c>
      <c r="R109" s="29" t="n">
        <v>0</v>
      </c>
      <c r="S109" s="29" t="n">
        <v>1</v>
      </c>
      <c r="T109" s="28" t="n">
        <v>44239</v>
      </c>
      <c r="U109" s="3" t="s">
        <v>161</v>
      </c>
      <c r="W109" s="26" t="n">
        <v>4</v>
      </c>
      <c r="X109" s="3"/>
      <c r="Z109" s="1" t="n">
        <f aca="false">(68/C109)^0.25</f>
        <v>1.06936605042134</v>
      </c>
      <c r="AA109" s="2" t="n">
        <f aca="false">IF(F109=1,E109/(1+$AA$2/100),E109)</f>
        <v>1600000</v>
      </c>
      <c r="AB109" s="1" t="n">
        <f aca="false">ROUND(AA109/C109,2)</f>
        <v>30769.23</v>
      </c>
      <c r="AC109" s="1" t="n">
        <f aca="false">ROUND(AB109*68/1000/Z109,0)</f>
        <v>1957</v>
      </c>
      <c r="AD109" s="1" t="n">
        <f aca="false">IF(I109=1,AC109*$AD$2,AC109)</f>
        <v>1859.15</v>
      </c>
      <c r="AK109" s="1" t="n">
        <f aca="false">ROUND(D109/C109,2)</f>
        <v>0</v>
      </c>
      <c r="AL109" s="1" t="n">
        <f aca="false">ROUND(AK109*68/Z109,0)</f>
        <v>0</v>
      </c>
      <c r="AM109" s="1" t="n">
        <f aca="false">IF(I109=1,AL109*$AM$2,AL109)</f>
        <v>0</v>
      </c>
    </row>
    <row r="110" customFormat="false" ht="13.8" hidden="false" customHeight="true" outlineLevel="0" collapsed="false">
      <c r="A110" s="1" t="n">
        <v>13471</v>
      </c>
      <c r="C110" s="25" t="n">
        <v>61</v>
      </c>
      <c r="E110" s="2" t="n">
        <v>2400000</v>
      </c>
      <c r="F110" s="2" t="n">
        <v>1</v>
      </c>
      <c r="G110" s="29" t="n">
        <v>3</v>
      </c>
      <c r="H110" s="29" t="n">
        <v>1</v>
      </c>
      <c r="I110" s="29" t="n">
        <v>2</v>
      </c>
      <c r="J110" s="26" t="s">
        <v>52</v>
      </c>
      <c r="K110" s="29" t="n">
        <v>2</v>
      </c>
      <c r="L110" s="27" t="n">
        <v>1</v>
      </c>
      <c r="M110" s="29" t="n">
        <v>5</v>
      </c>
      <c r="N110" s="29" t="n">
        <v>1</v>
      </c>
      <c r="O110" s="29" t="n">
        <v>0</v>
      </c>
      <c r="P110" s="29" t="n">
        <v>1</v>
      </c>
      <c r="Q110" s="29" t="n">
        <v>4</v>
      </c>
      <c r="R110" s="29" t="n">
        <v>0</v>
      </c>
      <c r="S110" s="2" t="n">
        <v>0</v>
      </c>
      <c r="T110" s="28" t="n">
        <v>44239</v>
      </c>
      <c r="U110" s="3" t="s">
        <v>162</v>
      </c>
      <c r="W110" s="26" t="n">
        <v>4</v>
      </c>
      <c r="X110" s="3"/>
      <c r="Z110" s="1" t="n">
        <f aca="false">(68/C110)^0.25</f>
        <v>1.02753061262218</v>
      </c>
      <c r="AA110" s="1" t="n">
        <f aca="false">IF(F110=1,E110/(1+$AA$2/100),E110)</f>
        <v>2307692.30769231</v>
      </c>
      <c r="AB110" s="1" t="n">
        <f aca="false">ROUND(AA110/C110,2)</f>
        <v>37831.02</v>
      </c>
      <c r="AC110" s="1" t="n">
        <f aca="false">ROUND(AB110*68/1000/Z110,0)</f>
        <v>2504</v>
      </c>
      <c r="AD110" s="1" t="n">
        <f aca="false">IF(I110=1,AC110*$AD$2,AC110)</f>
        <v>2504</v>
      </c>
      <c r="AK110" s="1" t="n">
        <f aca="false">ROUND(D110/C110,2)</f>
        <v>0</v>
      </c>
      <c r="AL110" s="1" t="n">
        <f aca="false">ROUND(AK110*68/Z110,0)</f>
        <v>0</v>
      </c>
      <c r="AM110" s="1" t="n">
        <f aca="false">IF(I110=1,AL110*$AM$2,AL110)</f>
        <v>0</v>
      </c>
    </row>
    <row r="111" customFormat="false" ht="13.8" hidden="false" customHeight="true" outlineLevel="0" collapsed="false">
      <c r="A111" s="1" t="n">
        <v>13542</v>
      </c>
      <c r="C111" s="25" t="n">
        <v>74</v>
      </c>
      <c r="E111" s="2" t="n">
        <v>3390000</v>
      </c>
      <c r="F111" s="2" t="n">
        <v>1</v>
      </c>
      <c r="G111" s="29" t="n">
        <v>3</v>
      </c>
      <c r="H111" s="29" t="n">
        <v>1</v>
      </c>
      <c r="I111" s="29" t="n">
        <v>2</v>
      </c>
      <c r="J111" s="26" t="s">
        <v>52</v>
      </c>
      <c r="K111" s="29" t="n">
        <v>2</v>
      </c>
      <c r="L111" s="27" t="n">
        <v>1</v>
      </c>
      <c r="M111" s="29" t="n">
        <v>11</v>
      </c>
      <c r="N111" s="29" t="n">
        <v>1</v>
      </c>
      <c r="O111" s="29" t="n">
        <v>0</v>
      </c>
      <c r="P111" s="29" t="n">
        <v>0</v>
      </c>
      <c r="Q111" s="29" t="n">
        <v>3</v>
      </c>
      <c r="R111" s="29" t="n">
        <v>1</v>
      </c>
      <c r="S111" s="29" t="n">
        <v>1</v>
      </c>
      <c r="T111" s="28" t="n">
        <v>44228</v>
      </c>
      <c r="U111" s="3" t="s">
        <v>163</v>
      </c>
      <c r="W111" s="26" t="n">
        <v>4</v>
      </c>
      <c r="X111" s="3"/>
      <c r="Z111" s="1" t="n">
        <f aca="false">(68/C111)^0.25</f>
        <v>0.979082522844128</v>
      </c>
      <c r="AA111" s="1" t="n">
        <f aca="false">IF(F111=1,E111/(1+$AA$2/100),E111)</f>
        <v>3259615.38461538</v>
      </c>
      <c r="AB111" s="1" t="n">
        <f aca="false">ROUND(AA111/C111,2)</f>
        <v>44048.86</v>
      </c>
      <c r="AC111" s="1" t="n">
        <f aca="false">ROUND(AB111*68/1000/Z111,0)</f>
        <v>3059</v>
      </c>
      <c r="AD111" s="1" t="n">
        <f aca="false">IF(I111=1,AC111*$AD$2,AC111)</f>
        <v>3059</v>
      </c>
      <c r="AK111" s="1" t="n">
        <f aca="false">ROUND(D111/C111,2)</f>
        <v>0</v>
      </c>
      <c r="AL111" s="1" t="n">
        <f aca="false">ROUND(AK111*68/Z111,0)</f>
        <v>0</v>
      </c>
      <c r="AM111" s="1" t="n">
        <f aca="false">IF(I111=1,AL111*$AM$2,AL111)</f>
        <v>0</v>
      </c>
    </row>
    <row r="112" customFormat="false" ht="13.8" hidden="false" customHeight="true" outlineLevel="0" collapsed="false">
      <c r="A112" s="1" t="n">
        <v>13542</v>
      </c>
      <c r="C112" s="25" t="n">
        <v>59</v>
      </c>
      <c r="E112" s="2" t="n">
        <v>2500000</v>
      </c>
      <c r="F112" s="2" t="n">
        <v>0</v>
      </c>
      <c r="G112" s="29" t="n">
        <v>3</v>
      </c>
      <c r="H112" s="29" t="n">
        <v>2</v>
      </c>
      <c r="I112" s="29" t="n">
        <v>1</v>
      </c>
      <c r="J112" s="26" t="s">
        <v>52</v>
      </c>
      <c r="K112" s="29" t="n">
        <v>0</v>
      </c>
      <c r="L112" s="27" t="n">
        <v>1</v>
      </c>
      <c r="M112" s="29" t="n">
        <v>4</v>
      </c>
      <c r="N112" s="29" t="n">
        <v>2</v>
      </c>
      <c r="O112" s="29" t="n">
        <v>0</v>
      </c>
      <c r="P112" s="29" t="n">
        <v>0</v>
      </c>
      <c r="Q112" s="29" t="n">
        <v>3</v>
      </c>
      <c r="R112" s="29" t="n">
        <v>0</v>
      </c>
      <c r="S112" s="29" t="n">
        <v>0</v>
      </c>
      <c r="T112" s="28" t="n">
        <v>44222</v>
      </c>
      <c r="U112" s="3" t="s">
        <v>164</v>
      </c>
      <c r="W112" s="26" t="n">
        <v>4</v>
      </c>
      <c r="X112" s="3"/>
      <c r="Z112" s="1" t="n">
        <f aca="false">(68/C112)^0.25</f>
        <v>1.03612994480236</v>
      </c>
      <c r="AA112" s="2" t="n">
        <f aca="false">IF(F112=1,E112/(1+$AA$2/100),E112)</f>
        <v>2500000</v>
      </c>
      <c r="AB112" s="1" t="n">
        <f aca="false">ROUND(AA112/C112,2)</f>
        <v>42372.88</v>
      </c>
      <c r="AC112" s="1" t="n">
        <f aca="false">ROUND(AB112*68/1000/Z112,0)</f>
        <v>2781</v>
      </c>
      <c r="AD112" s="1" t="n">
        <f aca="false">IF(I112=1,AC112*$AD$2,AC112)</f>
        <v>2641.95</v>
      </c>
      <c r="AK112" s="1" t="n">
        <f aca="false">ROUND(D112/C112,2)</f>
        <v>0</v>
      </c>
      <c r="AL112" s="1" t="n">
        <f aca="false">ROUND(AK112*68/Z112,0)</f>
        <v>0</v>
      </c>
      <c r="AM112" s="1" t="n">
        <f aca="false">IF(I112=1,AL112*$AM$2,AL112)</f>
        <v>0</v>
      </c>
    </row>
    <row r="113" customFormat="false" ht="13.8" hidden="false" customHeight="true" outlineLevel="0" collapsed="false">
      <c r="A113" s="1" t="n">
        <v>13542</v>
      </c>
      <c r="C113" s="25" t="n">
        <v>57</v>
      </c>
      <c r="E113" s="2" t="n">
        <v>2580000</v>
      </c>
      <c r="F113" s="2" t="n">
        <v>1</v>
      </c>
      <c r="G113" s="29" t="n">
        <v>2</v>
      </c>
      <c r="H113" s="29" t="n">
        <v>1</v>
      </c>
      <c r="I113" s="29" t="n">
        <v>1</v>
      </c>
      <c r="J113" s="26" t="s">
        <v>52</v>
      </c>
      <c r="K113" s="29" t="n">
        <v>2</v>
      </c>
      <c r="L113" s="27" t="n">
        <v>1</v>
      </c>
      <c r="M113" s="29" t="n">
        <v>5</v>
      </c>
      <c r="N113" s="29" t="n">
        <v>3</v>
      </c>
      <c r="O113" s="29" t="n">
        <v>0</v>
      </c>
      <c r="P113" s="29" t="n">
        <v>1</v>
      </c>
      <c r="Q113" s="29" t="n">
        <v>4</v>
      </c>
      <c r="R113" s="29" t="n">
        <v>0</v>
      </c>
      <c r="S113" s="29" t="n">
        <v>0</v>
      </c>
      <c r="T113" s="28" t="n">
        <v>44219</v>
      </c>
      <c r="U113" s="3" t="s">
        <v>165</v>
      </c>
      <c r="W113" s="26" t="n">
        <v>4</v>
      </c>
      <c r="X113" s="3"/>
      <c r="Z113" s="1" t="n">
        <f aca="false">(68/C113)^0.25</f>
        <v>1.04510160393404</v>
      </c>
      <c r="AA113" s="1" t="n">
        <f aca="false">IF(F113=1,E113/(1+$AA$2/100),E113)</f>
        <v>2480769.23076923</v>
      </c>
      <c r="AB113" s="1" t="n">
        <f aca="false">ROUND(AA113/C113,2)</f>
        <v>43522.27</v>
      </c>
      <c r="AC113" s="1" t="n">
        <f aca="false">ROUND(AB113*68/1000/Z113,0)</f>
        <v>2832</v>
      </c>
      <c r="AD113" s="1" t="n">
        <f aca="false">IF(I113=1,AC113*$AD$2,AC113)</f>
        <v>2690.4</v>
      </c>
      <c r="AK113" s="1" t="n">
        <f aca="false">ROUND(D113/C113,2)</f>
        <v>0</v>
      </c>
      <c r="AL113" s="1" t="n">
        <f aca="false">ROUND(AK113*68/Z113,0)</f>
        <v>0</v>
      </c>
      <c r="AM113" s="1" t="n">
        <f aca="false">IF(I113=1,AL113*$AM$2,AL113)</f>
        <v>0</v>
      </c>
    </row>
    <row r="114" customFormat="false" ht="13.8" hidden="false" customHeight="true" outlineLevel="0" collapsed="false">
      <c r="A114" s="1" t="n">
        <v>13908</v>
      </c>
      <c r="C114" s="25" t="n">
        <v>61</v>
      </c>
      <c r="E114" s="2" t="n">
        <v>2987940</v>
      </c>
      <c r="F114" s="2" t="n">
        <v>1</v>
      </c>
      <c r="G114" s="29" t="n">
        <v>3</v>
      </c>
      <c r="H114" s="29" t="n">
        <v>1</v>
      </c>
      <c r="I114" s="29" t="n">
        <v>2</v>
      </c>
      <c r="J114" s="26" t="s">
        <v>52</v>
      </c>
      <c r="K114" s="29" t="n">
        <v>2</v>
      </c>
      <c r="L114" s="27" t="n">
        <v>1</v>
      </c>
      <c r="M114" s="29" t="n">
        <v>10</v>
      </c>
      <c r="N114" s="29" t="n">
        <v>2</v>
      </c>
      <c r="O114" s="29" t="n">
        <v>1</v>
      </c>
      <c r="P114" s="29" t="n">
        <v>1</v>
      </c>
      <c r="Q114" s="29" t="n">
        <v>1</v>
      </c>
      <c r="R114" s="29" t="n">
        <v>1</v>
      </c>
      <c r="S114" s="29" t="n">
        <v>1</v>
      </c>
      <c r="T114" s="28" t="n">
        <v>44236</v>
      </c>
      <c r="U114" s="3" t="s">
        <v>166</v>
      </c>
      <c r="V114" s="1" t="s">
        <v>60</v>
      </c>
      <c r="W114" s="26" t="n">
        <v>4</v>
      </c>
      <c r="X114" s="3"/>
      <c r="Z114" s="1" t="n">
        <f aca="false">(68/C114)^0.25</f>
        <v>1.02753061262218</v>
      </c>
      <c r="AA114" s="1" t="n">
        <f aca="false">IF(F114=1,E114/(1+$AA$2/100),E114)</f>
        <v>2873019.23076923</v>
      </c>
      <c r="AB114" s="1" t="n">
        <f aca="false">ROUND(AA114/C114,2)</f>
        <v>47098.68</v>
      </c>
      <c r="AC114" s="1" t="n">
        <f aca="false">ROUND(AB114*68/1000/Z114,0)</f>
        <v>3117</v>
      </c>
      <c r="AD114" s="1" t="n">
        <f aca="false">IF(I114=1,AC114*$AD$2,AC114)</f>
        <v>3117</v>
      </c>
      <c r="AK114" s="1" t="n">
        <f aca="false">ROUND(D114/C114,2)</f>
        <v>0</v>
      </c>
      <c r="AL114" s="1" t="n">
        <f aca="false">ROUND(AK114*68/Z114,0)</f>
        <v>0</v>
      </c>
      <c r="AM114" s="1" t="n">
        <f aca="false">IF(I114=1,AL114*$AM$2,AL114)</f>
        <v>0</v>
      </c>
    </row>
    <row r="115" customFormat="false" ht="13.8" hidden="false" customHeight="true" outlineLevel="0" collapsed="false">
      <c r="A115" s="1" t="n">
        <v>13908</v>
      </c>
      <c r="C115" s="25" t="n">
        <v>80</v>
      </c>
      <c r="E115" s="2" t="n">
        <v>3150000</v>
      </c>
      <c r="F115" s="2" t="n">
        <v>1</v>
      </c>
      <c r="G115" s="29" t="n">
        <v>3</v>
      </c>
      <c r="H115" s="29" t="n">
        <v>1</v>
      </c>
      <c r="I115" s="29" t="n">
        <v>2</v>
      </c>
      <c r="J115" s="26" t="s">
        <v>52</v>
      </c>
      <c r="K115" s="29" t="n">
        <v>0</v>
      </c>
      <c r="L115" s="27" t="n">
        <v>1</v>
      </c>
      <c r="M115" s="29" t="n">
        <v>11</v>
      </c>
      <c r="N115" s="29" t="n">
        <v>4</v>
      </c>
      <c r="O115" s="29" t="n">
        <v>1</v>
      </c>
      <c r="P115" s="29" t="n">
        <v>1</v>
      </c>
      <c r="Q115" s="29" t="n">
        <v>4</v>
      </c>
      <c r="R115" s="29" t="n">
        <v>1</v>
      </c>
      <c r="S115" s="29" t="n">
        <v>0</v>
      </c>
      <c r="T115" s="28" t="n">
        <v>44228</v>
      </c>
      <c r="U115" s="3" t="s">
        <v>167</v>
      </c>
      <c r="V115" s="1" t="s">
        <v>60</v>
      </c>
      <c r="W115" s="26" t="n">
        <v>4</v>
      </c>
      <c r="X115" s="3"/>
      <c r="Z115" s="1" t="n">
        <f aca="false">(68/C115)^0.25</f>
        <v>0.960184589404188</v>
      </c>
      <c r="AA115" s="1" t="n">
        <f aca="false">IF(F115=1,E115/(1+$AA$2/100),E115)</f>
        <v>3028846.15384615</v>
      </c>
      <c r="AB115" s="1" t="n">
        <f aca="false">ROUND(AA115/C115,2)</f>
        <v>37860.58</v>
      </c>
      <c r="AC115" s="1" t="n">
        <f aca="false">ROUND(AB115*68/1000/Z115,0)</f>
        <v>2681</v>
      </c>
      <c r="AD115" s="1" t="n">
        <f aca="false">IF(I115=1,AC115*$AD$2,AC115)</f>
        <v>2681</v>
      </c>
      <c r="AK115" s="1" t="n">
        <f aca="false">ROUND(D115/C115,2)</f>
        <v>0</v>
      </c>
      <c r="AL115" s="1" t="n">
        <f aca="false">ROUND(AK115*68/Z115,0)</f>
        <v>0</v>
      </c>
      <c r="AM115" s="1" t="n">
        <f aca="false">IF(I115=1,AL115*$AM$2,AL115)</f>
        <v>0</v>
      </c>
    </row>
    <row r="116" customFormat="false" ht="13.8" hidden="false" customHeight="true" outlineLevel="0" collapsed="false">
      <c r="A116" s="1" t="n">
        <v>13908</v>
      </c>
      <c r="C116" s="25" t="n">
        <v>62</v>
      </c>
      <c r="E116" s="2" t="n">
        <v>2350000</v>
      </c>
      <c r="F116" s="2" t="n">
        <v>1</v>
      </c>
      <c r="G116" s="29" t="n">
        <v>2</v>
      </c>
      <c r="H116" s="29" t="n">
        <v>1</v>
      </c>
      <c r="I116" s="29" t="n">
        <v>2</v>
      </c>
      <c r="J116" s="26" t="s">
        <v>52</v>
      </c>
      <c r="K116" s="29" t="n">
        <v>0</v>
      </c>
      <c r="L116" s="27" t="n">
        <v>1</v>
      </c>
      <c r="M116" s="29" t="n">
        <v>11</v>
      </c>
      <c r="N116" s="29" t="n">
        <v>7</v>
      </c>
      <c r="O116" s="29" t="n">
        <v>1</v>
      </c>
      <c r="P116" s="29" t="n">
        <v>1</v>
      </c>
      <c r="Q116" s="29"/>
      <c r="R116" s="29" t="n">
        <v>1</v>
      </c>
      <c r="S116" s="29" t="n">
        <v>0</v>
      </c>
      <c r="T116" s="28" t="n">
        <v>44207</v>
      </c>
      <c r="U116" s="3" t="s">
        <v>168</v>
      </c>
      <c r="W116" s="26" t="n">
        <v>4</v>
      </c>
      <c r="X116" s="3"/>
      <c r="Z116" s="1" t="n">
        <f aca="false">(68/C116)^0.25</f>
        <v>1.02336204550359</v>
      </c>
      <c r="AA116" s="1" t="n">
        <f aca="false">IF(F116=1,E116/(1+$AA$2/100),E116)</f>
        <v>2259615.38461538</v>
      </c>
      <c r="AB116" s="1" t="n">
        <f aca="false">ROUND(AA116/C116,2)</f>
        <v>36445.41</v>
      </c>
      <c r="AC116" s="1" t="n">
        <f aca="false">ROUND(AB116*68/1000/Z116,0)</f>
        <v>2422</v>
      </c>
      <c r="AD116" s="1" t="n">
        <f aca="false">IF(I116=1,AC116*$AD$2,AC116)</f>
        <v>2422</v>
      </c>
      <c r="AK116" s="1" t="n">
        <f aca="false">ROUND(D116/C116,2)</f>
        <v>0</v>
      </c>
      <c r="AL116" s="1" t="n">
        <f aca="false">ROUND(AK116*68/Z116,0)</f>
        <v>0</v>
      </c>
      <c r="AM116" s="1" t="n">
        <f aca="false">IF(I116=1,AL116*$AM$2,AL116)</f>
        <v>0</v>
      </c>
    </row>
    <row r="117" customFormat="false" ht="13.8" hidden="false" customHeight="true" outlineLevel="0" collapsed="false">
      <c r="A117" s="1" t="n">
        <v>14069</v>
      </c>
      <c r="C117" s="25" t="n">
        <v>78</v>
      </c>
      <c r="E117" s="2" t="n">
        <v>2847000</v>
      </c>
      <c r="F117" s="2" t="n">
        <v>1</v>
      </c>
      <c r="G117" s="29" t="n">
        <v>3</v>
      </c>
      <c r="H117" s="29" t="n">
        <v>1</v>
      </c>
      <c r="I117" s="29" t="n">
        <v>1</v>
      </c>
      <c r="J117" s="26" t="s">
        <v>52</v>
      </c>
      <c r="K117" s="29" t="n">
        <v>2</v>
      </c>
      <c r="L117" s="27" t="n">
        <v>1</v>
      </c>
      <c r="M117" s="29" t="n">
        <v>3</v>
      </c>
      <c r="N117" s="29" t="n">
        <v>1</v>
      </c>
      <c r="O117" s="29" t="n">
        <v>0</v>
      </c>
      <c r="P117" s="29" t="n">
        <v>1</v>
      </c>
      <c r="Q117" s="29"/>
      <c r="R117" s="29" t="n">
        <v>0</v>
      </c>
      <c r="S117" s="29" t="n">
        <v>0</v>
      </c>
      <c r="T117" s="28" t="n">
        <v>44235</v>
      </c>
      <c r="U117" s="3" t="s">
        <v>169</v>
      </c>
      <c r="W117" s="26" t="n">
        <v>4</v>
      </c>
      <c r="X117" s="3"/>
      <c r="Z117" s="1" t="n">
        <f aca="false">(68/C117)^0.25</f>
        <v>0.966281305753067</v>
      </c>
      <c r="AA117" s="1" t="n">
        <f aca="false">IF(F117=1,E117/(1+$AA$2/100),E117)</f>
        <v>2737500</v>
      </c>
      <c r="AB117" s="1" t="n">
        <f aca="false">ROUND(AA117/C117,2)</f>
        <v>35096.15</v>
      </c>
      <c r="AC117" s="1" t="n">
        <f aca="false">ROUND(AB117*68/1000/Z117,0)</f>
        <v>2470</v>
      </c>
      <c r="AD117" s="1" t="n">
        <f aca="false">IF(I117=1,AC117*$AD$2,AC117)</f>
        <v>2346.5</v>
      </c>
      <c r="AK117" s="1" t="n">
        <f aca="false">ROUND(D117/C117,2)</f>
        <v>0</v>
      </c>
      <c r="AL117" s="1" t="n">
        <f aca="false">ROUND(AK117*68/Z117,0)</f>
        <v>0</v>
      </c>
      <c r="AM117" s="1" t="n">
        <f aca="false">IF(I117=1,AL117*$AM$2,AL117)</f>
        <v>0</v>
      </c>
    </row>
    <row r="118" customFormat="false" ht="13.8" hidden="false" customHeight="true" outlineLevel="0" collapsed="false">
      <c r="A118" s="1" t="n">
        <v>14069</v>
      </c>
      <c r="C118" s="25" t="n">
        <v>62</v>
      </c>
      <c r="E118" s="2" t="n">
        <v>2140000</v>
      </c>
      <c r="F118" s="2" t="n">
        <v>1</v>
      </c>
      <c r="G118" s="2" t="n">
        <v>2</v>
      </c>
      <c r="H118" s="2" t="n">
        <v>1</v>
      </c>
      <c r="I118" s="2" t="n">
        <v>2</v>
      </c>
      <c r="J118" s="26" t="s">
        <v>52</v>
      </c>
      <c r="K118" s="2" t="n">
        <v>0</v>
      </c>
      <c r="L118" s="27" t="n">
        <v>1</v>
      </c>
      <c r="M118" s="2" t="n">
        <v>4</v>
      </c>
      <c r="N118" s="2" t="n">
        <v>2</v>
      </c>
      <c r="O118" s="2" t="n">
        <v>0</v>
      </c>
      <c r="P118" s="2" t="n">
        <v>0</v>
      </c>
      <c r="Q118" s="2" t="n">
        <v>4</v>
      </c>
      <c r="R118" s="2" t="n">
        <v>0</v>
      </c>
      <c r="S118" s="2" t="n">
        <v>1</v>
      </c>
      <c r="T118" s="28" t="n">
        <v>44238</v>
      </c>
      <c r="U118" s="3" t="s">
        <v>170</v>
      </c>
      <c r="W118" s="26" t="n">
        <v>4</v>
      </c>
      <c r="X118" s="3"/>
      <c r="Z118" s="1" t="n">
        <f aca="false">(68/C118)^0.25</f>
        <v>1.02336204550359</v>
      </c>
      <c r="AA118" s="1" t="n">
        <f aca="false">IF(F118=1,E118/(1+$AA$2/100),E118)</f>
        <v>2057692.30769231</v>
      </c>
      <c r="AB118" s="1" t="n">
        <f aca="false">ROUND(AA118/C118,2)</f>
        <v>33188.59</v>
      </c>
      <c r="AC118" s="1" t="n">
        <f aca="false">ROUND(AB118*68/1000/Z118,0)</f>
        <v>2205</v>
      </c>
      <c r="AD118" s="1" t="n">
        <f aca="false">IF(I118=1,AC118*$AD$2,AC118)</f>
        <v>2205</v>
      </c>
      <c r="AK118" s="1" t="n">
        <f aca="false">ROUND(D118/C118,2)</f>
        <v>0</v>
      </c>
      <c r="AL118" s="1" t="n">
        <f aca="false">ROUND(AK118*68/Z118,0)</f>
        <v>0</v>
      </c>
      <c r="AM118" s="1" t="n">
        <f aca="false">IF(I118=1,AL118*$AM$2,AL118)</f>
        <v>0</v>
      </c>
    </row>
    <row r="119" customFormat="false" ht="13.8" hidden="false" customHeight="true" outlineLevel="0" collapsed="false">
      <c r="A119" s="1" t="n">
        <v>14069</v>
      </c>
      <c r="C119" s="25" t="n">
        <v>80</v>
      </c>
      <c r="E119" s="2" t="n">
        <v>3100000</v>
      </c>
      <c r="F119" s="2" t="n">
        <v>1</v>
      </c>
      <c r="G119" s="2" t="n">
        <v>2</v>
      </c>
      <c r="H119" s="2" t="n">
        <v>1</v>
      </c>
      <c r="I119" s="2" t="n">
        <v>1</v>
      </c>
      <c r="J119" s="26" t="s">
        <v>52</v>
      </c>
      <c r="K119" s="2" t="n">
        <v>0</v>
      </c>
      <c r="L119" s="27" t="n">
        <v>1</v>
      </c>
      <c r="M119" s="29" t="n">
        <v>2</v>
      </c>
      <c r="N119" s="2" t="n">
        <v>2</v>
      </c>
      <c r="O119" s="2" t="n">
        <v>1</v>
      </c>
      <c r="P119" s="2" t="n">
        <v>1</v>
      </c>
      <c r="Q119" s="2" t="n">
        <v>1</v>
      </c>
      <c r="R119" s="2" t="n">
        <v>0</v>
      </c>
      <c r="S119" s="2" t="n">
        <v>0</v>
      </c>
      <c r="T119" s="28" t="n">
        <v>44558</v>
      </c>
      <c r="U119" s="3" t="s">
        <v>171</v>
      </c>
      <c r="W119" s="26" t="n">
        <v>4</v>
      </c>
      <c r="X119" s="3"/>
      <c r="Z119" s="1" t="n">
        <f aca="false">(68/C119)^0.25</f>
        <v>0.960184589404188</v>
      </c>
      <c r="AA119" s="1" t="n">
        <f aca="false">IF(F119=1,E119/(1+$AA$2/100),E119)</f>
        <v>2980769.23076923</v>
      </c>
      <c r="AB119" s="1" t="n">
        <f aca="false">ROUND(AA119/C119,2)</f>
        <v>37259.62</v>
      </c>
      <c r="AC119" s="1" t="n">
        <f aca="false">ROUND(AB119*68/1000/Z119,0)</f>
        <v>2639</v>
      </c>
      <c r="AD119" s="1" t="n">
        <f aca="false">IF(I119=1,AC119*$AD$2,AC119)</f>
        <v>2507.05</v>
      </c>
      <c r="AK119" s="1" t="n">
        <f aca="false">ROUND(D119/C119,2)</f>
        <v>0</v>
      </c>
      <c r="AL119" s="1" t="n">
        <f aca="false">ROUND(AK119*68/Z119,0)</f>
        <v>0</v>
      </c>
      <c r="AM119" s="1" t="n">
        <f aca="false">IF(I119=1,AL119*$AM$2,AL119)</f>
        <v>0</v>
      </c>
    </row>
    <row r="120" customFormat="false" ht="13.8" hidden="false" customHeight="true" outlineLevel="0" collapsed="false">
      <c r="A120" s="1" t="n">
        <v>14410</v>
      </c>
      <c r="C120" s="25" t="n">
        <v>67</v>
      </c>
      <c r="E120" s="2" t="n">
        <v>2730000</v>
      </c>
      <c r="F120" s="2" t="n">
        <v>1</v>
      </c>
      <c r="G120" s="2" t="n">
        <v>3</v>
      </c>
      <c r="H120" s="2" t="n">
        <v>1</v>
      </c>
      <c r="I120" s="2" t="n">
        <v>1</v>
      </c>
      <c r="J120" s="26" t="s">
        <v>52</v>
      </c>
      <c r="K120" s="2" t="n">
        <v>2</v>
      </c>
      <c r="L120" s="27" t="n">
        <v>1</v>
      </c>
      <c r="M120" s="2" t="n">
        <v>4</v>
      </c>
      <c r="N120" s="2" t="n">
        <v>3</v>
      </c>
      <c r="O120" s="2" t="n">
        <v>1</v>
      </c>
      <c r="P120" s="2" t="n">
        <v>1</v>
      </c>
      <c r="Q120" s="29" t="n">
        <v>3</v>
      </c>
      <c r="R120" s="2" t="n">
        <v>0</v>
      </c>
      <c r="S120" s="2" t="n">
        <v>0</v>
      </c>
      <c r="T120" s="28" t="n">
        <v>44546</v>
      </c>
      <c r="U120" s="3" t="s">
        <v>172</v>
      </c>
      <c r="V120" s="1" t="s">
        <v>58</v>
      </c>
      <c r="W120" s="26" t="n">
        <v>4</v>
      </c>
      <c r="X120" s="3"/>
      <c r="Z120" s="1" t="n">
        <f aca="false">(68/C120)^0.25</f>
        <v>1.0037106388836</v>
      </c>
      <c r="AA120" s="1" t="n">
        <f aca="false">IF(F120=1,E120/(1+$AA$2/100),E120)</f>
        <v>2625000</v>
      </c>
      <c r="AB120" s="1" t="n">
        <f aca="false">ROUND(AA120/C120,2)</f>
        <v>39179.1</v>
      </c>
      <c r="AC120" s="1" t="n">
        <f aca="false">ROUND(AB120*68/1000/Z120,0)</f>
        <v>2654</v>
      </c>
      <c r="AD120" s="1" t="n">
        <f aca="false">IF(I120=1,AC120*$AD$2,AC120)</f>
        <v>2521.3</v>
      </c>
      <c r="AK120" s="1" t="n">
        <f aca="false">ROUND(D120/C120,2)</f>
        <v>0</v>
      </c>
      <c r="AL120" s="1" t="n">
        <f aca="false">ROUND(AK120*68/Z120,0)</f>
        <v>0</v>
      </c>
      <c r="AM120" s="1" t="n">
        <f aca="false">IF(I120=1,AL120*$AM$2,AL120)</f>
        <v>0</v>
      </c>
    </row>
    <row r="121" customFormat="false" ht="13.8" hidden="false" customHeight="true" outlineLevel="0" collapsed="false">
      <c r="A121" s="1" t="n">
        <v>14410</v>
      </c>
      <c r="C121" s="25" t="n">
        <v>55</v>
      </c>
      <c r="E121" s="2" t="n">
        <v>2575000</v>
      </c>
      <c r="F121" s="2" t="n">
        <v>1</v>
      </c>
      <c r="G121" s="29" t="n">
        <v>2</v>
      </c>
      <c r="H121" s="29" t="n">
        <v>1</v>
      </c>
      <c r="I121" s="29" t="n">
        <v>1</v>
      </c>
      <c r="J121" s="26" t="s">
        <v>52</v>
      </c>
      <c r="K121" s="29" t="n">
        <v>2</v>
      </c>
      <c r="L121" s="27" t="n">
        <v>1</v>
      </c>
      <c r="M121" s="29" t="n">
        <v>4</v>
      </c>
      <c r="N121" s="29" t="n">
        <v>2</v>
      </c>
      <c r="O121" s="29" t="n">
        <v>0</v>
      </c>
      <c r="P121" s="29" t="n">
        <v>1</v>
      </c>
      <c r="Q121" s="29" t="n">
        <v>4</v>
      </c>
      <c r="R121" s="29" t="n">
        <v>0</v>
      </c>
      <c r="S121" s="29" t="n">
        <v>1</v>
      </c>
      <c r="T121" s="28" t="n">
        <v>44214</v>
      </c>
      <c r="U121" s="3" t="s">
        <v>173</v>
      </c>
      <c r="W121" s="26" t="n">
        <v>4</v>
      </c>
      <c r="X121" s="3"/>
      <c r="Z121" s="1" t="n">
        <f aca="false">(68/C121)^0.25</f>
        <v>1.05447565087352</v>
      </c>
      <c r="AA121" s="1" t="n">
        <f aca="false">IF(F121=1,E121/(1+$AA$2/100),E121)</f>
        <v>2475961.53846154</v>
      </c>
      <c r="AB121" s="1" t="n">
        <f aca="false">ROUND(AA121/C121,2)</f>
        <v>45017.48</v>
      </c>
      <c r="AC121" s="1" t="n">
        <f aca="false">ROUND(AB121*68/1000/Z121,0)</f>
        <v>2903</v>
      </c>
      <c r="AD121" s="1" t="n">
        <f aca="false">IF(I121=1,AC121*$AD$2,AC121)</f>
        <v>2757.85</v>
      </c>
      <c r="AK121" s="1" t="n">
        <f aca="false">ROUND(D121/C121,2)</f>
        <v>0</v>
      </c>
      <c r="AL121" s="1" t="n">
        <f aca="false">ROUND(AK121*68/Z121,0)</f>
        <v>0</v>
      </c>
      <c r="AM121" s="1" t="n">
        <f aca="false">IF(I121=1,AL121*$AM$2,AL121)</f>
        <v>0</v>
      </c>
    </row>
    <row r="122" customFormat="false" ht="13.8" hidden="false" customHeight="true" outlineLevel="0" collapsed="false">
      <c r="A122" s="1" t="n">
        <v>14724</v>
      </c>
      <c r="C122" s="25" t="n">
        <v>63</v>
      </c>
      <c r="E122" s="2" t="n">
        <v>2190000</v>
      </c>
      <c r="F122" s="2" t="n">
        <v>1</v>
      </c>
      <c r="G122" s="29" t="n">
        <v>3</v>
      </c>
      <c r="H122" s="29" t="n">
        <v>1</v>
      </c>
      <c r="I122" s="29" t="n">
        <v>2</v>
      </c>
      <c r="J122" s="26" t="s">
        <v>52</v>
      </c>
      <c r="K122" s="29" t="n">
        <v>2</v>
      </c>
      <c r="L122" s="27" t="n">
        <v>1</v>
      </c>
      <c r="M122" s="29" t="n">
        <v>8</v>
      </c>
      <c r="N122" s="29" t="n">
        <v>1</v>
      </c>
      <c r="O122" s="29" t="n">
        <v>1</v>
      </c>
      <c r="P122" s="29" t="n">
        <v>1</v>
      </c>
      <c r="Q122" s="29" t="n">
        <v>4</v>
      </c>
      <c r="R122" s="29" t="n">
        <v>1</v>
      </c>
      <c r="S122" s="29" t="n">
        <v>0</v>
      </c>
      <c r="T122" s="28" t="n">
        <v>44234</v>
      </c>
      <c r="U122" s="3" t="s">
        <v>174</v>
      </c>
      <c r="W122" s="26" t="n">
        <v>4</v>
      </c>
      <c r="X122" s="3"/>
      <c r="Z122" s="1" t="n">
        <f aca="false">(68/C122)^0.25</f>
        <v>1.01927668633136</v>
      </c>
      <c r="AA122" s="1" t="n">
        <f aca="false">IF(F122=1,E122/(1+$AA$2/100),E122)</f>
        <v>2105769.23076923</v>
      </c>
      <c r="AB122" s="1" t="n">
        <f aca="false">ROUND(AA122/C122,2)</f>
        <v>33424.91</v>
      </c>
      <c r="AC122" s="1" t="n">
        <f aca="false">ROUND(AB122*68/1000/Z122,0)</f>
        <v>2230</v>
      </c>
      <c r="AD122" s="1" t="n">
        <f aca="false">IF(I122=1,AC122*$AD$2,AC122)</f>
        <v>2230</v>
      </c>
      <c r="AK122" s="1" t="n">
        <f aca="false">ROUND(D122/C122,2)</f>
        <v>0</v>
      </c>
      <c r="AL122" s="1" t="n">
        <f aca="false">ROUND(AK122*68/Z122,0)</f>
        <v>0</v>
      </c>
      <c r="AM122" s="1" t="n">
        <f aca="false">IF(I122=1,AL122*$AM$2,AL122)</f>
        <v>0</v>
      </c>
    </row>
    <row r="123" customFormat="false" ht="13.8" hidden="false" customHeight="true" outlineLevel="0" collapsed="false">
      <c r="A123" s="1" t="n">
        <v>15222</v>
      </c>
      <c r="B123" s="16"/>
      <c r="C123" s="25" t="n">
        <v>56</v>
      </c>
      <c r="E123" s="2" t="n">
        <v>950000</v>
      </c>
      <c r="F123" s="2" t="n">
        <v>1</v>
      </c>
      <c r="G123" s="29" t="n">
        <v>2</v>
      </c>
      <c r="H123" s="29" t="n">
        <v>1</v>
      </c>
      <c r="I123" s="29" t="n">
        <v>2</v>
      </c>
      <c r="J123" s="26" t="s">
        <v>52</v>
      </c>
      <c r="K123" s="29" t="n">
        <v>1</v>
      </c>
      <c r="L123" s="27" t="n">
        <v>1</v>
      </c>
      <c r="M123" s="29" t="n">
        <v>4</v>
      </c>
      <c r="N123" s="29" t="n">
        <v>3</v>
      </c>
      <c r="O123" s="2" t="n">
        <v>0</v>
      </c>
      <c r="P123" s="29" t="n">
        <v>0</v>
      </c>
      <c r="Q123" s="29" t="n">
        <v>4</v>
      </c>
      <c r="R123" s="29" t="n">
        <v>0</v>
      </c>
      <c r="S123" s="29" t="n">
        <v>1</v>
      </c>
      <c r="T123" s="28" t="n">
        <v>44236</v>
      </c>
      <c r="U123" s="3" t="s">
        <v>175</v>
      </c>
      <c r="W123" s="26" t="n">
        <v>4</v>
      </c>
      <c r="X123" s="3"/>
      <c r="Z123" s="1" t="n">
        <f aca="false">(68/C123)^0.25</f>
        <v>1.04973631452793</v>
      </c>
      <c r="AA123" s="1" t="n">
        <f aca="false">IF(F123=1,E123/(1+$AA$2/100),E123)</f>
        <v>913461.538461538</v>
      </c>
      <c r="AB123" s="1" t="n">
        <f aca="false">ROUND(AA123/C123,2)</f>
        <v>16311.81</v>
      </c>
      <c r="AC123" s="1" t="n">
        <f aca="false">ROUND(AB123*68/1000/Z123,0)</f>
        <v>1057</v>
      </c>
      <c r="AD123" s="1" t="n">
        <f aca="false">IF(I123=1,AC123*$AD$2,AC123)</f>
        <v>1057</v>
      </c>
      <c r="AK123" s="1" t="n">
        <f aca="false">ROUND(D123/C123,2)</f>
        <v>0</v>
      </c>
      <c r="AL123" s="1" t="n">
        <f aca="false">ROUND(AK123*68/Z123,0)</f>
        <v>0</v>
      </c>
      <c r="AM123" s="1" t="n">
        <f aca="false">IF(I123=1,AL123*$AM$2,AL123)</f>
        <v>0</v>
      </c>
    </row>
    <row r="124" customFormat="false" ht="13.8" hidden="false" customHeight="true" outlineLevel="0" collapsed="false">
      <c r="A124" s="1" t="n">
        <v>15222</v>
      </c>
      <c r="B124" s="16"/>
      <c r="C124" s="25" t="n">
        <v>59</v>
      </c>
      <c r="E124" s="2" t="n">
        <v>1265000</v>
      </c>
      <c r="F124" s="2" t="n">
        <v>1</v>
      </c>
      <c r="G124" s="29" t="n">
        <v>2</v>
      </c>
      <c r="H124" s="29" t="n">
        <v>1</v>
      </c>
      <c r="I124" s="29" t="n">
        <v>1</v>
      </c>
      <c r="J124" s="26" t="s">
        <v>52</v>
      </c>
      <c r="K124" s="29" t="n">
        <v>0</v>
      </c>
      <c r="L124" s="27" t="n">
        <v>1</v>
      </c>
      <c r="M124" s="29" t="n">
        <v>5</v>
      </c>
      <c r="N124" s="29" t="n">
        <v>3</v>
      </c>
      <c r="O124" s="29" t="n">
        <v>0</v>
      </c>
      <c r="P124" s="29" t="n">
        <v>1</v>
      </c>
      <c r="Q124" s="29" t="n">
        <v>4</v>
      </c>
      <c r="R124" s="29" t="n">
        <v>0</v>
      </c>
      <c r="S124" s="29" t="n">
        <v>0</v>
      </c>
      <c r="T124" s="28" t="n">
        <v>44236</v>
      </c>
      <c r="U124" s="3" t="s">
        <v>176</v>
      </c>
      <c r="V124" s="1" t="s">
        <v>60</v>
      </c>
      <c r="W124" s="26" t="n">
        <v>4</v>
      </c>
      <c r="X124" s="3"/>
      <c r="Z124" s="1" t="n">
        <f aca="false">(68/C124)^0.25</f>
        <v>1.03612994480236</v>
      </c>
      <c r="AA124" s="1" t="n">
        <f aca="false">IF(F124=1,E124/(1+$AA$2/100),E124)</f>
        <v>1216346.15384615</v>
      </c>
      <c r="AB124" s="1" t="n">
        <f aca="false">ROUND(AA124/C124,2)</f>
        <v>20616.04</v>
      </c>
      <c r="AC124" s="1" t="n">
        <f aca="false">ROUND(AB124*68/1000/Z124,0)</f>
        <v>1353</v>
      </c>
      <c r="AD124" s="1" t="n">
        <f aca="false">IF(I124=1,AC124*$AD$2,AC124)</f>
        <v>1285.35</v>
      </c>
      <c r="AK124" s="1" t="n">
        <f aca="false">ROUND(D124/C124,2)</f>
        <v>0</v>
      </c>
      <c r="AL124" s="1" t="n">
        <f aca="false">ROUND(AK124*68/Z124,0)</f>
        <v>0</v>
      </c>
      <c r="AM124" s="1" t="n">
        <f aca="false">IF(I124=1,AL124*$AM$2,AL124)</f>
        <v>0</v>
      </c>
    </row>
    <row r="125" customFormat="false" ht="13.8" hidden="false" customHeight="true" outlineLevel="0" collapsed="false">
      <c r="A125" s="1" t="n">
        <v>15222</v>
      </c>
      <c r="B125" s="16"/>
      <c r="C125" s="25" t="n">
        <v>54</v>
      </c>
      <c r="E125" s="2" t="n">
        <v>1150000</v>
      </c>
      <c r="F125" s="2" t="n">
        <v>1</v>
      </c>
      <c r="G125" s="29" t="n">
        <v>2</v>
      </c>
      <c r="H125" s="29" t="n">
        <v>1</v>
      </c>
      <c r="I125" s="29" t="n">
        <v>2</v>
      </c>
      <c r="J125" s="26" t="s">
        <v>52</v>
      </c>
      <c r="K125" s="29" t="n">
        <v>0</v>
      </c>
      <c r="L125" s="27" t="n">
        <v>1</v>
      </c>
      <c r="M125" s="29" t="n">
        <v>6</v>
      </c>
      <c r="N125" s="29" t="n">
        <v>3</v>
      </c>
      <c r="O125" s="29" t="n">
        <v>0</v>
      </c>
      <c r="P125" s="29" t="n">
        <v>1</v>
      </c>
      <c r="Q125" s="29" t="n">
        <v>4</v>
      </c>
      <c r="R125" s="29" t="n">
        <v>1</v>
      </c>
      <c r="S125" s="29" t="n">
        <v>0</v>
      </c>
      <c r="T125" s="28" t="n">
        <v>44239</v>
      </c>
      <c r="U125" s="3" t="s">
        <v>177</v>
      </c>
      <c r="W125" s="26" t="n">
        <v>4</v>
      </c>
      <c r="X125" s="3"/>
      <c r="Z125" s="1" t="n">
        <f aca="false">(68/C125)^0.25</f>
        <v>1.05932394260376</v>
      </c>
      <c r="AA125" s="1" t="n">
        <f aca="false">IF(F125=1,E125/(1+$AA$2/100),E125)</f>
        <v>1105769.23076923</v>
      </c>
      <c r="AB125" s="1" t="n">
        <f aca="false">ROUND(AA125/C125,2)</f>
        <v>20477.21</v>
      </c>
      <c r="AC125" s="1" t="n">
        <f aca="false">ROUND(AB125*68/1000/Z125,0)</f>
        <v>1314</v>
      </c>
      <c r="AD125" s="1" t="n">
        <f aca="false">IF(I125=1,AC125*$AD$2,AC125)</f>
        <v>1314</v>
      </c>
      <c r="AK125" s="1" t="n">
        <f aca="false">ROUND(D125/C125,2)</f>
        <v>0</v>
      </c>
      <c r="AL125" s="1" t="n">
        <f aca="false">ROUND(AK125*68/Z125,0)</f>
        <v>0</v>
      </c>
      <c r="AM125" s="1" t="n">
        <f aca="false">IF(I125=1,AL125*$AM$2,AL125)</f>
        <v>0</v>
      </c>
    </row>
    <row r="126" customFormat="false" ht="13.8" hidden="false" customHeight="true" outlineLevel="0" collapsed="false">
      <c r="A126" s="1" t="n">
        <v>15591</v>
      </c>
      <c r="B126" s="16"/>
      <c r="C126" s="25" t="n">
        <v>56</v>
      </c>
      <c r="E126" s="2" t="n">
        <v>2780000</v>
      </c>
      <c r="F126" s="2" t="n">
        <v>1</v>
      </c>
      <c r="G126" s="29" t="n">
        <v>2</v>
      </c>
      <c r="H126" s="29" t="n">
        <v>1</v>
      </c>
      <c r="I126" s="29" t="n">
        <v>2</v>
      </c>
      <c r="J126" s="26" t="s">
        <v>52</v>
      </c>
      <c r="K126" s="29" t="n">
        <v>2</v>
      </c>
      <c r="L126" s="27" t="n">
        <v>1</v>
      </c>
      <c r="M126" s="29" t="n">
        <v>6</v>
      </c>
      <c r="N126" s="29" t="n">
        <v>6</v>
      </c>
      <c r="O126" s="29" t="n">
        <v>1</v>
      </c>
      <c r="P126" s="29" t="n">
        <v>1</v>
      </c>
      <c r="Q126" s="29" t="n">
        <v>4</v>
      </c>
      <c r="R126" s="29" t="n">
        <v>1</v>
      </c>
      <c r="S126" s="29" t="n">
        <v>0</v>
      </c>
      <c r="T126" s="28" t="n">
        <v>44239</v>
      </c>
      <c r="U126" s="3" t="s">
        <v>178</v>
      </c>
      <c r="V126" s="1" t="s">
        <v>60</v>
      </c>
      <c r="W126" s="26" t="n">
        <v>4</v>
      </c>
      <c r="X126" s="3"/>
      <c r="Z126" s="1" t="n">
        <f aca="false">(68/C126)^0.25</f>
        <v>1.04973631452793</v>
      </c>
      <c r="AA126" s="1" t="n">
        <f aca="false">IF(F126=1,E126/(1+$AA$2/100),E126)</f>
        <v>2673076.92307692</v>
      </c>
      <c r="AB126" s="1" t="n">
        <f aca="false">ROUND(AA126/C126,2)</f>
        <v>47733.52</v>
      </c>
      <c r="AC126" s="1" t="n">
        <f aca="false">ROUND(AB126*68/1000/Z126,0)</f>
        <v>3092</v>
      </c>
      <c r="AD126" s="1" t="n">
        <f aca="false">IF(I126=1,AC126*$AD$2,AC126)</f>
        <v>3092</v>
      </c>
      <c r="AK126" s="1" t="n">
        <f aca="false">ROUND(D126/C126,2)</f>
        <v>0</v>
      </c>
      <c r="AL126" s="1" t="n">
        <f aca="false">ROUND(AK126*68/Z126,0)</f>
        <v>0</v>
      </c>
      <c r="AM126" s="1" t="n">
        <f aca="false">IF(I126=1,AL126*$AM$2,AL126)</f>
        <v>0</v>
      </c>
    </row>
    <row r="127" customFormat="false" ht="13.8" hidden="false" customHeight="true" outlineLevel="0" collapsed="false">
      <c r="A127" s="1" t="n">
        <v>15591</v>
      </c>
      <c r="B127" s="16"/>
      <c r="C127" s="25" t="n">
        <v>68</v>
      </c>
      <c r="E127" s="2" t="n">
        <v>2440000</v>
      </c>
      <c r="F127" s="2" t="n">
        <v>1</v>
      </c>
      <c r="G127" s="29" t="n">
        <v>3</v>
      </c>
      <c r="H127" s="29" t="n">
        <v>1</v>
      </c>
      <c r="I127" s="29" t="n">
        <v>2</v>
      </c>
      <c r="J127" s="26" t="s">
        <v>52</v>
      </c>
      <c r="K127" s="29" t="n">
        <v>2</v>
      </c>
      <c r="L127" s="27" t="n">
        <v>1</v>
      </c>
      <c r="M127" s="29" t="n">
        <v>7</v>
      </c>
      <c r="N127" s="29" t="n">
        <v>5</v>
      </c>
      <c r="O127" s="29" t="n">
        <v>1</v>
      </c>
      <c r="P127" s="29" t="n">
        <v>1</v>
      </c>
      <c r="Q127" s="29" t="n">
        <v>4</v>
      </c>
      <c r="R127" s="29" t="n">
        <v>1</v>
      </c>
      <c r="S127" s="29" t="n">
        <v>1</v>
      </c>
      <c r="T127" s="28" t="n">
        <v>44207</v>
      </c>
      <c r="U127" s="3" t="s">
        <v>179</v>
      </c>
      <c r="W127" s="26" t="n">
        <v>4</v>
      </c>
      <c r="X127" s="3"/>
      <c r="Z127" s="1" t="n">
        <f aca="false">(68/C127)^0.25</f>
        <v>1</v>
      </c>
      <c r="AA127" s="1" t="n">
        <f aca="false">IF(F127=1,E127/(1+$AA$2/100),E127)</f>
        <v>2346153.84615385</v>
      </c>
      <c r="AB127" s="1" t="n">
        <f aca="false">ROUND(AA127/C127,2)</f>
        <v>34502.26</v>
      </c>
      <c r="AC127" s="1" t="n">
        <f aca="false">ROUND(AB127*68/1000/Z127,0)</f>
        <v>2346</v>
      </c>
      <c r="AD127" s="1" t="n">
        <f aca="false">IF(I127=1,AC127*$AD$2,AC127)</f>
        <v>2346</v>
      </c>
      <c r="AK127" s="1" t="n">
        <f aca="false">ROUND(D127/C127,2)</f>
        <v>0</v>
      </c>
      <c r="AL127" s="1" t="n">
        <f aca="false">ROUND(AK127*68/Z127,0)</f>
        <v>0</v>
      </c>
      <c r="AM127" s="1" t="n">
        <f aca="false">IF(I127=1,AL127*$AM$2,AL127)</f>
        <v>0</v>
      </c>
    </row>
    <row r="128" customFormat="false" ht="13.8" hidden="false" customHeight="true" outlineLevel="0" collapsed="false">
      <c r="A128" s="1" t="n">
        <v>15591</v>
      </c>
      <c r="B128" s="16"/>
      <c r="C128" s="25" t="n">
        <v>72</v>
      </c>
      <c r="E128" s="2" t="n">
        <v>3275000</v>
      </c>
      <c r="F128" s="2" t="n">
        <v>1</v>
      </c>
      <c r="G128" s="29" t="n">
        <v>3</v>
      </c>
      <c r="H128" s="29" t="n">
        <v>2</v>
      </c>
      <c r="I128" s="29" t="n">
        <v>1</v>
      </c>
      <c r="J128" s="26" t="s">
        <v>52</v>
      </c>
      <c r="K128" s="29" t="n">
        <v>0</v>
      </c>
      <c r="L128" s="27" t="n">
        <v>1</v>
      </c>
      <c r="M128" s="29" t="n">
        <v>3</v>
      </c>
      <c r="N128" s="29" t="n">
        <v>2</v>
      </c>
      <c r="O128" s="29" t="n">
        <v>1</v>
      </c>
      <c r="P128" s="29" t="n">
        <v>1</v>
      </c>
      <c r="Q128" s="29" t="n">
        <v>4</v>
      </c>
      <c r="R128" s="29" t="n">
        <v>0</v>
      </c>
      <c r="S128" s="29" t="n">
        <v>0</v>
      </c>
      <c r="T128" s="28" t="n">
        <v>44235</v>
      </c>
      <c r="U128" s="3" t="s">
        <v>180</v>
      </c>
      <c r="W128" s="26" t="n">
        <v>4</v>
      </c>
      <c r="X128" s="3"/>
      <c r="Z128" s="1" t="n">
        <f aca="false">(68/C128)^0.25</f>
        <v>0.985812008350248</v>
      </c>
      <c r="AA128" s="1" t="n">
        <f aca="false">IF(F128=1,E128/(1+$AA$2/100),E128)</f>
        <v>3149038.46153846</v>
      </c>
      <c r="AB128" s="1" t="n">
        <f aca="false">ROUND(AA128/C128,2)</f>
        <v>43736.65</v>
      </c>
      <c r="AC128" s="1" t="n">
        <f aca="false">ROUND(AB128*68/1000/Z128,0)</f>
        <v>3017</v>
      </c>
      <c r="AD128" s="1" t="n">
        <f aca="false">IF(I128=1,AC128*$AD$2,AC128)</f>
        <v>2866.15</v>
      </c>
      <c r="AK128" s="1" t="n">
        <f aca="false">ROUND(D128/C128,2)</f>
        <v>0</v>
      </c>
      <c r="AL128" s="1" t="n">
        <f aca="false">ROUND(AK128*68/Z128,0)</f>
        <v>0</v>
      </c>
      <c r="AM128" s="1" t="n">
        <f aca="false">IF(I128=1,AL128*$AM$2,AL128)</f>
        <v>0</v>
      </c>
    </row>
    <row r="129" customFormat="false" ht="13.8" hidden="false" customHeight="true" outlineLevel="0" collapsed="false">
      <c r="A129" s="1" t="n">
        <v>16095</v>
      </c>
      <c r="B129" s="16"/>
      <c r="C129" s="25" t="n">
        <v>70</v>
      </c>
      <c r="E129" s="2" t="n">
        <v>2964000</v>
      </c>
      <c r="F129" s="2" t="n">
        <v>1</v>
      </c>
      <c r="G129" s="29" t="n">
        <v>3</v>
      </c>
      <c r="H129" s="29" t="n">
        <v>2</v>
      </c>
      <c r="I129" s="29" t="n">
        <v>1</v>
      </c>
      <c r="J129" s="26" t="s">
        <v>52</v>
      </c>
      <c r="K129" s="29" t="n">
        <v>2</v>
      </c>
      <c r="L129" s="27" t="n">
        <v>1</v>
      </c>
      <c r="M129" s="29" t="n">
        <v>3</v>
      </c>
      <c r="N129" s="29" t="n">
        <v>2</v>
      </c>
      <c r="O129" s="29" t="n">
        <v>0</v>
      </c>
      <c r="P129" s="29" t="n">
        <v>0</v>
      </c>
      <c r="Q129" s="29" t="n">
        <v>3</v>
      </c>
      <c r="R129" s="29" t="n">
        <v>0</v>
      </c>
      <c r="S129" s="29" t="n">
        <v>0</v>
      </c>
      <c r="T129" s="28" t="n">
        <v>44239</v>
      </c>
      <c r="U129" s="3" t="s">
        <v>181</v>
      </c>
      <c r="W129" s="26" t="n">
        <v>4</v>
      </c>
      <c r="X129" s="3"/>
      <c r="Z129" s="1" t="n">
        <f aca="false">(68/C129)^0.25</f>
        <v>0.992779311130708</v>
      </c>
      <c r="AA129" s="1" t="n">
        <f aca="false">IF(F129=1,E129/(1+$AA$2/100),E129)</f>
        <v>2850000</v>
      </c>
      <c r="AB129" s="1" t="n">
        <f aca="false">ROUND(AA129/C129,2)</f>
        <v>40714.29</v>
      </c>
      <c r="AC129" s="1" t="n">
        <f aca="false">ROUND(AB129*68/1000/Z129,0)</f>
        <v>2789</v>
      </c>
      <c r="AD129" s="1" t="n">
        <f aca="false">IF(I129=1,AC129*$AD$2,AC129)</f>
        <v>2649.55</v>
      </c>
      <c r="AK129" s="1" t="n">
        <f aca="false">ROUND(D129/C129,2)</f>
        <v>0</v>
      </c>
      <c r="AL129" s="1" t="n">
        <f aca="false">ROUND(AK129*68/Z129,0)</f>
        <v>0</v>
      </c>
      <c r="AM129" s="1" t="n">
        <f aca="false">IF(I129=1,AL129*$AM$2,AL129)</f>
        <v>0</v>
      </c>
    </row>
    <row r="130" customFormat="false" ht="13.8" hidden="false" customHeight="true" outlineLevel="0" collapsed="false">
      <c r="A130" s="1" t="n">
        <v>16095</v>
      </c>
      <c r="C130" s="25" t="n">
        <v>62</v>
      </c>
      <c r="E130" s="2" t="n">
        <v>2470000</v>
      </c>
      <c r="F130" s="2" t="n">
        <v>1</v>
      </c>
      <c r="G130" s="29" t="n">
        <v>2</v>
      </c>
      <c r="H130" s="29" t="n">
        <v>1</v>
      </c>
      <c r="I130" s="29" t="n">
        <v>1</v>
      </c>
      <c r="J130" s="26" t="s">
        <v>52</v>
      </c>
      <c r="K130" s="29" t="n">
        <v>2</v>
      </c>
      <c r="L130" s="27" t="n">
        <v>1</v>
      </c>
      <c r="M130" s="29" t="n">
        <v>4</v>
      </c>
      <c r="N130" s="29" t="n">
        <v>1</v>
      </c>
      <c r="O130" s="29" t="n">
        <v>0</v>
      </c>
      <c r="P130" s="29" t="n">
        <v>1</v>
      </c>
      <c r="Q130" s="29" t="n">
        <v>3</v>
      </c>
      <c r="R130" s="29" t="n">
        <v>0</v>
      </c>
      <c r="S130" s="29" t="n">
        <v>0</v>
      </c>
      <c r="T130" s="28" t="n">
        <v>44227</v>
      </c>
      <c r="U130" s="3" t="s">
        <v>182</v>
      </c>
      <c r="V130" s="1" t="s">
        <v>60</v>
      </c>
      <c r="W130" s="26" t="n">
        <v>4</v>
      </c>
      <c r="X130" s="3"/>
      <c r="Z130" s="1" t="n">
        <f aca="false">(68/C130)^0.25</f>
        <v>1.02336204550359</v>
      </c>
      <c r="AA130" s="1" t="n">
        <f aca="false">IF(F130=1,E130/(1+$AA$2/100),E130)</f>
        <v>2375000</v>
      </c>
      <c r="AB130" s="1" t="n">
        <f aca="false">ROUND(AA130/C130,2)</f>
        <v>38306.45</v>
      </c>
      <c r="AC130" s="1" t="n">
        <f aca="false">ROUND(AB130*68/1000/Z130,0)</f>
        <v>2545</v>
      </c>
      <c r="AD130" s="1" t="n">
        <f aca="false">IF(I130=1,AC130*$AD$2,AC130)</f>
        <v>2417.75</v>
      </c>
      <c r="AK130" s="1" t="n">
        <f aca="false">ROUND(D130/C130,2)</f>
        <v>0</v>
      </c>
      <c r="AL130" s="1" t="n">
        <f aca="false">ROUND(AK130*68/Z130,0)</f>
        <v>0</v>
      </c>
      <c r="AM130" s="1" t="n">
        <f aca="false">IF(I130=1,AL130*$AM$2,AL130)</f>
        <v>0</v>
      </c>
    </row>
    <row r="131" customFormat="false" ht="13.8" hidden="false" customHeight="true" outlineLevel="0" collapsed="false">
      <c r="A131" s="1" t="n">
        <v>16095</v>
      </c>
      <c r="C131" s="25" t="n">
        <v>86</v>
      </c>
      <c r="E131" s="2" t="n">
        <v>2495000</v>
      </c>
      <c r="F131" s="2" t="n">
        <v>1</v>
      </c>
      <c r="G131" s="29" t="n">
        <v>3</v>
      </c>
      <c r="H131" s="29" t="n">
        <v>1</v>
      </c>
      <c r="I131" s="29" t="n">
        <v>2</v>
      </c>
      <c r="J131" s="26" t="s">
        <v>52</v>
      </c>
      <c r="K131" s="29" t="n">
        <v>0</v>
      </c>
      <c r="L131" s="27" t="n">
        <v>1</v>
      </c>
      <c r="M131" s="29" t="n">
        <v>6</v>
      </c>
      <c r="N131" s="29" t="n">
        <v>6</v>
      </c>
      <c r="O131" s="29" t="n">
        <v>0</v>
      </c>
      <c r="P131" s="29" t="n">
        <v>1</v>
      </c>
      <c r="Q131" s="29" t="n">
        <v>3</v>
      </c>
      <c r="R131" s="29" t="n">
        <v>1</v>
      </c>
      <c r="S131" s="29" t="n">
        <v>1</v>
      </c>
      <c r="T131" s="28" t="n">
        <v>44230</v>
      </c>
      <c r="U131" s="3" t="s">
        <v>183</v>
      </c>
      <c r="W131" s="26" t="n">
        <v>4</v>
      </c>
      <c r="X131" s="3"/>
      <c r="Z131" s="1" t="n">
        <f aca="false">(68/C131)^0.25</f>
        <v>0.94298029016629</v>
      </c>
      <c r="AA131" s="1" t="n">
        <f aca="false">IF(F131=1,E131/(1+$AA$2/100),E131)</f>
        <v>2399038.46153846</v>
      </c>
      <c r="AB131" s="1" t="n">
        <f aca="false">ROUND(AA131/C131,2)</f>
        <v>27895.8</v>
      </c>
      <c r="AC131" s="1" t="n">
        <f aca="false">ROUND(AB131*68/1000/Z131,0)</f>
        <v>2012</v>
      </c>
      <c r="AD131" s="1" t="n">
        <f aca="false">IF(I131=1,AC131*$AD$2,AC131)</f>
        <v>2012</v>
      </c>
      <c r="AK131" s="1" t="n">
        <f aca="false">ROUND(D131/C131,2)</f>
        <v>0</v>
      </c>
      <c r="AL131" s="1" t="n">
        <f aca="false">ROUND(AK131*68/Z131,0)</f>
        <v>0</v>
      </c>
      <c r="AM131" s="1" t="n">
        <f aca="false">IF(I131=1,AL131*$AM$2,AL131)</f>
        <v>0</v>
      </c>
    </row>
    <row r="132" customFormat="false" ht="14.9" hidden="false" customHeight="true" outlineLevel="0" collapsed="false">
      <c r="A132" s="1" t="n">
        <v>6343</v>
      </c>
      <c r="B132" s="16" t="n">
        <v>66370</v>
      </c>
      <c r="C132" s="25" t="n">
        <v>63</v>
      </c>
      <c r="D132" s="2" t="n">
        <v>9000</v>
      </c>
      <c r="F132" s="2" t="n">
        <v>0</v>
      </c>
      <c r="G132" s="2" t="n">
        <v>3</v>
      </c>
      <c r="H132" s="2" t="n">
        <v>2</v>
      </c>
      <c r="I132" s="2" t="n">
        <v>0</v>
      </c>
      <c r="J132" s="26" t="s">
        <v>52</v>
      </c>
      <c r="K132" s="2" t="n">
        <v>0</v>
      </c>
      <c r="L132" s="27" t="n">
        <v>1</v>
      </c>
      <c r="M132" s="2" t="n">
        <v>7</v>
      </c>
      <c r="N132" s="2" t="n">
        <v>2</v>
      </c>
      <c r="O132" s="2" t="n">
        <v>0</v>
      </c>
      <c r="P132" s="29" t="n">
        <v>1</v>
      </c>
      <c r="Q132" s="2" t="n">
        <v>4</v>
      </c>
      <c r="R132" s="2" t="n">
        <v>1</v>
      </c>
      <c r="S132" s="29" t="n">
        <v>0</v>
      </c>
      <c r="T132" s="28" t="n">
        <v>44233</v>
      </c>
      <c r="U132" s="3" t="s">
        <v>184</v>
      </c>
      <c r="V132" s="1" t="s">
        <v>60</v>
      </c>
      <c r="W132" s="26" t="n">
        <v>4</v>
      </c>
      <c r="X132" s="3"/>
      <c r="Z132" s="1" t="n">
        <f aca="false">(68/C132)^0.25</f>
        <v>1.01927668633136</v>
      </c>
      <c r="AA132" s="2" t="n">
        <f aca="false">IF(F132=1,E132/(1+$AA$2/100),E132)</f>
        <v>0</v>
      </c>
      <c r="AB132" s="1" t="n">
        <f aca="false">ROUND(AA132/C132,2)</f>
        <v>0</v>
      </c>
      <c r="AC132" s="1" t="n">
        <f aca="false">ROUND(AB132*68/1000/Z132,0)</f>
        <v>0</v>
      </c>
      <c r="AD132" s="1" t="n">
        <f aca="false">IF(I132=1,AC132*$AD$2,AC132)</f>
        <v>0</v>
      </c>
      <c r="AK132" s="1" t="n">
        <f aca="false">ROUND(D132/C132,2)</f>
        <v>142.86</v>
      </c>
      <c r="AL132" s="1" t="n">
        <f aca="false">ROUND(AK132*68/Z132,0)</f>
        <v>9531</v>
      </c>
      <c r="AM132" s="1" t="n">
        <f aca="false">IF(I132=1,AL132*$AM$2,AL132)</f>
        <v>9531</v>
      </c>
    </row>
    <row r="133" customFormat="false" ht="14.9" hidden="false" customHeight="true" outlineLevel="0" collapsed="false">
      <c r="A133" s="1" t="n">
        <v>6343</v>
      </c>
      <c r="B133" s="16" t="n">
        <v>66370</v>
      </c>
      <c r="C133" s="25" t="n">
        <v>58</v>
      </c>
      <c r="D133" s="2" t="n">
        <v>7900</v>
      </c>
      <c r="F133" s="2" t="n">
        <v>0</v>
      </c>
      <c r="G133" s="29" t="n">
        <v>2</v>
      </c>
      <c r="H133" s="29" t="n">
        <v>1</v>
      </c>
      <c r="I133" s="29" t="n">
        <v>2</v>
      </c>
      <c r="J133" s="26" t="s">
        <v>52</v>
      </c>
      <c r="K133" s="29" t="n">
        <v>1</v>
      </c>
      <c r="L133" s="27" t="n">
        <v>1</v>
      </c>
      <c r="M133" s="29" t="n">
        <v>7</v>
      </c>
      <c r="N133" s="29" t="n">
        <v>7</v>
      </c>
      <c r="O133" s="30" t="n">
        <v>1</v>
      </c>
      <c r="P133" s="29" t="n">
        <v>0</v>
      </c>
      <c r="Q133" s="29" t="n">
        <v>4</v>
      </c>
      <c r="R133" s="29" t="n">
        <v>1</v>
      </c>
      <c r="S133" s="29" t="n">
        <v>1</v>
      </c>
      <c r="T133" s="28" t="n">
        <v>44240</v>
      </c>
      <c r="U133" s="3" t="s">
        <v>185</v>
      </c>
      <c r="V133" s="1" t="s">
        <v>60</v>
      </c>
      <c r="W133" s="26" t="n">
        <v>4</v>
      </c>
      <c r="X133" s="3"/>
      <c r="Z133" s="1" t="n">
        <f aca="false">(68/C133)^0.25</f>
        <v>1.04056743366656</v>
      </c>
      <c r="AA133" s="2" t="n">
        <f aca="false">IF(F133=1,E133/(1+$AA$2/100),E133)</f>
        <v>0</v>
      </c>
      <c r="AB133" s="1" t="n">
        <f aca="false">ROUND(AA133/C133,2)</f>
        <v>0</v>
      </c>
      <c r="AC133" s="1" t="n">
        <f aca="false">ROUND(AB133*68/1000/Z133,0)</f>
        <v>0</v>
      </c>
      <c r="AD133" s="1" t="n">
        <f aca="false">IF(I133=1,AC133*$AD$2,AC133)</f>
        <v>0</v>
      </c>
      <c r="AK133" s="1" t="n">
        <f aca="false">ROUND(D133/C133,2)</f>
        <v>136.21</v>
      </c>
      <c r="AL133" s="1" t="n">
        <f aca="false">ROUND(AK133*68/Z133,0)</f>
        <v>8901</v>
      </c>
      <c r="AM133" s="1" t="n">
        <f aca="false">IF(I133=1,AL133*$AM$2,AL133)</f>
        <v>8901</v>
      </c>
    </row>
    <row r="134" customFormat="false" ht="14.9" hidden="false" customHeight="true" outlineLevel="0" collapsed="false">
      <c r="A134" s="1" t="n">
        <v>6343</v>
      </c>
      <c r="B134" s="16" t="n">
        <v>66343</v>
      </c>
      <c r="C134" s="25" t="n">
        <v>62</v>
      </c>
      <c r="D134" s="2" t="n">
        <v>12000</v>
      </c>
      <c r="F134" s="2" t="n">
        <v>0</v>
      </c>
      <c r="G134" s="29" t="n">
        <v>2</v>
      </c>
      <c r="H134" s="29" t="n">
        <v>1</v>
      </c>
      <c r="I134" s="29" t="n">
        <v>1</v>
      </c>
      <c r="J134" s="26" t="s">
        <v>52</v>
      </c>
      <c r="K134" s="29" t="n">
        <v>2</v>
      </c>
      <c r="L134" s="27" t="n">
        <v>1</v>
      </c>
      <c r="M134" s="29" t="n">
        <v>5</v>
      </c>
      <c r="N134" s="29" t="n">
        <v>4</v>
      </c>
      <c r="O134" s="30" t="n">
        <v>0</v>
      </c>
      <c r="P134" s="29" t="n">
        <v>0</v>
      </c>
      <c r="Q134" s="29" t="n">
        <v>3</v>
      </c>
      <c r="R134" s="29" t="n">
        <v>0</v>
      </c>
      <c r="S134" s="29" t="n">
        <v>0</v>
      </c>
      <c r="T134" s="28" t="n">
        <v>44240</v>
      </c>
      <c r="U134" s="3" t="s">
        <v>186</v>
      </c>
      <c r="W134" s="26" t="n">
        <v>4</v>
      </c>
      <c r="X134" s="3"/>
      <c r="Z134" s="1" t="n">
        <f aca="false">(68/C134)^0.25</f>
        <v>1.02336204550359</v>
      </c>
      <c r="AA134" s="2" t="n">
        <f aca="false">IF(F134=1,E134/(1+$AA$2/100),E134)</f>
        <v>0</v>
      </c>
      <c r="AB134" s="1" t="n">
        <f aca="false">ROUND(AA134/C134,2)</f>
        <v>0</v>
      </c>
      <c r="AC134" s="1" t="n">
        <f aca="false">ROUND(AB134*68/1000/Z134,0)</f>
        <v>0</v>
      </c>
      <c r="AD134" s="1" t="n">
        <f aca="false">IF(I134=1,AC134*$AD$2,AC134)</f>
        <v>0</v>
      </c>
      <c r="AK134" s="1" t="n">
        <f aca="false">ROUND(D134/C134,2)</f>
        <v>193.55</v>
      </c>
      <c r="AL134" s="1" t="n">
        <f aca="false">ROUND(AK134*68/Z134,0)</f>
        <v>12861</v>
      </c>
      <c r="AM134" s="1" t="n">
        <f aca="false">IF(I134=1,AL134*$AM$2,AL134)</f>
        <v>12217.95</v>
      </c>
    </row>
    <row r="135" customFormat="false" ht="14.9" hidden="false" customHeight="true" outlineLevel="0" collapsed="false">
      <c r="A135" s="1" t="n">
        <v>6343</v>
      </c>
      <c r="B135" s="16" t="n">
        <v>66343</v>
      </c>
      <c r="C135" s="25" t="n">
        <v>60</v>
      </c>
      <c r="D135" s="2" t="n">
        <v>14000</v>
      </c>
      <c r="F135" s="2" t="n">
        <v>0</v>
      </c>
      <c r="G135" s="2" t="n">
        <v>3</v>
      </c>
      <c r="H135" s="2" t="n">
        <v>1</v>
      </c>
      <c r="I135" s="29" t="n">
        <v>2</v>
      </c>
      <c r="J135" s="26" t="s">
        <v>52</v>
      </c>
      <c r="K135" s="29" t="n">
        <v>2</v>
      </c>
      <c r="L135" s="27" t="n">
        <v>1</v>
      </c>
      <c r="M135" s="29" t="n">
        <v>4</v>
      </c>
      <c r="N135" s="29" t="n">
        <v>4</v>
      </c>
      <c r="O135" s="29" t="n">
        <v>0</v>
      </c>
      <c r="P135" s="29" t="n">
        <v>1</v>
      </c>
      <c r="Q135" s="29" t="n">
        <v>4</v>
      </c>
      <c r="R135" s="29" t="n">
        <v>0</v>
      </c>
      <c r="S135" s="29" t="n">
        <v>1</v>
      </c>
      <c r="T135" s="28" t="n">
        <v>44235</v>
      </c>
      <c r="U135" s="3" t="s">
        <v>187</v>
      </c>
      <c r="V135" s="1" t="s">
        <v>60</v>
      </c>
      <c r="W135" s="26" t="n">
        <v>4</v>
      </c>
      <c r="X135" s="3"/>
      <c r="Z135" s="1" t="n">
        <f aca="false">(68/C135)^0.25</f>
        <v>1.03178548877407</v>
      </c>
      <c r="AA135" s="2" t="n">
        <f aca="false">IF(F135=1,E135/(1+$AA$2/100),E135)</f>
        <v>0</v>
      </c>
      <c r="AB135" s="1" t="n">
        <f aca="false">ROUND(AA135/C135,2)</f>
        <v>0</v>
      </c>
      <c r="AC135" s="1" t="n">
        <f aca="false">ROUND(AB135*68/1000/Z135,0)</f>
        <v>0</v>
      </c>
      <c r="AD135" s="1" t="n">
        <f aca="false">IF(I135=1,AC135*$AD$2,AC135)</f>
        <v>0</v>
      </c>
      <c r="AK135" s="1" t="n">
        <f aca="false">ROUND(D135/C135,2)</f>
        <v>233.33</v>
      </c>
      <c r="AL135" s="1" t="n">
        <f aca="false">ROUND(AK135*68/Z135,0)</f>
        <v>15378</v>
      </c>
      <c r="AM135" s="1" t="n">
        <f aca="false">IF(I135=1,AL135*$AM$2,AL135)</f>
        <v>15378</v>
      </c>
    </row>
    <row r="136" customFormat="false" ht="14.9" hidden="false" customHeight="true" outlineLevel="0" collapsed="false">
      <c r="A136" s="1" t="n">
        <v>6343</v>
      </c>
      <c r="B136" s="16" t="n">
        <v>66343</v>
      </c>
      <c r="C136" s="25" t="n">
        <v>97</v>
      </c>
      <c r="D136" s="2" t="n">
        <v>9500</v>
      </c>
      <c r="F136" s="2" t="n">
        <v>0</v>
      </c>
      <c r="G136" s="29" t="n">
        <v>3</v>
      </c>
      <c r="H136" s="29" t="n">
        <v>1</v>
      </c>
      <c r="I136" s="29" t="n">
        <v>1</v>
      </c>
      <c r="J136" s="26" t="s">
        <v>52</v>
      </c>
      <c r="K136" s="29" t="n">
        <v>0</v>
      </c>
      <c r="L136" s="27" t="n">
        <v>1</v>
      </c>
      <c r="M136" s="29" t="n">
        <v>6</v>
      </c>
      <c r="N136" s="29" t="n">
        <v>3</v>
      </c>
      <c r="O136" s="29" t="n">
        <v>3</v>
      </c>
      <c r="P136" s="29" t="n">
        <v>1</v>
      </c>
      <c r="Q136" s="30" t="n">
        <v>4</v>
      </c>
      <c r="R136" s="29" t="n">
        <v>0</v>
      </c>
      <c r="S136" s="29" t="n">
        <v>0</v>
      </c>
      <c r="T136" s="28" t="n">
        <v>44238</v>
      </c>
      <c r="U136" s="3" t="s">
        <v>188</v>
      </c>
      <c r="W136" s="26" t="n">
        <v>4</v>
      </c>
      <c r="X136" s="3"/>
      <c r="Z136" s="1" t="n">
        <f aca="false">(68/C136)^0.25</f>
        <v>0.915027812190618</v>
      </c>
      <c r="AA136" s="2" t="n">
        <f aca="false">IF(F136=1,E136/(1+$AA$2/100),E136)</f>
        <v>0</v>
      </c>
      <c r="AB136" s="1" t="n">
        <f aca="false">ROUND(AA136/C136,2)</f>
        <v>0</v>
      </c>
      <c r="AC136" s="1" t="n">
        <f aca="false">ROUND(AB136*68/1000/Z136,0)</f>
        <v>0</v>
      </c>
      <c r="AD136" s="1" t="n">
        <f aca="false">IF(I136=1,AC136*$AD$2,AC136)</f>
        <v>0</v>
      </c>
      <c r="AK136" s="1" t="n">
        <f aca="false">ROUND(D136/C136,2)</f>
        <v>97.94</v>
      </c>
      <c r="AL136" s="1" t="n">
        <f aca="false">ROUND(AK136*68/Z136,0)</f>
        <v>7278</v>
      </c>
      <c r="AM136" s="1" t="n">
        <f aca="false">IF(I136=1,AL136*$AM$2,AL136)</f>
        <v>6914.1</v>
      </c>
    </row>
    <row r="137" customFormat="false" ht="14.9" hidden="false" customHeight="true" outlineLevel="0" collapsed="false">
      <c r="A137" s="1" t="n">
        <v>6343</v>
      </c>
      <c r="B137" s="16" t="n">
        <v>66355</v>
      </c>
      <c r="C137" s="25" t="n">
        <v>65</v>
      </c>
      <c r="D137" s="2" t="n">
        <v>9000</v>
      </c>
      <c r="F137" s="2" t="n">
        <v>0</v>
      </c>
      <c r="G137" s="29" t="n">
        <v>3</v>
      </c>
      <c r="H137" s="29" t="n">
        <v>1</v>
      </c>
      <c r="I137" s="29" t="n">
        <v>2</v>
      </c>
      <c r="J137" s="26" t="s">
        <v>52</v>
      </c>
      <c r="K137" s="29" t="n">
        <v>0</v>
      </c>
      <c r="L137" s="27" t="n">
        <v>1</v>
      </c>
      <c r="M137" s="29" t="n">
        <v>8</v>
      </c>
      <c r="N137" s="29" t="n">
        <v>5</v>
      </c>
      <c r="O137" s="29" t="n">
        <v>1</v>
      </c>
      <c r="P137" s="29" t="n">
        <v>0</v>
      </c>
      <c r="Q137" s="29" t="n">
        <v>4</v>
      </c>
      <c r="R137" s="29" t="n">
        <v>1</v>
      </c>
      <c r="S137" s="29" t="n">
        <v>0</v>
      </c>
      <c r="T137" s="28" t="n">
        <v>44233</v>
      </c>
      <c r="U137" s="3" t="s">
        <v>189</v>
      </c>
      <c r="W137" s="26" t="n">
        <v>4</v>
      </c>
      <c r="X137" s="3"/>
      <c r="Z137" s="1" t="n">
        <f aca="false">(68/C137)^0.25</f>
        <v>1.01134396913885</v>
      </c>
      <c r="AA137" s="2" t="n">
        <f aca="false">IF(F137=1,E137/(1+$AA$2/100),E137)</f>
        <v>0</v>
      </c>
      <c r="AB137" s="1" t="n">
        <f aca="false">ROUND(AA137/C137,2)</f>
        <v>0</v>
      </c>
      <c r="AC137" s="1" t="n">
        <f aca="false">ROUND(AB137*68/1000/Z137,0)</f>
        <v>0</v>
      </c>
      <c r="AD137" s="1" t="n">
        <f aca="false">IF(I137=1,AC137*$AD$2,AC137)</f>
        <v>0</v>
      </c>
      <c r="AK137" s="1" t="n">
        <f aca="false">ROUND(D137/C137,2)</f>
        <v>138.46</v>
      </c>
      <c r="AL137" s="1" t="n">
        <f aca="false">ROUND(AK137*68/Z137,0)</f>
        <v>9310</v>
      </c>
      <c r="AM137" s="1" t="n">
        <f aca="false">IF(I137=1,AL137*$AM$2,AL137)</f>
        <v>9310</v>
      </c>
    </row>
    <row r="138" customFormat="false" ht="14.9" hidden="false" customHeight="true" outlineLevel="0" collapsed="false">
      <c r="A138" s="1" t="n">
        <v>6343</v>
      </c>
      <c r="B138" s="16" t="n">
        <v>66355</v>
      </c>
      <c r="C138" s="25" t="n">
        <v>95</v>
      </c>
      <c r="D138" s="2" t="n">
        <v>8000</v>
      </c>
      <c r="F138" s="2" t="n">
        <v>0</v>
      </c>
      <c r="G138" s="29" t="n">
        <v>3</v>
      </c>
      <c r="H138" s="29" t="n">
        <v>1</v>
      </c>
      <c r="I138" s="29" t="n">
        <v>1</v>
      </c>
      <c r="J138" s="26" t="s">
        <v>52</v>
      </c>
      <c r="K138" s="29" t="n">
        <v>0</v>
      </c>
      <c r="L138" s="27" t="n">
        <v>1</v>
      </c>
      <c r="M138" s="29" t="n">
        <v>4</v>
      </c>
      <c r="N138" s="29" t="n">
        <v>2</v>
      </c>
      <c r="O138" s="29" t="n">
        <v>0</v>
      </c>
      <c r="P138" s="29" t="n">
        <v>0</v>
      </c>
      <c r="Q138" s="29"/>
      <c r="R138" s="29" t="n">
        <v>0</v>
      </c>
      <c r="S138" s="29" t="n">
        <v>0</v>
      </c>
      <c r="T138" s="28" t="n">
        <v>44234</v>
      </c>
      <c r="U138" s="3" t="s">
        <v>190</v>
      </c>
      <c r="W138" s="26" t="n">
        <v>4</v>
      </c>
      <c r="X138" s="3"/>
      <c r="Z138" s="1" t="n">
        <f aca="false">(68/C138)^0.25</f>
        <v>0.919806187763948</v>
      </c>
      <c r="AA138" s="2" t="n">
        <f aca="false">IF(F138=1,E138/(1+$AA$2/100),E138)</f>
        <v>0</v>
      </c>
      <c r="AB138" s="1" t="n">
        <f aca="false">ROUND(AA138/C138,2)</f>
        <v>0</v>
      </c>
      <c r="AC138" s="1" t="n">
        <f aca="false">ROUND(AB138*68/1000/Z138,0)</f>
        <v>0</v>
      </c>
      <c r="AD138" s="1" t="n">
        <f aca="false">IF(I138=1,AC138*$AD$2,AC138)</f>
        <v>0</v>
      </c>
      <c r="AK138" s="1" t="n">
        <f aca="false">ROUND(D138/C138,2)</f>
        <v>84.21</v>
      </c>
      <c r="AL138" s="1" t="n">
        <f aca="false">ROUND(AK138*68/Z138,0)</f>
        <v>6226</v>
      </c>
      <c r="AM138" s="1" t="n">
        <f aca="false">IF(I138=1,AL138*$AM$2,AL138)</f>
        <v>5914.7</v>
      </c>
    </row>
    <row r="139" customFormat="false" ht="13.8" hidden="false" customHeight="true" outlineLevel="0" collapsed="false">
      <c r="A139" s="1" t="n">
        <v>8203</v>
      </c>
      <c r="C139" s="25" t="n">
        <v>73</v>
      </c>
      <c r="D139" s="2" t="n">
        <v>17000</v>
      </c>
      <c r="F139" s="2" t="n">
        <v>0</v>
      </c>
      <c r="G139" s="29" t="n">
        <v>3</v>
      </c>
      <c r="H139" s="29" t="n">
        <v>2</v>
      </c>
      <c r="I139" s="29" t="n">
        <v>0</v>
      </c>
      <c r="J139" s="26" t="s">
        <v>52</v>
      </c>
      <c r="K139" s="29" t="n">
        <v>0</v>
      </c>
      <c r="L139" s="27" t="n">
        <v>1</v>
      </c>
      <c r="M139" s="29" t="n">
        <v>5</v>
      </c>
      <c r="N139" s="29" t="n">
        <v>4</v>
      </c>
      <c r="O139" s="29" t="n">
        <v>1</v>
      </c>
      <c r="P139" s="29" t="n">
        <v>1</v>
      </c>
      <c r="Q139" s="29" t="n">
        <v>4</v>
      </c>
      <c r="R139" s="29" t="n">
        <v>1</v>
      </c>
      <c r="S139" s="29" t="n">
        <v>0</v>
      </c>
      <c r="T139" s="28" t="n">
        <v>44230</v>
      </c>
      <c r="U139" s="3" t="s">
        <v>191</v>
      </c>
      <c r="V139" s="1" t="s">
        <v>60</v>
      </c>
      <c r="W139" s="26" t="n">
        <v>4</v>
      </c>
      <c r="X139" s="3"/>
      <c r="Z139" s="1" t="n">
        <f aca="false">(68/C139)^0.25</f>
        <v>0.982418457107877</v>
      </c>
      <c r="AA139" s="2" t="n">
        <f aca="false">IF(F139=1,E139/(1+$AA$2/100),E139)</f>
        <v>0</v>
      </c>
      <c r="AB139" s="1" t="n">
        <f aca="false">ROUND(AA139/C139,2)</f>
        <v>0</v>
      </c>
      <c r="AC139" s="1" t="n">
        <f aca="false">ROUND(AB139*68/1000/Z139,0)</f>
        <v>0</v>
      </c>
      <c r="AD139" s="1" t="n">
        <f aca="false">IF(I139=1,AC139*$AD$2,AC139)</f>
        <v>0</v>
      </c>
      <c r="AK139" s="1" t="n">
        <f aca="false">ROUND(D139/C139,2)</f>
        <v>232.88</v>
      </c>
      <c r="AL139" s="1" t="n">
        <f aca="false">ROUND(AK139*68/Z139,0)</f>
        <v>16119</v>
      </c>
      <c r="AM139" s="1" t="n">
        <f aca="false">IF(I139=1,AL139*$AM$2,AL139)</f>
        <v>16119</v>
      </c>
    </row>
    <row r="140" customFormat="false" ht="13.8" hidden="false" customHeight="true" outlineLevel="0" collapsed="false">
      <c r="A140" s="1" t="n">
        <v>8203</v>
      </c>
      <c r="C140" s="25" t="n">
        <v>56</v>
      </c>
      <c r="D140" s="2" t="n">
        <v>10000</v>
      </c>
      <c r="F140" s="2" t="n">
        <v>0</v>
      </c>
      <c r="G140" s="29" t="n">
        <v>2</v>
      </c>
      <c r="H140" s="29" t="n">
        <v>1</v>
      </c>
      <c r="I140" s="29" t="n">
        <v>2</v>
      </c>
      <c r="J140" s="26" t="s">
        <v>52</v>
      </c>
      <c r="K140" s="29" t="n">
        <v>0</v>
      </c>
      <c r="L140" s="27" t="n">
        <v>1</v>
      </c>
      <c r="M140" s="29" t="n">
        <v>8</v>
      </c>
      <c r="N140" s="29" t="n">
        <v>2</v>
      </c>
      <c r="O140" s="29" t="n">
        <v>0</v>
      </c>
      <c r="P140" s="29" t="n">
        <v>1</v>
      </c>
      <c r="Q140" s="29"/>
      <c r="R140" s="29" t="n">
        <v>1</v>
      </c>
      <c r="S140" s="29" t="n">
        <v>1</v>
      </c>
      <c r="T140" s="28" t="n">
        <v>44203</v>
      </c>
      <c r="U140" s="3" t="s">
        <v>192</v>
      </c>
      <c r="W140" s="26" t="n">
        <v>4</v>
      </c>
      <c r="X140" s="3"/>
      <c r="Z140" s="1" t="n">
        <f aca="false">(68/C140)^0.25</f>
        <v>1.04973631452793</v>
      </c>
      <c r="AA140" s="2" t="n">
        <f aca="false">IF(F140=1,E140/(1+$AA$2/100),E140)</f>
        <v>0</v>
      </c>
      <c r="AB140" s="1" t="n">
        <f aca="false">ROUND(AA140/C140,2)</f>
        <v>0</v>
      </c>
      <c r="AC140" s="1" t="n">
        <f aca="false">ROUND(AB140*68/1000/Z140,0)</f>
        <v>0</v>
      </c>
      <c r="AD140" s="1" t="n">
        <f aca="false">IF(I140=1,AC140*$AD$2,AC140)</f>
        <v>0</v>
      </c>
      <c r="AK140" s="1" t="n">
        <f aca="false">ROUND(D140/C140,2)</f>
        <v>178.57</v>
      </c>
      <c r="AL140" s="1" t="n">
        <f aca="false">ROUND(AK140*68/Z140,0)</f>
        <v>11567</v>
      </c>
      <c r="AM140" s="1" t="n">
        <f aca="false">IF(I140=1,AL140*$AM$2,AL140)</f>
        <v>11567</v>
      </c>
    </row>
    <row r="141" customFormat="false" ht="13.8" hidden="false" customHeight="true" outlineLevel="0" collapsed="false">
      <c r="A141" s="1" t="n">
        <v>8203</v>
      </c>
      <c r="C141" s="25" t="n">
        <v>54</v>
      </c>
      <c r="D141" s="2" t="n">
        <v>11000</v>
      </c>
      <c r="F141" s="2" t="n">
        <v>0</v>
      </c>
      <c r="G141" s="29" t="n">
        <v>2</v>
      </c>
      <c r="H141" s="29" t="n">
        <v>1</v>
      </c>
      <c r="I141" s="29" t="n">
        <v>1</v>
      </c>
      <c r="J141" s="26" t="s">
        <v>52</v>
      </c>
      <c r="K141" s="29" t="n">
        <v>0</v>
      </c>
      <c r="L141" s="27" t="n">
        <v>1</v>
      </c>
      <c r="M141" s="29" t="n">
        <v>4</v>
      </c>
      <c r="N141" s="29" t="n">
        <v>4</v>
      </c>
      <c r="O141" s="29" t="n">
        <v>0</v>
      </c>
      <c r="P141" s="29" t="n">
        <v>0</v>
      </c>
      <c r="Q141" s="29" t="n">
        <v>3</v>
      </c>
      <c r="R141" s="29" t="n">
        <v>0</v>
      </c>
      <c r="S141" s="29" t="n">
        <v>0</v>
      </c>
      <c r="T141" s="28" t="n">
        <v>44221</v>
      </c>
      <c r="U141" s="3" t="s">
        <v>193</v>
      </c>
      <c r="W141" s="26" t="n">
        <v>4</v>
      </c>
      <c r="X141" s="3"/>
      <c r="Z141" s="1" t="n">
        <f aca="false">(68/C141)^0.25</f>
        <v>1.05932394260376</v>
      </c>
      <c r="AA141" s="2" t="n">
        <f aca="false">IF(F141=1,E141/(1+$AA$2/100),E141)</f>
        <v>0</v>
      </c>
      <c r="AB141" s="1" t="n">
        <f aca="false">ROUND(AA141/C141,2)</f>
        <v>0</v>
      </c>
      <c r="AC141" s="1" t="n">
        <f aca="false">ROUND(AB141*68/1000/Z141,0)</f>
        <v>0</v>
      </c>
      <c r="AD141" s="1" t="n">
        <f aca="false">IF(I141=1,AC141*$AD$2,AC141)</f>
        <v>0</v>
      </c>
      <c r="AK141" s="1" t="n">
        <f aca="false">ROUND(D141/C141,2)</f>
        <v>203.7</v>
      </c>
      <c r="AL141" s="1" t="n">
        <f aca="false">ROUND(AK141*68/Z141,0)</f>
        <v>13076</v>
      </c>
      <c r="AM141" s="1" t="n">
        <f aca="false">IF(I141=1,AL141*$AM$2,AL141)</f>
        <v>12422.2</v>
      </c>
    </row>
    <row r="142" customFormat="false" ht="13.8" hidden="false" customHeight="true" outlineLevel="0" collapsed="false">
      <c r="A142" s="1" t="n">
        <v>8203</v>
      </c>
      <c r="B142" s="16"/>
      <c r="C142" s="25" t="n">
        <v>69</v>
      </c>
      <c r="D142" s="2" t="n">
        <v>12000</v>
      </c>
      <c r="F142" s="2" t="n">
        <v>0</v>
      </c>
      <c r="G142" s="29" t="n">
        <v>2</v>
      </c>
      <c r="H142" s="29" t="n">
        <v>1</v>
      </c>
      <c r="I142" s="29" t="n">
        <v>1</v>
      </c>
      <c r="J142" s="26" t="s">
        <v>52</v>
      </c>
      <c r="K142" s="29" t="n">
        <v>1</v>
      </c>
      <c r="L142" s="27" t="n">
        <v>1</v>
      </c>
      <c r="M142" s="29" t="n">
        <v>2</v>
      </c>
      <c r="N142" s="29" t="n">
        <v>1</v>
      </c>
      <c r="O142" s="29" t="n">
        <v>0</v>
      </c>
      <c r="P142" s="29" t="n">
        <v>0</v>
      </c>
      <c r="Q142" s="29" t="n">
        <v>1</v>
      </c>
      <c r="R142" s="29" t="n">
        <v>0</v>
      </c>
      <c r="S142" s="29" t="n">
        <v>0</v>
      </c>
      <c r="T142" s="28" t="n">
        <v>44213</v>
      </c>
      <c r="U142" s="3" t="s">
        <v>194</v>
      </c>
      <c r="W142" s="26" t="n">
        <v>4</v>
      </c>
      <c r="X142" s="3"/>
      <c r="Z142" s="1" t="n">
        <f aca="false">(68/C142)^0.25</f>
        <v>0.996356952204095</v>
      </c>
      <c r="AA142" s="2" t="n">
        <f aca="false">IF(F142=1,E142/(1+$AA$2/100),E142)</f>
        <v>0</v>
      </c>
      <c r="AB142" s="1" t="n">
        <f aca="false">ROUND(AA142/C142,2)</f>
        <v>0</v>
      </c>
      <c r="AC142" s="1" t="n">
        <f aca="false">ROUND(AB142*68/1000/Z142,0)</f>
        <v>0</v>
      </c>
      <c r="AD142" s="1" t="n">
        <f aca="false">IF(I142=1,AC142*$AD$2,AC142)</f>
        <v>0</v>
      </c>
      <c r="AK142" s="1" t="n">
        <f aca="false">ROUND(D142/C142,2)</f>
        <v>173.91</v>
      </c>
      <c r="AL142" s="1" t="n">
        <f aca="false">ROUND(AK142*68/Z142,0)</f>
        <v>11869</v>
      </c>
      <c r="AM142" s="1" t="n">
        <f aca="false">IF(I142=1,AL142*$AM$2,AL142)</f>
        <v>11275.55</v>
      </c>
    </row>
    <row r="143" customFormat="false" ht="13.8" hidden="false" customHeight="true" outlineLevel="0" collapsed="false">
      <c r="A143" s="1" t="n">
        <v>8203</v>
      </c>
      <c r="B143" s="16"/>
      <c r="C143" s="25" t="n">
        <v>80</v>
      </c>
      <c r="D143" s="2" t="n">
        <v>12000</v>
      </c>
      <c r="F143" s="2" t="n">
        <v>0</v>
      </c>
      <c r="G143" s="29" t="n">
        <v>3</v>
      </c>
      <c r="H143" s="29" t="n">
        <v>2</v>
      </c>
      <c r="I143" s="29" t="n">
        <v>1</v>
      </c>
      <c r="J143" s="26" t="s">
        <v>52</v>
      </c>
      <c r="K143" s="29" t="n">
        <v>2</v>
      </c>
      <c r="L143" s="27" t="n">
        <v>1</v>
      </c>
      <c r="M143" s="29" t="n">
        <v>2</v>
      </c>
      <c r="N143" s="29" t="n">
        <v>2</v>
      </c>
      <c r="O143" s="29" t="n">
        <v>0</v>
      </c>
      <c r="P143" s="29" t="n">
        <v>0</v>
      </c>
      <c r="Q143" s="29"/>
      <c r="R143" s="29" t="n">
        <v>0</v>
      </c>
      <c r="S143" s="29" t="n">
        <v>0</v>
      </c>
      <c r="T143" s="28" t="n">
        <v>44238</v>
      </c>
      <c r="U143" s="3" t="s">
        <v>195</v>
      </c>
      <c r="W143" s="26" t="n">
        <v>4</v>
      </c>
      <c r="X143" s="3"/>
      <c r="Z143" s="1" t="n">
        <f aca="false">(68/C143)^0.25</f>
        <v>0.960184589404188</v>
      </c>
      <c r="AA143" s="2" t="n">
        <f aca="false">IF(F143=1,E143/(1+$AA$2/100),E143)</f>
        <v>0</v>
      </c>
      <c r="AB143" s="1" t="n">
        <f aca="false">ROUND(AA143/C143,2)</f>
        <v>0</v>
      </c>
      <c r="AC143" s="1" t="n">
        <f aca="false">ROUND(AB143*68/1000/Z143,0)</f>
        <v>0</v>
      </c>
      <c r="AD143" s="1" t="n">
        <f aca="false">IF(I143=1,AC143*$AD$2,AC143)</f>
        <v>0</v>
      </c>
      <c r="AK143" s="1" t="n">
        <f aca="false">ROUND(D143/C143,2)</f>
        <v>150</v>
      </c>
      <c r="AL143" s="1" t="n">
        <f aca="false">ROUND(AK143*68/Z143,0)</f>
        <v>10623</v>
      </c>
      <c r="AM143" s="1" t="n">
        <f aca="false">IF(I143=1,AL143*$AM$2,AL143)</f>
        <v>10091.85</v>
      </c>
    </row>
    <row r="144" customFormat="false" ht="13.8" hidden="false" customHeight="true" outlineLevel="0" collapsed="false">
      <c r="A144" s="1" t="n">
        <v>8203</v>
      </c>
      <c r="B144" s="16"/>
      <c r="C144" s="25" t="n">
        <v>73</v>
      </c>
      <c r="D144" s="2" t="n">
        <v>8900</v>
      </c>
      <c r="F144" s="2" t="n">
        <v>0</v>
      </c>
      <c r="G144" s="29" t="n">
        <v>2</v>
      </c>
      <c r="H144" s="29" t="n">
        <v>1</v>
      </c>
      <c r="I144" s="29" t="n">
        <v>1</v>
      </c>
      <c r="J144" s="26" t="s">
        <v>52</v>
      </c>
      <c r="K144" s="29" t="n">
        <v>0</v>
      </c>
      <c r="L144" s="27" t="n">
        <v>1</v>
      </c>
      <c r="M144" s="29" t="n">
        <v>4</v>
      </c>
      <c r="N144" s="29" t="n">
        <v>3</v>
      </c>
      <c r="O144" s="29" t="n">
        <v>0</v>
      </c>
      <c r="P144" s="29" t="n">
        <v>0</v>
      </c>
      <c r="Q144" s="29" t="n">
        <v>3</v>
      </c>
      <c r="R144" s="29" t="n">
        <v>0</v>
      </c>
      <c r="S144" s="29" t="n">
        <v>0</v>
      </c>
      <c r="T144" s="28" t="n">
        <v>44232</v>
      </c>
      <c r="U144" s="3" t="s">
        <v>196</v>
      </c>
      <c r="W144" s="26" t="n">
        <v>4</v>
      </c>
      <c r="X144" s="3"/>
      <c r="Z144" s="1" t="n">
        <f aca="false">(68/C144)^0.25</f>
        <v>0.982418457107877</v>
      </c>
      <c r="AA144" s="2" t="n">
        <f aca="false">IF(F144=1,E144/(1+$AA$2/100),E144)</f>
        <v>0</v>
      </c>
      <c r="AB144" s="1" t="n">
        <f aca="false">ROUND(AA144/C144,2)</f>
        <v>0</v>
      </c>
      <c r="AC144" s="1" t="n">
        <f aca="false">ROUND(AB144*68/1000/Z144,0)</f>
        <v>0</v>
      </c>
      <c r="AD144" s="1" t="n">
        <f aca="false">IF(I144=1,AC144*$AD$2,AC144)</f>
        <v>0</v>
      </c>
      <c r="AK144" s="1" t="n">
        <f aca="false">ROUND(D144/C144,2)</f>
        <v>121.92</v>
      </c>
      <c r="AL144" s="1" t="n">
        <f aca="false">ROUND(AK144*68/Z144,0)</f>
        <v>8439</v>
      </c>
      <c r="AM144" s="1" t="n">
        <f aca="false">IF(I144=1,AL144*$AM$2,AL144)</f>
        <v>8017.05</v>
      </c>
    </row>
    <row r="145" customFormat="false" ht="13.8" hidden="false" customHeight="true" outlineLevel="0" collapsed="false">
      <c r="A145" s="1" t="n">
        <v>8203</v>
      </c>
      <c r="B145" s="16"/>
      <c r="C145" s="25" t="n">
        <v>56</v>
      </c>
      <c r="D145" s="2" t="n">
        <v>9000</v>
      </c>
      <c r="F145" s="2" t="n">
        <v>0</v>
      </c>
      <c r="G145" s="29" t="n">
        <v>2</v>
      </c>
      <c r="H145" s="29" t="n">
        <v>1</v>
      </c>
      <c r="I145" s="29" t="n">
        <v>2</v>
      </c>
      <c r="J145" s="26" t="s">
        <v>52</v>
      </c>
      <c r="K145" s="29" t="n">
        <v>0</v>
      </c>
      <c r="L145" s="27" t="n">
        <v>1</v>
      </c>
      <c r="M145" s="29" t="n">
        <v>8</v>
      </c>
      <c r="N145" s="29" t="n">
        <v>3</v>
      </c>
      <c r="O145" s="29" t="n">
        <v>0</v>
      </c>
      <c r="P145" s="29" t="n">
        <v>1</v>
      </c>
      <c r="Q145" s="29"/>
      <c r="R145" s="29" t="n">
        <v>1</v>
      </c>
      <c r="S145" s="29" t="n">
        <v>0</v>
      </c>
      <c r="T145" s="28" t="n">
        <v>44230</v>
      </c>
      <c r="U145" s="3" t="s">
        <v>197</v>
      </c>
      <c r="W145" s="26" t="n">
        <v>4</v>
      </c>
      <c r="X145" s="3"/>
      <c r="Z145" s="1" t="n">
        <f aca="false">(68/C145)^0.25</f>
        <v>1.04973631452793</v>
      </c>
      <c r="AA145" s="2" t="n">
        <f aca="false">IF(F145=1,E145/(1+$AA$2/100),E145)</f>
        <v>0</v>
      </c>
      <c r="AB145" s="1" t="n">
        <f aca="false">ROUND(AA145/C145,2)</f>
        <v>0</v>
      </c>
      <c r="AC145" s="1" t="n">
        <f aca="false">ROUND(AB145*68/1000/Z145,0)</f>
        <v>0</v>
      </c>
      <c r="AD145" s="1" t="n">
        <f aca="false">IF(I145=1,AC145*$AD$2,AC145)</f>
        <v>0</v>
      </c>
      <c r="AK145" s="1" t="n">
        <f aca="false">ROUND(D145/C145,2)</f>
        <v>160.71</v>
      </c>
      <c r="AL145" s="1" t="n">
        <f aca="false">ROUND(AK145*68/Z145,0)</f>
        <v>10411</v>
      </c>
      <c r="AM145" s="1" t="n">
        <f aca="false">IF(I145=1,AL145*$AM$2,AL145)</f>
        <v>10411</v>
      </c>
    </row>
    <row r="146" customFormat="false" ht="13.8" hidden="false" customHeight="true" outlineLevel="0" collapsed="false">
      <c r="A146" s="1" t="n">
        <v>11050</v>
      </c>
      <c r="B146" s="16"/>
      <c r="C146" s="25" t="n">
        <v>53</v>
      </c>
      <c r="D146" s="2" t="n">
        <v>9500</v>
      </c>
      <c r="F146" s="2" t="n">
        <v>0</v>
      </c>
      <c r="G146" s="29" t="n">
        <v>2</v>
      </c>
      <c r="H146" s="29" t="n">
        <v>1</v>
      </c>
      <c r="I146" s="29" t="n">
        <v>2</v>
      </c>
      <c r="J146" s="26" t="s">
        <v>52</v>
      </c>
      <c r="K146" s="29" t="n">
        <v>2</v>
      </c>
      <c r="L146" s="27" t="n">
        <v>1</v>
      </c>
      <c r="M146" s="29" t="n">
        <v>10</v>
      </c>
      <c r="N146" s="29" t="n">
        <v>3</v>
      </c>
      <c r="O146" s="29" t="n">
        <v>1</v>
      </c>
      <c r="P146" s="29" t="n">
        <v>1</v>
      </c>
      <c r="Q146" s="29" t="n">
        <v>4</v>
      </c>
      <c r="R146" s="29" t="n">
        <v>1</v>
      </c>
      <c r="S146" s="29" t="n">
        <v>0</v>
      </c>
      <c r="T146" s="28" t="n">
        <v>44240</v>
      </c>
      <c r="U146" s="3" t="s">
        <v>198</v>
      </c>
      <c r="V146" s="1" t="s">
        <v>60</v>
      </c>
      <c r="W146" s="26" t="n">
        <v>4</v>
      </c>
      <c r="X146" s="3"/>
      <c r="Z146" s="1" t="n">
        <f aca="false">(68/C146)^0.25</f>
        <v>1.06428578300648</v>
      </c>
      <c r="AA146" s="2" t="n">
        <f aca="false">IF(F146=1,E146/(1+$AA$2/100),E146)</f>
        <v>0</v>
      </c>
      <c r="AB146" s="1" t="n">
        <f aca="false">ROUND(AA146/C146,2)</f>
        <v>0</v>
      </c>
      <c r="AC146" s="1" t="n">
        <f aca="false">ROUND(AB146*68/1000/Z146,0)</f>
        <v>0</v>
      </c>
      <c r="AD146" s="1" t="n">
        <f aca="false">IF(I146=1,AC146*$AD$2,AC146)</f>
        <v>0</v>
      </c>
      <c r="AK146" s="1" t="n">
        <f aca="false">ROUND(D146/C146,2)</f>
        <v>179.25</v>
      </c>
      <c r="AL146" s="1" t="n">
        <f aca="false">ROUND(AK146*68/Z146,0)</f>
        <v>11453</v>
      </c>
      <c r="AM146" s="1" t="n">
        <f aca="false">IF(I146=1,AL146*$AM$2,AL146)</f>
        <v>11453</v>
      </c>
    </row>
    <row r="147" customFormat="false" ht="13.8" hidden="false" customHeight="true" outlineLevel="0" collapsed="false">
      <c r="A147" s="1" t="n">
        <v>11050</v>
      </c>
      <c r="B147" s="16"/>
      <c r="C147" s="25" t="n">
        <v>100</v>
      </c>
      <c r="D147" s="2" t="n">
        <v>12000</v>
      </c>
      <c r="F147" s="2" t="n">
        <v>0</v>
      </c>
      <c r="G147" s="29" t="n">
        <v>3</v>
      </c>
      <c r="H147" s="29" t="n">
        <v>1</v>
      </c>
      <c r="I147" s="29" t="n">
        <v>1</v>
      </c>
      <c r="J147" s="26" t="s">
        <v>52</v>
      </c>
      <c r="K147" s="29" t="n">
        <v>2</v>
      </c>
      <c r="L147" s="27" t="n">
        <v>1</v>
      </c>
      <c r="M147" s="29" t="n">
        <v>4</v>
      </c>
      <c r="N147" s="29" t="n">
        <v>3</v>
      </c>
      <c r="O147" s="29" t="n">
        <v>1</v>
      </c>
      <c r="P147" s="29" t="n">
        <v>1</v>
      </c>
      <c r="Q147" s="29" t="n">
        <v>3</v>
      </c>
      <c r="R147" s="29" t="n">
        <v>0</v>
      </c>
      <c r="S147" s="29" t="n">
        <v>0</v>
      </c>
      <c r="T147" s="28" t="n">
        <v>44240</v>
      </c>
      <c r="U147" s="3" t="s">
        <v>199</v>
      </c>
      <c r="W147" s="26" t="n">
        <v>4</v>
      </c>
      <c r="X147" s="3"/>
      <c r="Z147" s="1" t="n">
        <f aca="false">(68/C147)^0.25</f>
        <v>0.90808651852317</v>
      </c>
      <c r="AA147" s="2" t="n">
        <f aca="false">IF(F147=1,E147/(1+$AA$2/100),E147)</f>
        <v>0</v>
      </c>
      <c r="AB147" s="1" t="n">
        <f aca="false">ROUND(AA147/C147,2)</f>
        <v>0</v>
      </c>
      <c r="AC147" s="1" t="n">
        <f aca="false">ROUND(AB147*68/1000/Z147,0)</f>
        <v>0</v>
      </c>
      <c r="AD147" s="1" t="n">
        <f aca="false">IF(I147=1,AC147*$AD$2,AC147)</f>
        <v>0</v>
      </c>
      <c r="AK147" s="1" t="n">
        <f aca="false">ROUND(D147/C147,2)</f>
        <v>120</v>
      </c>
      <c r="AL147" s="1" t="n">
        <f aca="false">ROUND(AK147*68/Z147,0)</f>
        <v>8986</v>
      </c>
      <c r="AM147" s="1" t="n">
        <f aca="false">IF(I147=1,AL147*$AM$2,AL147)</f>
        <v>8536.7</v>
      </c>
    </row>
    <row r="148" customFormat="false" ht="13.8" hidden="false" customHeight="true" outlineLevel="0" collapsed="false">
      <c r="A148" s="1" t="n">
        <v>11050</v>
      </c>
      <c r="B148" s="16"/>
      <c r="C148" s="25" t="n">
        <v>68</v>
      </c>
      <c r="D148" s="2" t="n">
        <v>12000</v>
      </c>
      <c r="F148" s="2" t="n">
        <v>0</v>
      </c>
      <c r="G148" s="29" t="n">
        <v>3</v>
      </c>
      <c r="H148" s="29" t="n">
        <v>1</v>
      </c>
      <c r="I148" s="29" t="n">
        <v>1</v>
      </c>
      <c r="J148" s="26" t="s">
        <v>52</v>
      </c>
      <c r="K148" s="29" t="n">
        <v>0</v>
      </c>
      <c r="L148" s="27" t="n">
        <v>1</v>
      </c>
      <c r="M148" s="29" t="n">
        <v>4</v>
      </c>
      <c r="N148" s="29" t="n">
        <v>4</v>
      </c>
      <c r="O148" s="29" t="n">
        <v>0</v>
      </c>
      <c r="P148" s="29" t="n">
        <v>1</v>
      </c>
      <c r="Q148" s="29" t="n">
        <v>4</v>
      </c>
      <c r="R148" s="29" t="n">
        <v>0</v>
      </c>
      <c r="S148" s="29" t="n">
        <v>0</v>
      </c>
      <c r="T148" s="28" t="n">
        <v>44240</v>
      </c>
      <c r="U148" s="3" t="s">
        <v>200</v>
      </c>
      <c r="W148" s="26" t="n">
        <v>4</v>
      </c>
      <c r="X148" s="3"/>
      <c r="Z148" s="1" t="n">
        <f aca="false">(68/C148)^0.25</f>
        <v>1</v>
      </c>
      <c r="AA148" s="2" t="n">
        <f aca="false">IF(F148=1,E148/(1+$AA$2/100),E148)</f>
        <v>0</v>
      </c>
      <c r="AB148" s="1" t="n">
        <f aca="false">ROUND(AA148/C148,2)</f>
        <v>0</v>
      </c>
      <c r="AC148" s="1" t="n">
        <f aca="false">ROUND(AB148*68/1000/Z148,0)</f>
        <v>0</v>
      </c>
      <c r="AD148" s="1" t="n">
        <f aca="false">IF(I148=1,AC148*$AD$2,AC148)</f>
        <v>0</v>
      </c>
      <c r="AK148" s="1" t="n">
        <f aca="false">ROUND(D148/C148,2)</f>
        <v>176.47</v>
      </c>
      <c r="AL148" s="1" t="n">
        <f aca="false">ROUND(AK148*68/Z148,0)</f>
        <v>12000</v>
      </c>
      <c r="AM148" s="1" t="n">
        <f aca="false">IF(I148=1,AL148*$AM$2,AL148)</f>
        <v>11400</v>
      </c>
    </row>
    <row r="149" customFormat="false" ht="13.8" hidden="false" customHeight="true" outlineLevel="0" collapsed="false">
      <c r="A149" s="1" t="n">
        <v>11050</v>
      </c>
      <c r="B149" s="16"/>
      <c r="C149" s="25" t="n">
        <v>61</v>
      </c>
      <c r="D149" s="2" t="n">
        <v>8800</v>
      </c>
      <c r="F149" s="2" t="n">
        <v>0</v>
      </c>
      <c r="G149" s="29" t="n">
        <v>2</v>
      </c>
      <c r="H149" s="29" t="n">
        <v>1</v>
      </c>
      <c r="I149" s="29" t="n">
        <v>1</v>
      </c>
      <c r="J149" s="26" t="s">
        <v>52</v>
      </c>
      <c r="K149" s="29" t="n">
        <v>2</v>
      </c>
      <c r="L149" s="27" t="n">
        <v>1</v>
      </c>
      <c r="M149" s="29"/>
      <c r="N149" s="29" t="n">
        <v>1</v>
      </c>
      <c r="O149" s="29" t="n">
        <v>0</v>
      </c>
      <c r="P149" s="29" t="n">
        <v>0</v>
      </c>
      <c r="Q149" s="29" t="n">
        <v>1</v>
      </c>
      <c r="R149" s="29" t="n">
        <v>1</v>
      </c>
      <c r="S149" s="29" t="n">
        <v>1</v>
      </c>
      <c r="T149" s="28" t="n">
        <v>44238</v>
      </c>
      <c r="U149" s="3" t="s">
        <v>201</v>
      </c>
      <c r="W149" s="26" t="n">
        <v>4</v>
      </c>
      <c r="X149" s="3"/>
      <c r="Z149" s="1" t="n">
        <f aca="false">(68/C149)^0.25</f>
        <v>1.02753061262218</v>
      </c>
      <c r="AA149" s="2" t="n">
        <f aca="false">IF(F149=1,E149/(1+$AA$2/100),E149)</f>
        <v>0</v>
      </c>
      <c r="AB149" s="1" t="n">
        <f aca="false">ROUND(AA149/C149,2)</f>
        <v>0</v>
      </c>
      <c r="AC149" s="1" t="n">
        <f aca="false">ROUND(AB149*68/1000/Z149,0)</f>
        <v>0</v>
      </c>
      <c r="AD149" s="1" t="n">
        <f aca="false">IF(I149=1,AC149*$AD$2,AC149)</f>
        <v>0</v>
      </c>
      <c r="AK149" s="1" t="n">
        <f aca="false">ROUND(D149/C149,2)</f>
        <v>144.26</v>
      </c>
      <c r="AL149" s="1" t="n">
        <f aca="false">ROUND(AK149*68/Z149,0)</f>
        <v>9547</v>
      </c>
      <c r="AM149" s="1" t="n">
        <f aca="false">IF(I149=1,AL149*$AM$2,AL149)</f>
        <v>9069.65</v>
      </c>
    </row>
    <row r="150" customFormat="false" ht="13.8" hidden="false" customHeight="true" outlineLevel="0" collapsed="false">
      <c r="A150" s="1" t="n">
        <v>11050</v>
      </c>
      <c r="B150" s="16"/>
      <c r="C150" s="25" t="n">
        <v>65</v>
      </c>
      <c r="D150" s="2" t="n">
        <v>11500</v>
      </c>
      <c r="F150" s="2" t="n">
        <v>0</v>
      </c>
      <c r="G150" s="29" t="n">
        <v>2</v>
      </c>
      <c r="H150" s="29" t="n">
        <v>1</v>
      </c>
      <c r="I150" s="29" t="n">
        <v>1</v>
      </c>
      <c r="J150" s="26" t="s">
        <v>52</v>
      </c>
      <c r="K150" s="29" t="n">
        <v>0</v>
      </c>
      <c r="L150" s="27" t="n">
        <v>1</v>
      </c>
      <c r="M150" s="29" t="n">
        <v>4</v>
      </c>
      <c r="N150" s="29" t="n">
        <v>4</v>
      </c>
      <c r="O150" s="29" t="n">
        <v>0</v>
      </c>
      <c r="P150" s="29" t="n">
        <v>1</v>
      </c>
      <c r="Q150" s="29" t="n">
        <v>3</v>
      </c>
      <c r="R150" s="29" t="n">
        <v>0</v>
      </c>
      <c r="S150" s="29" t="n">
        <v>0</v>
      </c>
      <c r="T150" s="28" t="n">
        <v>44237</v>
      </c>
      <c r="U150" s="3" t="s">
        <v>202</v>
      </c>
      <c r="W150" s="26" t="n">
        <v>4</v>
      </c>
      <c r="X150" s="3"/>
      <c r="Z150" s="1" t="n">
        <f aca="false">(68/C150)^0.25</f>
        <v>1.01134396913885</v>
      </c>
      <c r="AA150" s="2" t="n">
        <f aca="false">IF(F150=1,E150/(1+$AA$2/100),E150)</f>
        <v>0</v>
      </c>
      <c r="AB150" s="1" t="n">
        <f aca="false">ROUND(AA150/C150,2)</f>
        <v>0</v>
      </c>
      <c r="AC150" s="1" t="n">
        <f aca="false">ROUND(AB150*68/1000/Z150,0)</f>
        <v>0</v>
      </c>
      <c r="AD150" s="1" t="n">
        <f aca="false">IF(I150=1,AC150*$AD$2,AC150)</f>
        <v>0</v>
      </c>
      <c r="AK150" s="1" t="n">
        <f aca="false">ROUND(D150/C150,2)</f>
        <v>176.92</v>
      </c>
      <c r="AL150" s="1" t="n">
        <f aca="false">ROUND(AK150*68/Z150,0)</f>
        <v>11896</v>
      </c>
      <c r="AM150" s="1" t="n">
        <f aca="false">IF(I150=1,AL150*$AM$2,AL150)</f>
        <v>11301.2</v>
      </c>
    </row>
    <row r="151" customFormat="false" ht="13.8" hidden="false" customHeight="true" outlineLevel="0" collapsed="false">
      <c r="A151" s="1" t="n">
        <v>11050</v>
      </c>
      <c r="B151" s="16"/>
      <c r="C151" s="25" t="n">
        <v>78</v>
      </c>
      <c r="D151" s="2" t="n">
        <v>15000</v>
      </c>
      <c r="F151" s="2" t="n">
        <v>0</v>
      </c>
      <c r="G151" s="29" t="n">
        <v>3</v>
      </c>
      <c r="H151" s="29" t="n">
        <v>1</v>
      </c>
      <c r="I151" s="29" t="n">
        <v>1</v>
      </c>
      <c r="J151" s="26" t="s">
        <v>52</v>
      </c>
      <c r="K151" s="29" t="n">
        <v>0</v>
      </c>
      <c r="L151" s="27" t="n">
        <v>1</v>
      </c>
      <c r="M151" s="29" t="n">
        <v>2</v>
      </c>
      <c r="N151" s="29" t="n">
        <v>1</v>
      </c>
      <c r="O151" s="29" t="n">
        <v>1</v>
      </c>
      <c r="P151" s="29" t="n">
        <v>0</v>
      </c>
      <c r="Q151" s="29" t="n">
        <v>3</v>
      </c>
      <c r="R151" s="29" t="n">
        <v>0</v>
      </c>
      <c r="S151" s="29" t="n">
        <v>0</v>
      </c>
      <c r="T151" s="28" t="n">
        <v>44240</v>
      </c>
      <c r="U151" s="3" t="s">
        <v>203</v>
      </c>
      <c r="W151" s="26" t="n">
        <v>4</v>
      </c>
      <c r="X151" s="3"/>
      <c r="Z151" s="1" t="n">
        <f aca="false">(68/C151)^0.25</f>
        <v>0.966281305753067</v>
      </c>
      <c r="AA151" s="2" t="n">
        <f aca="false">IF(F151=1,E151/(1+$AA$2/100),E151)</f>
        <v>0</v>
      </c>
      <c r="AB151" s="1" t="n">
        <f aca="false">ROUND(AA151/C151,2)</f>
        <v>0</v>
      </c>
      <c r="AC151" s="1" t="n">
        <f aca="false">ROUND(AB151*68/1000/Z151,0)</f>
        <v>0</v>
      </c>
      <c r="AD151" s="1" t="n">
        <f aca="false">IF(I151=1,AC151*$AD$2,AC151)</f>
        <v>0</v>
      </c>
      <c r="AK151" s="1" t="n">
        <f aca="false">ROUND(D151/C151,2)</f>
        <v>192.31</v>
      </c>
      <c r="AL151" s="1" t="n">
        <f aca="false">ROUND(AK151*68/Z151,0)</f>
        <v>13533</v>
      </c>
      <c r="AM151" s="1" t="n">
        <f aca="false">IF(I151=1,AL151*$AM$2,AL151)</f>
        <v>12856.35</v>
      </c>
    </row>
    <row r="152" customFormat="false" ht="13.8" hidden="false" customHeight="true" outlineLevel="0" collapsed="false">
      <c r="A152" s="1" t="n">
        <v>11050</v>
      </c>
      <c r="B152" s="16"/>
      <c r="C152" s="25" t="n">
        <v>62</v>
      </c>
      <c r="D152" s="2" t="n">
        <v>13000</v>
      </c>
      <c r="F152" s="2" t="n">
        <v>0</v>
      </c>
      <c r="G152" s="29" t="n">
        <v>3</v>
      </c>
      <c r="H152" s="29" t="n">
        <v>2</v>
      </c>
      <c r="I152" s="29" t="n">
        <v>1</v>
      </c>
      <c r="J152" s="26" t="s">
        <v>52</v>
      </c>
      <c r="K152" s="29" t="n">
        <v>0</v>
      </c>
      <c r="L152" s="27" t="n">
        <v>1</v>
      </c>
      <c r="M152" s="29" t="n">
        <v>5</v>
      </c>
      <c r="N152" s="29" t="n">
        <v>1</v>
      </c>
      <c r="O152" s="29" t="n">
        <v>0</v>
      </c>
      <c r="P152" s="29" t="n">
        <v>1</v>
      </c>
      <c r="Q152" s="29"/>
      <c r="R152" s="29" t="n">
        <v>0</v>
      </c>
      <c r="S152" s="29" t="n">
        <v>0</v>
      </c>
      <c r="T152" s="28" t="n">
        <v>44240</v>
      </c>
      <c r="U152" s="3" t="s">
        <v>204</v>
      </c>
      <c r="W152" s="26" t="n">
        <v>4</v>
      </c>
      <c r="X152" s="3"/>
      <c r="Z152" s="1" t="n">
        <f aca="false">(68/C152)^0.25</f>
        <v>1.02336204550359</v>
      </c>
      <c r="AA152" s="2" t="n">
        <f aca="false">IF(F152=1,E152/(1+$AA$2/100),E152)</f>
        <v>0</v>
      </c>
      <c r="AB152" s="1" t="n">
        <f aca="false">ROUND(AA152/C152,2)</f>
        <v>0</v>
      </c>
      <c r="AC152" s="1" t="n">
        <f aca="false">ROUND(AB152*68/1000/Z152,0)</f>
        <v>0</v>
      </c>
      <c r="AD152" s="1" t="n">
        <f aca="false">IF(I152=1,AC152*$AD$2,AC152)</f>
        <v>0</v>
      </c>
      <c r="AK152" s="1" t="n">
        <f aca="false">ROUND(D152/C152,2)</f>
        <v>209.68</v>
      </c>
      <c r="AL152" s="1" t="n">
        <f aca="false">ROUND(AK152*68/Z152,0)</f>
        <v>13933</v>
      </c>
      <c r="AM152" s="1" t="n">
        <f aca="false">IF(I152=1,AL152*$AM$2,AL152)</f>
        <v>13236.35</v>
      </c>
    </row>
    <row r="153" customFormat="false" ht="14.9" hidden="false" customHeight="true" outlineLevel="0" collapsed="false">
      <c r="A153" s="1" t="n">
        <v>11325</v>
      </c>
      <c r="B153" s="31" t="n">
        <v>71517</v>
      </c>
      <c r="C153" s="25" t="n">
        <v>54</v>
      </c>
      <c r="D153" s="2" t="n">
        <v>7850</v>
      </c>
      <c r="F153" s="2" t="n">
        <v>0</v>
      </c>
      <c r="G153" s="29" t="n">
        <v>2</v>
      </c>
      <c r="H153" s="29" t="n">
        <v>1</v>
      </c>
      <c r="I153" s="29" t="n">
        <v>1</v>
      </c>
      <c r="J153" s="26" t="s">
        <v>52</v>
      </c>
      <c r="K153" s="29" t="n">
        <v>0</v>
      </c>
      <c r="L153" s="27" t="n">
        <v>1</v>
      </c>
      <c r="M153" s="29" t="n">
        <v>5</v>
      </c>
      <c r="N153" s="29" t="n">
        <v>4</v>
      </c>
      <c r="O153" s="29" t="n">
        <v>1</v>
      </c>
      <c r="P153" s="29" t="n">
        <v>1</v>
      </c>
      <c r="Q153" s="29" t="n">
        <v>4</v>
      </c>
      <c r="R153" s="29" t="n">
        <v>0</v>
      </c>
      <c r="S153" s="29" t="n">
        <v>0</v>
      </c>
      <c r="T153" s="28" t="n">
        <v>44240</v>
      </c>
      <c r="U153" s="3" t="s">
        <v>205</v>
      </c>
      <c r="V153" s="1" t="s">
        <v>60</v>
      </c>
      <c r="W153" s="26" t="n">
        <v>4</v>
      </c>
      <c r="X153" s="3"/>
      <c r="Z153" s="1" t="n">
        <f aca="false">(68/C153)^0.25</f>
        <v>1.05932394260376</v>
      </c>
      <c r="AA153" s="2" t="n">
        <f aca="false">IF(F153=1,E153/(1+$AA$2/100),E153)</f>
        <v>0</v>
      </c>
      <c r="AB153" s="1" t="n">
        <f aca="false">ROUND(AA153/C153,2)</f>
        <v>0</v>
      </c>
      <c r="AC153" s="1" t="n">
        <f aca="false">ROUND(AB153*68/1000/Z153,0)</f>
        <v>0</v>
      </c>
      <c r="AD153" s="1" t="n">
        <f aca="false">IF(I153=1,AC153*$AD$2,AC153)</f>
        <v>0</v>
      </c>
      <c r="AK153" s="1" t="n">
        <f aca="false">ROUND(D153/C153,2)</f>
        <v>145.37</v>
      </c>
      <c r="AL153" s="1" t="n">
        <f aca="false">ROUND(AK153*68/Z153,0)</f>
        <v>9332</v>
      </c>
      <c r="AM153" s="1" t="n">
        <f aca="false">IF(I153=1,AL153*$AM$2,AL153)</f>
        <v>8865.4</v>
      </c>
    </row>
    <row r="154" customFormat="false" ht="14.9" hidden="false" customHeight="true" outlineLevel="0" collapsed="false">
      <c r="A154" s="1" t="n">
        <v>11325</v>
      </c>
      <c r="B154" s="31" t="n">
        <v>71517</v>
      </c>
      <c r="C154" s="25" t="n">
        <v>55</v>
      </c>
      <c r="D154" s="2" t="n">
        <v>12500</v>
      </c>
      <c r="F154" s="2" t="n">
        <v>0</v>
      </c>
      <c r="G154" s="29" t="n">
        <v>2</v>
      </c>
      <c r="H154" s="29" t="n">
        <v>1</v>
      </c>
      <c r="I154" s="29" t="n">
        <v>2</v>
      </c>
      <c r="J154" s="26" t="s">
        <v>52</v>
      </c>
      <c r="K154" s="29" t="n">
        <v>2</v>
      </c>
      <c r="L154" s="27" t="n">
        <v>1</v>
      </c>
      <c r="M154" s="29"/>
      <c r="N154" s="29" t="n">
        <v>2</v>
      </c>
      <c r="O154" s="29" t="n">
        <v>0</v>
      </c>
      <c r="P154" s="29" t="n">
        <v>1</v>
      </c>
      <c r="Q154" s="29" t="n">
        <v>4</v>
      </c>
      <c r="R154" s="29" t="n">
        <v>1</v>
      </c>
      <c r="S154" s="29" t="n">
        <v>0</v>
      </c>
      <c r="T154" s="28" t="n">
        <v>44240</v>
      </c>
      <c r="U154" s="3" t="s">
        <v>206</v>
      </c>
      <c r="V154" s="1" t="s">
        <v>60</v>
      </c>
      <c r="W154" s="26" t="n">
        <v>4</v>
      </c>
      <c r="X154" s="3"/>
      <c r="Z154" s="1" t="n">
        <f aca="false">(68/C154)^0.25</f>
        <v>1.05447565087352</v>
      </c>
      <c r="AA154" s="2" t="n">
        <f aca="false">IF(F154=1,E154/(1+$AA$2/100),E154)</f>
        <v>0</v>
      </c>
      <c r="AB154" s="1" t="n">
        <f aca="false">ROUND(AA154/C154,2)</f>
        <v>0</v>
      </c>
      <c r="AC154" s="1" t="n">
        <f aca="false">ROUND(AB154*68/1000/Z154,0)</f>
        <v>0</v>
      </c>
      <c r="AD154" s="1" t="n">
        <f aca="false">IF(I154=1,AC154*$AD$2,AC154)</f>
        <v>0</v>
      </c>
      <c r="AK154" s="1" t="n">
        <f aca="false">ROUND(D154/C154,2)</f>
        <v>227.27</v>
      </c>
      <c r="AL154" s="1" t="n">
        <f aca="false">ROUND(AK154*68/Z154,0)</f>
        <v>14656</v>
      </c>
      <c r="AM154" s="1" t="n">
        <f aca="false">IF(I154=1,AL154*$AM$2,AL154)</f>
        <v>14656</v>
      </c>
    </row>
    <row r="155" customFormat="false" ht="14.9" hidden="false" customHeight="true" outlineLevel="0" collapsed="false">
      <c r="A155" s="1" t="n">
        <v>11325</v>
      </c>
      <c r="B155" s="31" t="n">
        <v>71517</v>
      </c>
      <c r="C155" s="25" t="n">
        <v>65</v>
      </c>
      <c r="D155" s="2" t="n">
        <v>14000</v>
      </c>
      <c r="F155" s="2" t="n">
        <v>0</v>
      </c>
      <c r="G155" s="29" t="n">
        <v>3</v>
      </c>
      <c r="H155" s="29" t="n">
        <v>2</v>
      </c>
      <c r="I155" s="29" t="n">
        <v>2</v>
      </c>
      <c r="J155" s="26" t="s">
        <v>52</v>
      </c>
      <c r="K155" s="29" t="n">
        <v>2</v>
      </c>
      <c r="L155" s="27" t="n">
        <v>1</v>
      </c>
      <c r="M155" s="29" t="n">
        <v>13</v>
      </c>
      <c r="N155" s="29" t="n">
        <v>2</v>
      </c>
      <c r="O155" s="29" t="n">
        <v>1</v>
      </c>
      <c r="P155" s="29" t="n">
        <v>1</v>
      </c>
      <c r="Q155" s="29" t="n">
        <v>4</v>
      </c>
      <c r="R155" s="29" t="n">
        <v>1</v>
      </c>
      <c r="S155" s="29" t="n">
        <v>0</v>
      </c>
      <c r="T155" s="28" t="n">
        <v>44240</v>
      </c>
      <c r="U155" s="3" t="s">
        <v>207</v>
      </c>
      <c r="W155" s="26" t="n">
        <v>4</v>
      </c>
      <c r="X155" s="3"/>
      <c r="Z155" s="1" t="n">
        <f aca="false">(68/C155)^0.25</f>
        <v>1.01134396913885</v>
      </c>
      <c r="AA155" s="2" t="n">
        <f aca="false">IF(F155=1,E155/(1+$AA$2/100),E155)</f>
        <v>0</v>
      </c>
      <c r="AB155" s="1" t="n">
        <f aca="false">ROUND(AA155/C155,2)</f>
        <v>0</v>
      </c>
      <c r="AC155" s="1" t="n">
        <f aca="false">ROUND(AB155*68/1000/Z155,0)</f>
        <v>0</v>
      </c>
      <c r="AD155" s="1" t="n">
        <f aca="false">IF(I155=1,AC155*$AD$2,AC155)</f>
        <v>0</v>
      </c>
      <c r="AK155" s="1" t="n">
        <f aca="false">ROUND(D155/C155,2)</f>
        <v>215.38</v>
      </c>
      <c r="AL155" s="1" t="n">
        <f aca="false">ROUND(AK155*68/Z155,0)</f>
        <v>14482</v>
      </c>
      <c r="AM155" s="1" t="n">
        <f aca="false">IF(I155=1,AL155*$AM$2,AL155)</f>
        <v>14482</v>
      </c>
    </row>
    <row r="156" customFormat="false" ht="14.9" hidden="false" customHeight="true" outlineLevel="0" collapsed="false">
      <c r="A156" s="1" t="n">
        <v>11325</v>
      </c>
      <c r="B156" s="32" t="n">
        <v>71482</v>
      </c>
      <c r="C156" s="25" t="n">
        <v>72</v>
      </c>
      <c r="D156" s="2" t="n">
        <v>7750</v>
      </c>
      <c r="F156" s="2" t="n">
        <v>0</v>
      </c>
      <c r="G156" s="29" t="n">
        <v>3</v>
      </c>
      <c r="H156" s="29" t="n">
        <v>1</v>
      </c>
      <c r="I156" s="29" t="n">
        <v>1</v>
      </c>
      <c r="J156" s="26" t="s">
        <v>52</v>
      </c>
      <c r="K156" s="29" t="n">
        <v>2</v>
      </c>
      <c r="L156" s="27" t="n">
        <v>1</v>
      </c>
      <c r="M156" s="29" t="n">
        <v>3</v>
      </c>
      <c r="N156" s="29" t="n">
        <v>3</v>
      </c>
      <c r="O156" s="30" t="n">
        <v>0</v>
      </c>
      <c r="P156" s="29" t="n">
        <v>0</v>
      </c>
      <c r="Q156" s="29" t="n">
        <v>4</v>
      </c>
      <c r="R156" s="29" t="n">
        <v>0</v>
      </c>
      <c r="S156" s="29" t="n">
        <v>0</v>
      </c>
      <c r="T156" s="28" t="n">
        <v>44240</v>
      </c>
      <c r="U156" s="3" t="s">
        <v>208</v>
      </c>
      <c r="V156" s="1" t="s">
        <v>60</v>
      </c>
      <c r="W156" s="26" t="n">
        <v>4</v>
      </c>
      <c r="X156" s="3"/>
      <c r="Z156" s="1" t="n">
        <f aca="false">(68/C156)^0.25</f>
        <v>0.985812008350248</v>
      </c>
      <c r="AA156" s="2" t="n">
        <f aca="false">IF(F156=1,E156/(1+$AA$2/100),E156)</f>
        <v>0</v>
      </c>
      <c r="AB156" s="1" t="n">
        <f aca="false">ROUND(AA156/C156,2)</f>
        <v>0</v>
      </c>
      <c r="AC156" s="1" t="n">
        <f aca="false">ROUND(AB156*68/1000/Z156,0)</f>
        <v>0</v>
      </c>
      <c r="AD156" s="1" t="n">
        <f aca="false">IF(I156=1,AC156*$AD$2,AC156)</f>
        <v>0</v>
      </c>
      <c r="AK156" s="1" t="n">
        <f aca="false">ROUND(D156/C156,2)</f>
        <v>107.64</v>
      </c>
      <c r="AL156" s="1" t="n">
        <f aca="false">ROUND(AK156*68/Z156,0)</f>
        <v>7425</v>
      </c>
      <c r="AM156" s="1" t="n">
        <f aca="false">IF(I156=1,AL156*$AM$2,AL156)</f>
        <v>7053.75</v>
      </c>
    </row>
    <row r="157" customFormat="false" ht="14.9" hidden="false" customHeight="true" outlineLevel="0" collapsed="false">
      <c r="A157" s="1" t="n">
        <v>11325</v>
      </c>
      <c r="B157" s="32" t="n">
        <v>71482</v>
      </c>
      <c r="C157" s="25" t="n">
        <v>90</v>
      </c>
      <c r="D157" s="2" t="n">
        <v>14000</v>
      </c>
      <c r="F157" s="2" t="n">
        <v>0</v>
      </c>
      <c r="G157" s="29" t="n">
        <v>2</v>
      </c>
      <c r="H157" s="29" t="n">
        <v>1</v>
      </c>
      <c r="I157" s="29" t="n">
        <v>1</v>
      </c>
      <c r="J157" s="26" t="s">
        <v>52</v>
      </c>
      <c r="K157" s="29" t="n">
        <v>0</v>
      </c>
      <c r="L157" s="27" t="n">
        <v>1</v>
      </c>
      <c r="M157" s="29" t="n">
        <v>3</v>
      </c>
      <c r="N157" s="29" t="n">
        <v>1</v>
      </c>
      <c r="O157" s="29" t="n">
        <v>0</v>
      </c>
      <c r="P157" s="29" t="n">
        <v>1</v>
      </c>
      <c r="Q157" s="29" t="n">
        <v>4</v>
      </c>
      <c r="R157" s="29" t="n">
        <v>0</v>
      </c>
      <c r="S157" s="29" t="n">
        <v>0</v>
      </c>
      <c r="T157" s="28" t="n">
        <v>44240</v>
      </c>
      <c r="U157" s="3" t="s">
        <v>209</v>
      </c>
      <c r="W157" s="26" t="n">
        <v>4</v>
      </c>
      <c r="X157" s="3"/>
      <c r="Z157" s="1" t="n">
        <f aca="false">(68/C157)^0.25</f>
        <v>0.932323434951816</v>
      </c>
      <c r="AA157" s="2" t="n">
        <f aca="false">IF(F157=1,E157/(1+$AA$2/100),E157)</f>
        <v>0</v>
      </c>
      <c r="AB157" s="1" t="n">
        <f aca="false">ROUND(AA157/C157,2)</f>
        <v>0</v>
      </c>
      <c r="AC157" s="1" t="n">
        <f aca="false">ROUND(AB157*68/1000/Z157,0)</f>
        <v>0</v>
      </c>
      <c r="AD157" s="1" t="n">
        <f aca="false">IF(I157=1,AC157*$AD$2,AC157)</f>
        <v>0</v>
      </c>
      <c r="AK157" s="1" t="n">
        <f aca="false">ROUND(D157/C157,2)</f>
        <v>155.56</v>
      </c>
      <c r="AL157" s="1" t="n">
        <f aca="false">ROUND(AK157*68/Z157,0)</f>
        <v>11346</v>
      </c>
      <c r="AM157" s="1" t="n">
        <f aca="false">IF(I157=1,AL157*$AM$2,AL157)</f>
        <v>10778.7</v>
      </c>
    </row>
    <row r="158" customFormat="false" ht="14.9" hidden="false" customHeight="true" outlineLevel="0" collapsed="false">
      <c r="A158" s="1" t="n">
        <v>11325</v>
      </c>
      <c r="B158" s="32" t="n">
        <v>71494</v>
      </c>
      <c r="C158" s="25" t="n">
        <v>68</v>
      </c>
      <c r="D158" s="2" t="n">
        <v>13900</v>
      </c>
      <c r="F158" s="2" t="n">
        <v>0</v>
      </c>
      <c r="G158" s="29" t="n">
        <v>3</v>
      </c>
      <c r="H158" s="29" t="n">
        <v>1</v>
      </c>
      <c r="I158" s="29" t="n">
        <v>2</v>
      </c>
      <c r="J158" s="26" t="s">
        <v>52</v>
      </c>
      <c r="K158" s="29" t="n">
        <v>2</v>
      </c>
      <c r="L158" s="27" t="n">
        <v>1</v>
      </c>
      <c r="M158" s="29" t="n">
        <v>8</v>
      </c>
      <c r="N158" s="29" t="n">
        <v>8</v>
      </c>
      <c r="O158" s="29" t="n">
        <v>1</v>
      </c>
      <c r="P158" s="29" t="n">
        <v>0</v>
      </c>
      <c r="Q158" s="29" t="n">
        <v>4</v>
      </c>
      <c r="R158" s="29" t="n">
        <v>1</v>
      </c>
      <c r="S158" s="29" t="n">
        <v>1</v>
      </c>
      <c r="T158" s="28" t="n">
        <v>44240</v>
      </c>
      <c r="U158" s="3" t="s">
        <v>210</v>
      </c>
      <c r="W158" s="26" t="n">
        <v>4</v>
      </c>
      <c r="X158" s="3"/>
      <c r="Z158" s="1" t="n">
        <f aca="false">(68/C158)^0.25</f>
        <v>1</v>
      </c>
      <c r="AA158" s="2" t="n">
        <f aca="false">IF(F158=1,E158/(1+$AA$2/100),E158)</f>
        <v>0</v>
      </c>
      <c r="AB158" s="1" t="n">
        <f aca="false">ROUND(AA158/C158,2)</f>
        <v>0</v>
      </c>
      <c r="AC158" s="1" t="n">
        <f aca="false">ROUND(AB158*68/1000/Z158,0)</f>
        <v>0</v>
      </c>
      <c r="AD158" s="1" t="n">
        <f aca="false">IF(I158=1,AC158*$AD$2,AC158)</f>
        <v>0</v>
      </c>
      <c r="AK158" s="1" t="n">
        <f aca="false">ROUND(D158/C158,2)</f>
        <v>204.41</v>
      </c>
      <c r="AL158" s="1" t="n">
        <f aca="false">ROUND(AK158*68/Z158,0)</f>
        <v>13900</v>
      </c>
      <c r="AM158" s="1" t="n">
        <f aca="false">IF(I158=1,AL158*$AM$2,AL158)</f>
        <v>13900</v>
      </c>
    </row>
    <row r="159" customFormat="false" ht="14.9" hidden="false" customHeight="true" outlineLevel="0" collapsed="false">
      <c r="A159" s="1" t="n">
        <v>11325</v>
      </c>
      <c r="B159" s="31" t="n">
        <v>71407</v>
      </c>
      <c r="C159" s="25" t="n">
        <v>62</v>
      </c>
      <c r="D159" s="2" t="n">
        <v>6200</v>
      </c>
      <c r="F159" s="2" t="n">
        <v>0</v>
      </c>
      <c r="G159" s="29" t="n">
        <v>2</v>
      </c>
      <c r="H159" s="29" t="n">
        <v>1</v>
      </c>
      <c r="I159" s="29" t="n">
        <v>1</v>
      </c>
      <c r="J159" s="26" t="s">
        <v>52</v>
      </c>
      <c r="K159" s="29" t="n">
        <v>0</v>
      </c>
      <c r="L159" s="27" t="n">
        <v>1</v>
      </c>
      <c r="M159" s="29" t="n">
        <v>3</v>
      </c>
      <c r="N159" s="29" t="n">
        <v>3</v>
      </c>
      <c r="O159" s="29" t="n">
        <v>0</v>
      </c>
      <c r="P159" s="29" t="n">
        <v>0</v>
      </c>
      <c r="Q159" s="29" t="n">
        <v>1</v>
      </c>
      <c r="R159" s="29" t="n">
        <v>0</v>
      </c>
      <c r="S159" s="29" t="n">
        <v>0</v>
      </c>
      <c r="T159" s="28" t="n">
        <v>44240</v>
      </c>
      <c r="U159" s="3" t="s">
        <v>211</v>
      </c>
      <c r="W159" s="26" t="n">
        <v>4</v>
      </c>
      <c r="X159" s="3"/>
      <c r="Z159" s="1" t="n">
        <f aca="false">(68/C159)^0.25</f>
        <v>1.02336204550359</v>
      </c>
      <c r="AA159" s="2" t="n">
        <f aca="false">IF(F159=1,E159/(1+$AA$2/100),E159)</f>
        <v>0</v>
      </c>
      <c r="AB159" s="1" t="n">
        <f aca="false">ROUND(AA159/C159,2)</f>
        <v>0</v>
      </c>
      <c r="AC159" s="1" t="n">
        <f aca="false">ROUND(AB159*68/1000/Z159,0)</f>
        <v>0</v>
      </c>
      <c r="AD159" s="1" t="n">
        <f aca="false">IF(I159=1,AC159*$AD$2,AC159)</f>
        <v>0</v>
      </c>
      <c r="AK159" s="1" t="n">
        <f aca="false">ROUND(D159/C159,2)</f>
        <v>100</v>
      </c>
      <c r="AL159" s="1" t="n">
        <f aca="false">ROUND(AK159*68/Z159,0)</f>
        <v>6645</v>
      </c>
      <c r="AM159" s="1" t="n">
        <f aca="false">IF(I159=1,AL159*$AM$2,AL159)</f>
        <v>6312.75</v>
      </c>
    </row>
    <row r="160" customFormat="false" ht="13.8" hidden="false" customHeight="true" outlineLevel="0" collapsed="false">
      <c r="A160" s="1" t="n">
        <v>12075</v>
      </c>
      <c r="B160" s="24"/>
      <c r="C160" s="25" t="n">
        <v>70</v>
      </c>
      <c r="D160" s="2" t="n">
        <v>11500</v>
      </c>
      <c r="F160" s="2" t="n">
        <v>0</v>
      </c>
      <c r="G160" s="29" t="n">
        <v>2</v>
      </c>
      <c r="H160" s="29" t="n">
        <v>1</v>
      </c>
      <c r="I160" s="29" t="n">
        <v>1</v>
      </c>
      <c r="J160" s="26" t="s">
        <v>52</v>
      </c>
      <c r="K160" s="29" t="n">
        <v>0</v>
      </c>
      <c r="L160" s="27" t="n">
        <v>1</v>
      </c>
      <c r="M160" s="29" t="n">
        <v>3</v>
      </c>
      <c r="N160" s="29" t="n">
        <v>3</v>
      </c>
      <c r="O160" s="29" t="n">
        <v>0</v>
      </c>
      <c r="P160" s="29" t="n">
        <v>0</v>
      </c>
      <c r="Q160" s="29" t="n">
        <v>1</v>
      </c>
      <c r="R160" s="29" t="n">
        <v>0</v>
      </c>
      <c r="S160" s="29" t="n">
        <v>0</v>
      </c>
      <c r="T160" s="28" t="n">
        <v>44239</v>
      </c>
      <c r="U160" s="3" t="s">
        <v>212</v>
      </c>
      <c r="V160" s="1" t="s">
        <v>58</v>
      </c>
      <c r="W160" s="26" t="n">
        <v>4</v>
      </c>
      <c r="X160" s="3"/>
      <c r="Z160" s="1" t="n">
        <f aca="false">(68/C160)^0.25</f>
        <v>0.992779311130708</v>
      </c>
      <c r="AA160" s="2" t="n">
        <f aca="false">IF(F160=1,E160/(1+$AA$2/100),E160)</f>
        <v>0</v>
      </c>
      <c r="AB160" s="1" t="n">
        <f aca="false">ROUND(AA160/C160,2)</f>
        <v>0</v>
      </c>
      <c r="AC160" s="1" t="n">
        <f aca="false">ROUND(AB160*68/1000/Z160,0)</f>
        <v>0</v>
      </c>
      <c r="AD160" s="1" t="n">
        <f aca="false">IF(I160=1,AC160*$AD$2,AC160)</f>
        <v>0</v>
      </c>
      <c r="AK160" s="1" t="n">
        <f aca="false">ROUND(D160/C160,2)</f>
        <v>164.29</v>
      </c>
      <c r="AL160" s="1" t="n">
        <f aca="false">ROUND(AK160*68/Z160,0)</f>
        <v>11253</v>
      </c>
      <c r="AM160" s="1" t="n">
        <f aca="false">IF(I160=1,AL160*$AM$2,AL160)</f>
        <v>10690.35</v>
      </c>
    </row>
    <row r="161" customFormat="false" ht="13.8" hidden="false" customHeight="true" outlineLevel="0" collapsed="false">
      <c r="A161" s="1" t="n">
        <v>12075</v>
      </c>
      <c r="B161" s="24"/>
      <c r="C161" s="25" t="n">
        <v>53</v>
      </c>
      <c r="D161" s="2" t="n">
        <v>9000</v>
      </c>
      <c r="F161" s="2" t="n">
        <v>0</v>
      </c>
      <c r="G161" s="2" t="n">
        <v>2</v>
      </c>
      <c r="H161" s="2" t="n">
        <v>1</v>
      </c>
      <c r="I161" s="2" t="n">
        <v>1</v>
      </c>
      <c r="J161" s="26" t="s">
        <v>52</v>
      </c>
      <c r="K161" s="2" t="n">
        <v>0</v>
      </c>
      <c r="L161" s="27" t="n">
        <v>1</v>
      </c>
      <c r="M161" s="2" t="n">
        <v>3</v>
      </c>
      <c r="N161" s="2" t="n">
        <v>3</v>
      </c>
      <c r="O161" s="29" t="n">
        <v>0</v>
      </c>
      <c r="P161" s="2" t="n">
        <v>0</v>
      </c>
      <c r="Q161" s="2" t="n">
        <v>1</v>
      </c>
      <c r="R161" s="2" t="n">
        <v>0</v>
      </c>
      <c r="S161" s="29" t="n">
        <v>0</v>
      </c>
      <c r="T161" s="28" t="n">
        <v>44238</v>
      </c>
      <c r="U161" s="3" t="s">
        <v>213</v>
      </c>
      <c r="W161" s="26" t="n">
        <v>4</v>
      </c>
      <c r="X161" s="3"/>
      <c r="Z161" s="1" t="n">
        <f aca="false">(68/C161)^0.25</f>
        <v>1.06428578300648</v>
      </c>
      <c r="AA161" s="2" t="n">
        <f aca="false">IF(F161=1,E161/(1+$AA$2/100),E161)</f>
        <v>0</v>
      </c>
      <c r="AB161" s="1" t="n">
        <f aca="false">ROUND(AA161/C161,2)</f>
        <v>0</v>
      </c>
      <c r="AC161" s="1" t="n">
        <f aca="false">ROUND(AB161*68/1000/Z161,0)</f>
        <v>0</v>
      </c>
      <c r="AD161" s="1" t="n">
        <f aca="false">IF(I161=1,AC161*$AD$2,AC161)</f>
        <v>0</v>
      </c>
      <c r="AK161" s="1" t="n">
        <f aca="false">ROUND(D161/C161,2)</f>
        <v>169.81</v>
      </c>
      <c r="AL161" s="1" t="n">
        <f aca="false">ROUND(AK161*68/Z161,0)</f>
        <v>10850</v>
      </c>
      <c r="AM161" s="1" t="n">
        <f aca="false">IF(I161=1,AL161*$AM$2,AL161)</f>
        <v>10307.5</v>
      </c>
    </row>
    <row r="162" customFormat="false" ht="13.8" hidden="false" customHeight="true" outlineLevel="0" collapsed="false">
      <c r="A162" s="1" t="n">
        <v>12075</v>
      </c>
      <c r="B162" s="24"/>
      <c r="C162" s="25" t="n">
        <v>91</v>
      </c>
      <c r="D162" s="2" t="n">
        <v>10000</v>
      </c>
      <c r="F162" s="2" t="n">
        <v>0</v>
      </c>
      <c r="G162" s="2" t="n">
        <v>3</v>
      </c>
      <c r="H162" s="2" t="n">
        <v>1</v>
      </c>
      <c r="I162" s="2" t="n">
        <v>1</v>
      </c>
      <c r="J162" s="26" t="s">
        <v>52</v>
      </c>
      <c r="K162" s="2" t="n">
        <v>0</v>
      </c>
      <c r="L162" s="27" t="n">
        <v>1</v>
      </c>
      <c r="M162" s="2" t="n">
        <v>6</v>
      </c>
      <c r="N162" s="2" t="n">
        <v>6</v>
      </c>
      <c r="O162" s="2" t="n">
        <v>0</v>
      </c>
      <c r="P162" s="29" t="n">
        <v>1</v>
      </c>
      <c r="Q162" s="2" t="n">
        <v>4</v>
      </c>
      <c r="R162" s="2" t="n">
        <v>0</v>
      </c>
      <c r="S162" s="2" t="n">
        <v>0</v>
      </c>
      <c r="T162" s="28" t="n">
        <v>44237</v>
      </c>
      <c r="U162" s="3" t="s">
        <v>214</v>
      </c>
      <c r="W162" s="26" t="n">
        <v>4</v>
      </c>
      <c r="X162" s="3"/>
      <c r="Z162" s="1" t="n">
        <f aca="false">(68/C162)^0.25</f>
        <v>0.929751483735071</v>
      </c>
      <c r="AA162" s="2" t="n">
        <f aca="false">IF(F162=1,E162/(1+$AA$2/100),E162)</f>
        <v>0</v>
      </c>
      <c r="AB162" s="1" t="n">
        <f aca="false">ROUND(AA162/C162,2)</f>
        <v>0</v>
      </c>
      <c r="AC162" s="1" t="n">
        <f aca="false">ROUND(AB162*68/1000/Z162,0)</f>
        <v>0</v>
      </c>
      <c r="AD162" s="1" t="n">
        <f aca="false">IF(I162=1,AC162*$AD$2,AC162)</f>
        <v>0</v>
      </c>
      <c r="AK162" s="1" t="n">
        <f aca="false">ROUND(D162/C162,2)</f>
        <v>109.89</v>
      </c>
      <c r="AL162" s="1" t="n">
        <f aca="false">ROUND(AK162*68/Z162,0)</f>
        <v>8037</v>
      </c>
      <c r="AM162" s="1" t="n">
        <f aca="false">IF(I162=1,AL162*$AM$2,AL162)</f>
        <v>7635.15</v>
      </c>
    </row>
    <row r="163" customFormat="false" ht="13.8" hidden="false" customHeight="true" outlineLevel="0" collapsed="false">
      <c r="A163" s="1" t="n">
        <v>13263</v>
      </c>
      <c r="B163" s="24"/>
      <c r="C163" s="25" t="n">
        <v>70</v>
      </c>
      <c r="D163" s="2" t="n">
        <v>16000</v>
      </c>
      <c r="F163" s="2" t="n">
        <v>0</v>
      </c>
      <c r="G163" s="2" t="n">
        <v>2</v>
      </c>
      <c r="H163" s="2" t="n">
        <v>1</v>
      </c>
      <c r="I163" s="2" t="n">
        <v>2</v>
      </c>
      <c r="J163" s="26" t="s">
        <v>52</v>
      </c>
      <c r="K163" s="2" t="n">
        <v>0</v>
      </c>
      <c r="L163" s="27" t="n">
        <v>1</v>
      </c>
      <c r="M163" s="2" t="n">
        <v>4</v>
      </c>
      <c r="N163" s="2" t="n">
        <v>2</v>
      </c>
      <c r="O163" s="2" t="n">
        <v>1</v>
      </c>
      <c r="P163" s="2" t="n">
        <v>1</v>
      </c>
      <c r="Q163" s="2" t="n">
        <v>4</v>
      </c>
      <c r="R163" s="2" t="n">
        <v>0</v>
      </c>
      <c r="S163" s="29" t="n">
        <v>0</v>
      </c>
      <c r="T163" s="28" t="n">
        <v>44241</v>
      </c>
      <c r="U163" s="3" t="s">
        <v>215</v>
      </c>
      <c r="W163" s="26" t="n">
        <v>4</v>
      </c>
      <c r="X163" s="3"/>
      <c r="Z163" s="1" t="n">
        <f aca="false">(68/C163)^0.25</f>
        <v>0.992779311130708</v>
      </c>
      <c r="AA163" s="2" t="n">
        <f aca="false">IF(F163=1,E163/(1+$AA$2/100),E163)</f>
        <v>0</v>
      </c>
      <c r="AB163" s="1" t="n">
        <f aca="false">ROUND(AA163/C163,2)</f>
        <v>0</v>
      </c>
      <c r="AC163" s="1" t="n">
        <f aca="false">ROUND(AB163*68/1000/Z163,0)</f>
        <v>0</v>
      </c>
      <c r="AD163" s="1" t="n">
        <f aca="false">IF(I163=1,AC163*$AD$2,AC163)</f>
        <v>0</v>
      </c>
      <c r="AK163" s="1" t="n">
        <f aca="false">ROUND(D163/C163,2)</f>
        <v>228.57</v>
      </c>
      <c r="AL163" s="1" t="n">
        <f aca="false">ROUND(AK163*68/Z163,0)</f>
        <v>15656</v>
      </c>
      <c r="AM163" s="1" t="n">
        <f aca="false">IF(I163=1,AL163*$AM$2,AL163)</f>
        <v>15656</v>
      </c>
    </row>
    <row r="164" customFormat="false" ht="13.8" hidden="false" customHeight="true" outlineLevel="0" collapsed="false">
      <c r="A164" s="1" t="n">
        <v>13349</v>
      </c>
      <c r="B164" s="24"/>
      <c r="C164" s="25" t="n">
        <v>85</v>
      </c>
      <c r="D164" s="2" t="n">
        <v>10000</v>
      </c>
      <c r="F164" s="2" t="n">
        <v>0</v>
      </c>
      <c r="G164" s="2" t="n">
        <v>3</v>
      </c>
      <c r="H164" s="2" t="n">
        <v>1</v>
      </c>
      <c r="I164" s="2" t="n">
        <v>1</v>
      </c>
      <c r="J164" s="26" t="s">
        <v>52</v>
      </c>
      <c r="K164" s="2" t="n">
        <v>2</v>
      </c>
      <c r="L164" s="27" t="n">
        <v>1</v>
      </c>
      <c r="M164" s="2"/>
      <c r="N164" s="2" t="n">
        <v>2</v>
      </c>
      <c r="O164" s="2" t="n">
        <v>0</v>
      </c>
      <c r="P164" s="2" t="n">
        <v>1</v>
      </c>
      <c r="Q164" s="2" t="n">
        <v>4</v>
      </c>
      <c r="R164" s="2" t="n">
        <v>0</v>
      </c>
      <c r="S164" s="29" t="n">
        <v>0</v>
      </c>
      <c r="T164" s="28" t="n">
        <v>44239</v>
      </c>
      <c r="U164" s="3" t="s">
        <v>216</v>
      </c>
      <c r="W164" s="26" t="n">
        <v>4</v>
      </c>
      <c r="X164" s="3"/>
      <c r="Z164" s="1" t="n">
        <f aca="false">(68/C164)^0.25</f>
        <v>0.945741609003176</v>
      </c>
      <c r="AA164" s="2" t="n">
        <f aca="false">IF(F164=1,E164/(1+$AA$2/100),E164)</f>
        <v>0</v>
      </c>
      <c r="AB164" s="1" t="n">
        <f aca="false">ROUND(AA164/C164,2)</f>
        <v>0</v>
      </c>
      <c r="AC164" s="1" t="n">
        <f aca="false">ROUND(AB164*68/1000/Z164,0)</f>
        <v>0</v>
      </c>
      <c r="AD164" s="1" t="n">
        <f aca="false">IF(I164=1,AC164*$AD$2,AC164)</f>
        <v>0</v>
      </c>
      <c r="AK164" s="1" t="n">
        <f aca="false">ROUND(D164/C164,2)</f>
        <v>117.65</v>
      </c>
      <c r="AL164" s="1" t="n">
        <f aca="false">ROUND(AK164*68/Z164,0)</f>
        <v>8459</v>
      </c>
      <c r="AM164" s="1" t="n">
        <f aca="false">IF(I164=1,AL164*$AM$2,AL164)</f>
        <v>8036.05</v>
      </c>
    </row>
    <row r="165" customFormat="false" ht="13.8" hidden="false" customHeight="true" outlineLevel="0" collapsed="false">
      <c r="A165" s="1" t="n">
        <v>13349</v>
      </c>
      <c r="B165" s="24"/>
      <c r="C165" s="25" t="n">
        <v>88</v>
      </c>
      <c r="D165" s="2" t="n">
        <v>10000</v>
      </c>
      <c r="F165" s="2" t="n">
        <v>0</v>
      </c>
      <c r="G165" s="2" t="n">
        <v>2</v>
      </c>
      <c r="H165" s="2" t="n">
        <v>1</v>
      </c>
      <c r="I165" s="2" t="n">
        <v>1</v>
      </c>
      <c r="J165" s="26" t="s">
        <v>52</v>
      </c>
      <c r="K165" s="2" t="n">
        <v>0</v>
      </c>
      <c r="L165" s="27" t="n">
        <v>1</v>
      </c>
      <c r="M165" s="2"/>
      <c r="N165" s="2" t="n">
        <v>2</v>
      </c>
      <c r="O165" s="2" t="n">
        <v>0</v>
      </c>
      <c r="P165" s="2" t="n">
        <v>0</v>
      </c>
      <c r="Q165" s="2" t="n">
        <v>3</v>
      </c>
      <c r="R165" s="2" t="n">
        <v>0</v>
      </c>
      <c r="S165" s="29" t="n">
        <v>0</v>
      </c>
      <c r="T165" s="28" t="n">
        <v>44238</v>
      </c>
      <c r="U165" s="3" t="s">
        <v>217</v>
      </c>
      <c r="W165" s="26" t="n">
        <v>4</v>
      </c>
      <c r="X165" s="3"/>
      <c r="Z165" s="1" t="n">
        <f aca="false">(68/C165)^0.25</f>
        <v>0.937576169167888</v>
      </c>
      <c r="AA165" s="2" t="n">
        <f aca="false">IF(F165=1,E165/(1+$AA$2/100),E165)</f>
        <v>0</v>
      </c>
      <c r="AB165" s="1" t="n">
        <f aca="false">ROUND(AA165/C165,2)</f>
        <v>0</v>
      </c>
      <c r="AC165" s="1" t="n">
        <f aca="false">ROUND(AB165*68/1000/Z165,0)</f>
        <v>0</v>
      </c>
      <c r="AD165" s="1" t="n">
        <f aca="false">IF(I165=1,AC165*$AD$2,AC165)</f>
        <v>0</v>
      </c>
      <c r="AK165" s="1" t="n">
        <f aca="false">ROUND(D165/C165,2)</f>
        <v>113.64</v>
      </c>
      <c r="AL165" s="1" t="n">
        <f aca="false">ROUND(AK165*68/Z165,0)</f>
        <v>8242</v>
      </c>
      <c r="AM165" s="1" t="n">
        <f aca="false">IF(I165=1,AL165*$AM$2,AL165)</f>
        <v>7829.9</v>
      </c>
    </row>
    <row r="166" customFormat="false" ht="13.8" hidden="false" customHeight="true" outlineLevel="0" collapsed="false">
      <c r="A166" s="1" t="n">
        <v>13349</v>
      </c>
      <c r="B166" s="24"/>
      <c r="C166" s="25" t="n">
        <v>69</v>
      </c>
      <c r="D166" s="2" t="n">
        <v>10300</v>
      </c>
      <c r="F166" s="2" t="n">
        <v>0</v>
      </c>
      <c r="G166" s="2" t="n">
        <v>3</v>
      </c>
      <c r="H166" s="2" t="n">
        <v>2</v>
      </c>
      <c r="I166" s="2" t="n">
        <v>1</v>
      </c>
      <c r="J166" s="26" t="s">
        <v>52</v>
      </c>
      <c r="K166" s="2" t="n">
        <v>2</v>
      </c>
      <c r="L166" s="27" t="n">
        <v>1</v>
      </c>
      <c r="M166" s="2" t="n">
        <v>2</v>
      </c>
      <c r="N166" s="2" t="n">
        <v>2</v>
      </c>
      <c r="O166" s="2" t="n">
        <v>0</v>
      </c>
      <c r="P166" s="2" t="n">
        <v>1</v>
      </c>
      <c r="Q166" s="2" t="n">
        <v>1</v>
      </c>
      <c r="R166" s="2" t="n">
        <v>0</v>
      </c>
      <c r="S166" s="29" t="n">
        <v>0</v>
      </c>
      <c r="T166" s="28" t="n">
        <v>44240</v>
      </c>
      <c r="U166" s="3" t="s">
        <v>218</v>
      </c>
      <c r="V166" s="1" t="s">
        <v>60</v>
      </c>
      <c r="W166" s="26" t="n">
        <v>4</v>
      </c>
      <c r="X166" s="3"/>
      <c r="Z166" s="1" t="n">
        <f aca="false">(68/C166)^0.25</f>
        <v>0.996356952204095</v>
      </c>
      <c r="AA166" s="2" t="n">
        <f aca="false">IF(F166=1,E166/(1+$AA$2/100),E166)</f>
        <v>0</v>
      </c>
      <c r="AB166" s="1" t="n">
        <f aca="false">ROUND(AA166/C166,2)</f>
        <v>0</v>
      </c>
      <c r="AC166" s="1" t="n">
        <f aca="false">ROUND(AB166*68/1000/Z166,0)</f>
        <v>0</v>
      </c>
      <c r="AD166" s="1" t="n">
        <f aca="false">IF(I166=1,AC166*$AD$2,AC166)</f>
        <v>0</v>
      </c>
      <c r="AK166" s="1" t="n">
        <f aca="false">ROUND(D166/C166,2)</f>
        <v>149.28</v>
      </c>
      <c r="AL166" s="1" t="n">
        <f aca="false">ROUND(AK166*68/Z166,0)</f>
        <v>10188</v>
      </c>
      <c r="AM166" s="1" t="n">
        <f aca="false">IF(I166=1,AL166*$AM$2,AL166)</f>
        <v>9678.6</v>
      </c>
    </row>
    <row r="167" customFormat="false" ht="13.8" hidden="false" customHeight="true" outlineLevel="0" collapsed="false">
      <c r="A167" s="1" t="n">
        <v>13471</v>
      </c>
      <c r="B167" s="24"/>
      <c r="C167" s="25" t="n">
        <v>54</v>
      </c>
      <c r="D167" s="2" t="n">
        <v>10000</v>
      </c>
      <c r="F167" s="2" t="n">
        <v>0</v>
      </c>
      <c r="G167" s="2" t="n">
        <v>2</v>
      </c>
      <c r="H167" s="2" t="n">
        <v>1</v>
      </c>
      <c r="I167" s="2" t="n">
        <v>2</v>
      </c>
      <c r="J167" s="26" t="s">
        <v>52</v>
      </c>
      <c r="K167" s="2" t="n">
        <v>0</v>
      </c>
      <c r="L167" s="27" t="n">
        <v>1</v>
      </c>
      <c r="M167" s="2" t="n">
        <v>5</v>
      </c>
      <c r="N167" s="2" t="n">
        <v>1</v>
      </c>
      <c r="O167" s="2" t="n">
        <v>0</v>
      </c>
      <c r="P167" s="2" t="n">
        <v>0</v>
      </c>
      <c r="Q167" s="2"/>
      <c r="R167" s="2" t="n">
        <v>0</v>
      </c>
      <c r="S167" s="29" t="n">
        <v>0</v>
      </c>
      <c r="T167" s="28" t="n">
        <v>44241</v>
      </c>
      <c r="U167" s="3" t="s">
        <v>219</v>
      </c>
      <c r="W167" s="26" t="n">
        <v>4</v>
      </c>
      <c r="X167" s="3"/>
      <c r="Z167" s="1" t="n">
        <f aca="false">(68/C167)^0.25</f>
        <v>1.05932394260376</v>
      </c>
      <c r="AA167" s="2" t="n">
        <f aca="false">IF(F167=1,E167/(1+$AA$2/100),E167)</f>
        <v>0</v>
      </c>
      <c r="AB167" s="1" t="n">
        <f aca="false">ROUND(AA167/C167,2)</f>
        <v>0</v>
      </c>
      <c r="AC167" s="1" t="n">
        <f aca="false">ROUND(AB167*68/1000/Z167,0)</f>
        <v>0</v>
      </c>
      <c r="AD167" s="1" t="n">
        <f aca="false">IF(I167=1,AC167*$AD$2,AC167)</f>
        <v>0</v>
      </c>
      <c r="AK167" s="1" t="n">
        <f aca="false">ROUND(D167/C167,2)</f>
        <v>185.19</v>
      </c>
      <c r="AL167" s="1" t="n">
        <f aca="false">ROUND(AK167*68/Z167,0)</f>
        <v>11888</v>
      </c>
      <c r="AM167" s="1" t="n">
        <f aca="false">IF(I167=1,AL167*$AM$2,AL167)</f>
        <v>11888</v>
      </c>
    </row>
    <row r="168" customFormat="false" ht="13.8" hidden="false" customHeight="true" outlineLevel="0" collapsed="false">
      <c r="A168" s="1" t="n">
        <v>13471</v>
      </c>
      <c r="B168" s="24"/>
      <c r="C168" s="25" t="n">
        <v>57</v>
      </c>
      <c r="D168" s="2" t="n">
        <v>9500</v>
      </c>
      <c r="F168" s="2" t="n">
        <v>0</v>
      </c>
      <c r="G168" s="2" t="n">
        <v>2</v>
      </c>
      <c r="H168" s="2" t="n">
        <v>1</v>
      </c>
      <c r="I168" s="2" t="n">
        <v>2</v>
      </c>
      <c r="J168" s="26" t="s">
        <v>52</v>
      </c>
      <c r="K168" s="2" t="n">
        <v>0</v>
      </c>
      <c r="L168" s="27" t="n">
        <v>1</v>
      </c>
      <c r="M168" s="2" t="n">
        <v>7</v>
      </c>
      <c r="N168" s="2" t="n">
        <v>3</v>
      </c>
      <c r="O168" s="2" t="n">
        <v>1</v>
      </c>
      <c r="P168" s="2" t="n">
        <v>1</v>
      </c>
      <c r="Q168" s="2"/>
      <c r="R168" s="2" t="n">
        <v>1</v>
      </c>
      <c r="S168" s="2" t="n">
        <v>0</v>
      </c>
      <c r="T168" s="28" t="n">
        <v>44241</v>
      </c>
      <c r="U168" s="3" t="s">
        <v>220</v>
      </c>
      <c r="W168" s="26" t="n">
        <v>4</v>
      </c>
      <c r="X168" s="3"/>
      <c r="Z168" s="1" t="n">
        <f aca="false">(68/C168)^0.25</f>
        <v>1.04510160393404</v>
      </c>
      <c r="AA168" s="2" t="n">
        <f aca="false">IF(F168=1,E168/(1+$AA$2/100),E168)</f>
        <v>0</v>
      </c>
      <c r="AB168" s="1" t="n">
        <f aca="false">ROUND(AA168/C168,2)</f>
        <v>0</v>
      </c>
      <c r="AC168" s="1" t="n">
        <f aca="false">ROUND(AB168*68/1000/Z168,0)</f>
        <v>0</v>
      </c>
      <c r="AD168" s="1" t="n">
        <f aca="false">IF(I168=1,AC168*$AD$2,AC168)</f>
        <v>0</v>
      </c>
      <c r="AK168" s="1" t="n">
        <f aca="false">ROUND(D168/C168,2)</f>
        <v>166.67</v>
      </c>
      <c r="AL168" s="1" t="n">
        <f aca="false">ROUND(AK168*68/Z168,0)</f>
        <v>10844</v>
      </c>
      <c r="AM168" s="1" t="n">
        <f aca="false">IF(I168=1,AL168*$AM$2,AL168)</f>
        <v>10844</v>
      </c>
    </row>
    <row r="169" customFormat="false" ht="13.8" hidden="false" customHeight="true" outlineLevel="0" collapsed="false">
      <c r="A169" s="1" t="n">
        <v>13471</v>
      </c>
      <c r="B169" s="24"/>
      <c r="C169" s="25" t="n">
        <v>54</v>
      </c>
      <c r="D169" s="2" t="n">
        <v>8000</v>
      </c>
      <c r="F169" s="2" t="n">
        <v>0</v>
      </c>
      <c r="G169" s="2" t="n">
        <v>2</v>
      </c>
      <c r="H169" s="2" t="n">
        <v>1</v>
      </c>
      <c r="I169" s="2" t="n">
        <v>2</v>
      </c>
      <c r="J169" s="26" t="s">
        <v>52</v>
      </c>
      <c r="K169" s="2" t="n">
        <v>0</v>
      </c>
      <c r="L169" s="27" t="n">
        <v>1</v>
      </c>
      <c r="M169" s="2"/>
      <c r="N169" s="2" t="n">
        <v>3</v>
      </c>
      <c r="O169" s="2" t="n">
        <v>1</v>
      </c>
      <c r="P169" s="2" t="n">
        <v>0</v>
      </c>
      <c r="Q169" s="2"/>
      <c r="R169" s="2" t="n">
        <v>1</v>
      </c>
      <c r="S169" s="2" t="n">
        <v>0</v>
      </c>
      <c r="T169" s="28" t="n">
        <v>44239</v>
      </c>
      <c r="U169" s="3" t="s">
        <v>221</v>
      </c>
      <c r="W169" s="26" t="n">
        <v>4</v>
      </c>
      <c r="X169" s="3"/>
      <c r="Z169" s="1" t="n">
        <f aca="false">(68/C169)^0.25</f>
        <v>1.05932394260376</v>
      </c>
      <c r="AA169" s="2" t="n">
        <f aca="false">IF(F169=1,E169/(1+$AA$2/100),E169)</f>
        <v>0</v>
      </c>
      <c r="AB169" s="1" t="n">
        <f aca="false">ROUND(AA169/C169,2)</f>
        <v>0</v>
      </c>
      <c r="AC169" s="1" t="n">
        <f aca="false">ROUND(AB169*68/1000/Z169,0)</f>
        <v>0</v>
      </c>
      <c r="AD169" s="1" t="n">
        <f aca="false">IF(I169=1,AC169*$AD$2,AC169)</f>
        <v>0</v>
      </c>
      <c r="AK169" s="1" t="n">
        <f aca="false">ROUND(D169/C169,2)</f>
        <v>148.15</v>
      </c>
      <c r="AL169" s="1" t="n">
        <f aca="false">ROUND(AK169*68/Z169,0)</f>
        <v>9510</v>
      </c>
      <c r="AM169" s="1" t="n">
        <f aca="false">IF(I169=1,AL169*$AM$2,AL169)</f>
        <v>9510</v>
      </c>
    </row>
    <row r="170" customFormat="false" ht="13.8" hidden="false" customHeight="true" outlineLevel="0" collapsed="false">
      <c r="A170" s="1" t="n">
        <v>13542</v>
      </c>
      <c r="B170" s="24"/>
      <c r="C170" s="25" t="n">
        <v>70</v>
      </c>
      <c r="D170" s="2" t="n">
        <v>9500</v>
      </c>
      <c r="F170" s="2" t="n">
        <v>0</v>
      </c>
      <c r="G170" s="2" t="n">
        <v>3</v>
      </c>
      <c r="H170" s="2" t="n">
        <v>2</v>
      </c>
      <c r="I170" s="2" t="n">
        <v>1</v>
      </c>
      <c r="J170" s="26" t="s">
        <v>52</v>
      </c>
      <c r="K170" s="2" t="n">
        <v>2</v>
      </c>
      <c r="L170" s="27" t="n">
        <v>1</v>
      </c>
      <c r="M170" s="2" t="n">
        <v>4</v>
      </c>
      <c r="N170" s="2" t="n">
        <v>3</v>
      </c>
      <c r="O170" s="2" t="n">
        <v>0</v>
      </c>
      <c r="P170" s="2" t="n">
        <v>1</v>
      </c>
      <c r="Q170" s="2" t="n">
        <v>4</v>
      </c>
      <c r="R170" s="2" t="n">
        <v>0</v>
      </c>
      <c r="S170" s="2" t="n">
        <v>1</v>
      </c>
      <c r="T170" s="28" t="n">
        <v>44236</v>
      </c>
      <c r="U170" s="3" t="s">
        <v>222</v>
      </c>
      <c r="V170" s="1" t="s">
        <v>60</v>
      </c>
      <c r="W170" s="26" t="n">
        <v>4</v>
      </c>
      <c r="X170" s="3"/>
      <c r="Z170" s="1" t="n">
        <f aca="false">(68/C170)^0.25</f>
        <v>0.992779311130708</v>
      </c>
      <c r="AA170" s="2" t="n">
        <f aca="false">IF(F170=1,E170/(1+$AA$2/100),E170)</f>
        <v>0</v>
      </c>
      <c r="AB170" s="1" t="n">
        <f aca="false">ROUND(AA170/C170,2)</f>
        <v>0</v>
      </c>
      <c r="AC170" s="1" t="n">
        <f aca="false">ROUND(AB170*68/1000/Z170,0)</f>
        <v>0</v>
      </c>
      <c r="AD170" s="1" t="n">
        <f aca="false">IF(I170=1,AC170*$AD$2,AC170)</f>
        <v>0</v>
      </c>
      <c r="AK170" s="1" t="n">
        <f aca="false">ROUND(D170/C170,2)</f>
        <v>135.71</v>
      </c>
      <c r="AL170" s="1" t="n">
        <f aca="false">ROUND(AK170*68/Z170,0)</f>
        <v>9295</v>
      </c>
      <c r="AM170" s="1" t="n">
        <f aca="false">IF(I170=1,AL170*$AM$2,AL170)</f>
        <v>8830.25</v>
      </c>
    </row>
    <row r="171" customFormat="false" ht="13.8" hidden="false" customHeight="true" outlineLevel="0" collapsed="false">
      <c r="A171" s="1" t="n">
        <v>13542</v>
      </c>
      <c r="B171" s="24"/>
      <c r="C171" s="25" t="n">
        <v>53</v>
      </c>
      <c r="D171" s="2" t="n">
        <v>7500</v>
      </c>
      <c r="F171" s="2" t="n">
        <v>0</v>
      </c>
      <c r="G171" s="2" t="n">
        <v>2</v>
      </c>
      <c r="H171" s="2" t="n">
        <v>1</v>
      </c>
      <c r="I171" s="2" t="n">
        <v>2</v>
      </c>
      <c r="J171" s="26" t="s">
        <v>52</v>
      </c>
      <c r="K171" s="2" t="n">
        <v>0</v>
      </c>
      <c r="L171" s="27" t="n">
        <v>1</v>
      </c>
      <c r="M171" s="2" t="n">
        <v>12</v>
      </c>
      <c r="N171" s="2" t="n">
        <v>4</v>
      </c>
      <c r="O171" s="2" t="n">
        <v>2</v>
      </c>
      <c r="P171" s="2" t="n">
        <v>1</v>
      </c>
      <c r="Q171" s="2" t="n">
        <v>3</v>
      </c>
      <c r="R171" s="2" t="n">
        <v>1</v>
      </c>
      <c r="S171" s="2" t="n">
        <v>0</v>
      </c>
      <c r="T171" s="28" t="n">
        <v>44236</v>
      </c>
      <c r="U171" s="3" t="s">
        <v>223</v>
      </c>
      <c r="W171" s="26" t="n">
        <v>4</v>
      </c>
      <c r="X171" s="3"/>
      <c r="Z171" s="1" t="n">
        <f aca="false">(68/C171)^0.25</f>
        <v>1.06428578300648</v>
      </c>
      <c r="AA171" s="2" t="n">
        <f aca="false">IF(F171=1,E171/(1+$AA$2/100),E171)</f>
        <v>0</v>
      </c>
      <c r="AB171" s="1" t="n">
        <f aca="false">ROUND(AA171/C171,2)</f>
        <v>0</v>
      </c>
      <c r="AC171" s="1" t="n">
        <f aca="false">ROUND(AB171*68/1000/Z171,0)</f>
        <v>0</v>
      </c>
      <c r="AD171" s="1" t="n">
        <f aca="false">IF(I171=1,AC171*$AD$2,AC171)</f>
        <v>0</v>
      </c>
      <c r="AK171" s="1" t="n">
        <f aca="false">ROUND(D171/C171,2)</f>
        <v>141.51</v>
      </c>
      <c r="AL171" s="1" t="n">
        <f aca="false">ROUND(AK171*68/Z171,0)</f>
        <v>9041</v>
      </c>
      <c r="AM171" s="1" t="n">
        <f aca="false">IF(I171=1,AL171*$AM$2,AL171)</f>
        <v>9041</v>
      </c>
    </row>
    <row r="172" customFormat="false" ht="13.8" hidden="false" customHeight="true" outlineLevel="0" collapsed="false">
      <c r="A172" s="1" t="n">
        <v>13542</v>
      </c>
      <c r="B172" s="24"/>
      <c r="C172" s="25" t="n">
        <v>100</v>
      </c>
      <c r="D172" s="2" t="n">
        <v>15000</v>
      </c>
      <c r="F172" s="2" t="n">
        <v>0</v>
      </c>
      <c r="G172" s="2" t="n">
        <v>3</v>
      </c>
      <c r="H172" s="2" t="n">
        <v>1</v>
      </c>
      <c r="I172" s="2" t="n">
        <v>1</v>
      </c>
      <c r="J172" s="26" t="s">
        <v>52</v>
      </c>
      <c r="K172" s="2" t="n">
        <v>0</v>
      </c>
      <c r="L172" s="27" t="n">
        <v>1</v>
      </c>
      <c r="M172" s="2"/>
      <c r="N172" s="2" t="n">
        <v>2</v>
      </c>
      <c r="O172" s="2" t="n">
        <v>0</v>
      </c>
      <c r="P172" s="2" t="n">
        <v>0</v>
      </c>
      <c r="Q172" s="2"/>
      <c r="R172" s="2" t="n">
        <v>0</v>
      </c>
      <c r="S172" s="2" t="n">
        <v>0</v>
      </c>
      <c r="T172" s="28" t="n">
        <v>44235</v>
      </c>
      <c r="U172" s="3" t="s">
        <v>224</v>
      </c>
      <c r="V172" s="1" t="s">
        <v>60</v>
      </c>
      <c r="W172" s="26" t="n">
        <v>4</v>
      </c>
      <c r="X172" s="3"/>
      <c r="Z172" s="1" t="n">
        <f aca="false">(68/C172)^0.25</f>
        <v>0.90808651852317</v>
      </c>
      <c r="AA172" s="2" t="n">
        <f aca="false">IF(F172=1,E172/(1+$AA$2/100),E172)</f>
        <v>0</v>
      </c>
      <c r="AB172" s="1" t="n">
        <f aca="false">ROUND(AA172/C172,2)</f>
        <v>0</v>
      </c>
      <c r="AC172" s="1" t="n">
        <f aca="false">ROUND(AB172*68/1000/Z172,0)</f>
        <v>0</v>
      </c>
      <c r="AD172" s="1" t="n">
        <f aca="false">IF(I172=1,AC172*$AD$2,AC172)</f>
        <v>0</v>
      </c>
      <c r="AK172" s="1" t="n">
        <f aca="false">ROUND(D172/C172,2)</f>
        <v>150</v>
      </c>
      <c r="AL172" s="1" t="n">
        <f aca="false">ROUND(AK172*68/Z172,0)</f>
        <v>11232</v>
      </c>
      <c r="AM172" s="1" t="n">
        <f aca="false">IF(I172=1,AL172*$AM$2,AL172)</f>
        <v>10670.4</v>
      </c>
    </row>
    <row r="173" customFormat="false" ht="13.8" hidden="false" customHeight="true" outlineLevel="0" collapsed="false">
      <c r="A173" s="1" t="n">
        <v>13908</v>
      </c>
      <c r="B173" s="24"/>
      <c r="C173" s="25" t="n">
        <v>60</v>
      </c>
      <c r="D173" s="2" t="n">
        <v>10000</v>
      </c>
      <c r="F173" s="2" t="n">
        <v>0</v>
      </c>
      <c r="G173" s="2" t="n">
        <v>3</v>
      </c>
      <c r="H173" s="2" t="n">
        <v>1</v>
      </c>
      <c r="I173" s="2" t="n">
        <v>1</v>
      </c>
      <c r="J173" s="26" t="s">
        <v>52</v>
      </c>
      <c r="K173" s="2" t="n">
        <v>2</v>
      </c>
      <c r="L173" s="27" t="n">
        <v>1</v>
      </c>
      <c r="M173" s="2" t="n">
        <v>3</v>
      </c>
      <c r="N173" s="2" t="n">
        <v>2</v>
      </c>
      <c r="O173" s="2" t="n">
        <v>0</v>
      </c>
      <c r="P173" s="2" t="n">
        <v>1</v>
      </c>
      <c r="Q173" s="2" t="n">
        <v>3</v>
      </c>
      <c r="R173" s="2" t="n">
        <v>0</v>
      </c>
      <c r="S173" s="2" t="n">
        <v>0</v>
      </c>
      <c r="T173" s="28" t="n">
        <v>44239</v>
      </c>
      <c r="U173" s="3" t="s">
        <v>225</v>
      </c>
      <c r="V173" s="1" t="s">
        <v>60</v>
      </c>
      <c r="W173" s="26" t="n">
        <v>4</v>
      </c>
      <c r="X173" s="3"/>
      <c r="Z173" s="1" t="n">
        <f aca="false">(68/C173)^0.25</f>
        <v>1.03178548877407</v>
      </c>
      <c r="AA173" s="2" t="n">
        <f aca="false">IF(F173=1,E173/(1+$AA$2/100),E173)</f>
        <v>0</v>
      </c>
      <c r="AB173" s="1" t="n">
        <f aca="false">ROUND(AA173/C173,2)</f>
        <v>0</v>
      </c>
      <c r="AC173" s="1" t="n">
        <f aca="false">ROUND(AB173*68/1000/Z173,0)</f>
        <v>0</v>
      </c>
      <c r="AD173" s="1" t="n">
        <f aca="false">IF(I173=1,AC173*$AD$2,AC173)</f>
        <v>0</v>
      </c>
      <c r="AK173" s="1" t="n">
        <f aca="false">ROUND(D173/C173,2)</f>
        <v>166.67</v>
      </c>
      <c r="AL173" s="1" t="n">
        <f aca="false">ROUND(AK173*68/Z173,0)</f>
        <v>10984</v>
      </c>
      <c r="AM173" s="1" t="n">
        <f aca="false">IF(I173=1,AL173*$AM$2,AL173)</f>
        <v>10434.8</v>
      </c>
    </row>
    <row r="174" customFormat="false" ht="13.8" hidden="false" customHeight="true" outlineLevel="0" collapsed="false">
      <c r="A174" s="1" t="n">
        <v>13908</v>
      </c>
      <c r="B174" s="24"/>
      <c r="C174" s="25" t="n">
        <v>66</v>
      </c>
      <c r="D174" s="2" t="n">
        <v>11000</v>
      </c>
      <c r="F174" s="2" t="n">
        <v>0</v>
      </c>
      <c r="G174" s="2" t="n">
        <v>3</v>
      </c>
      <c r="H174" s="2" t="n">
        <v>1</v>
      </c>
      <c r="I174" s="2" t="n">
        <v>2</v>
      </c>
      <c r="J174" s="26" t="s">
        <v>52</v>
      </c>
      <c r="K174" s="2" t="n">
        <v>2</v>
      </c>
      <c r="L174" s="27" t="n">
        <v>1</v>
      </c>
      <c r="M174" s="2" t="n">
        <v>4</v>
      </c>
      <c r="N174" s="2" t="n">
        <v>4</v>
      </c>
      <c r="O174" s="2" t="n">
        <v>1</v>
      </c>
      <c r="P174" s="2" t="n">
        <v>1</v>
      </c>
      <c r="Q174" s="2" t="n">
        <v>4</v>
      </c>
      <c r="R174" s="2" t="n">
        <v>0</v>
      </c>
      <c r="S174" s="2" t="n">
        <v>0</v>
      </c>
      <c r="T174" s="28" t="n">
        <v>44226</v>
      </c>
      <c r="U174" s="3" t="s">
        <v>226</v>
      </c>
      <c r="V174" s="1" t="s">
        <v>60</v>
      </c>
      <c r="W174" s="26" t="n">
        <v>4</v>
      </c>
      <c r="X174" s="3"/>
      <c r="Z174" s="1" t="n">
        <f aca="false">(68/C174)^0.25</f>
        <v>1.00749116018212</v>
      </c>
      <c r="AA174" s="2" t="n">
        <f aca="false">IF(F174=1,E174/(1+$AA$2/100),E174)</f>
        <v>0</v>
      </c>
      <c r="AB174" s="1" t="n">
        <f aca="false">ROUND(AA174/C174,2)</f>
        <v>0</v>
      </c>
      <c r="AC174" s="1" t="n">
        <f aca="false">ROUND(AB174*68/1000/Z174,0)</f>
        <v>0</v>
      </c>
      <c r="AD174" s="1" t="n">
        <f aca="false">IF(I174=1,AC174*$AD$2,AC174)</f>
        <v>0</v>
      </c>
      <c r="AK174" s="1" t="n">
        <f aca="false">ROUND(D174/C174,2)</f>
        <v>166.67</v>
      </c>
      <c r="AL174" s="1" t="n">
        <f aca="false">ROUND(AK174*68/Z174,0)</f>
        <v>11249</v>
      </c>
      <c r="AM174" s="1" t="n">
        <f aca="false">IF(I174=1,AL174*$AM$2,AL174)</f>
        <v>11249</v>
      </c>
    </row>
    <row r="175" customFormat="false" ht="13.8" hidden="false" customHeight="true" outlineLevel="0" collapsed="false">
      <c r="A175" s="1" t="n">
        <v>13908</v>
      </c>
      <c r="B175" s="16"/>
      <c r="C175" s="25" t="n">
        <v>79</v>
      </c>
      <c r="D175" s="2" t="n">
        <v>11000</v>
      </c>
      <c r="F175" s="2" t="n">
        <v>0</v>
      </c>
      <c r="G175" s="2" t="n">
        <v>3</v>
      </c>
      <c r="H175" s="2" t="n">
        <v>2</v>
      </c>
      <c r="I175" s="2" t="n">
        <v>1</v>
      </c>
      <c r="J175" s="26" t="s">
        <v>52</v>
      </c>
      <c r="K175" s="2" t="n">
        <v>0</v>
      </c>
      <c r="L175" s="27" t="n">
        <v>1</v>
      </c>
      <c r="M175" s="2" t="n">
        <v>5</v>
      </c>
      <c r="N175" s="2" t="n">
        <v>2</v>
      </c>
      <c r="O175" s="2" t="n">
        <v>1</v>
      </c>
      <c r="P175" s="2" t="n">
        <v>1</v>
      </c>
      <c r="Q175" s="2" t="n">
        <v>4</v>
      </c>
      <c r="R175" s="2" t="n">
        <v>1</v>
      </c>
      <c r="S175" s="2" t="n">
        <v>0</v>
      </c>
      <c r="T175" s="28" t="n">
        <v>44238</v>
      </c>
      <c r="U175" s="3" t="s">
        <v>227</v>
      </c>
      <c r="V175" s="1" t="s">
        <v>60</v>
      </c>
      <c r="W175" s="26" t="n">
        <v>4</v>
      </c>
      <c r="X175" s="3"/>
      <c r="Z175" s="1" t="n">
        <f aca="false">(68/C175)^0.25</f>
        <v>0.963208830277469</v>
      </c>
      <c r="AA175" s="2" t="n">
        <f aca="false">IF(F175=1,E175/(1+$AA$2/100),E175)</f>
        <v>0</v>
      </c>
      <c r="AB175" s="1" t="n">
        <f aca="false">ROUND(AA175/C175,2)</f>
        <v>0</v>
      </c>
      <c r="AC175" s="1" t="n">
        <f aca="false">ROUND(AB175*68/1000/Z175,0)</f>
        <v>0</v>
      </c>
      <c r="AD175" s="1" t="n">
        <f aca="false">IF(I175=1,AC175*$AD$2,AC175)</f>
        <v>0</v>
      </c>
      <c r="AK175" s="1" t="n">
        <f aca="false">ROUND(D175/C175,2)</f>
        <v>139.24</v>
      </c>
      <c r="AL175" s="1" t="n">
        <f aca="false">ROUND(AK175*68/Z175,0)</f>
        <v>9830</v>
      </c>
      <c r="AM175" s="1" t="n">
        <f aca="false">IF(I175=1,AL175*$AM$2,AL175)</f>
        <v>9338.5</v>
      </c>
    </row>
    <row r="176" customFormat="false" ht="13.8" hidden="false" customHeight="true" outlineLevel="0" collapsed="false">
      <c r="A176" s="1" t="n">
        <v>14069</v>
      </c>
      <c r="B176" s="16"/>
      <c r="C176" s="25" t="n">
        <v>56</v>
      </c>
      <c r="D176" s="2" t="n">
        <v>10500</v>
      </c>
      <c r="F176" s="2" t="n">
        <v>0</v>
      </c>
      <c r="G176" s="2" t="n">
        <v>2</v>
      </c>
      <c r="H176" s="2" t="n">
        <v>1</v>
      </c>
      <c r="I176" s="2" t="n">
        <v>1</v>
      </c>
      <c r="J176" s="26" t="s">
        <v>52</v>
      </c>
      <c r="K176" s="2" t="n">
        <v>2</v>
      </c>
      <c r="L176" s="27" t="n">
        <v>1</v>
      </c>
      <c r="M176" s="2" t="n">
        <v>4</v>
      </c>
      <c r="N176" s="2" t="n">
        <v>3</v>
      </c>
      <c r="O176" s="2" t="n">
        <v>0</v>
      </c>
      <c r="P176" s="2" t="n">
        <v>1</v>
      </c>
      <c r="Q176" s="2" t="n">
        <v>3</v>
      </c>
      <c r="R176" s="2" t="n">
        <v>0</v>
      </c>
      <c r="S176" s="2" t="n">
        <v>0</v>
      </c>
      <c r="T176" s="28" t="n">
        <v>44240</v>
      </c>
      <c r="U176" s="3" t="s">
        <v>228</v>
      </c>
      <c r="W176" s="26" t="n">
        <v>4</v>
      </c>
      <c r="X176" s="3"/>
      <c r="Z176" s="1" t="n">
        <f aca="false">(68/C176)^0.25</f>
        <v>1.04973631452793</v>
      </c>
      <c r="AA176" s="2" t="n">
        <f aca="false">IF(F176=1,E176/(1+$AA$2/100),E176)</f>
        <v>0</v>
      </c>
      <c r="AB176" s="1" t="n">
        <f aca="false">ROUND(AA176/C176,2)</f>
        <v>0</v>
      </c>
      <c r="AC176" s="1" t="n">
        <f aca="false">ROUND(AB176*68/1000/Z176,0)</f>
        <v>0</v>
      </c>
      <c r="AD176" s="1" t="n">
        <f aca="false">IF(I176=1,AC176*$AD$2,AC176)</f>
        <v>0</v>
      </c>
      <c r="AK176" s="1" t="n">
        <f aca="false">ROUND(D176/C176,2)</f>
        <v>187.5</v>
      </c>
      <c r="AL176" s="1" t="n">
        <f aca="false">ROUND(AK176*68/Z176,0)</f>
        <v>12146</v>
      </c>
      <c r="AM176" s="1" t="n">
        <f aca="false">IF(I176=1,AL176*$AM$2,AL176)</f>
        <v>11538.7</v>
      </c>
    </row>
    <row r="177" customFormat="false" ht="13.8" hidden="false" customHeight="true" outlineLevel="0" collapsed="false">
      <c r="A177" s="1" t="n">
        <v>14410</v>
      </c>
      <c r="B177" s="16"/>
      <c r="C177" s="25" t="n">
        <v>69</v>
      </c>
      <c r="D177" s="2" t="n">
        <v>12000</v>
      </c>
      <c r="F177" s="2" t="n">
        <v>0</v>
      </c>
      <c r="G177" s="2" t="n">
        <v>3</v>
      </c>
      <c r="H177" s="2" t="n">
        <v>1</v>
      </c>
      <c r="I177" s="2" t="n">
        <v>2</v>
      </c>
      <c r="J177" s="26" t="s">
        <v>52</v>
      </c>
      <c r="K177" s="2" t="n">
        <v>0</v>
      </c>
      <c r="L177" s="27" t="n">
        <v>1</v>
      </c>
      <c r="M177" s="2" t="n">
        <v>7</v>
      </c>
      <c r="N177" s="2" t="n">
        <v>6</v>
      </c>
      <c r="O177" s="2" t="n">
        <v>1</v>
      </c>
      <c r="P177" s="2" t="n">
        <v>1</v>
      </c>
      <c r="Q177" s="2" t="n">
        <v>4</v>
      </c>
      <c r="R177" s="2" t="n">
        <v>1</v>
      </c>
      <c r="S177" s="2" t="n">
        <v>0</v>
      </c>
      <c r="T177" s="28" t="n">
        <v>44235</v>
      </c>
      <c r="U177" s="3" t="s">
        <v>229</v>
      </c>
      <c r="W177" s="26" t="n">
        <v>4</v>
      </c>
      <c r="X177" s="3"/>
      <c r="Z177" s="1" t="n">
        <f aca="false">(68/C177)^0.25</f>
        <v>0.996356952204095</v>
      </c>
      <c r="AA177" s="2" t="n">
        <f aca="false">IF(F177=1,E177/(1+$AA$2/100),E177)</f>
        <v>0</v>
      </c>
      <c r="AB177" s="1" t="n">
        <f aca="false">ROUND(AA177/C177,2)</f>
        <v>0</v>
      </c>
      <c r="AC177" s="1" t="n">
        <f aca="false">ROUND(AB177*68/1000/Z177,0)</f>
        <v>0</v>
      </c>
      <c r="AD177" s="1" t="n">
        <f aca="false">IF(I177=1,AC177*$AD$2,AC177)</f>
        <v>0</v>
      </c>
      <c r="AK177" s="1" t="n">
        <f aca="false">ROUND(D177/C177,2)</f>
        <v>173.91</v>
      </c>
      <c r="AL177" s="1" t="n">
        <f aca="false">ROUND(AK177*68/Z177,0)</f>
        <v>11869</v>
      </c>
      <c r="AM177" s="1" t="n">
        <f aca="false">IF(I177=1,AL177*$AM$2,AL177)</f>
        <v>11869</v>
      </c>
    </row>
    <row r="178" customFormat="false" ht="13.8" hidden="false" customHeight="true" outlineLevel="0" collapsed="false">
      <c r="A178" s="1" t="n">
        <v>14410</v>
      </c>
      <c r="B178" s="16"/>
      <c r="C178" s="25" t="n">
        <v>64</v>
      </c>
      <c r="D178" s="2" t="n">
        <v>10950</v>
      </c>
      <c r="F178" s="2" t="n">
        <v>0</v>
      </c>
      <c r="G178" s="2" t="n">
        <v>3</v>
      </c>
      <c r="H178" s="2" t="n">
        <v>1</v>
      </c>
      <c r="I178" s="2" t="n">
        <v>2</v>
      </c>
      <c r="J178" s="26" t="s">
        <v>52</v>
      </c>
      <c r="K178" s="2" t="n">
        <v>0</v>
      </c>
      <c r="L178" s="27" t="n">
        <v>1</v>
      </c>
      <c r="M178" s="2" t="n">
        <v>7</v>
      </c>
      <c r="N178" s="2" t="n">
        <v>5</v>
      </c>
      <c r="O178" s="2" t="n">
        <v>1</v>
      </c>
      <c r="P178" s="2" t="n">
        <v>1</v>
      </c>
      <c r="Q178" s="2" t="n">
        <v>4</v>
      </c>
      <c r="R178" s="2" t="n">
        <v>1</v>
      </c>
      <c r="S178" s="2" t="n">
        <v>0</v>
      </c>
      <c r="T178" s="28" t="n">
        <v>44229</v>
      </c>
      <c r="U178" s="3" t="s">
        <v>230</v>
      </c>
      <c r="W178" s="26" t="n">
        <v>4</v>
      </c>
      <c r="X178" s="3"/>
      <c r="Z178" s="1" t="n">
        <f aca="false">(68/C178)^0.25</f>
        <v>1.01527159243447</v>
      </c>
      <c r="AA178" s="2" t="n">
        <f aca="false">IF(F178=1,E178/(1+$AA$2/100),E178)</f>
        <v>0</v>
      </c>
      <c r="AB178" s="1" t="n">
        <f aca="false">ROUND(AA178/C178,2)</f>
        <v>0</v>
      </c>
      <c r="AC178" s="1" t="n">
        <f aca="false">ROUND(AB178*68/1000/Z178,0)</f>
        <v>0</v>
      </c>
      <c r="AD178" s="1" t="n">
        <f aca="false">IF(I178=1,AC178*$AD$2,AC178)</f>
        <v>0</v>
      </c>
      <c r="AK178" s="1" t="n">
        <f aca="false">ROUND(D178/C178,2)</f>
        <v>171.09</v>
      </c>
      <c r="AL178" s="1" t="n">
        <f aca="false">ROUND(AK178*68/Z178,0)</f>
        <v>11459</v>
      </c>
      <c r="AM178" s="1" t="n">
        <f aca="false">IF(I178=1,AL178*$AM$2,AL178)</f>
        <v>11459</v>
      </c>
    </row>
    <row r="179" customFormat="false" ht="13.8" hidden="false" customHeight="true" outlineLevel="0" collapsed="false">
      <c r="A179" s="1" t="n">
        <v>14410</v>
      </c>
      <c r="B179" s="16"/>
      <c r="C179" s="25" t="n">
        <v>61</v>
      </c>
      <c r="D179" s="2" t="n">
        <v>13000</v>
      </c>
      <c r="F179" s="2" t="n">
        <v>0</v>
      </c>
      <c r="G179" s="2" t="n">
        <v>2</v>
      </c>
      <c r="H179" s="2" t="n">
        <v>1</v>
      </c>
      <c r="I179" s="2" t="n">
        <v>2</v>
      </c>
      <c r="J179" s="26" t="s">
        <v>52</v>
      </c>
      <c r="K179" s="2" t="n">
        <v>0</v>
      </c>
      <c r="L179" s="27" t="n">
        <v>1</v>
      </c>
      <c r="M179" s="2" t="n">
        <v>7</v>
      </c>
      <c r="N179" s="2" t="n">
        <v>1</v>
      </c>
      <c r="O179" s="2" t="n">
        <v>1</v>
      </c>
      <c r="P179" s="2" t="n">
        <v>1</v>
      </c>
      <c r="Q179" s="2" t="n">
        <v>4</v>
      </c>
      <c r="R179" s="2" t="n">
        <v>1</v>
      </c>
      <c r="S179" s="2" t="n">
        <v>1</v>
      </c>
      <c r="T179" s="28" t="n">
        <v>44239</v>
      </c>
      <c r="U179" s="3" t="s">
        <v>231</v>
      </c>
      <c r="V179" s="1" t="s">
        <v>60</v>
      </c>
      <c r="W179" s="26" t="n">
        <v>4</v>
      </c>
      <c r="X179" s="3"/>
      <c r="Z179" s="1" t="n">
        <f aca="false">(68/C179)^0.25</f>
        <v>1.02753061262218</v>
      </c>
      <c r="AA179" s="2" t="n">
        <f aca="false">IF(F179=1,E179/(1+$AA$2/100),E179)</f>
        <v>0</v>
      </c>
      <c r="AB179" s="1" t="n">
        <f aca="false">ROUND(AA179/C179,2)</f>
        <v>0</v>
      </c>
      <c r="AC179" s="1" t="n">
        <f aca="false">ROUND(AB179*68/1000/Z179,0)</f>
        <v>0</v>
      </c>
      <c r="AD179" s="1" t="n">
        <f aca="false">IF(I179=1,AC179*$AD$2,AC179)</f>
        <v>0</v>
      </c>
      <c r="AK179" s="1" t="n">
        <f aca="false">ROUND(D179/C179,2)</f>
        <v>213.11</v>
      </c>
      <c r="AL179" s="1" t="n">
        <f aca="false">ROUND(AK179*68/Z179,0)</f>
        <v>14103</v>
      </c>
      <c r="AM179" s="1" t="n">
        <f aca="false">IF(I179=1,AL179*$AM$2,AL179)</f>
        <v>14103</v>
      </c>
    </row>
    <row r="180" customFormat="false" ht="13.8" hidden="false" customHeight="true" outlineLevel="0" collapsed="false">
      <c r="A180" s="1" t="n">
        <v>15222</v>
      </c>
      <c r="B180" s="16"/>
      <c r="C180" s="25" t="n">
        <v>67</v>
      </c>
      <c r="D180" s="2" t="n">
        <v>7500</v>
      </c>
      <c r="F180" s="2" t="n">
        <v>0</v>
      </c>
      <c r="G180" s="2" t="n">
        <v>2</v>
      </c>
      <c r="H180" s="2" t="n">
        <v>1</v>
      </c>
      <c r="I180" s="2" t="n">
        <v>2</v>
      </c>
      <c r="J180" s="26" t="s">
        <v>52</v>
      </c>
      <c r="K180" s="2" t="n">
        <v>0</v>
      </c>
      <c r="L180" s="27" t="n">
        <v>1</v>
      </c>
      <c r="M180" s="2" t="n">
        <v>7</v>
      </c>
      <c r="N180" s="2" t="n">
        <v>1</v>
      </c>
      <c r="O180" s="2" t="n">
        <v>1</v>
      </c>
      <c r="P180" s="2" t="n">
        <v>0</v>
      </c>
      <c r="Q180" s="2"/>
      <c r="R180" s="2" t="n">
        <v>0</v>
      </c>
      <c r="S180" s="2" t="n">
        <v>1</v>
      </c>
      <c r="T180" s="28" t="n">
        <v>44222</v>
      </c>
      <c r="U180" s="3" t="s">
        <v>232</v>
      </c>
      <c r="W180" s="26" t="n">
        <v>4</v>
      </c>
      <c r="X180" s="3"/>
      <c r="Z180" s="1" t="n">
        <f aca="false">(68/C180)^0.25</f>
        <v>1.0037106388836</v>
      </c>
      <c r="AA180" s="2" t="n">
        <f aca="false">IF(F180=1,E180/(1+$AA$2/100),E180)</f>
        <v>0</v>
      </c>
      <c r="AB180" s="1" t="n">
        <f aca="false">ROUND(AA180/C180,2)</f>
        <v>0</v>
      </c>
      <c r="AC180" s="1" t="n">
        <f aca="false">ROUND(AB180*68/1000/Z180,0)</f>
        <v>0</v>
      </c>
      <c r="AD180" s="1" t="n">
        <f aca="false">IF(I180=1,AC180*$AD$2,AC180)</f>
        <v>0</v>
      </c>
      <c r="AK180" s="1" t="n">
        <f aca="false">ROUND(D180/C180,2)</f>
        <v>111.94</v>
      </c>
      <c r="AL180" s="1" t="n">
        <f aca="false">ROUND(AK180*68/Z180,0)</f>
        <v>7584</v>
      </c>
      <c r="AM180" s="1" t="n">
        <f aca="false">IF(I180=1,AL180*$AM$2,AL180)</f>
        <v>7584</v>
      </c>
    </row>
    <row r="181" customFormat="false" ht="14.9" hidden="false" customHeight="true" outlineLevel="0" collapsed="false">
      <c r="A181" s="1" t="n">
        <v>15222</v>
      </c>
      <c r="B181" s="16"/>
      <c r="C181" s="16" t="n">
        <v>63</v>
      </c>
      <c r="D181" s="2" t="n">
        <v>7500</v>
      </c>
      <c r="F181" s="2" t="n">
        <v>0</v>
      </c>
      <c r="G181" s="2" t="n">
        <v>3</v>
      </c>
      <c r="H181" s="2" t="n">
        <v>1</v>
      </c>
      <c r="I181" s="2" t="n">
        <v>1</v>
      </c>
      <c r="J181" s="26" t="s">
        <v>52</v>
      </c>
      <c r="K181" s="2" t="n">
        <v>0</v>
      </c>
      <c r="L181" s="27" t="n">
        <v>1</v>
      </c>
      <c r="M181" s="2" t="n">
        <v>5</v>
      </c>
      <c r="N181" s="2" t="n">
        <v>4</v>
      </c>
      <c r="O181" s="2" t="n">
        <v>0</v>
      </c>
      <c r="P181" s="2" t="n">
        <v>0</v>
      </c>
      <c r="Q181" s="2" t="n">
        <v>1</v>
      </c>
      <c r="R181" s="2" t="n">
        <v>0</v>
      </c>
      <c r="S181" s="2" t="n">
        <v>0</v>
      </c>
      <c r="T181" s="28" t="n">
        <v>44201</v>
      </c>
      <c r="U181" s="3" t="s">
        <v>233</v>
      </c>
      <c r="W181" s="26" t="n">
        <v>4</v>
      </c>
      <c r="X181" s="3"/>
      <c r="Z181" s="1" t="n">
        <f aca="false">(68/C181)^0.25</f>
        <v>1.01927668633136</v>
      </c>
      <c r="AA181" s="2" t="n">
        <f aca="false">IF(F181=1,E181/(1+$AA$2/100),E181)</f>
        <v>0</v>
      </c>
      <c r="AB181" s="1" t="n">
        <f aca="false">ROUND(AA181/C181,2)</f>
        <v>0</v>
      </c>
      <c r="AC181" s="1" t="n">
        <f aca="false">ROUND(AB181*68/1000/Z181,0)</f>
        <v>0</v>
      </c>
      <c r="AD181" s="1" t="n">
        <f aca="false">IF(I181=1,AC181*$AD$2,AC181)</f>
        <v>0</v>
      </c>
      <c r="AK181" s="1" t="n">
        <f aca="false">ROUND(D181/C181,2)</f>
        <v>119.05</v>
      </c>
      <c r="AL181" s="1" t="n">
        <f aca="false">ROUND(AK181*68/Z181,0)</f>
        <v>7942</v>
      </c>
      <c r="AM181" s="1" t="n">
        <f aca="false">IF(I181=1,AL181*$AM$2,AL181)</f>
        <v>7544.9</v>
      </c>
    </row>
    <row r="182" customFormat="false" ht="13.8" hidden="false" customHeight="true" outlineLevel="0" collapsed="false">
      <c r="A182" s="1" t="n">
        <v>15591</v>
      </c>
      <c r="B182" s="16"/>
      <c r="C182" s="25" t="n">
        <v>66</v>
      </c>
      <c r="D182" s="2" t="n">
        <v>10000</v>
      </c>
      <c r="F182" s="2" t="n">
        <v>0</v>
      </c>
      <c r="G182" s="29" t="n">
        <v>3</v>
      </c>
      <c r="H182" s="29" t="n">
        <v>1</v>
      </c>
      <c r="I182" s="29" t="n">
        <v>2</v>
      </c>
      <c r="J182" s="26" t="s">
        <v>52</v>
      </c>
      <c r="K182" s="29" t="n">
        <v>0</v>
      </c>
      <c r="L182" s="27" t="n">
        <v>1</v>
      </c>
      <c r="M182" s="29" t="n">
        <v>9</v>
      </c>
      <c r="N182" s="29" t="n">
        <v>7</v>
      </c>
      <c r="O182" s="29" t="n">
        <v>0</v>
      </c>
      <c r="P182" s="29" t="n">
        <v>1</v>
      </c>
      <c r="Q182" s="29" t="n">
        <v>4</v>
      </c>
      <c r="R182" s="2" t="n">
        <v>1</v>
      </c>
      <c r="S182" s="2" t="n">
        <v>1</v>
      </c>
      <c r="T182" s="28" t="n">
        <v>44228</v>
      </c>
      <c r="U182" s="3" t="s">
        <v>234</v>
      </c>
      <c r="W182" s="26" t="n">
        <v>4</v>
      </c>
      <c r="X182" s="3"/>
      <c r="Z182" s="1" t="n">
        <f aca="false">(68/C182)^0.25</f>
        <v>1.00749116018212</v>
      </c>
      <c r="AA182" s="2" t="n">
        <f aca="false">IF(F182=1,E182/(1+$AA$2/100),E182)</f>
        <v>0</v>
      </c>
      <c r="AB182" s="1" t="n">
        <f aca="false">ROUND(AA182/C182,2)</f>
        <v>0</v>
      </c>
      <c r="AC182" s="1" t="n">
        <f aca="false">ROUND(AB182*68/1000/Z182,0)</f>
        <v>0</v>
      </c>
      <c r="AD182" s="1" t="n">
        <f aca="false">IF(I182=1,AC182*$AD$2,AC182)</f>
        <v>0</v>
      </c>
      <c r="AK182" s="1" t="n">
        <f aca="false">ROUND(D182/C182,2)</f>
        <v>151.52</v>
      </c>
      <c r="AL182" s="1" t="n">
        <f aca="false">ROUND(AK182*68/Z182,0)</f>
        <v>10227</v>
      </c>
      <c r="AM182" s="1" t="n">
        <f aca="false">IF(I182=1,AL182*$AM$2,AL182)</f>
        <v>10227</v>
      </c>
    </row>
    <row r="183" customFormat="false" ht="13.8" hidden="false" customHeight="true" outlineLevel="0" collapsed="false">
      <c r="A183" s="1" t="n">
        <v>15591</v>
      </c>
      <c r="B183" s="16"/>
      <c r="C183" s="25" t="n">
        <v>60</v>
      </c>
      <c r="D183" s="2" t="n">
        <v>8000</v>
      </c>
      <c r="F183" s="2" t="n">
        <v>0</v>
      </c>
      <c r="G183" s="29" t="n">
        <v>2</v>
      </c>
      <c r="H183" s="29" t="n">
        <v>1</v>
      </c>
      <c r="I183" s="29" t="n">
        <v>1</v>
      </c>
      <c r="J183" s="26" t="s">
        <v>52</v>
      </c>
      <c r="K183" s="29" t="n">
        <v>0</v>
      </c>
      <c r="L183" s="27" t="n">
        <v>1</v>
      </c>
      <c r="M183" s="29" t="n">
        <v>5</v>
      </c>
      <c r="N183" s="29" t="n">
        <v>3</v>
      </c>
      <c r="O183" s="29" t="n">
        <v>1</v>
      </c>
      <c r="P183" s="2" t="n">
        <v>0</v>
      </c>
      <c r="Q183" s="29"/>
      <c r="R183" s="29" t="n">
        <v>1</v>
      </c>
      <c r="S183" s="2" t="n">
        <v>0</v>
      </c>
      <c r="T183" s="28" t="n">
        <v>44207</v>
      </c>
      <c r="U183" s="3" t="s">
        <v>235</v>
      </c>
      <c r="W183" s="26" t="n">
        <v>4</v>
      </c>
      <c r="X183" s="3"/>
      <c r="Z183" s="1" t="n">
        <f aca="false">(68/C183)^0.25</f>
        <v>1.03178548877407</v>
      </c>
      <c r="AA183" s="2" t="n">
        <f aca="false">IF(F183=1,E183/(1+$AA$2/100),E183)</f>
        <v>0</v>
      </c>
      <c r="AB183" s="1" t="n">
        <f aca="false">ROUND(AA183/C183,2)</f>
        <v>0</v>
      </c>
      <c r="AC183" s="1" t="n">
        <f aca="false">ROUND(AB183*68/1000/Z183,0)</f>
        <v>0</v>
      </c>
      <c r="AD183" s="1" t="n">
        <f aca="false">IF(I183=1,AC183*$AD$2,AC183)</f>
        <v>0</v>
      </c>
      <c r="AK183" s="1" t="n">
        <f aca="false">ROUND(D183/C183,2)</f>
        <v>133.33</v>
      </c>
      <c r="AL183" s="1" t="n">
        <f aca="false">ROUND(AK183*68/Z183,0)</f>
        <v>8787</v>
      </c>
      <c r="AM183" s="1" t="n">
        <f aca="false">IF(I183=1,AL183*$AM$2,AL183)</f>
        <v>8347.65</v>
      </c>
    </row>
    <row r="184" customFormat="false" ht="13.8" hidden="false" customHeight="true" outlineLevel="0" collapsed="false">
      <c r="A184" s="1" t="n">
        <v>15591</v>
      </c>
      <c r="B184" s="16"/>
      <c r="C184" s="25" t="n">
        <v>55</v>
      </c>
      <c r="D184" s="2" t="n">
        <v>7000</v>
      </c>
      <c r="F184" s="2" t="n">
        <v>0</v>
      </c>
      <c r="G184" s="29" t="n">
        <v>2</v>
      </c>
      <c r="H184" s="29" t="n">
        <v>1</v>
      </c>
      <c r="I184" s="29" t="n">
        <v>1</v>
      </c>
      <c r="J184" s="26" t="s">
        <v>52</v>
      </c>
      <c r="K184" s="29" t="n">
        <v>2</v>
      </c>
      <c r="L184" s="27" t="n">
        <v>1</v>
      </c>
      <c r="M184" s="29" t="n">
        <v>5</v>
      </c>
      <c r="N184" s="29" t="n">
        <v>3</v>
      </c>
      <c r="O184" s="29" t="n">
        <v>0</v>
      </c>
      <c r="P184" s="2" t="n">
        <v>1</v>
      </c>
      <c r="Q184" s="29"/>
      <c r="R184" s="29" t="n">
        <v>0</v>
      </c>
      <c r="S184" s="29" t="n">
        <v>1</v>
      </c>
      <c r="T184" s="28" t="n">
        <v>44232</v>
      </c>
      <c r="U184" s="3" t="s">
        <v>236</v>
      </c>
      <c r="W184" s="26" t="n">
        <v>4</v>
      </c>
      <c r="X184" s="3"/>
      <c r="Z184" s="1" t="n">
        <f aca="false">(68/C184)^0.25</f>
        <v>1.05447565087352</v>
      </c>
      <c r="AA184" s="2" t="n">
        <f aca="false">IF(F184=1,E184/(1+$AA$2/100),E184)</f>
        <v>0</v>
      </c>
      <c r="AB184" s="1" t="n">
        <f aca="false">ROUND(AA184/C184,2)</f>
        <v>0</v>
      </c>
      <c r="AC184" s="1" t="n">
        <f aca="false">ROUND(AB184*68/1000/Z184,0)</f>
        <v>0</v>
      </c>
      <c r="AD184" s="1" t="n">
        <f aca="false">IF(I184=1,AC184*$AD$2,AC184)</f>
        <v>0</v>
      </c>
      <c r="AK184" s="1" t="n">
        <f aca="false">ROUND(D184/C184,2)</f>
        <v>127.27</v>
      </c>
      <c r="AL184" s="1" t="n">
        <f aca="false">ROUND(AK184*68/Z184,0)</f>
        <v>8207</v>
      </c>
      <c r="AM184" s="1" t="n">
        <f aca="false">IF(I184=1,AL184*$AM$2,AL184)</f>
        <v>7796.65</v>
      </c>
    </row>
    <row r="185" customFormat="false" ht="13.8" hidden="false" customHeight="true" outlineLevel="0" collapsed="false">
      <c r="A185" s="1" t="n">
        <v>16095</v>
      </c>
      <c r="B185" s="16"/>
      <c r="C185" s="25" t="n">
        <v>56</v>
      </c>
      <c r="D185" s="2" t="n">
        <v>11500</v>
      </c>
      <c r="F185" s="2" t="n">
        <v>0</v>
      </c>
      <c r="G185" s="29" t="n">
        <v>2</v>
      </c>
      <c r="H185" s="29" t="n">
        <v>1</v>
      </c>
      <c r="I185" s="29" t="n">
        <v>1</v>
      </c>
      <c r="J185" s="26" t="s">
        <v>52</v>
      </c>
      <c r="K185" s="29" t="n">
        <v>0</v>
      </c>
      <c r="L185" s="27" t="n">
        <v>1</v>
      </c>
      <c r="M185" s="29" t="n">
        <v>2</v>
      </c>
      <c r="N185" s="29" t="n">
        <v>1</v>
      </c>
      <c r="O185" s="29" t="n">
        <v>0</v>
      </c>
      <c r="P185" s="29" t="n">
        <v>0</v>
      </c>
      <c r="Q185" s="29"/>
      <c r="R185" s="29" t="n">
        <v>0</v>
      </c>
      <c r="S185" s="29" t="n">
        <v>0</v>
      </c>
      <c r="T185" s="28" t="n">
        <v>44225</v>
      </c>
      <c r="U185" s="3" t="s">
        <v>237</v>
      </c>
      <c r="W185" s="26" t="n">
        <v>4</v>
      </c>
      <c r="X185" s="3"/>
      <c r="Z185" s="1" t="n">
        <f aca="false">(68/C185)^0.25</f>
        <v>1.04973631452793</v>
      </c>
      <c r="AA185" s="2" t="n">
        <f aca="false">IF(F185=1,E185/(1+$AA$2/100),E185)</f>
        <v>0</v>
      </c>
      <c r="AB185" s="1" t="n">
        <f aca="false">ROUND(AA185/C185,2)</f>
        <v>0</v>
      </c>
      <c r="AC185" s="1" t="n">
        <f aca="false">ROUND(AB185*68/1000/Z185,0)</f>
        <v>0</v>
      </c>
      <c r="AD185" s="1" t="n">
        <f aca="false">IF(I185=1,AC185*$AD$2,AC185)</f>
        <v>0</v>
      </c>
      <c r="AK185" s="1" t="n">
        <f aca="false">ROUND(D185/C185,2)</f>
        <v>205.36</v>
      </c>
      <c r="AL185" s="1" t="n">
        <f aca="false">ROUND(AK185*68/Z185,0)</f>
        <v>13303</v>
      </c>
      <c r="AM185" s="1" t="n">
        <f aca="false">IF(I185=1,AL185*$AM$2,AL185)</f>
        <v>12637.85</v>
      </c>
    </row>
    <row r="186" customFormat="false" ht="13.8" hidden="false" customHeight="true" outlineLevel="0" collapsed="false">
      <c r="A186" s="1" t="n">
        <v>16095</v>
      </c>
      <c r="B186" s="16"/>
      <c r="C186" s="25" t="n">
        <v>54</v>
      </c>
      <c r="D186" s="2" t="n">
        <v>10000</v>
      </c>
      <c r="F186" s="2" t="n">
        <v>0</v>
      </c>
      <c r="G186" s="29" t="n">
        <v>2</v>
      </c>
      <c r="H186" s="29" t="n">
        <v>1</v>
      </c>
      <c r="I186" s="29" t="n">
        <v>2</v>
      </c>
      <c r="J186" s="26" t="s">
        <v>52</v>
      </c>
      <c r="K186" s="29" t="n">
        <v>0</v>
      </c>
      <c r="L186" s="27" t="n">
        <v>1</v>
      </c>
      <c r="M186" s="29" t="n">
        <v>6</v>
      </c>
      <c r="N186" s="29" t="n">
        <v>4</v>
      </c>
      <c r="O186" s="29" t="n">
        <v>0</v>
      </c>
      <c r="P186" s="29" t="n">
        <v>1</v>
      </c>
      <c r="Q186" s="29" t="n">
        <v>4</v>
      </c>
      <c r="R186" s="29" t="n">
        <v>1</v>
      </c>
      <c r="S186" s="29" t="n">
        <v>0</v>
      </c>
      <c r="T186" s="28" t="n">
        <v>44224</v>
      </c>
      <c r="U186" s="3" t="s">
        <v>238</v>
      </c>
      <c r="W186" s="26" t="n">
        <v>4</v>
      </c>
      <c r="X186" s="3"/>
      <c r="Z186" s="1" t="n">
        <f aca="false">(68/C186)^0.25</f>
        <v>1.05932394260376</v>
      </c>
      <c r="AA186" s="2" t="n">
        <f aca="false">IF(F186=1,E186/(1+$AA$2/100),E186)</f>
        <v>0</v>
      </c>
      <c r="AB186" s="1" t="n">
        <f aca="false">ROUND(AA186/C186,2)</f>
        <v>0</v>
      </c>
      <c r="AC186" s="1" t="n">
        <f aca="false">ROUND(AB186*68/1000/Z186,0)</f>
        <v>0</v>
      </c>
      <c r="AD186" s="1" t="n">
        <f aca="false">IF(I186=1,AC186*$AD$2,AC186)</f>
        <v>0</v>
      </c>
      <c r="AK186" s="1" t="n">
        <f aca="false">ROUND(D186/C186,2)</f>
        <v>185.19</v>
      </c>
      <c r="AL186" s="1" t="n">
        <f aca="false">ROUND(AK186*68/Z186,0)</f>
        <v>11888</v>
      </c>
      <c r="AM186" s="1" t="n">
        <f aca="false">IF(I186=1,AL186*$AM$2,AL186)</f>
        <v>11888</v>
      </c>
    </row>
    <row r="187" customFormat="false" ht="13.8" hidden="false" customHeight="true" outlineLevel="0" collapsed="false">
      <c r="A187" s="1" t="n">
        <v>16095</v>
      </c>
      <c r="B187" s="16"/>
      <c r="C187" s="25" t="n">
        <v>58</v>
      </c>
      <c r="D187" s="2" t="n">
        <v>11000</v>
      </c>
      <c r="F187" s="2" t="n">
        <v>0</v>
      </c>
      <c r="G187" s="29" t="n">
        <v>2</v>
      </c>
      <c r="H187" s="29" t="n">
        <v>1</v>
      </c>
      <c r="I187" s="29" t="n">
        <v>2</v>
      </c>
      <c r="J187" s="26" t="s">
        <v>52</v>
      </c>
      <c r="K187" s="29" t="n">
        <v>2</v>
      </c>
      <c r="L187" s="27" t="n">
        <v>1</v>
      </c>
      <c r="M187" s="29" t="n">
        <v>8</v>
      </c>
      <c r="N187" s="29" t="n">
        <v>3</v>
      </c>
      <c r="O187" s="29" t="n">
        <v>1</v>
      </c>
      <c r="P187" s="29" t="n">
        <v>1</v>
      </c>
      <c r="Q187" s="29" t="n">
        <v>4</v>
      </c>
      <c r="R187" s="29" t="n">
        <v>1</v>
      </c>
      <c r="S187" s="29" t="n">
        <v>0</v>
      </c>
      <c r="T187" s="28" t="n">
        <v>44224</v>
      </c>
      <c r="U187" s="3" t="s">
        <v>239</v>
      </c>
      <c r="W187" s="26" t="n">
        <v>4</v>
      </c>
      <c r="X187" s="3"/>
      <c r="Z187" s="1" t="n">
        <f aca="false">(68/C187)^0.25</f>
        <v>1.04056743366656</v>
      </c>
      <c r="AA187" s="2" t="n">
        <f aca="false">IF(F187=1,E187/(1+$AA$2/100),E187)</f>
        <v>0</v>
      </c>
      <c r="AB187" s="1" t="n">
        <f aca="false">ROUND(AA187/C187,2)</f>
        <v>0</v>
      </c>
      <c r="AC187" s="1" t="n">
        <f aca="false">ROUND(AB187*68/1000/Z187,0)</f>
        <v>0</v>
      </c>
      <c r="AD187" s="1" t="n">
        <f aca="false">IF(I187=1,AC187*$AD$2,AC187)</f>
        <v>0</v>
      </c>
      <c r="AK187" s="1" t="n">
        <f aca="false">ROUND(D187/C187,2)</f>
        <v>189.66</v>
      </c>
      <c r="AL187" s="1" t="n">
        <f aca="false">ROUND(AK187*68/Z187,0)</f>
        <v>12394</v>
      </c>
      <c r="AM187" s="1" t="n">
        <f aca="false">IF(I187=1,AL187*$AM$2,AL187)</f>
        <v>12394</v>
      </c>
    </row>
    <row r="188" customFormat="false" ht="13.8" hidden="false" customHeight="true" outlineLevel="0" collapsed="false">
      <c r="A188" s="1" t="n">
        <v>12702</v>
      </c>
      <c r="B188" s="33" t="n">
        <v>73123</v>
      </c>
      <c r="C188" s="25" t="n">
        <v>50</v>
      </c>
      <c r="D188" s="2" t="n">
        <v>14200</v>
      </c>
      <c r="F188" s="2" t="n">
        <v>0</v>
      </c>
      <c r="G188" s="29" t="n">
        <v>2</v>
      </c>
      <c r="H188" s="29" t="n">
        <v>1</v>
      </c>
      <c r="I188" s="29" t="n">
        <v>1</v>
      </c>
      <c r="J188" s="26" t="s">
        <v>52</v>
      </c>
      <c r="K188" s="29" t="n">
        <v>0</v>
      </c>
      <c r="L188" s="27" t="n">
        <v>1</v>
      </c>
      <c r="M188" s="29" t="n">
        <v>4</v>
      </c>
      <c r="N188" s="29" t="n">
        <v>3</v>
      </c>
      <c r="O188" s="29" t="n">
        <v>0</v>
      </c>
      <c r="P188" s="29" t="n">
        <v>1</v>
      </c>
      <c r="Q188" s="29"/>
      <c r="R188" s="29" t="n">
        <v>0</v>
      </c>
      <c r="S188" s="29" t="n">
        <v>0</v>
      </c>
      <c r="T188" s="28" t="n">
        <v>44242</v>
      </c>
      <c r="U188" s="3" t="s">
        <v>240</v>
      </c>
      <c r="W188" s="26" t="n">
        <v>4</v>
      </c>
      <c r="X188" s="3"/>
      <c r="Z188" s="1" t="n">
        <f aca="false">(68/C188)^0.25</f>
        <v>1.0799029488658</v>
      </c>
      <c r="AA188" s="2" t="n">
        <f aca="false">IF(F188=1,E188/(1+$AA$2/100),E188)</f>
        <v>0</v>
      </c>
      <c r="AB188" s="1" t="n">
        <f aca="false">ROUND(AA188/C188,2)</f>
        <v>0</v>
      </c>
      <c r="AC188" s="1" t="n">
        <f aca="false">ROUND(AB188*68/1000/Z188,0)</f>
        <v>0</v>
      </c>
      <c r="AD188" s="1" t="n">
        <f aca="false">IF(I188=1,AC188*$AD$2,AC188)</f>
        <v>0</v>
      </c>
      <c r="AK188" s="1" t="n">
        <f aca="false">ROUND(D188/C188,2)</f>
        <v>284</v>
      </c>
      <c r="AL188" s="1" t="n">
        <f aca="false">ROUND(AK188*68/Z188,0)</f>
        <v>17883</v>
      </c>
      <c r="AM188" s="1" t="n">
        <f aca="false">IF(I188=1,AL188*$AM$2,AL188)</f>
        <v>16988.85</v>
      </c>
    </row>
    <row r="189" customFormat="false" ht="13.8" hidden="false" customHeight="true" outlineLevel="0" collapsed="false">
      <c r="A189" s="1" t="n">
        <v>12702</v>
      </c>
      <c r="B189" s="33" t="n">
        <v>73123</v>
      </c>
      <c r="C189" s="25" t="n">
        <v>53</v>
      </c>
      <c r="D189" s="2" t="n">
        <v>13500</v>
      </c>
      <c r="F189" s="2" t="n">
        <v>0</v>
      </c>
      <c r="G189" s="29" t="n">
        <v>2</v>
      </c>
      <c r="H189" s="29" t="n">
        <v>1</v>
      </c>
      <c r="I189" s="29" t="n">
        <v>1</v>
      </c>
      <c r="J189" s="26" t="s">
        <v>52</v>
      </c>
      <c r="K189" s="29" t="n">
        <v>0</v>
      </c>
      <c r="L189" s="27" t="n">
        <v>1</v>
      </c>
      <c r="M189" s="29" t="n">
        <v>5</v>
      </c>
      <c r="N189" s="29" t="n">
        <v>4</v>
      </c>
      <c r="O189" s="29" t="n">
        <v>1</v>
      </c>
      <c r="P189" s="29" t="n">
        <v>1</v>
      </c>
      <c r="Q189" s="29" t="n">
        <v>3</v>
      </c>
      <c r="R189" s="29" t="n">
        <v>0</v>
      </c>
      <c r="S189" s="29" t="n">
        <v>0</v>
      </c>
      <c r="T189" s="28" t="n">
        <v>44242</v>
      </c>
      <c r="U189" s="3" t="s">
        <v>241</v>
      </c>
      <c r="W189" s="26" t="n">
        <v>4</v>
      </c>
      <c r="X189" s="3"/>
      <c r="Z189" s="1" t="n">
        <f aca="false">(68/C189)^0.25</f>
        <v>1.06428578300648</v>
      </c>
      <c r="AA189" s="2" t="n">
        <f aca="false">IF(F189=1,E189/(1+$AA$2/100),E189)</f>
        <v>0</v>
      </c>
      <c r="AB189" s="1" t="n">
        <f aca="false">ROUND(AA189/C189,2)</f>
        <v>0</v>
      </c>
      <c r="AC189" s="1" t="n">
        <f aca="false">ROUND(AB189*68/1000/Z189,0)</f>
        <v>0</v>
      </c>
      <c r="AD189" s="1" t="n">
        <f aca="false">IF(I189=1,AC189*$AD$2,AC189)</f>
        <v>0</v>
      </c>
      <c r="AK189" s="1" t="n">
        <f aca="false">ROUND(D189/C189,2)</f>
        <v>254.72</v>
      </c>
      <c r="AL189" s="1" t="n">
        <f aca="false">ROUND(AK189*68/Z189,0)</f>
        <v>16275</v>
      </c>
      <c r="AM189" s="1" t="n">
        <f aca="false">IF(I189=1,AL189*$AM$2,AL189)</f>
        <v>15461.25</v>
      </c>
    </row>
    <row r="190" customFormat="false" ht="13.8" hidden="false" customHeight="true" outlineLevel="0" collapsed="false">
      <c r="A190" s="1" t="n">
        <v>12702</v>
      </c>
      <c r="B190" s="33" t="n">
        <v>73122</v>
      </c>
      <c r="C190" s="25" t="n">
        <v>60</v>
      </c>
      <c r="D190" s="2" t="n">
        <v>12000</v>
      </c>
      <c r="F190" s="2" t="n">
        <v>0</v>
      </c>
      <c r="G190" s="29" t="n">
        <v>3</v>
      </c>
      <c r="H190" s="29" t="n">
        <v>2</v>
      </c>
      <c r="I190" s="29" t="n">
        <v>2</v>
      </c>
      <c r="J190" s="26" t="s">
        <v>52</v>
      </c>
      <c r="K190" s="29" t="n">
        <v>0</v>
      </c>
      <c r="L190" s="27" t="n">
        <v>1</v>
      </c>
      <c r="M190" s="29" t="n">
        <v>4</v>
      </c>
      <c r="N190" s="29" t="n">
        <v>1</v>
      </c>
      <c r="O190" s="29" t="n">
        <v>0</v>
      </c>
      <c r="P190" s="29" t="n">
        <v>0</v>
      </c>
      <c r="Q190" s="29" t="n">
        <v>3</v>
      </c>
      <c r="R190" s="29" t="n">
        <v>0</v>
      </c>
      <c r="S190" s="29" t="n">
        <v>0</v>
      </c>
      <c r="T190" s="28" t="n">
        <v>44241</v>
      </c>
      <c r="U190" s="3" t="s">
        <v>242</v>
      </c>
      <c r="W190" s="26" t="n">
        <v>4</v>
      </c>
      <c r="X190" s="3"/>
      <c r="Z190" s="1" t="n">
        <f aca="false">(68/C190)^0.25</f>
        <v>1.03178548877407</v>
      </c>
      <c r="AA190" s="2" t="n">
        <f aca="false">IF(F190=1,E190/(1+$AA$2/100),E190)</f>
        <v>0</v>
      </c>
      <c r="AB190" s="1" t="n">
        <f aca="false">ROUND(AA190/C190,2)</f>
        <v>0</v>
      </c>
      <c r="AC190" s="1" t="n">
        <f aca="false">ROUND(AB190*68/1000/Z190,0)</f>
        <v>0</v>
      </c>
      <c r="AD190" s="1" t="n">
        <f aca="false">IF(I190=1,AC190*$AD$2,AC190)</f>
        <v>0</v>
      </c>
      <c r="AK190" s="1" t="n">
        <f aca="false">ROUND(D190/C190,2)</f>
        <v>200</v>
      </c>
      <c r="AL190" s="1" t="n">
        <f aca="false">ROUND(AK190*68/Z190,0)</f>
        <v>13181</v>
      </c>
      <c r="AM190" s="1" t="n">
        <f aca="false">IF(I190=1,AL190*$AM$2,AL190)</f>
        <v>13181</v>
      </c>
    </row>
    <row r="191" customFormat="false" ht="13.8" hidden="false" customHeight="true" outlineLevel="0" collapsed="false">
      <c r="A191" s="1" t="n">
        <v>12702</v>
      </c>
      <c r="B191" s="33" t="n">
        <v>73122</v>
      </c>
      <c r="C191" s="25" t="n">
        <v>65</v>
      </c>
      <c r="D191" s="2" t="n">
        <v>16000</v>
      </c>
      <c r="F191" s="2" t="n">
        <v>0</v>
      </c>
      <c r="G191" s="29" t="n">
        <v>3</v>
      </c>
      <c r="H191" s="29" t="n">
        <v>2</v>
      </c>
      <c r="I191" s="29" t="n">
        <v>2</v>
      </c>
      <c r="J191" s="26" t="s">
        <v>52</v>
      </c>
      <c r="K191" s="29" t="n">
        <v>0</v>
      </c>
      <c r="L191" s="27" t="n">
        <v>1</v>
      </c>
      <c r="M191" s="29" t="n">
        <v>4</v>
      </c>
      <c r="N191" s="29" t="n">
        <v>2</v>
      </c>
      <c r="O191" s="29" t="n">
        <v>0</v>
      </c>
      <c r="P191" s="29" t="n">
        <v>1</v>
      </c>
      <c r="Q191" s="29" t="n">
        <v>4</v>
      </c>
      <c r="R191" s="29" t="n">
        <v>0</v>
      </c>
      <c r="S191" s="29" t="n">
        <v>0</v>
      </c>
      <c r="T191" s="28" t="n">
        <v>44235</v>
      </c>
      <c r="U191" s="3" t="s">
        <v>243</v>
      </c>
      <c r="W191" s="26" t="n">
        <v>4</v>
      </c>
      <c r="X191" s="3"/>
      <c r="Z191" s="1" t="n">
        <f aca="false">(68/C191)^0.25</f>
        <v>1.01134396913885</v>
      </c>
      <c r="AA191" s="2" t="n">
        <f aca="false">IF(F191=1,E191/(1+$AA$2/100),E191)</f>
        <v>0</v>
      </c>
      <c r="AB191" s="1" t="n">
        <f aca="false">ROUND(AA191/C191,2)</f>
        <v>0</v>
      </c>
      <c r="AC191" s="1" t="n">
        <f aca="false">ROUND(AB191*68/1000/Z191,0)</f>
        <v>0</v>
      </c>
      <c r="AD191" s="1" t="n">
        <f aca="false">IF(I191=1,AC191*$AD$2,AC191)</f>
        <v>0</v>
      </c>
      <c r="AK191" s="1" t="n">
        <f aca="false">ROUND(D191/C191,2)</f>
        <v>246.15</v>
      </c>
      <c r="AL191" s="1" t="n">
        <f aca="false">ROUND(AK191*68/Z191,0)</f>
        <v>16550</v>
      </c>
      <c r="AM191" s="1" t="n">
        <f aca="false">IF(I191=1,AL191*$AM$2,AL191)</f>
        <v>16550</v>
      </c>
    </row>
    <row r="192" customFormat="false" ht="13.8" hidden="false" customHeight="true" outlineLevel="0" collapsed="false">
      <c r="A192" s="1" t="n">
        <v>12702</v>
      </c>
      <c r="B192" s="33" t="n">
        <v>74613</v>
      </c>
      <c r="C192" s="25" t="n">
        <v>69</v>
      </c>
      <c r="D192" s="2" t="n">
        <v>12000</v>
      </c>
      <c r="F192" s="2" t="n">
        <v>0</v>
      </c>
      <c r="G192" s="29" t="n">
        <v>2</v>
      </c>
      <c r="H192" s="29" t="n">
        <v>1</v>
      </c>
      <c r="I192" s="29" t="n">
        <v>1</v>
      </c>
      <c r="J192" s="26" t="s">
        <v>52</v>
      </c>
      <c r="K192" s="29" t="n">
        <v>0</v>
      </c>
      <c r="L192" s="27" t="n">
        <v>1</v>
      </c>
      <c r="M192" s="29"/>
      <c r="N192" s="29" t="n">
        <v>1</v>
      </c>
      <c r="O192" s="29" t="n">
        <v>0</v>
      </c>
      <c r="P192" s="29" t="n">
        <v>0</v>
      </c>
      <c r="Q192" s="29"/>
      <c r="R192" s="29" t="n">
        <v>0</v>
      </c>
      <c r="S192" s="29" t="n">
        <v>0</v>
      </c>
      <c r="T192" s="28" t="n">
        <v>44242</v>
      </c>
      <c r="U192" s="3" t="s">
        <v>244</v>
      </c>
      <c r="W192" s="26" t="n">
        <v>4</v>
      </c>
      <c r="X192" s="3"/>
      <c r="Z192" s="1" t="n">
        <f aca="false">(68/C192)^0.25</f>
        <v>0.996356952204095</v>
      </c>
      <c r="AA192" s="2" t="n">
        <f aca="false">IF(F192=1,E192/(1+$AA$2/100),E192)</f>
        <v>0</v>
      </c>
      <c r="AB192" s="1" t="n">
        <f aca="false">ROUND(AA192/C192,2)</f>
        <v>0</v>
      </c>
      <c r="AC192" s="1" t="n">
        <f aca="false">ROUND(AB192*68/1000/Z192,0)</f>
        <v>0</v>
      </c>
      <c r="AD192" s="1" t="n">
        <f aca="false">IF(I192=1,AC192*$AD$2,AC192)</f>
        <v>0</v>
      </c>
      <c r="AK192" s="1" t="n">
        <f aca="false">ROUND(D192/C192,2)</f>
        <v>173.91</v>
      </c>
      <c r="AL192" s="1" t="n">
        <f aca="false">ROUND(AK192*68/Z192,0)</f>
        <v>11869</v>
      </c>
      <c r="AM192" s="1" t="n">
        <f aca="false">IF(I192=1,AL192*$AM$2,AL192)</f>
        <v>11275.55</v>
      </c>
    </row>
    <row r="193" customFormat="false" ht="13.8" hidden="false" customHeight="true" outlineLevel="0" collapsed="false">
      <c r="A193" s="1" t="n">
        <v>12702</v>
      </c>
      <c r="B193" s="33" t="n">
        <v>74613</v>
      </c>
      <c r="C193" s="25" t="n">
        <v>65</v>
      </c>
      <c r="D193" s="2" t="n">
        <v>15000</v>
      </c>
      <c r="F193" s="2" t="n">
        <v>0</v>
      </c>
      <c r="G193" s="29" t="n">
        <v>3</v>
      </c>
      <c r="H193" s="29" t="n">
        <v>2</v>
      </c>
      <c r="I193" s="29" t="n">
        <v>1</v>
      </c>
      <c r="J193" s="26" t="s">
        <v>52</v>
      </c>
      <c r="K193" s="29" t="n">
        <v>2</v>
      </c>
      <c r="L193" s="27" t="n">
        <v>1</v>
      </c>
      <c r="M193" s="29" t="n">
        <v>3</v>
      </c>
      <c r="N193" s="29" t="n">
        <v>2</v>
      </c>
      <c r="O193" s="29" t="n">
        <v>0</v>
      </c>
      <c r="P193" s="29" t="n">
        <v>0</v>
      </c>
      <c r="Q193" s="29"/>
      <c r="R193" s="29" t="n">
        <v>0</v>
      </c>
      <c r="S193" s="29" t="n">
        <v>0</v>
      </c>
      <c r="T193" s="28" t="n">
        <v>44214</v>
      </c>
      <c r="U193" s="3" t="s">
        <v>245</v>
      </c>
      <c r="W193" s="26" t="n">
        <v>4</v>
      </c>
      <c r="X193" s="3"/>
      <c r="Z193" s="1" t="n">
        <f aca="false">(68/C193)^0.25</f>
        <v>1.01134396913885</v>
      </c>
      <c r="AA193" s="2" t="n">
        <f aca="false">IF(F193=1,E193/(1+$AA$2/100),E193)</f>
        <v>0</v>
      </c>
      <c r="AB193" s="1" t="n">
        <f aca="false">ROUND(AA193/C193,2)</f>
        <v>0</v>
      </c>
      <c r="AC193" s="1" t="n">
        <f aca="false">ROUND(AB193*68/1000/Z193,0)</f>
        <v>0</v>
      </c>
      <c r="AD193" s="1" t="n">
        <f aca="false">IF(I193=1,AC193*$AD$2,AC193)</f>
        <v>0</v>
      </c>
      <c r="AK193" s="1" t="n">
        <f aca="false">ROUND(D193/C193,2)</f>
        <v>230.77</v>
      </c>
      <c r="AL193" s="1" t="n">
        <f aca="false">ROUND(AK193*68/Z193,0)</f>
        <v>15516</v>
      </c>
      <c r="AM193" s="1" t="n">
        <f aca="false">IF(I193=1,AL193*$AM$2,AL193)</f>
        <v>14740.2</v>
      </c>
    </row>
    <row r="194" customFormat="false" ht="13.8" hidden="false" customHeight="true" outlineLevel="0" collapsed="false">
      <c r="A194" s="1" t="n">
        <v>12702</v>
      </c>
      <c r="B194" s="33" t="n">
        <v>73205</v>
      </c>
      <c r="C194" s="25" t="n">
        <v>67</v>
      </c>
      <c r="D194" s="2" t="n">
        <v>13500</v>
      </c>
      <c r="F194" s="2" t="n">
        <v>0</v>
      </c>
      <c r="G194" s="29" t="n">
        <v>2</v>
      </c>
      <c r="H194" s="29" t="n">
        <v>1</v>
      </c>
      <c r="I194" s="29" t="n">
        <v>2</v>
      </c>
      <c r="J194" s="26" t="s">
        <v>52</v>
      </c>
      <c r="K194" s="29" t="n">
        <v>0</v>
      </c>
      <c r="L194" s="27" t="n">
        <v>1</v>
      </c>
      <c r="M194" s="29" t="n">
        <v>5</v>
      </c>
      <c r="N194" s="29" t="n">
        <v>5</v>
      </c>
      <c r="O194" s="29" t="n">
        <v>1</v>
      </c>
      <c r="P194" s="29" t="n">
        <v>1</v>
      </c>
      <c r="Q194" s="29" t="n">
        <v>3</v>
      </c>
      <c r="R194" s="29" t="n">
        <v>0</v>
      </c>
      <c r="S194" s="29" t="n">
        <v>0</v>
      </c>
      <c r="T194" s="28" t="n">
        <v>44242</v>
      </c>
      <c r="U194" s="3" t="s">
        <v>246</v>
      </c>
      <c r="W194" s="26" t="n">
        <v>4</v>
      </c>
      <c r="X194" s="3"/>
      <c r="Z194" s="1" t="n">
        <f aca="false">(68/C194)^0.25</f>
        <v>1.0037106388836</v>
      </c>
      <c r="AA194" s="2" t="n">
        <f aca="false">IF(F194=1,E194/(1+$AA$2/100),E194)</f>
        <v>0</v>
      </c>
      <c r="AB194" s="1" t="n">
        <f aca="false">ROUND(AA194/C194,2)</f>
        <v>0</v>
      </c>
      <c r="AC194" s="1" t="n">
        <f aca="false">ROUND(AB194*68/1000/Z194,0)</f>
        <v>0</v>
      </c>
      <c r="AD194" s="1" t="n">
        <f aca="false">IF(I194=1,AC194*$AD$2,AC194)</f>
        <v>0</v>
      </c>
      <c r="AK194" s="1" t="n">
        <f aca="false">ROUND(D194/C194,2)</f>
        <v>201.49</v>
      </c>
      <c r="AL194" s="1" t="n">
        <f aca="false">ROUND(AK194*68/Z194,0)</f>
        <v>13651</v>
      </c>
      <c r="AM194" s="1" t="n">
        <f aca="false">IF(I194=1,AL194*$AM$2,AL194)</f>
        <v>13651</v>
      </c>
    </row>
    <row r="195" customFormat="false" ht="13.8" hidden="false" customHeight="true" outlineLevel="0" collapsed="false">
      <c r="A195" s="1" t="n">
        <v>12702</v>
      </c>
      <c r="B195" s="33" t="n">
        <v>73205</v>
      </c>
      <c r="C195" s="25" t="n">
        <v>60</v>
      </c>
      <c r="D195" s="2" t="n">
        <v>11000</v>
      </c>
      <c r="F195" s="2" t="n">
        <v>0</v>
      </c>
      <c r="G195" s="29" t="n">
        <v>3</v>
      </c>
      <c r="H195" s="29" t="n">
        <v>1</v>
      </c>
      <c r="I195" s="29" t="n">
        <v>2</v>
      </c>
      <c r="J195" s="26" t="s">
        <v>52</v>
      </c>
      <c r="K195" s="29" t="n">
        <v>1</v>
      </c>
      <c r="L195" s="27" t="n">
        <v>1</v>
      </c>
      <c r="M195" s="29" t="n">
        <v>7</v>
      </c>
      <c r="N195" s="29" t="n">
        <v>1</v>
      </c>
      <c r="O195" s="29" t="n">
        <v>0</v>
      </c>
      <c r="P195" s="29" t="n">
        <v>1</v>
      </c>
      <c r="Q195" s="29" t="n">
        <v>4</v>
      </c>
      <c r="R195" s="29" t="n">
        <v>0</v>
      </c>
      <c r="S195" s="29" t="n">
        <v>0</v>
      </c>
      <c r="T195" s="28" t="n">
        <v>44241</v>
      </c>
      <c r="U195" s="3" t="s">
        <v>247</v>
      </c>
      <c r="W195" s="26" t="n">
        <v>4</v>
      </c>
      <c r="X195" s="3"/>
      <c r="Z195" s="1" t="n">
        <f aca="false">(68/C195)^0.25</f>
        <v>1.03178548877407</v>
      </c>
      <c r="AA195" s="2" t="n">
        <f aca="false">IF(F195=1,E195/(1+$AA$2/100),E195)</f>
        <v>0</v>
      </c>
      <c r="AB195" s="1" t="n">
        <f aca="false">ROUND(AA195/C195,2)</f>
        <v>0</v>
      </c>
      <c r="AC195" s="1" t="n">
        <f aca="false">ROUND(AB195*68/1000/Z195,0)</f>
        <v>0</v>
      </c>
      <c r="AD195" s="1" t="n">
        <f aca="false">IF(I195=1,AC195*$AD$2,AC195)</f>
        <v>0</v>
      </c>
      <c r="AK195" s="1" t="n">
        <f aca="false">ROUND(D195/C195,2)</f>
        <v>183.33</v>
      </c>
      <c r="AL195" s="1" t="n">
        <f aca="false">ROUND(AK195*68/Z195,0)</f>
        <v>12082</v>
      </c>
      <c r="AM195" s="1" t="n">
        <f aca="false">IF(I195=1,AL195*$AM$2,AL195)</f>
        <v>12082</v>
      </c>
    </row>
    <row r="196" customFormat="false" ht="13.8" hidden="false" customHeight="true" outlineLevel="0" collapsed="false">
      <c r="A196" s="1" t="n">
        <v>17487</v>
      </c>
      <c r="C196" s="25" t="n">
        <v>96</v>
      </c>
      <c r="D196" s="2" t="n">
        <v>13000</v>
      </c>
      <c r="F196" s="2" t="n">
        <v>0</v>
      </c>
      <c r="G196" s="29" t="n">
        <v>3</v>
      </c>
      <c r="H196" s="29" t="n">
        <v>1</v>
      </c>
      <c r="I196" s="29" t="n">
        <v>1</v>
      </c>
      <c r="J196" s="26" t="s">
        <v>52</v>
      </c>
      <c r="K196" s="29" t="n">
        <v>0</v>
      </c>
      <c r="L196" s="27" t="n">
        <v>1</v>
      </c>
      <c r="M196" s="29" t="n">
        <v>5</v>
      </c>
      <c r="N196" s="29" t="n">
        <v>4</v>
      </c>
      <c r="O196" s="29" t="n">
        <v>1</v>
      </c>
      <c r="P196" s="29" t="n">
        <v>1</v>
      </c>
      <c r="Q196" s="29" t="n">
        <v>4</v>
      </c>
      <c r="R196" s="29" t="n">
        <v>1</v>
      </c>
      <c r="S196" s="29" t="n">
        <v>0</v>
      </c>
      <c r="T196" s="28" t="n">
        <v>44226</v>
      </c>
      <c r="U196" s="3" t="s">
        <v>248</v>
      </c>
      <c r="W196" s="26" t="n">
        <v>5</v>
      </c>
      <c r="X196" s="3"/>
      <c r="Z196" s="1" t="n">
        <f aca="false">(68/C196)^0.25</f>
        <v>0.917401445131941</v>
      </c>
      <c r="AA196" s="2" t="n">
        <f aca="false">IF(F196=1,E196/(1+$AA$2/100),E196)</f>
        <v>0</v>
      </c>
      <c r="AB196" s="1" t="n">
        <f aca="false">ROUND(AA196/C196,2)</f>
        <v>0</v>
      </c>
      <c r="AC196" s="1" t="n">
        <f aca="false">ROUND(AB196*68/1000/Z196,0)</f>
        <v>0</v>
      </c>
      <c r="AD196" s="1" t="n">
        <f aca="false">IF(I196=1,AC196*$AD$2,AC196)</f>
        <v>0</v>
      </c>
      <c r="AK196" s="1" t="n">
        <f aca="false">ROUND(D196/C196,2)</f>
        <v>135.42</v>
      </c>
      <c r="AL196" s="1" t="n">
        <f aca="false">ROUND(AK196*68/Z196,0)</f>
        <v>10038</v>
      </c>
      <c r="AM196" s="1" t="n">
        <f aca="false">IF(I196=1,AL196*$AM$2,AL196)</f>
        <v>9536.1</v>
      </c>
    </row>
    <row r="197" customFormat="false" ht="13.8" hidden="false" customHeight="true" outlineLevel="0" collapsed="false">
      <c r="A197" s="1" t="n">
        <v>17487</v>
      </c>
      <c r="C197" s="25" t="n">
        <v>55</v>
      </c>
      <c r="D197" s="2" t="n">
        <v>11500</v>
      </c>
      <c r="F197" s="2" t="n">
        <v>0</v>
      </c>
      <c r="G197" s="29" t="n">
        <v>3</v>
      </c>
      <c r="H197" s="29" t="n">
        <v>2</v>
      </c>
      <c r="I197" s="29" t="n">
        <v>2</v>
      </c>
      <c r="J197" s="26" t="s">
        <v>52</v>
      </c>
      <c r="K197" s="29" t="n">
        <v>2</v>
      </c>
      <c r="L197" s="27" t="n">
        <v>1</v>
      </c>
      <c r="M197" s="29" t="n">
        <v>10</v>
      </c>
      <c r="N197" s="29" t="n">
        <v>1</v>
      </c>
      <c r="O197" s="29" t="n">
        <v>0</v>
      </c>
      <c r="P197" s="29" t="n">
        <v>1</v>
      </c>
      <c r="Q197" s="29" t="n">
        <v>4</v>
      </c>
      <c r="R197" s="29" t="n">
        <v>1</v>
      </c>
      <c r="S197" s="29" t="n">
        <v>0</v>
      </c>
      <c r="T197" s="28" t="n">
        <v>44242</v>
      </c>
      <c r="U197" s="3" t="s">
        <v>249</v>
      </c>
      <c r="V197" s="1" t="s">
        <v>60</v>
      </c>
      <c r="W197" s="26" t="n">
        <v>5</v>
      </c>
      <c r="X197" s="3"/>
      <c r="Z197" s="1" t="n">
        <f aca="false">(68/C197)^0.25</f>
        <v>1.05447565087352</v>
      </c>
      <c r="AA197" s="2" t="n">
        <f aca="false">IF(F197=1,E197/(1+$AA$2/100),E197)</f>
        <v>0</v>
      </c>
      <c r="AB197" s="1" t="n">
        <f aca="false">ROUND(AA197/C197,2)</f>
        <v>0</v>
      </c>
      <c r="AC197" s="1" t="n">
        <f aca="false">ROUND(AB197*68/1000/Z197,0)</f>
        <v>0</v>
      </c>
      <c r="AD197" s="1" t="n">
        <f aca="false">IF(I197=1,AC197*$AD$2,AC197)</f>
        <v>0</v>
      </c>
      <c r="AK197" s="1" t="n">
        <f aca="false">ROUND(D197/C197,2)</f>
        <v>209.09</v>
      </c>
      <c r="AL197" s="1" t="n">
        <f aca="false">ROUND(AK197*68/Z197,0)</f>
        <v>13484</v>
      </c>
      <c r="AM197" s="1" t="n">
        <f aca="false">IF(I197=1,AL197*$AM$2,AL197)</f>
        <v>13484</v>
      </c>
    </row>
    <row r="198" customFormat="false" ht="13.8" hidden="false" customHeight="true" outlineLevel="0" collapsed="false">
      <c r="A198" s="1" t="n">
        <v>17487</v>
      </c>
      <c r="C198" s="25" t="n">
        <v>51</v>
      </c>
      <c r="D198" s="2" t="n">
        <v>6500</v>
      </c>
      <c r="F198" s="2" t="n">
        <v>0</v>
      </c>
      <c r="G198" s="29" t="n">
        <v>2</v>
      </c>
      <c r="H198" s="29" t="n">
        <v>1</v>
      </c>
      <c r="I198" s="29" t="n">
        <v>2</v>
      </c>
      <c r="J198" s="26" t="s">
        <v>52</v>
      </c>
      <c r="K198" s="29" t="n">
        <v>0</v>
      </c>
      <c r="L198" s="27" t="n">
        <v>1</v>
      </c>
      <c r="M198" s="29" t="n">
        <v>9</v>
      </c>
      <c r="N198" s="29" t="n">
        <v>4</v>
      </c>
      <c r="O198" s="29" t="n">
        <v>0</v>
      </c>
      <c r="P198" s="29" t="n">
        <v>0</v>
      </c>
      <c r="Q198" s="29"/>
      <c r="R198" s="29" t="n">
        <v>1</v>
      </c>
      <c r="S198" s="29" t="n">
        <v>0</v>
      </c>
      <c r="T198" s="28" t="n">
        <v>44218</v>
      </c>
      <c r="U198" s="3" t="s">
        <v>250</v>
      </c>
      <c r="W198" s="26" t="n">
        <v>5</v>
      </c>
      <c r="X198" s="3"/>
      <c r="Z198" s="1" t="n">
        <f aca="false">(68/C198)^0.25</f>
        <v>1.07456993182354</v>
      </c>
      <c r="AA198" s="2" t="n">
        <f aca="false">IF(F198=1,E198/(1+$AA$2/100),E198)</f>
        <v>0</v>
      </c>
      <c r="AB198" s="1" t="n">
        <f aca="false">ROUND(AA198/C198,2)</f>
        <v>0</v>
      </c>
      <c r="AC198" s="1" t="n">
        <f aca="false">ROUND(AB198*68/1000/Z198,0)</f>
        <v>0</v>
      </c>
      <c r="AD198" s="1" t="n">
        <f aca="false">IF(I198=1,AC198*$AD$2,AC198)</f>
        <v>0</v>
      </c>
      <c r="AK198" s="1" t="n">
        <f aca="false">ROUND(D198/C198,2)</f>
        <v>127.45</v>
      </c>
      <c r="AL198" s="1" t="n">
        <f aca="false">ROUND(AK198*68/Z198,0)</f>
        <v>8065</v>
      </c>
      <c r="AM198" s="1" t="n">
        <f aca="false">IF(I198=1,AL198*$AM$2,AL198)</f>
        <v>8065</v>
      </c>
    </row>
    <row r="199" customFormat="false" ht="13.8" hidden="false" customHeight="true" outlineLevel="0" collapsed="false">
      <c r="A199" s="1" t="n">
        <v>17487</v>
      </c>
      <c r="C199" s="25" t="n">
        <v>65</v>
      </c>
      <c r="D199" s="2" t="n">
        <v>9000</v>
      </c>
      <c r="F199" s="2" t="n">
        <v>0</v>
      </c>
      <c r="G199" s="29" t="n">
        <v>2</v>
      </c>
      <c r="H199" s="29" t="n">
        <v>1</v>
      </c>
      <c r="I199" s="29" t="n">
        <v>2</v>
      </c>
      <c r="J199" s="26" t="s">
        <v>52</v>
      </c>
      <c r="K199" s="29" t="n">
        <v>0</v>
      </c>
      <c r="L199" s="27" t="n">
        <v>1</v>
      </c>
      <c r="M199" s="29" t="n">
        <v>12</v>
      </c>
      <c r="N199" s="29" t="n">
        <v>10</v>
      </c>
      <c r="O199" s="29" t="n">
        <v>1</v>
      </c>
      <c r="P199" s="29" t="n">
        <v>1</v>
      </c>
      <c r="Q199" s="29" t="n">
        <v>4</v>
      </c>
      <c r="R199" s="29" t="n">
        <v>1</v>
      </c>
      <c r="S199" s="29" t="n">
        <v>0</v>
      </c>
      <c r="T199" s="28" t="n">
        <v>44239</v>
      </c>
      <c r="U199" s="3" t="s">
        <v>251</v>
      </c>
      <c r="W199" s="26" t="n">
        <v>5</v>
      </c>
      <c r="X199" s="3"/>
      <c r="Z199" s="1" t="n">
        <f aca="false">(68/C199)^0.25</f>
        <v>1.01134396913885</v>
      </c>
      <c r="AA199" s="2" t="n">
        <f aca="false">IF(F199=1,E199/(1+$AA$2/100),E199)</f>
        <v>0</v>
      </c>
      <c r="AB199" s="1" t="n">
        <f aca="false">ROUND(AA199/C199,2)</f>
        <v>0</v>
      </c>
      <c r="AC199" s="1" t="n">
        <f aca="false">ROUND(AB199*68/1000/Z199,0)</f>
        <v>0</v>
      </c>
      <c r="AD199" s="1" t="n">
        <f aca="false">IF(I199=1,AC199*$AD$2,AC199)</f>
        <v>0</v>
      </c>
      <c r="AK199" s="1" t="n">
        <f aca="false">ROUND(D199/C199,2)</f>
        <v>138.46</v>
      </c>
      <c r="AL199" s="1" t="n">
        <f aca="false">ROUND(AK199*68/Z199,0)</f>
        <v>9310</v>
      </c>
      <c r="AM199" s="1" t="n">
        <f aca="false">IF(I199=1,AL199*$AM$2,AL199)</f>
        <v>9310</v>
      </c>
    </row>
    <row r="200" customFormat="false" ht="13.8" hidden="false" customHeight="true" outlineLevel="0" collapsed="false">
      <c r="A200" s="1" t="n">
        <v>17487</v>
      </c>
      <c r="C200" s="25" t="n">
        <v>61</v>
      </c>
      <c r="D200" s="2" t="n">
        <v>9000</v>
      </c>
      <c r="F200" s="2" t="n">
        <v>0</v>
      </c>
      <c r="G200" s="29" t="n">
        <v>2</v>
      </c>
      <c r="H200" s="29" t="n">
        <v>1</v>
      </c>
      <c r="I200" s="29" t="n">
        <v>1</v>
      </c>
      <c r="J200" s="26" t="s">
        <v>52</v>
      </c>
      <c r="K200" s="29" t="n">
        <v>0</v>
      </c>
      <c r="L200" s="27" t="n">
        <v>1</v>
      </c>
      <c r="M200" s="29" t="n">
        <v>3</v>
      </c>
      <c r="N200" s="29" t="n">
        <v>1</v>
      </c>
      <c r="O200" s="29" t="n">
        <v>0</v>
      </c>
      <c r="P200" s="29" t="n">
        <v>0</v>
      </c>
      <c r="Q200" s="29"/>
      <c r="R200" s="29" t="n">
        <v>0</v>
      </c>
      <c r="S200" s="29" t="n">
        <v>0</v>
      </c>
      <c r="T200" s="28" t="n">
        <v>44231</v>
      </c>
      <c r="U200" s="3" t="s">
        <v>252</v>
      </c>
      <c r="V200" s="1" t="s">
        <v>60</v>
      </c>
      <c r="W200" s="26" t="n">
        <v>5</v>
      </c>
      <c r="X200" s="3"/>
      <c r="Z200" s="1" t="n">
        <f aca="false">(68/C200)^0.25</f>
        <v>1.02753061262218</v>
      </c>
      <c r="AA200" s="2" t="n">
        <f aca="false">IF(F200=1,E200/(1+$AA$2/100),E200)</f>
        <v>0</v>
      </c>
      <c r="AB200" s="1" t="n">
        <f aca="false">ROUND(AA200/C200,2)</f>
        <v>0</v>
      </c>
      <c r="AC200" s="1" t="n">
        <f aca="false">ROUND(AB200*68/1000/Z200,0)</f>
        <v>0</v>
      </c>
      <c r="AD200" s="1" t="n">
        <f aca="false">IF(I200=1,AC200*$AD$2,AC200)</f>
        <v>0</v>
      </c>
      <c r="AK200" s="1" t="n">
        <f aca="false">ROUND(D200/C200,2)</f>
        <v>147.54</v>
      </c>
      <c r="AL200" s="1" t="n">
        <f aca="false">ROUND(AK200*68/Z200,0)</f>
        <v>9764</v>
      </c>
      <c r="AM200" s="1" t="n">
        <f aca="false">IF(I200=1,AL200*$AM$2,AL200)</f>
        <v>9275.8</v>
      </c>
    </row>
    <row r="201" customFormat="false" ht="13.8" hidden="false" customHeight="true" outlineLevel="0" collapsed="false">
      <c r="A201" s="1" t="n">
        <v>17487</v>
      </c>
      <c r="C201" s="25" t="n">
        <v>80</v>
      </c>
      <c r="D201" s="2" t="n">
        <v>15000</v>
      </c>
      <c r="F201" s="2" t="n">
        <v>0</v>
      </c>
      <c r="G201" s="29" t="n">
        <v>3</v>
      </c>
      <c r="H201" s="29" t="n">
        <v>1</v>
      </c>
      <c r="I201" s="29" t="n">
        <v>1</v>
      </c>
      <c r="J201" s="26" t="s">
        <v>52</v>
      </c>
      <c r="K201" s="29" t="n">
        <v>0</v>
      </c>
      <c r="L201" s="27" t="n">
        <v>1</v>
      </c>
      <c r="M201" s="29" t="n">
        <v>3</v>
      </c>
      <c r="N201" s="29" t="n">
        <v>3</v>
      </c>
      <c r="O201" s="29" t="n">
        <v>0</v>
      </c>
      <c r="P201" s="29" t="n">
        <v>0</v>
      </c>
      <c r="Q201" s="29" t="n">
        <v>3</v>
      </c>
      <c r="R201" s="29" t="n">
        <v>0</v>
      </c>
      <c r="S201" s="29" t="n">
        <v>0</v>
      </c>
      <c r="T201" s="28" t="n">
        <v>44228</v>
      </c>
      <c r="U201" s="3" t="s">
        <v>253</v>
      </c>
      <c r="V201" s="1" t="s">
        <v>60</v>
      </c>
      <c r="W201" s="26" t="n">
        <v>5</v>
      </c>
      <c r="X201" s="3"/>
      <c r="Z201" s="1" t="n">
        <f aca="false">(68/C201)^0.25</f>
        <v>0.960184589404188</v>
      </c>
      <c r="AA201" s="2" t="n">
        <f aca="false">IF(F201=1,E201/(1+$AA$2/100),E201)</f>
        <v>0</v>
      </c>
      <c r="AB201" s="1" t="n">
        <f aca="false">ROUND(AA201/C201,2)</f>
        <v>0</v>
      </c>
      <c r="AC201" s="1" t="n">
        <f aca="false">ROUND(AB201*68/1000/Z201,0)</f>
        <v>0</v>
      </c>
      <c r="AD201" s="1" t="n">
        <f aca="false">IF(I201=1,AC201*$AD$2,AC201)</f>
        <v>0</v>
      </c>
      <c r="AK201" s="1" t="n">
        <f aca="false">ROUND(D201/C201,2)</f>
        <v>187.5</v>
      </c>
      <c r="AL201" s="1" t="n">
        <f aca="false">ROUND(AK201*68/Z201,0)</f>
        <v>13279</v>
      </c>
      <c r="AM201" s="1" t="n">
        <f aca="false">IF(I201=1,AL201*$AM$2,AL201)</f>
        <v>12615.05</v>
      </c>
    </row>
    <row r="202" customFormat="false" ht="13.8" hidden="false" customHeight="true" outlineLevel="0" collapsed="false">
      <c r="A202" s="1" t="n">
        <v>17487</v>
      </c>
      <c r="C202" s="25" t="n">
        <v>55</v>
      </c>
      <c r="D202" s="2" t="n">
        <v>8700</v>
      </c>
      <c r="F202" s="2" t="n">
        <v>0</v>
      </c>
      <c r="G202" s="29" t="n">
        <v>2</v>
      </c>
      <c r="H202" s="29" t="n">
        <v>1</v>
      </c>
      <c r="I202" s="29" t="n">
        <v>2</v>
      </c>
      <c r="J202" s="26" t="s">
        <v>52</v>
      </c>
      <c r="K202" s="29" t="n">
        <v>2</v>
      </c>
      <c r="L202" s="27" t="n">
        <v>1</v>
      </c>
      <c r="M202" s="29" t="n">
        <v>4</v>
      </c>
      <c r="N202" s="29" t="n">
        <v>3</v>
      </c>
      <c r="O202" s="29" t="n">
        <v>0</v>
      </c>
      <c r="P202" s="29" t="n">
        <v>1</v>
      </c>
      <c r="Q202" s="29" t="n">
        <v>3</v>
      </c>
      <c r="R202" s="29" t="n">
        <v>0</v>
      </c>
      <c r="S202" s="29" t="n">
        <v>0</v>
      </c>
      <c r="T202" s="28" t="n">
        <v>44229</v>
      </c>
      <c r="U202" s="3" t="s">
        <v>254</v>
      </c>
      <c r="V202" s="1" t="s">
        <v>60</v>
      </c>
      <c r="W202" s="26" t="n">
        <v>5</v>
      </c>
      <c r="X202" s="3"/>
      <c r="Z202" s="1" t="n">
        <f aca="false">(68/C202)^0.25</f>
        <v>1.05447565087352</v>
      </c>
      <c r="AA202" s="2" t="n">
        <f aca="false">IF(F202=1,E202/(1+$AA$2/100),E202)</f>
        <v>0</v>
      </c>
      <c r="AB202" s="1" t="n">
        <f aca="false">ROUND(AA202/C202,2)</f>
        <v>0</v>
      </c>
      <c r="AC202" s="1" t="n">
        <f aca="false">ROUND(AB202*68/1000/Z202,0)</f>
        <v>0</v>
      </c>
      <c r="AD202" s="1" t="n">
        <f aca="false">IF(I202=1,AC202*$AD$2,AC202)</f>
        <v>0</v>
      </c>
      <c r="AK202" s="1" t="n">
        <f aca="false">ROUND(D202/C202,2)</f>
        <v>158.18</v>
      </c>
      <c r="AL202" s="1" t="n">
        <f aca="false">ROUND(AK202*68/Z202,0)</f>
        <v>10201</v>
      </c>
      <c r="AM202" s="1" t="n">
        <f aca="false">IF(I202=1,AL202*$AM$2,AL202)</f>
        <v>10201</v>
      </c>
    </row>
    <row r="203" customFormat="false" ht="13.8" hidden="false" customHeight="true" outlineLevel="0" collapsed="false">
      <c r="A203" s="1" t="n">
        <v>3556</v>
      </c>
      <c r="C203" s="25" t="n">
        <v>92</v>
      </c>
      <c r="D203" s="2" t="n">
        <v>10000</v>
      </c>
      <c r="F203" s="2" t="n">
        <v>0</v>
      </c>
      <c r="G203" s="2" t="n">
        <v>3</v>
      </c>
      <c r="H203" s="2" t="n">
        <v>1</v>
      </c>
      <c r="I203" s="2" t="n">
        <v>1</v>
      </c>
      <c r="J203" s="26" t="s">
        <v>52</v>
      </c>
      <c r="K203" s="2" t="n">
        <v>0</v>
      </c>
      <c r="L203" s="27" t="n">
        <v>1</v>
      </c>
      <c r="M203" s="2" t="n">
        <v>4</v>
      </c>
      <c r="N203" s="2" t="n">
        <v>2</v>
      </c>
      <c r="O203" s="2" t="n">
        <v>1</v>
      </c>
      <c r="P203" s="29" t="n">
        <v>0</v>
      </c>
      <c r="Q203" s="29" t="n">
        <v>1</v>
      </c>
      <c r="R203" s="29" t="n">
        <v>0</v>
      </c>
      <c r="S203" s="29" t="n">
        <v>0</v>
      </c>
      <c r="T203" s="28" t="n">
        <v>44217</v>
      </c>
      <c r="U203" s="3" t="s">
        <v>255</v>
      </c>
      <c r="W203" s="26" t="n">
        <v>5</v>
      </c>
      <c r="X203" s="3"/>
      <c r="Z203" s="1" t="n">
        <f aca="false">(68/C203)^0.25</f>
        <v>0.927214621121289</v>
      </c>
      <c r="AA203" s="2" t="n">
        <f aca="false">IF(F203=1,E203/(1+$AA$2/100),E203)</f>
        <v>0</v>
      </c>
      <c r="AB203" s="1" t="n">
        <f aca="false">ROUND(AA203/C203,2)</f>
        <v>0</v>
      </c>
      <c r="AC203" s="1" t="n">
        <f aca="false">ROUND(AB203*68/1000/Z203,0)</f>
        <v>0</v>
      </c>
      <c r="AD203" s="1" t="n">
        <f aca="false">IF(I203=1,AC203*$AD$2,AC203)</f>
        <v>0</v>
      </c>
      <c r="AK203" s="1" t="n">
        <f aca="false">ROUND(D203/C203,2)</f>
        <v>108.7</v>
      </c>
      <c r="AL203" s="1" t="n">
        <f aca="false">ROUND(AK203*68/Z203,0)</f>
        <v>7972</v>
      </c>
      <c r="AM203" s="1" t="n">
        <f aca="false">IF(I203=1,AL203*$AM$2,AL203)</f>
        <v>7573.4</v>
      </c>
    </row>
    <row r="204" customFormat="false" ht="13.8" hidden="false" customHeight="true" outlineLevel="0" collapsed="false">
      <c r="A204" s="1" t="n">
        <v>3556</v>
      </c>
      <c r="C204" s="25" t="n">
        <v>53</v>
      </c>
      <c r="D204" s="2" t="n">
        <v>11000</v>
      </c>
      <c r="F204" s="2" t="n">
        <v>0</v>
      </c>
      <c r="G204" s="29" t="n">
        <v>2</v>
      </c>
      <c r="H204" s="29" t="n">
        <v>1</v>
      </c>
      <c r="I204" s="29" t="n">
        <v>1</v>
      </c>
      <c r="J204" s="26" t="s">
        <v>52</v>
      </c>
      <c r="K204" s="29" t="n">
        <v>0</v>
      </c>
      <c r="L204" s="27" t="n">
        <v>1</v>
      </c>
      <c r="M204" s="29" t="n">
        <v>3</v>
      </c>
      <c r="N204" s="29" t="n">
        <v>1</v>
      </c>
      <c r="O204" s="29" t="n">
        <v>0</v>
      </c>
      <c r="P204" s="29" t="n">
        <v>1</v>
      </c>
      <c r="Q204" s="29" t="n">
        <v>3</v>
      </c>
      <c r="R204" s="29" t="n">
        <v>0</v>
      </c>
      <c r="S204" s="29" t="n">
        <v>1</v>
      </c>
      <c r="T204" s="28" t="n">
        <v>44238</v>
      </c>
      <c r="U204" s="3" t="s">
        <v>256</v>
      </c>
      <c r="W204" s="26" t="n">
        <v>5</v>
      </c>
      <c r="X204" s="3"/>
      <c r="Z204" s="1" t="n">
        <f aca="false">(68/C204)^0.25</f>
        <v>1.06428578300648</v>
      </c>
      <c r="AA204" s="2" t="n">
        <f aca="false">IF(F204=1,E204/(1+$AA$2/100),E204)</f>
        <v>0</v>
      </c>
      <c r="AB204" s="1" t="n">
        <f aca="false">ROUND(AA204/C204,2)</f>
        <v>0</v>
      </c>
      <c r="AC204" s="1" t="n">
        <f aca="false">ROUND(AB204*68/1000/Z204,0)</f>
        <v>0</v>
      </c>
      <c r="AD204" s="1" t="n">
        <f aca="false">IF(I204=1,AC204*$AD$2,AC204)</f>
        <v>0</v>
      </c>
      <c r="AK204" s="1" t="n">
        <f aca="false">ROUND(D204/C204,2)</f>
        <v>207.55</v>
      </c>
      <c r="AL204" s="1" t="n">
        <f aca="false">ROUND(AK204*68/Z204,0)</f>
        <v>13261</v>
      </c>
      <c r="AM204" s="1" t="n">
        <f aca="false">IF(I204=1,AL204*$AM$2,AL204)</f>
        <v>12597.95</v>
      </c>
    </row>
    <row r="205" customFormat="false" ht="13.8" hidden="false" customHeight="true" outlineLevel="0" collapsed="false">
      <c r="A205" s="1" t="n">
        <v>3556</v>
      </c>
      <c r="B205" s="16"/>
      <c r="C205" s="25" t="n">
        <v>62</v>
      </c>
      <c r="D205" s="2" t="n">
        <v>10000</v>
      </c>
      <c r="F205" s="2" t="n">
        <v>0</v>
      </c>
      <c r="G205" s="29" t="n">
        <v>2</v>
      </c>
      <c r="H205" s="29" t="n">
        <v>1</v>
      </c>
      <c r="I205" s="29" t="n">
        <v>2</v>
      </c>
      <c r="J205" s="26" t="s">
        <v>52</v>
      </c>
      <c r="K205" s="29" t="n">
        <v>2</v>
      </c>
      <c r="L205" s="27" t="n">
        <v>1</v>
      </c>
      <c r="M205" s="29" t="n">
        <v>5</v>
      </c>
      <c r="N205" s="29" t="n">
        <v>2</v>
      </c>
      <c r="O205" s="29" t="n">
        <v>1</v>
      </c>
      <c r="P205" s="29" t="n">
        <v>0</v>
      </c>
      <c r="Q205" s="29" t="n">
        <v>4</v>
      </c>
      <c r="R205" s="29" t="n">
        <v>1</v>
      </c>
      <c r="S205" s="29" t="n">
        <v>0</v>
      </c>
      <c r="T205" s="28" t="n">
        <v>44216</v>
      </c>
      <c r="U205" s="3" t="s">
        <v>257</v>
      </c>
      <c r="W205" s="26" t="n">
        <v>5</v>
      </c>
      <c r="X205" s="3"/>
      <c r="Z205" s="1" t="n">
        <f aca="false">(68/C205)^0.25</f>
        <v>1.02336204550359</v>
      </c>
      <c r="AA205" s="2" t="n">
        <f aca="false">IF(F205=1,E205/(1+$AA$2/100),E205)</f>
        <v>0</v>
      </c>
      <c r="AB205" s="1" t="n">
        <f aca="false">ROUND(AA205/C205,2)</f>
        <v>0</v>
      </c>
      <c r="AC205" s="1" t="n">
        <f aca="false">ROUND(AB205*68/1000/Z205,0)</f>
        <v>0</v>
      </c>
      <c r="AD205" s="1" t="n">
        <f aca="false">IF(I205=1,AC205*$AD$2,AC205)</f>
        <v>0</v>
      </c>
      <c r="AK205" s="1" t="n">
        <f aca="false">ROUND(D205/C205,2)</f>
        <v>161.29</v>
      </c>
      <c r="AL205" s="1" t="n">
        <f aca="false">ROUND(AK205*68/Z205,0)</f>
        <v>10717</v>
      </c>
      <c r="AM205" s="1" t="n">
        <f aca="false">IF(I205=1,AL205*$AM$2,AL205)</f>
        <v>10717</v>
      </c>
    </row>
    <row r="206" customFormat="false" ht="13.8" hidden="false" customHeight="true" outlineLevel="0" collapsed="false">
      <c r="A206" s="1" t="n">
        <v>3556</v>
      </c>
      <c r="B206" s="16"/>
      <c r="C206" s="25" t="n">
        <v>73</v>
      </c>
      <c r="D206" s="2" t="n">
        <v>14000</v>
      </c>
      <c r="F206" s="2" t="n">
        <v>0</v>
      </c>
      <c r="G206" s="29" t="n">
        <v>3</v>
      </c>
      <c r="H206" s="29" t="n">
        <v>1</v>
      </c>
      <c r="I206" s="29" t="n">
        <v>2</v>
      </c>
      <c r="J206" s="26" t="s">
        <v>52</v>
      </c>
      <c r="K206" s="29" t="n">
        <v>2</v>
      </c>
      <c r="L206" s="27" t="n">
        <v>1</v>
      </c>
      <c r="M206" s="29" t="n">
        <v>8</v>
      </c>
      <c r="N206" s="29" t="n">
        <v>5</v>
      </c>
      <c r="O206" s="29" t="n">
        <v>1</v>
      </c>
      <c r="P206" s="29" t="n">
        <v>0</v>
      </c>
      <c r="Q206" s="29" t="n">
        <v>4</v>
      </c>
      <c r="R206" s="29" t="n">
        <v>1</v>
      </c>
      <c r="S206" s="29" t="n">
        <v>0</v>
      </c>
      <c r="T206" s="28" t="n">
        <v>44236</v>
      </c>
      <c r="U206" s="3" t="s">
        <v>258</v>
      </c>
      <c r="W206" s="26" t="n">
        <v>5</v>
      </c>
      <c r="X206" s="3"/>
      <c r="Z206" s="1" t="n">
        <f aca="false">(68/C206)^0.25</f>
        <v>0.982418457107877</v>
      </c>
      <c r="AA206" s="2" t="n">
        <f aca="false">IF(F206=1,E206/(1+$AA$2/100),E206)</f>
        <v>0</v>
      </c>
      <c r="AB206" s="1" t="n">
        <f aca="false">ROUND(AA206/C206,2)</f>
        <v>0</v>
      </c>
      <c r="AC206" s="1" t="n">
        <f aca="false">ROUND(AB206*68/1000/Z206,0)</f>
        <v>0</v>
      </c>
      <c r="AD206" s="1" t="n">
        <f aca="false">IF(I206=1,AC206*$AD$2,AC206)</f>
        <v>0</v>
      </c>
      <c r="AK206" s="1" t="n">
        <f aca="false">ROUND(D206/C206,2)</f>
        <v>191.78</v>
      </c>
      <c r="AL206" s="1" t="n">
        <f aca="false">ROUND(AK206*68/Z206,0)</f>
        <v>13274</v>
      </c>
      <c r="AM206" s="1" t="n">
        <f aca="false">IF(I206=1,AL206*$AM$2,AL206)</f>
        <v>13274</v>
      </c>
    </row>
    <row r="207" customFormat="false" ht="13.8" hidden="false" customHeight="true" outlineLevel="0" collapsed="false">
      <c r="A207" s="1" t="n">
        <v>3556</v>
      </c>
      <c r="B207" s="16"/>
      <c r="C207" s="25" t="n">
        <v>70</v>
      </c>
      <c r="D207" s="2" t="n">
        <v>9900</v>
      </c>
      <c r="F207" s="2" t="n">
        <v>0</v>
      </c>
      <c r="G207" s="2" t="n">
        <v>2</v>
      </c>
      <c r="H207" s="2" t="n">
        <v>1</v>
      </c>
      <c r="I207" s="2" t="n">
        <v>1</v>
      </c>
      <c r="J207" s="26" t="s">
        <v>52</v>
      </c>
      <c r="K207" s="2" t="n">
        <v>0</v>
      </c>
      <c r="L207" s="27" t="n">
        <v>1</v>
      </c>
      <c r="M207" s="2"/>
      <c r="N207" s="2" t="n">
        <v>2</v>
      </c>
      <c r="O207" s="2" t="n">
        <v>0</v>
      </c>
      <c r="P207" s="29" t="n">
        <v>0</v>
      </c>
      <c r="Q207" s="2" t="n">
        <v>4</v>
      </c>
      <c r="R207" s="2" t="n">
        <v>0</v>
      </c>
      <c r="S207" s="29" t="n">
        <v>0</v>
      </c>
      <c r="T207" s="28" t="n">
        <v>44222</v>
      </c>
      <c r="U207" s="3" t="s">
        <v>259</v>
      </c>
      <c r="W207" s="26" t="n">
        <v>5</v>
      </c>
      <c r="X207" s="3"/>
      <c r="Z207" s="1" t="n">
        <f aca="false">(68/C207)^0.25</f>
        <v>0.992779311130708</v>
      </c>
      <c r="AA207" s="2" t="n">
        <f aca="false">IF(F207=1,E207/(1+$AA$2/100),E207)</f>
        <v>0</v>
      </c>
      <c r="AB207" s="1" t="n">
        <f aca="false">ROUND(AA207/C207,2)</f>
        <v>0</v>
      </c>
      <c r="AC207" s="1" t="n">
        <f aca="false">ROUND(AB207*68/1000/Z207,0)</f>
        <v>0</v>
      </c>
      <c r="AD207" s="1" t="n">
        <f aca="false">IF(I207=1,AC207*$AD$2,AC207)</f>
        <v>0</v>
      </c>
      <c r="AK207" s="1" t="n">
        <f aca="false">ROUND(D207/C207,2)</f>
        <v>141.43</v>
      </c>
      <c r="AL207" s="1" t="n">
        <f aca="false">ROUND(AK207*68/Z207,0)</f>
        <v>9687</v>
      </c>
      <c r="AM207" s="1" t="n">
        <f aca="false">IF(I207=1,AL207*$AM$2,AL207)</f>
        <v>9202.65</v>
      </c>
    </row>
    <row r="208" customFormat="false" ht="13.8" hidden="false" customHeight="true" outlineLevel="0" collapsed="false">
      <c r="A208" s="1" t="n">
        <v>3556</v>
      </c>
      <c r="B208" s="16"/>
      <c r="C208" s="25" t="n">
        <v>70</v>
      </c>
      <c r="D208" s="2" t="n">
        <v>9500</v>
      </c>
      <c r="F208" s="2" t="n">
        <v>0</v>
      </c>
      <c r="G208" s="2" t="n">
        <v>3</v>
      </c>
      <c r="H208" s="2" t="n">
        <v>1</v>
      </c>
      <c r="I208" s="2" t="n">
        <v>2</v>
      </c>
      <c r="J208" s="26" t="s">
        <v>52</v>
      </c>
      <c r="K208" s="2" t="n">
        <v>0</v>
      </c>
      <c r="L208" s="27" t="n">
        <v>1</v>
      </c>
      <c r="M208" s="2" t="n">
        <v>8</v>
      </c>
      <c r="N208" s="2" t="n">
        <v>6</v>
      </c>
      <c r="O208" s="29" t="n">
        <v>1</v>
      </c>
      <c r="P208" s="29" t="n">
        <v>1</v>
      </c>
      <c r="Q208" s="2" t="n">
        <v>4</v>
      </c>
      <c r="R208" s="2" t="n">
        <v>1</v>
      </c>
      <c r="S208" s="2" t="n">
        <v>1</v>
      </c>
      <c r="T208" s="28" t="n">
        <v>44239</v>
      </c>
      <c r="U208" s="3" t="s">
        <v>260</v>
      </c>
      <c r="V208" s="1" t="s">
        <v>60</v>
      </c>
      <c r="W208" s="26" t="n">
        <v>5</v>
      </c>
      <c r="X208" s="3"/>
      <c r="Z208" s="1" t="n">
        <f aca="false">(68/C208)^0.25</f>
        <v>0.992779311130708</v>
      </c>
      <c r="AA208" s="2" t="n">
        <f aca="false">IF(F208=1,E208/(1+$AA$2/100),E208)</f>
        <v>0</v>
      </c>
      <c r="AB208" s="1" t="n">
        <f aca="false">ROUND(AA208/C208,2)</f>
        <v>0</v>
      </c>
      <c r="AC208" s="1" t="n">
        <f aca="false">ROUND(AB208*68/1000/Z208,0)</f>
        <v>0</v>
      </c>
      <c r="AD208" s="1" t="n">
        <f aca="false">IF(I208=1,AC208*$AD$2,AC208)</f>
        <v>0</v>
      </c>
      <c r="AK208" s="1" t="n">
        <f aca="false">ROUND(D208/C208,2)</f>
        <v>135.71</v>
      </c>
      <c r="AL208" s="1" t="n">
        <f aca="false">ROUND(AK208*68/Z208,0)</f>
        <v>9295</v>
      </c>
      <c r="AM208" s="1" t="n">
        <f aca="false">IF(I208=1,AL208*$AM$2,AL208)</f>
        <v>9295</v>
      </c>
    </row>
    <row r="209" customFormat="false" ht="13.8" hidden="false" customHeight="true" outlineLevel="0" collapsed="false">
      <c r="A209" s="1" t="n">
        <v>3556</v>
      </c>
      <c r="B209" s="16"/>
      <c r="C209" s="25" t="n">
        <v>65</v>
      </c>
      <c r="D209" s="2" t="n">
        <v>12990</v>
      </c>
      <c r="F209" s="2" t="n">
        <v>0</v>
      </c>
      <c r="G209" s="2" t="n">
        <v>2</v>
      </c>
      <c r="H209" s="2" t="n">
        <v>1</v>
      </c>
      <c r="I209" s="2" t="n">
        <v>2</v>
      </c>
      <c r="J209" s="26" t="s">
        <v>52</v>
      </c>
      <c r="K209" s="2" t="n">
        <v>2</v>
      </c>
      <c r="L209" s="27" t="n">
        <v>1</v>
      </c>
      <c r="M209" s="2" t="n">
        <v>5</v>
      </c>
      <c r="N209" s="2" t="n">
        <v>1</v>
      </c>
      <c r="O209" s="2" t="n">
        <v>0</v>
      </c>
      <c r="P209" s="2" t="n">
        <v>1</v>
      </c>
      <c r="Q209" s="2" t="n">
        <v>4</v>
      </c>
      <c r="R209" s="2" t="n">
        <v>0</v>
      </c>
      <c r="S209" s="29" t="n">
        <v>0</v>
      </c>
      <c r="T209" s="28" t="n">
        <v>44239</v>
      </c>
      <c r="U209" s="3" t="s">
        <v>261</v>
      </c>
      <c r="W209" s="26" t="n">
        <v>5</v>
      </c>
      <c r="X209" s="3"/>
      <c r="Z209" s="1" t="n">
        <f aca="false">(68/C209)^0.25</f>
        <v>1.01134396913885</v>
      </c>
      <c r="AA209" s="2" t="n">
        <f aca="false">IF(F209=1,E209/(1+$AA$2/100),E209)</f>
        <v>0</v>
      </c>
      <c r="AB209" s="1" t="n">
        <f aca="false">ROUND(AA209/C209,2)</f>
        <v>0</v>
      </c>
      <c r="AC209" s="1" t="n">
        <f aca="false">ROUND(AB209*68/1000/Z209,0)</f>
        <v>0</v>
      </c>
      <c r="AD209" s="1" t="n">
        <f aca="false">IF(I209=1,AC209*$AD$2,AC209)</f>
        <v>0</v>
      </c>
      <c r="AK209" s="1" t="n">
        <f aca="false">ROUND(D209/C209,2)</f>
        <v>199.85</v>
      </c>
      <c r="AL209" s="1" t="n">
        <f aca="false">ROUND(AK209*68/Z209,0)</f>
        <v>13437</v>
      </c>
      <c r="AM209" s="1" t="n">
        <f aca="false">IF(I209=1,AL209*$AM$2,AL209)</f>
        <v>13437</v>
      </c>
    </row>
    <row r="210" customFormat="false" ht="13.8" hidden="false" customHeight="true" outlineLevel="0" collapsed="false">
      <c r="A210" s="1" t="n">
        <v>17487</v>
      </c>
      <c r="B210" s="16"/>
      <c r="C210" s="25" t="n">
        <v>52</v>
      </c>
      <c r="E210" s="2" t="n">
        <v>1050000</v>
      </c>
      <c r="F210" s="2" t="n">
        <v>0</v>
      </c>
      <c r="G210" s="2" t="n">
        <v>0</v>
      </c>
      <c r="H210" s="2" t="n">
        <v>2</v>
      </c>
      <c r="I210" s="2" t="n">
        <v>1</v>
      </c>
      <c r="J210" s="26" t="s">
        <v>52</v>
      </c>
      <c r="K210" s="2" t="n">
        <v>2</v>
      </c>
      <c r="L210" s="27" t="n">
        <v>1</v>
      </c>
      <c r="M210" s="2"/>
      <c r="N210" s="2" t="n">
        <v>1</v>
      </c>
      <c r="O210" s="2" t="n">
        <v>0</v>
      </c>
      <c r="P210" s="2" t="n">
        <v>1</v>
      </c>
      <c r="Q210" s="2"/>
      <c r="R210" s="2" t="n">
        <v>0</v>
      </c>
      <c r="S210" s="2" t="n">
        <v>1</v>
      </c>
      <c r="T210" s="28" t="n">
        <v>44239</v>
      </c>
      <c r="U210" s="3" t="s">
        <v>262</v>
      </c>
      <c r="V210" s="2"/>
      <c r="W210" s="26" t="n">
        <v>5</v>
      </c>
      <c r="X210" s="3"/>
      <c r="Z210" s="1" t="n">
        <f aca="false">(68/C210)^0.25</f>
        <v>1.06936605042134</v>
      </c>
      <c r="AA210" s="2" t="n">
        <f aca="false">IF(F210=1,E210/(1+$AA$2/100),E210)</f>
        <v>1050000</v>
      </c>
      <c r="AB210" s="1" t="n">
        <f aca="false">ROUND(AA210/C210,2)</f>
        <v>20192.31</v>
      </c>
      <c r="AC210" s="1" t="n">
        <f aca="false">ROUND(AB210*68/1000/Z210,0)</f>
        <v>1284</v>
      </c>
      <c r="AD210" s="1" t="n">
        <f aca="false">IF(I210=1,AC210*$AD$2,AC210)</f>
        <v>1219.8</v>
      </c>
      <c r="AK210" s="1" t="n">
        <f aca="false">ROUND(D210/C210,2)</f>
        <v>0</v>
      </c>
      <c r="AL210" s="1" t="n">
        <f aca="false">ROUND(AK210*68/Z210,0)</f>
        <v>0</v>
      </c>
      <c r="AM210" s="1" t="n">
        <f aca="false">IF(I210=1,AL210*$AM$2,AL210)</f>
        <v>0</v>
      </c>
    </row>
    <row r="211" customFormat="false" ht="13.8" hidden="false" customHeight="true" outlineLevel="0" collapsed="false">
      <c r="A211" s="1" t="n">
        <v>17487</v>
      </c>
      <c r="B211" s="16"/>
      <c r="C211" s="25" t="n">
        <v>70</v>
      </c>
      <c r="E211" s="2" t="n">
        <v>1790000</v>
      </c>
      <c r="F211" s="2" t="n">
        <v>1</v>
      </c>
      <c r="G211" s="29" t="n">
        <v>3</v>
      </c>
      <c r="H211" s="29" t="n">
        <v>2</v>
      </c>
      <c r="I211" s="29" t="n">
        <v>2</v>
      </c>
      <c r="J211" s="26" t="s">
        <v>52</v>
      </c>
      <c r="K211" s="29" t="n">
        <v>0</v>
      </c>
      <c r="L211" s="27" t="n">
        <v>1</v>
      </c>
      <c r="M211" s="2" t="n">
        <v>5</v>
      </c>
      <c r="N211" s="29" t="n">
        <v>1</v>
      </c>
      <c r="O211" s="29" t="n">
        <v>0</v>
      </c>
      <c r="P211" s="29" t="n">
        <v>0</v>
      </c>
      <c r="Q211" s="2" t="n">
        <v>4</v>
      </c>
      <c r="R211" s="29" t="n">
        <v>1</v>
      </c>
      <c r="S211" s="29" t="n">
        <v>0</v>
      </c>
      <c r="T211" s="28" t="n">
        <v>44188</v>
      </c>
      <c r="U211" s="3" t="s">
        <v>263</v>
      </c>
      <c r="W211" s="26" t="n">
        <v>5</v>
      </c>
      <c r="X211" s="3"/>
      <c r="Z211" s="1" t="n">
        <f aca="false">(68/C211)^0.25</f>
        <v>0.992779311130708</v>
      </c>
      <c r="AA211" s="1" t="n">
        <f aca="false">IF(F211=1,E211/(1+$AA$2/100),E211)</f>
        <v>1721153.84615385</v>
      </c>
      <c r="AB211" s="1" t="n">
        <f aca="false">ROUND(AA211/C211,2)</f>
        <v>24587.91</v>
      </c>
      <c r="AC211" s="1" t="n">
        <f aca="false">ROUND(AB211*68/1000/Z211,0)</f>
        <v>1684</v>
      </c>
      <c r="AD211" s="1" t="n">
        <f aca="false">IF(I211=1,AC211*$AD$2,AC211)</f>
        <v>1684</v>
      </c>
      <c r="AK211" s="1" t="n">
        <f aca="false">ROUND(D211/C211,2)</f>
        <v>0</v>
      </c>
      <c r="AL211" s="1" t="n">
        <f aca="false">ROUND(AK211*68/Z211,0)</f>
        <v>0</v>
      </c>
      <c r="AM211" s="1" t="n">
        <f aca="false">IF(I211=1,AL211*$AM$2,AL211)</f>
        <v>0</v>
      </c>
    </row>
    <row r="212" customFormat="false" ht="13.8" hidden="false" customHeight="true" outlineLevel="0" collapsed="false">
      <c r="A212" s="1" t="n">
        <v>17487</v>
      </c>
      <c r="B212" s="16"/>
      <c r="C212" s="25" t="n">
        <v>78</v>
      </c>
      <c r="E212" s="2" t="n">
        <v>1799000</v>
      </c>
      <c r="F212" s="2" t="n">
        <v>1</v>
      </c>
      <c r="G212" s="29" t="n">
        <v>3</v>
      </c>
      <c r="H212" s="29" t="n">
        <v>1</v>
      </c>
      <c r="I212" s="29" t="n">
        <v>2</v>
      </c>
      <c r="J212" s="26" t="s">
        <v>52</v>
      </c>
      <c r="K212" s="29" t="n">
        <v>0</v>
      </c>
      <c r="L212" s="27" t="n">
        <v>1</v>
      </c>
      <c r="M212" s="2" t="n">
        <v>7</v>
      </c>
      <c r="N212" s="29" t="n">
        <v>1</v>
      </c>
      <c r="O212" s="29" t="n">
        <v>1</v>
      </c>
      <c r="P212" s="29" t="n">
        <v>1</v>
      </c>
      <c r="Q212" s="2" t="n">
        <v>4</v>
      </c>
      <c r="R212" s="29" t="n">
        <v>1</v>
      </c>
      <c r="S212" s="2" t="n">
        <v>1</v>
      </c>
      <c r="T212" s="28" t="n">
        <v>44236</v>
      </c>
      <c r="U212" s="3" t="s">
        <v>264</v>
      </c>
      <c r="V212" s="1" t="s">
        <v>60</v>
      </c>
      <c r="W212" s="26" t="n">
        <v>5</v>
      </c>
      <c r="X212" s="3"/>
      <c r="Z212" s="1" t="n">
        <f aca="false">(68/C212)^0.25</f>
        <v>0.966281305753067</v>
      </c>
      <c r="AA212" s="1" t="n">
        <f aca="false">IF(F212=1,E212/(1+$AA$2/100),E212)</f>
        <v>1729807.69230769</v>
      </c>
      <c r="AB212" s="1" t="n">
        <f aca="false">ROUND(AA212/C212,2)</f>
        <v>22177.02</v>
      </c>
      <c r="AC212" s="1" t="n">
        <f aca="false">ROUND(AB212*68/1000/Z212,0)</f>
        <v>1561</v>
      </c>
      <c r="AD212" s="1" t="n">
        <f aca="false">IF(I212=1,AC212*$AD$2,AC212)</f>
        <v>1561</v>
      </c>
      <c r="AK212" s="1" t="n">
        <f aca="false">ROUND(D212/C212,2)</f>
        <v>0</v>
      </c>
      <c r="AL212" s="1" t="n">
        <f aca="false">ROUND(AK212*68/Z212,0)</f>
        <v>0</v>
      </c>
      <c r="AM212" s="1" t="n">
        <f aca="false">IF(I212=1,AL212*$AM$2,AL212)</f>
        <v>0</v>
      </c>
    </row>
    <row r="213" customFormat="false" ht="13.8" hidden="false" customHeight="true" outlineLevel="0" collapsed="false">
      <c r="A213" s="1" t="n">
        <v>17487</v>
      </c>
      <c r="B213" s="16"/>
      <c r="C213" s="25" t="n">
        <v>61</v>
      </c>
      <c r="E213" s="2" t="n">
        <v>1390000</v>
      </c>
      <c r="F213" s="2" t="n">
        <v>1</v>
      </c>
      <c r="G213" s="29" t="n">
        <v>2</v>
      </c>
      <c r="H213" s="29" t="n">
        <v>1</v>
      </c>
      <c r="I213" s="29" t="n">
        <v>2</v>
      </c>
      <c r="J213" s="26" t="s">
        <v>52</v>
      </c>
      <c r="K213" s="29" t="n">
        <v>0</v>
      </c>
      <c r="L213" s="27" t="n">
        <v>1</v>
      </c>
      <c r="M213" s="29" t="n">
        <v>7</v>
      </c>
      <c r="N213" s="29"/>
      <c r="O213" s="29" t="n">
        <v>0</v>
      </c>
      <c r="P213" s="29" t="n">
        <v>1</v>
      </c>
      <c r="Q213" s="2" t="n">
        <v>4</v>
      </c>
      <c r="R213" s="29" t="n">
        <v>1</v>
      </c>
      <c r="S213" s="29" t="n">
        <v>1</v>
      </c>
      <c r="T213" s="28" t="n">
        <v>44183</v>
      </c>
      <c r="U213" s="3" t="s">
        <v>265</v>
      </c>
      <c r="V213" s="1" t="s">
        <v>60</v>
      </c>
      <c r="W213" s="26" t="n">
        <v>5</v>
      </c>
      <c r="X213" s="3"/>
      <c r="Z213" s="1" t="n">
        <f aca="false">(68/C213)^0.25</f>
        <v>1.02753061262218</v>
      </c>
      <c r="AA213" s="1" t="n">
        <f aca="false">IF(F213=1,E213/(1+$AA$2/100),E213)</f>
        <v>1336538.46153846</v>
      </c>
      <c r="AB213" s="1" t="n">
        <f aca="false">ROUND(AA213/C213,2)</f>
        <v>21910.47</v>
      </c>
      <c r="AC213" s="1" t="n">
        <f aca="false">ROUND(AB213*68/1000/Z213,0)</f>
        <v>1450</v>
      </c>
      <c r="AD213" s="1" t="n">
        <f aca="false">IF(I213=1,AC213*$AD$2,AC213)</f>
        <v>1450</v>
      </c>
      <c r="AK213" s="1" t="n">
        <f aca="false">ROUND(D213/C213,2)</f>
        <v>0</v>
      </c>
      <c r="AL213" s="1" t="n">
        <f aca="false">ROUND(AK213*68/Z213,0)</f>
        <v>0</v>
      </c>
      <c r="AM213" s="1" t="n">
        <f aca="false">IF(I213=1,AL213*$AM$2,AL213)</f>
        <v>0</v>
      </c>
    </row>
    <row r="214" customFormat="false" ht="13.8" hidden="false" customHeight="true" outlineLevel="0" collapsed="false">
      <c r="A214" s="1" t="n">
        <v>17487</v>
      </c>
      <c r="B214" s="16"/>
      <c r="C214" s="25" t="n">
        <v>61</v>
      </c>
      <c r="E214" s="2" t="n">
        <v>1495000</v>
      </c>
      <c r="F214" s="2" t="n">
        <v>1</v>
      </c>
      <c r="G214" s="29" t="n">
        <v>2</v>
      </c>
      <c r="H214" s="29" t="n">
        <v>1</v>
      </c>
      <c r="I214" s="29" t="n">
        <v>2</v>
      </c>
      <c r="J214" s="26" t="s">
        <v>52</v>
      </c>
      <c r="K214" s="29" t="n">
        <v>2</v>
      </c>
      <c r="L214" s="27" t="n">
        <v>1</v>
      </c>
      <c r="M214" s="29" t="n">
        <v>8</v>
      </c>
      <c r="N214" s="29" t="n">
        <v>5</v>
      </c>
      <c r="O214" s="29" t="n">
        <v>0</v>
      </c>
      <c r="P214" s="29" t="n">
        <v>1</v>
      </c>
      <c r="Q214" s="29" t="n">
        <v>4</v>
      </c>
      <c r="R214" s="29" t="n">
        <v>1</v>
      </c>
      <c r="S214" s="2" t="n">
        <v>0</v>
      </c>
      <c r="T214" s="28" t="n">
        <v>44236</v>
      </c>
      <c r="U214" s="3" t="s">
        <v>266</v>
      </c>
      <c r="W214" s="26" t="n">
        <v>5</v>
      </c>
      <c r="X214" s="3"/>
      <c r="Z214" s="1" t="n">
        <f aca="false">(68/C214)^0.25</f>
        <v>1.02753061262218</v>
      </c>
      <c r="AA214" s="1" t="n">
        <f aca="false">IF(F214=1,E214/(1+$AA$2/100),E214)</f>
        <v>1437500</v>
      </c>
      <c r="AB214" s="1" t="n">
        <f aca="false">ROUND(AA214/C214,2)</f>
        <v>23565.57</v>
      </c>
      <c r="AC214" s="1" t="n">
        <f aca="false">ROUND(AB214*68/1000/Z214,0)</f>
        <v>1560</v>
      </c>
      <c r="AD214" s="1" t="n">
        <f aca="false">IF(I214=1,AC214*$AD$2,AC214)</f>
        <v>1560</v>
      </c>
      <c r="AK214" s="1" t="n">
        <f aca="false">ROUND(D214/C214,2)</f>
        <v>0</v>
      </c>
      <c r="AL214" s="1" t="n">
        <f aca="false">ROUND(AK214*68/Z214,0)</f>
        <v>0</v>
      </c>
      <c r="AM214" s="1" t="n">
        <f aca="false">IF(I214=1,AL214*$AM$2,AL214)</f>
        <v>0</v>
      </c>
    </row>
    <row r="215" customFormat="false" ht="13.8" hidden="false" customHeight="true" outlineLevel="0" collapsed="false">
      <c r="A215" s="1" t="n">
        <v>17487</v>
      </c>
      <c r="B215" s="16"/>
      <c r="C215" s="25" t="n">
        <v>64</v>
      </c>
      <c r="E215" s="2" t="n">
        <v>1470000</v>
      </c>
      <c r="F215" s="2" t="n">
        <v>1</v>
      </c>
      <c r="G215" s="29" t="n">
        <v>2</v>
      </c>
      <c r="H215" s="29" t="n">
        <v>1</v>
      </c>
      <c r="I215" s="29" t="n">
        <v>2</v>
      </c>
      <c r="J215" s="26" t="s">
        <v>52</v>
      </c>
      <c r="K215" s="29" t="n">
        <v>0</v>
      </c>
      <c r="L215" s="27" t="n">
        <v>1</v>
      </c>
      <c r="M215" s="2" t="n">
        <v>13</v>
      </c>
      <c r="N215" s="29" t="n">
        <v>10</v>
      </c>
      <c r="O215" s="29" t="n">
        <v>1</v>
      </c>
      <c r="P215" s="29" t="n">
        <v>0</v>
      </c>
      <c r="Q215" s="29" t="n">
        <v>4</v>
      </c>
      <c r="R215" s="29" t="n">
        <v>1</v>
      </c>
      <c r="S215" s="29" t="n">
        <v>1</v>
      </c>
      <c r="T215" s="28" t="n">
        <v>44241</v>
      </c>
      <c r="U215" s="3" t="s">
        <v>267</v>
      </c>
      <c r="V215" s="1" t="s">
        <v>60</v>
      </c>
      <c r="W215" s="26" t="n">
        <v>5</v>
      </c>
      <c r="X215" s="3"/>
      <c r="Z215" s="1" t="n">
        <f aca="false">(68/C215)^0.25</f>
        <v>1.01527159243447</v>
      </c>
      <c r="AA215" s="1" t="n">
        <f aca="false">IF(F215=1,E215/(1+$AA$2/100),E215)</f>
        <v>1413461.53846154</v>
      </c>
      <c r="AB215" s="1" t="n">
        <f aca="false">ROUND(AA215/C215,2)</f>
        <v>22085.34</v>
      </c>
      <c r="AC215" s="1" t="n">
        <f aca="false">ROUND(AB215*68/1000/Z215,0)</f>
        <v>1479</v>
      </c>
      <c r="AD215" s="1" t="n">
        <f aca="false">IF(I215=1,AC215*$AD$2,AC215)</f>
        <v>1479</v>
      </c>
      <c r="AK215" s="1" t="n">
        <f aca="false">ROUND(D215/C215,2)</f>
        <v>0</v>
      </c>
      <c r="AL215" s="1" t="n">
        <f aca="false">ROUND(AK215*68/Z215,0)</f>
        <v>0</v>
      </c>
      <c r="AM215" s="1" t="n">
        <f aca="false">IF(I215=1,AL215*$AM$2,AL215)</f>
        <v>0</v>
      </c>
    </row>
    <row r="216" customFormat="false" ht="13.8" hidden="false" customHeight="true" outlineLevel="0" collapsed="false">
      <c r="A216" s="1" t="n">
        <v>17487</v>
      </c>
      <c r="B216" s="16"/>
      <c r="C216" s="25" t="n">
        <v>61</v>
      </c>
      <c r="E216" s="2" t="n">
        <v>1425000</v>
      </c>
      <c r="F216" s="2" t="n">
        <v>1</v>
      </c>
      <c r="G216" s="29" t="n">
        <v>2</v>
      </c>
      <c r="H216" s="29" t="n">
        <v>1</v>
      </c>
      <c r="I216" s="29" t="n">
        <v>2</v>
      </c>
      <c r="J216" s="26" t="s">
        <v>52</v>
      </c>
      <c r="K216" s="29" t="n">
        <v>2</v>
      </c>
      <c r="L216" s="27" t="n">
        <v>1</v>
      </c>
      <c r="M216" s="29" t="n">
        <v>9</v>
      </c>
      <c r="N216" s="29" t="n">
        <v>2</v>
      </c>
      <c r="O216" s="29" t="n">
        <v>0</v>
      </c>
      <c r="P216" s="29" t="n">
        <v>1</v>
      </c>
      <c r="Q216" s="29" t="n">
        <v>4</v>
      </c>
      <c r="R216" s="29" t="n">
        <v>0</v>
      </c>
      <c r="S216" s="2" t="n">
        <v>1</v>
      </c>
      <c r="T216" s="28" t="n">
        <v>44230</v>
      </c>
      <c r="U216" s="3" t="s">
        <v>268</v>
      </c>
      <c r="V216" s="1" t="s">
        <v>60</v>
      </c>
      <c r="W216" s="26" t="n">
        <v>5</v>
      </c>
      <c r="X216" s="3"/>
      <c r="Z216" s="1" t="n">
        <f aca="false">(68/C216)^0.25</f>
        <v>1.02753061262218</v>
      </c>
      <c r="AA216" s="1" t="n">
        <f aca="false">IF(F216=1,E216/(1+$AA$2/100),E216)</f>
        <v>1370192.30769231</v>
      </c>
      <c r="AB216" s="1" t="n">
        <f aca="false">ROUND(AA216/C216,2)</f>
        <v>22462.17</v>
      </c>
      <c r="AC216" s="1" t="n">
        <f aca="false">ROUND(AB216*68/1000/Z216,0)</f>
        <v>1487</v>
      </c>
      <c r="AD216" s="1" t="n">
        <f aca="false">IF(I216=1,AC216*$AD$2,AC216)</f>
        <v>1487</v>
      </c>
      <c r="AK216" s="1" t="n">
        <f aca="false">ROUND(D216/C216,2)</f>
        <v>0</v>
      </c>
      <c r="AL216" s="1" t="n">
        <f aca="false">ROUND(AK216*68/Z216,0)</f>
        <v>0</v>
      </c>
      <c r="AM216" s="1" t="n">
        <f aca="false">IF(I216=1,AL216*$AM$2,AL216)</f>
        <v>0</v>
      </c>
    </row>
    <row r="217" customFormat="false" ht="13.8" hidden="false" customHeight="true" outlineLevel="0" collapsed="false">
      <c r="A217" s="1" t="n">
        <v>3556</v>
      </c>
      <c r="B217" s="16"/>
      <c r="C217" s="25" t="n">
        <v>58</v>
      </c>
      <c r="E217" s="2" t="n">
        <v>2740000</v>
      </c>
      <c r="F217" s="2" t="n">
        <v>1</v>
      </c>
      <c r="G217" s="29" t="n">
        <v>2</v>
      </c>
      <c r="H217" s="29" t="n">
        <v>1</v>
      </c>
      <c r="I217" s="29" t="n">
        <v>1</v>
      </c>
      <c r="J217" s="26" t="s">
        <v>52</v>
      </c>
      <c r="K217" s="29" t="n">
        <v>1</v>
      </c>
      <c r="L217" s="27" t="n">
        <v>1</v>
      </c>
      <c r="M217" s="29" t="n">
        <v>5</v>
      </c>
      <c r="N217" s="29" t="n">
        <v>2</v>
      </c>
      <c r="O217" s="29" t="n">
        <v>1</v>
      </c>
      <c r="P217" s="29" t="n">
        <v>1</v>
      </c>
      <c r="Q217" s="29" t="n">
        <v>4</v>
      </c>
      <c r="R217" s="29" t="n">
        <v>0</v>
      </c>
      <c r="S217" s="29" t="n">
        <v>0</v>
      </c>
      <c r="T217" s="28" t="n">
        <v>44242</v>
      </c>
      <c r="U217" s="3" t="s">
        <v>269</v>
      </c>
      <c r="W217" s="26" t="n">
        <v>5</v>
      </c>
      <c r="X217" s="3"/>
      <c r="Z217" s="1" t="n">
        <f aca="false">(68/C217)^0.25</f>
        <v>1.04056743366656</v>
      </c>
      <c r="AA217" s="1" t="n">
        <f aca="false">IF(F217=1,E217/(1+$AA$2/100),E217)</f>
        <v>2634615.38461538</v>
      </c>
      <c r="AB217" s="1" t="n">
        <f aca="false">ROUND(AA217/C217,2)</f>
        <v>45424.4</v>
      </c>
      <c r="AC217" s="1" t="n">
        <f aca="false">ROUND(AB217*68/1000/Z217,0)</f>
        <v>2968</v>
      </c>
      <c r="AD217" s="1" t="n">
        <f aca="false">IF(I217=1,AC217*$AD$2,AC217)</f>
        <v>2819.6</v>
      </c>
      <c r="AK217" s="1" t="n">
        <f aca="false">ROUND(D217/C217,2)</f>
        <v>0</v>
      </c>
      <c r="AL217" s="1" t="n">
        <f aca="false">ROUND(AK217*68/Z217,0)</f>
        <v>0</v>
      </c>
      <c r="AM217" s="1" t="n">
        <f aca="false">IF(I217=1,AL217*$AM$2,AL217)</f>
        <v>0</v>
      </c>
    </row>
    <row r="218" customFormat="false" ht="13.8" hidden="false" customHeight="true" outlineLevel="0" collapsed="false">
      <c r="A218" s="1" t="n">
        <v>3556</v>
      </c>
      <c r="C218" s="25" t="n">
        <v>83</v>
      </c>
      <c r="E218" s="2" t="n">
        <v>3800000</v>
      </c>
      <c r="F218" s="2" t="n">
        <v>1</v>
      </c>
      <c r="G218" s="2" t="n">
        <v>3</v>
      </c>
      <c r="H218" s="2" t="n">
        <v>1</v>
      </c>
      <c r="I218" s="2" t="n">
        <v>1</v>
      </c>
      <c r="J218" s="26" t="s">
        <v>52</v>
      </c>
      <c r="K218" s="2" t="n">
        <v>1</v>
      </c>
      <c r="L218" s="27" t="n">
        <v>1</v>
      </c>
      <c r="M218" s="2" t="n">
        <v>2</v>
      </c>
      <c r="N218" s="2" t="n">
        <v>2</v>
      </c>
      <c r="O218" s="2" t="n">
        <v>1</v>
      </c>
      <c r="P218" s="2" t="n">
        <v>0</v>
      </c>
      <c r="Q218" s="29" t="n">
        <v>3</v>
      </c>
      <c r="R218" s="2" t="n">
        <v>0</v>
      </c>
      <c r="S218" s="2" t="n">
        <v>0</v>
      </c>
      <c r="T218" s="28" t="n">
        <v>44240</v>
      </c>
      <c r="U218" s="3" t="s">
        <v>270</v>
      </c>
      <c r="W218" s="26" t="n">
        <v>5</v>
      </c>
      <c r="X218" s="3"/>
      <c r="Z218" s="1" t="n">
        <f aca="false">(68/C218)^0.25</f>
        <v>0.951388078394145</v>
      </c>
      <c r="AA218" s="1" t="n">
        <f aca="false">IF(F218=1,E218/(1+$AA$2/100),E218)</f>
        <v>3653846.15384615</v>
      </c>
      <c r="AB218" s="1" t="n">
        <f aca="false">ROUND(AA218/C218,2)</f>
        <v>44022.24</v>
      </c>
      <c r="AC218" s="1" t="n">
        <f aca="false">ROUND(AB218*68/1000/Z218,0)</f>
        <v>3146</v>
      </c>
      <c r="AD218" s="1" t="n">
        <f aca="false">IF(I218=1,AC218*$AD$2,AC218)</f>
        <v>2988.7</v>
      </c>
      <c r="AK218" s="1" t="n">
        <f aca="false">ROUND(D218/C218,2)</f>
        <v>0</v>
      </c>
      <c r="AL218" s="1" t="n">
        <f aca="false">ROUND(AK218*68/Z218,0)</f>
        <v>0</v>
      </c>
      <c r="AM218" s="1" t="n">
        <f aca="false">IF(I218=1,AL218*$AM$2,AL218)</f>
        <v>0</v>
      </c>
    </row>
    <row r="219" customFormat="false" ht="13.8" hidden="false" customHeight="true" outlineLevel="0" collapsed="false">
      <c r="A219" s="1" t="n">
        <v>3556</v>
      </c>
      <c r="C219" s="25" t="n">
        <v>60</v>
      </c>
      <c r="E219" s="2" t="n">
        <v>2850000</v>
      </c>
      <c r="F219" s="2" t="n">
        <v>0</v>
      </c>
      <c r="G219" s="2" t="n">
        <v>2</v>
      </c>
      <c r="H219" s="2" t="n">
        <v>1</v>
      </c>
      <c r="I219" s="2" t="n">
        <v>2</v>
      </c>
      <c r="J219" s="26" t="s">
        <v>52</v>
      </c>
      <c r="K219" s="2" t="n">
        <v>0</v>
      </c>
      <c r="L219" s="27" t="n">
        <v>1</v>
      </c>
      <c r="M219" s="2" t="n">
        <v>13</v>
      </c>
      <c r="N219" s="2" t="n">
        <v>11</v>
      </c>
      <c r="O219" s="29" t="n">
        <v>0</v>
      </c>
      <c r="P219" s="2" t="n">
        <v>1</v>
      </c>
      <c r="Q219" s="2"/>
      <c r="R219" s="2" t="n">
        <v>0</v>
      </c>
      <c r="S219" s="2" t="n">
        <v>0</v>
      </c>
      <c r="T219" s="28" t="n">
        <v>44239</v>
      </c>
      <c r="U219" s="3" t="s">
        <v>271</v>
      </c>
      <c r="V219" s="1" t="s">
        <v>60</v>
      </c>
      <c r="W219" s="26" t="n">
        <v>5</v>
      </c>
      <c r="X219" s="3"/>
      <c r="Z219" s="1" t="n">
        <f aca="false">(68/C219)^0.25</f>
        <v>1.03178548877407</v>
      </c>
      <c r="AA219" s="2" t="n">
        <f aca="false">IF(F219=1,E219/(1+$AA$2/100),E219)</f>
        <v>2850000</v>
      </c>
      <c r="AB219" s="1" t="n">
        <f aca="false">ROUND(AA219/C219,2)</f>
        <v>47500</v>
      </c>
      <c r="AC219" s="1" t="n">
        <f aca="false">ROUND(AB219*68/1000/Z219,0)</f>
        <v>3130</v>
      </c>
      <c r="AD219" s="1" t="n">
        <f aca="false">IF(I219=1,AC219*$AD$2,AC219)</f>
        <v>3130</v>
      </c>
      <c r="AK219" s="1" t="n">
        <f aca="false">ROUND(D219/C219,2)</f>
        <v>0</v>
      </c>
      <c r="AL219" s="1" t="n">
        <f aca="false">ROUND(AK219*68/Z219,0)</f>
        <v>0</v>
      </c>
      <c r="AM219" s="1" t="n">
        <f aca="false">IF(I219=1,AL219*$AM$2,AL219)</f>
        <v>0</v>
      </c>
    </row>
    <row r="220" customFormat="false" ht="13.8" hidden="false" customHeight="true" outlineLevel="0" collapsed="false">
      <c r="A220" s="1" t="n">
        <v>3556</v>
      </c>
      <c r="C220" s="25" t="n">
        <v>87</v>
      </c>
      <c r="E220" s="2" t="n">
        <v>3850000</v>
      </c>
      <c r="F220" s="2" t="n">
        <v>1</v>
      </c>
      <c r="G220" s="2" t="n">
        <v>3</v>
      </c>
      <c r="H220" s="2" t="n">
        <v>1</v>
      </c>
      <c r="I220" s="2" t="n">
        <v>2</v>
      </c>
      <c r="J220" s="26" t="s">
        <v>52</v>
      </c>
      <c r="K220" s="2" t="n">
        <v>2</v>
      </c>
      <c r="L220" s="27" t="n">
        <v>1</v>
      </c>
      <c r="M220" s="2" t="n">
        <v>5</v>
      </c>
      <c r="N220" s="2" t="n">
        <v>4</v>
      </c>
      <c r="O220" s="2" t="n">
        <v>1</v>
      </c>
      <c r="P220" s="2" t="n">
        <v>1</v>
      </c>
      <c r="Q220" s="29"/>
      <c r="R220" s="2" t="n">
        <v>0</v>
      </c>
      <c r="S220" s="2" t="n">
        <v>0</v>
      </c>
      <c r="T220" s="28" t="n">
        <v>44239</v>
      </c>
      <c r="U220" s="3" t="s">
        <v>272</v>
      </c>
      <c r="W220" s="26" t="n">
        <v>5</v>
      </c>
      <c r="X220" s="3"/>
      <c r="Z220" s="1" t="n">
        <f aca="false">(68/C220)^0.25</f>
        <v>0.940258817952262</v>
      </c>
      <c r="AA220" s="1" t="n">
        <f aca="false">IF(F220=1,E220/(1+$AA$2/100),E220)</f>
        <v>3701923.07692308</v>
      </c>
      <c r="AB220" s="1" t="n">
        <f aca="false">ROUND(AA220/C220,2)</f>
        <v>42550.84</v>
      </c>
      <c r="AC220" s="1" t="n">
        <f aca="false">ROUND(AB220*68/1000/Z220,0)</f>
        <v>3077</v>
      </c>
      <c r="AD220" s="1" t="n">
        <f aca="false">IF(I220=1,AC220*$AD$2,AC220)</f>
        <v>3077</v>
      </c>
      <c r="AK220" s="1" t="n">
        <f aca="false">ROUND(D220/C220,2)</f>
        <v>0</v>
      </c>
      <c r="AL220" s="1" t="n">
        <f aca="false">ROUND(AK220*68/Z220,0)</f>
        <v>0</v>
      </c>
      <c r="AM220" s="1" t="n">
        <f aca="false">IF(I220=1,AL220*$AM$2,AL220)</f>
        <v>0</v>
      </c>
    </row>
    <row r="221" customFormat="false" ht="13.8" hidden="false" customHeight="true" outlineLevel="0" collapsed="false">
      <c r="A221" s="1" t="n">
        <v>3556</v>
      </c>
      <c r="C221" s="25" t="n">
        <v>65</v>
      </c>
      <c r="E221" s="2" t="n">
        <v>2850000</v>
      </c>
      <c r="F221" s="2" t="n">
        <v>0</v>
      </c>
      <c r="G221" s="2" t="n">
        <v>2</v>
      </c>
      <c r="H221" s="2" t="n">
        <v>1</v>
      </c>
      <c r="I221" s="2" t="n">
        <v>2</v>
      </c>
      <c r="J221" s="26" t="s">
        <v>52</v>
      </c>
      <c r="K221" s="2" t="n">
        <v>0</v>
      </c>
      <c r="L221" s="27" t="n">
        <v>1</v>
      </c>
      <c r="M221" s="2" t="n">
        <v>13</v>
      </c>
      <c r="N221" s="2" t="n">
        <v>11</v>
      </c>
      <c r="O221" s="2" t="n">
        <v>1</v>
      </c>
      <c r="P221" s="2" t="n">
        <v>1</v>
      </c>
      <c r="Q221" s="2" t="n">
        <v>4</v>
      </c>
      <c r="R221" s="2" t="n">
        <v>1</v>
      </c>
      <c r="S221" s="2" t="n">
        <v>0</v>
      </c>
      <c r="T221" s="28" t="n">
        <v>44238</v>
      </c>
      <c r="U221" s="3" t="s">
        <v>273</v>
      </c>
      <c r="V221" s="1" t="s">
        <v>60</v>
      </c>
      <c r="W221" s="26" t="n">
        <v>5</v>
      </c>
      <c r="X221" s="3"/>
      <c r="Z221" s="1" t="n">
        <f aca="false">(68/C221)^0.25</f>
        <v>1.01134396913885</v>
      </c>
      <c r="AA221" s="2" t="n">
        <f aca="false">IF(F221=1,E221/(1+$AA$2/100),E221)</f>
        <v>2850000</v>
      </c>
      <c r="AB221" s="1" t="n">
        <f aca="false">ROUND(AA221/C221,2)</f>
        <v>43846.15</v>
      </c>
      <c r="AC221" s="1" t="n">
        <f aca="false">ROUND(AB221*68/1000/Z221,0)</f>
        <v>2948</v>
      </c>
      <c r="AD221" s="1" t="n">
        <f aca="false">IF(I221=1,AC221*$AD$2,AC221)</f>
        <v>2948</v>
      </c>
      <c r="AK221" s="1" t="n">
        <f aca="false">ROUND(D221/C221,2)</f>
        <v>0</v>
      </c>
      <c r="AL221" s="1" t="n">
        <f aca="false">ROUND(AK221*68/Z221,0)</f>
        <v>0</v>
      </c>
      <c r="AM221" s="1" t="n">
        <f aca="false">IF(I221=1,AL221*$AM$2,AL221)</f>
        <v>0</v>
      </c>
    </row>
    <row r="222" customFormat="false" ht="13.8" hidden="false" customHeight="true" outlineLevel="0" collapsed="false">
      <c r="A222" s="1" t="n">
        <v>3556</v>
      </c>
      <c r="C222" s="25" t="n">
        <v>96</v>
      </c>
      <c r="E222" s="2" t="n">
        <v>6490000</v>
      </c>
      <c r="F222" s="2" t="n">
        <v>1</v>
      </c>
      <c r="G222" s="2" t="n">
        <v>3</v>
      </c>
      <c r="H222" s="2" t="n">
        <v>1</v>
      </c>
      <c r="I222" s="2" t="n">
        <v>1</v>
      </c>
      <c r="J222" s="26" t="s">
        <v>52</v>
      </c>
      <c r="K222" s="2" t="n">
        <v>0</v>
      </c>
      <c r="L222" s="27" t="n">
        <v>1</v>
      </c>
      <c r="M222" s="2" t="n">
        <v>3</v>
      </c>
      <c r="N222" s="2" t="n">
        <v>3</v>
      </c>
      <c r="O222" s="2" t="n">
        <v>1</v>
      </c>
      <c r="P222" s="2" t="n">
        <v>0</v>
      </c>
      <c r="Q222" s="2"/>
      <c r="R222" s="2" t="n">
        <v>0</v>
      </c>
      <c r="S222" s="2" t="n">
        <v>1</v>
      </c>
      <c r="T222" s="28" t="n">
        <v>44237</v>
      </c>
      <c r="U222" s="3" t="s">
        <v>274</v>
      </c>
      <c r="V222" s="1" t="s">
        <v>58</v>
      </c>
      <c r="W222" s="26" t="n">
        <v>5</v>
      </c>
      <c r="X222" s="3"/>
      <c r="Z222" s="1" t="n">
        <f aca="false">(68/C222)^0.25</f>
        <v>0.917401445131941</v>
      </c>
      <c r="AA222" s="1" t="n">
        <f aca="false">IF(F222=1,E222/(1+$AA$2/100),E222)</f>
        <v>6240384.61538462</v>
      </c>
      <c r="AB222" s="1" t="n">
        <f aca="false">ROUND(AA222/C222,2)</f>
        <v>65004.01</v>
      </c>
      <c r="AC222" s="1" t="n">
        <f aca="false">ROUND(AB222*68/1000/Z222,0)</f>
        <v>4818</v>
      </c>
      <c r="AD222" s="1" t="n">
        <f aca="false">IF(I222=1,AC222*$AD$2,AC222)</f>
        <v>4577.1</v>
      </c>
      <c r="AK222" s="1" t="n">
        <f aca="false">ROUND(D222/C222,2)</f>
        <v>0</v>
      </c>
      <c r="AL222" s="1" t="n">
        <f aca="false">ROUND(AK222*68/Z222,0)</f>
        <v>0</v>
      </c>
      <c r="AM222" s="1" t="n">
        <f aca="false">IF(I222=1,AL222*$AM$2,AL222)</f>
        <v>0</v>
      </c>
    </row>
    <row r="223" customFormat="false" ht="13.8" hidden="false" customHeight="true" outlineLevel="0" collapsed="false">
      <c r="A223" s="1" t="n">
        <v>3556</v>
      </c>
      <c r="C223" s="25" t="n">
        <v>60</v>
      </c>
      <c r="E223" s="2" t="n">
        <v>3090000</v>
      </c>
      <c r="F223" s="2" t="n">
        <v>1</v>
      </c>
      <c r="G223" s="2" t="n">
        <v>3</v>
      </c>
      <c r="H223" s="2" t="n">
        <v>2</v>
      </c>
      <c r="I223" s="2" t="n">
        <v>1</v>
      </c>
      <c r="J223" s="26" t="s">
        <v>52</v>
      </c>
      <c r="K223" s="2" t="n">
        <v>2</v>
      </c>
      <c r="L223" s="27" t="n">
        <v>1</v>
      </c>
      <c r="M223" s="2" t="n">
        <v>3</v>
      </c>
      <c r="N223" s="2" t="n">
        <v>2</v>
      </c>
      <c r="O223" s="2" t="n">
        <v>0</v>
      </c>
      <c r="P223" s="2" t="n">
        <v>0</v>
      </c>
      <c r="Q223" s="2" t="n">
        <v>3</v>
      </c>
      <c r="R223" s="2" t="n">
        <v>0</v>
      </c>
      <c r="S223" s="2" t="n">
        <v>0</v>
      </c>
      <c r="T223" s="28" t="n">
        <v>44225</v>
      </c>
      <c r="U223" s="3" t="s">
        <v>275</v>
      </c>
      <c r="W223" s="26" t="n">
        <v>5</v>
      </c>
      <c r="X223" s="3"/>
      <c r="Z223" s="1" t="n">
        <f aca="false">(68/C223)^0.25</f>
        <v>1.03178548877407</v>
      </c>
      <c r="AA223" s="1" t="n">
        <f aca="false">IF(F223=1,E223/(1+$AA$2/100),E223)</f>
        <v>2971153.84615385</v>
      </c>
      <c r="AB223" s="1" t="n">
        <f aca="false">ROUND(AA223/C223,2)</f>
        <v>49519.23</v>
      </c>
      <c r="AC223" s="1" t="n">
        <f aca="false">ROUND(AB223*68/1000/Z223,0)</f>
        <v>3264</v>
      </c>
      <c r="AD223" s="1" t="n">
        <f aca="false">IF(I223=1,AC223*$AD$2,AC223)</f>
        <v>3100.8</v>
      </c>
      <c r="AK223" s="1" t="n">
        <f aca="false">ROUND(D223/C223,2)</f>
        <v>0</v>
      </c>
      <c r="AL223" s="1" t="n">
        <f aca="false">ROUND(AK223*68/Z223,0)</f>
        <v>0</v>
      </c>
      <c r="AM223" s="1" t="n">
        <f aca="false">IF(I223=1,AL223*$AM$2,AL223)</f>
        <v>0</v>
      </c>
    </row>
    <row r="224" customFormat="false" ht="13.8" hidden="false" customHeight="true" outlineLevel="0" collapsed="false">
      <c r="A224" s="1" t="n">
        <v>16426</v>
      </c>
      <c r="C224" s="25" t="n">
        <v>56</v>
      </c>
      <c r="D224" s="2" t="n">
        <v>8000</v>
      </c>
      <c r="F224" s="2" t="n">
        <v>0</v>
      </c>
      <c r="G224" s="2" t="n">
        <v>2</v>
      </c>
      <c r="H224" s="2" t="n">
        <v>1</v>
      </c>
      <c r="I224" s="2" t="n">
        <v>1</v>
      </c>
      <c r="J224" s="26" t="s">
        <v>52</v>
      </c>
      <c r="K224" s="2" t="n">
        <v>0</v>
      </c>
      <c r="L224" s="27" t="n">
        <v>1</v>
      </c>
      <c r="M224" s="2" t="n">
        <v>4</v>
      </c>
      <c r="N224" s="2" t="n">
        <v>3</v>
      </c>
      <c r="O224" s="2" t="n">
        <v>0</v>
      </c>
      <c r="P224" s="2" t="n">
        <v>1</v>
      </c>
      <c r="Q224" s="2" t="n">
        <v>1</v>
      </c>
      <c r="R224" s="2" t="n">
        <v>0</v>
      </c>
      <c r="S224" s="2" t="n">
        <v>0</v>
      </c>
      <c r="T224" s="28" t="n">
        <v>44229</v>
      </c>
      <c r="U224" s="3" t="s">
        <v>276</v>
      </c>
      <c r="V224" s="1" t="s">
        <v>60</v>
      </c>
      <c r="W224" s="26" t="n">
        <v>5</v>
      </c>
      <c r="X224" s="3"/>
      <c r="Z224" s="1" t="n">
        <f aca="false">(68/C224)^0.25</f>
        <v>1.04973631452793</v>
      </c>
      <c r="AA224" s="2" t="n">
        <f aca="false">IF(F224=1,E224/(1+$AA$2/100),E224)</f>
        <v>0</v>
      </c>
      <c r="AB224" s="1" t="n">
        <f aca="false">ROUND(AA224/C224,2)</f>
        <v>0</v>
      </c>
      <c r="AC224" s="1" t="n">
        <f aca="false">ROUND(AB224*68/1000/Z224,0)</f>
        <v>0</v>
      </c>
      <c r="AD224" s="1" t="n">
        <f aca="false">IF(I224=1,AC224*$AD$2,AC224)</f>
        <v>0</v>
      </c>
      <c r="AK224" s="1" t="n">
        <f aca="false">ROUND(D224/C224,2)</f>
        <v>142.86</v>
      </c>
      <c r="AL224" s="1" t="n">
        <f aca="false">ROUND(AK224*68/Z224,0)</f>
        <v>9254</v>
      </c>
      <c r="AM224" s="1" t="n">
        <f aca="false">IF(I224=1,AL224*$AM$2,AL224)</f>
        <v>8791.3</v>
      </c>
    </row>
    <row r="225" customFormat="false" ht="13.8" hidden="false" customHeight="true" outlineLevel="0" collapsed="false">
      <c r="A225" s="1" t="n">
        <v>16426</v>
      </c>
      <c r="C225" s="25" t="n">
        <v>57</v>
      </c>
      <c r="D225" s="2" t="n">
        <v>8500</v>
      </c>
      <c r="F225" s="2" t="n">
        <v>0</v>
      </c>
      <c r="G225" s="29" t="n">
        <v>2</v>
      </c>
      <c r="H225" s="29" t="n">
        <v>1</v>
      </c>
      <c r="I225" s="29" t="n">
        <v>0</v>
      </c>
      <c r="J225" s="26" t="s">
        <v>52</v>
      </c>
      <c r="K225" s="29" t="n">
        <v>0</v>
      </c>
      <c r="L225" s="27" t="n">
        <v>1</v>
      </c>
      <c r="M225" s="29" t="n">
        <v>3</v>
      </c>
      <c r="N225" s="29" t="n">
        <v>1</v>
      </c>
      <c r="O225" s="29" t="n">
        <v>0</v>
      </c>
      <c r="P225" s="29" t="n">
        <v>1</v>
      </c>
      <c r="Q225" s="29" t="n">
        <v>1</v>
      </c>
      <c r="R225" s="29" t="n">
        <v>0</v>
      </c>
      <c r="S225" s="29" t="n">
        <v>0</v>
      </c>
      <c r="T225" s="28" t="n">
        <v>44208</v>
      </c>
      <c r="U225" s="3" t="s">
        <v>277</v>
      </c>
      <c r="V225" s="1" t="s">
        <v>60</v>
      </c>
      <c r="W225" s="26" t="n">
        <v>5</v>
      </c>
      <c r="X225" s="3"/>
      <c r="Z225" s="1" t="n">
        <f aca="false">(68/C225)^0.25</f>
        <v>1.04510160393404</v>
      </c>
      <c r="AA225" s="2" t="n">
        <f aca="false">IF(F225=1,E225/(1+$AA$2/100),E225)</f>
        <v>0</v>
      </c>
      <c r="AB225" s="1" t="n">
        <f aca="false">ROUND(AA225/C225,2)</f>
        <v>0</v>
      </c>
      <c r="AC225" s="1" t="n">
        <f aca="false">ROUND(AB225*68/1000/Z225,0)</f>
        <v>0</v>
      </c>
      <c r="AD225" s="1" t="n">
        <f aca="false">IF(I225=1,AC225*$AD$2,AC225)</f>
        <v>0</v>
      </c>
      <c r="AK225" s="1" t="n">
        <f aca="false">ROUND(D225/C225,2)</f>
        <v>149.12</v>
      </c>
      <c r="AL225" s="1" t="n">
        <f aca="false">ROUND(AK225*68/Z225,0)</f>
        <v>9703</v>
      </c>
      <c r="AM225" s="1" t="n">
        <f aca="false">IF(I225=1,AL225*$AM$2,AL225)</f>
        <v>9703</v>
      </c>
    </row>
    <row r="226" customFormat="false" ht="13.8" hidden="false" customHeight="true" outlineLevel="0" collapsed="false">
      <c r="A226" s="1" t="n">
        <v>16470</v>
      </c>
      <c r="C226" s="25" t="n">
        <v>60</v>
      </c>
      <c r="D226" s="2" t="n">
        <v>8000</v>
      </c>
      <c r="F226" s="2" t="n">
        <v>0</v>
      </c>
      <c r="G226" s="29" t="n">
        <v>3</v>
      </c>
      <c r="H226" s="29" t="n">
        <v>2</v>
      </c>
      <c r="I226" s="29" t="n">
        <v>2</v>
      </c>
      <c r="J226" s="26" t="s">
        <v>52</v>
      </c>
      <c r="K226" s="29" t="n">
        <v>1</v>
      </c>
      <c r="L226" s="27" t="n">
        <v>1</v>
      </c>
      <c r="M226" s="29" t="n">
        <v>7</v>
      </c>
      <c r="N226" s="29" t="n">
        <v>6</v>
      </c>
      <c r="O226" s="29" t="n">
        <v>0</v>
      </c>
      <c r="P226" s="29" t="n">
        <v>1</v>
      </c>
      <c r="Q226" s="29" t="n">
        <v>4</v>
      </c>
      <c r="R226" s="29" t="n">
        <v>1</v>
      </c>
      <c r="S226" s="2" t="n">
        <v>0</v>
      </c>
      <c r="T226" s="28" t="n">
        <v>44238</v>
      </c>
      <c r="U226" s="3" t="s">
        <v>278</v>
      </c>
      <c r="W226" s="26" t="n">
        <v>5</v>
      </c>
      <c r="X226" s="3"/>
      <c r="Z226" s="1" t="n">
        <f aca="false">(68/C226)^0.25</f>
        <v>1.03178548877407</v>
      </c>
      <c r="AA226" s="2" t="n">
        <f aca="false">IF(F226=1,E226/(1+$AA$2/100),E226)</f>
        <v>0</v>
      </c>
      <c r="AB226" s="1" t="n">
        <f aca="false">ROUND(AA226/C226,2)</f>
        <v>0</v>
      </c>
      <c r="AC226" s="1" t="n">
        <f aca="false">ROUND(AB226*68/1000/Z226,0)</f>
        <v>0</v>
      </c>
      <c r="AD226" s="1" t="n">
        <f aca="false">IF(I226=1,AC226*$AD$2,AC226)</f>
        <v>0</v>
      </c>
      <c r="AK226" s="1" t="n">
        <f aca="false">ROUND(D226/C226,2)</f>
        <v>133.33</v>
      </c>
      <c r="AL226" s="1" t="n">
        <f aca="false">ROUND(AK226*68/Z226,0)</f>
        <v>8787</v>
      </c>
      <c r="AM226" s="1" t="n">
        <f aca="false">IF(I226=1,AL226*$AM$2,AL226)</f>
        <v>8787</v>
      </c>
    </row>
    <row r="227" customFormat="false" ht="13.8" hidden="false" customHeight="true" outlineLevel="0" collapsed="false">
      <c r="A227" s="1" t="n">
        <v>16470</v>
      </c>
      <c r="C227" s="25" t="n">
        <v>90</v>
      </c>
      <c r="D227" s="2" t="n">
        <v>15000</v>
      </c>
      <c r="F227" s="2" t="n">
        <v>0</v>
      </c>
      <c r="G227" s="29" t="n">
        <v>3</v>
      </c>
      <c r="H227" s="29" t="n">
        <v>2</v>
      </c>
      <c r="I227" s="29" t="n">
        <v>1</v>
      </c>
      <c r="J227" s="26" t="s">
        <v>52</v>
      </c>
      <c r="K227" s="29" t="n">
        <v>0</v>
      </c>
      <c r="L227" s="27" t="n">
        <v>1</v>
      </c>
      <c r="M227" s="29" t="n">
        <v>3</v>
      </c>
      <c r="N227" s="29" t="n">
        <v>3</v>
      </c>
      <c r="O227" s="29" t="n">
        <v>0</v>
      </c>
      <c r="P227" s="29" t="n">
        <v>0</v>
      </c>
      <c r="Q227" s="29"/>
      <c r="R227" s="29" t="n">
        <v>0</v>
      </c>
      <c r="S227" s="29" t="n">
        <v>0</v>
      </c>
      <c r="T227" s="28" t="n">
        <v>44243</v>
      </c>
      <c r="U227" s="3" t="s">
        <v>279</v>
      </c>
      <c r="V227" s="1" t="s">
        <v>60</v>
      </c>
      <c r="W227" s="26" t="n">
        <v>5</v>
      </c>
      <c r="X227" s="3"/>
      <c r="Z227" s="1" t="n">
        <f aca="false">(68/C227)^0.25</f>
        <v>0.932323434951816</v>
      </c>
      <c r="AA227" s="2" t="n">
        <f aca="false">IF(F227=1,E227/(1+$AA$2/100),E227)</f>
        <v>0</v>
      </c>
      <c r="AB227" s="1" t="n">
        <f aca="false">ROUND(AA227/C227,2)</f>
        <v>0</v>
      </c>
      <c r="AC227" s="1" t="n">
        <f aca="false">ROUND(AB227*68/1000/Z227,0)</f>
        <v>0</v>
      </c>
      <c r="AD227" s="1" t="n">
        <f aca="false">IF(I227=1,AC227*$AD$2,AC227)</f>
        <v>0</v>
      </c>
      <c r="AK227" s="1" t="n">
        <f aca="false">ROUND(D227/C227,2)</f>
        <v>166.67</v>
      </c>
      <c r="AL227" s="1" t="n">
        <f aca="false">ROUND(AK227*68/Z227,0)</f>
        <v>12156</v>
      </c>
      <c r="AM227" s="1" t="n">
        <f aca="false">IF(I227=1,AL227*$AM$2,AL227)</f>
        <v>11548.2</v>
      </c>
    </row>
    <row r="228" customFormat="false" ht="13.8" hidden="false" customHeight="true" outlineLevel="0" collapsed="false">
      <c r="A228" s="1" t="n">
        <v>16470</v>
      </c>
      <c r="C228" s="25" t="n">
        <v>72</v>
      </c>
      <c r="D228" s="2" t="n">
        <v>10000</v>
      </c>
      <c r="F228" s="2" t="n">
        <v>0</v>
      </c>
      <c r="G228" s="29" t="n">
        <v>3</v>
      </c>
      <c r="H228" s="29" t="n">
        <v>1</v>
      </c>
      <c r="I228" s="29" t="n">
        <v>2</v>
      </c>
      <c r="J228" s="26" t="s">
        <v>52</v>
      </c>
      <c r="K228" s="29" t="n">
        <v>0</v>
      </c>
      <c r="L228" s="27" t="n">
        <v>1</v>
      </c>
      <c r="M228" s="29" t="n">
        <v>13</v>
      </c>
      <c r="N228" s="29" t="n">
        <v>5</v>
      </c>
      <c r="O228" s="29" t="n">
        <v>0</v>
      </c>
      <c r="P228" s="29" t="n">
        <v>1</v>
      </c>
      <c r="Q228" s="29"/>
      <c r="R228" s="29" t="n">
        <v>1</v>
      </c>
      <c r="S228" s="2" t="n">
        <v>0</v>
      </c>
      <c r="T228" s="28" t="n">
        <v>44234</v>
      </c>
      <c r="U228" s="3" t="s">
        <v>280</v>
      </c>
      <c r="W228" s="26" t="n">
        <v>5</v>
      </c>
      <c r="X228" s="3"/>
      <c r="Z228" s="1" t="n">
        <f aca="false">(68/C228)^0.25</f>
        <v>0.985812008350248</v>
      </c>
      <c r="AA228" s="2" t="n">
        <f aca="false">IF(F228=1,E228/(1+$AA$2/100),E228)</f>
        <v>0</v>
      </c>
      <c r="AB228" s="1" t="n">
        <f aca="false">ROUND(AA228/C228,2)</f>
        <v>0</v>
      </c>
      <c r="AC228" s="1" t="n">
        <f aca="false">ROUND(AB228*68/1000/Z228,0)</f>
        <v>0</v>
      </c>
      <c r="AD228" s="1" t="n">
        <f aca="false">IF(I228=1,AC228*$AD$2,AC228)</f>
        <v>0</v>
      </c>
      <c r="AK228" s="1" t="n">
        <f aca="false">ROUND(D228/C228,2)</f>
        <v>138.89</v>
      </c>
      <c r="AL228" s="1" t="n">
        <f aca="false">ROUND(AK228*68/Z228,0)</f>
        <v>9580</v>
      </c>
      <c r="AM228" s="1" t="n">
        <f aca="false">IF(I228=1,AL228*$AM$2,AL228)</f>
        <v>9580</v>
      </c>
    </row>
    <row r="229" customFormat="false" ht="13.8" hidden="false" customHeight="true" outlineLevel="0" collapsed="false">
      <c r="A229" s="1" t="n">
        <v>16491</v>
      </c>
      <c r="C229" s="25" t="n">
        <v>74</v>
      </c>
      <c r="D229" s="2" t="n">
        <v>8500</v>
      </c>
      <c r="F229" s="2" t="n">
        <v>0</v>
      </c>
      <c r="G229" s="29" t="n">
        <v>3</v>
      </c>
      <c r="H229" s="29" t="n">
        <v>1</v>
      </c>
      <c r="I229" s="29" t="n">
        <v>2</v>
      </c>
      <c r="J229" s="26" t="s">
        <v>52</v>
      </c>
      <c r="K229" s="29" t="n">
        <v>0</v>
      </c>
      <c r="L229" s="27" t="n">
        <v>1</v>
      </c>
      <c r="M229" s="29" t="n">
        <v>3</v>
      </c>
      <c r="N229" s="29" t="n">
        <v>2</v>
      </c>
      <c r="O229" s="29" t="n">
        <v>0</v>
      </c>
      <c r="P229" s="29" t="n">
        <v>0</v>
      </c>
      <c r="Q229" s="29" t="n">
        <v>1</v>
      </c>
      <c r="R229" s="29" t="n">
        <v>0</v>
      </c>
      <c r="S229" s="29" t="n">
        <v>0</v>
      </c>
      <c r="T229" s="28" t="n">
        <v>44228</v>
      </c>
      <c r="U229" s="3" t="s">
        <v>281</v>
      </c>
      <c r="W229" s="26" t="n">
        <v>5</v>
      </c>
      <c r="X229" s="3"/>
      <c r="Z229" s="1" t="n">
        <f aca="false">(68/C229)^0.25</f>
        <v>0.979082522844128</v>
      </c>
      <c r="AA229" s="2" t="n">
        <f aca="false">IF(F229=1,E229/(1+$AA$2/100),E229)</f>
        <v>0</v>
      </c>
      <c r="AB229" s="1" t="n">
        <f aca="false">ROUND(AA229/C229,2)</f>
        <v>0</v>
      </c>
      <c r="AC229" s="1" t="n">
        <f aca="false">ROUND(AB229*68/1000/Z229,0)</f>
        <v>0</v>
      </c>
      <c r="AD229" s="1" t="n">
        <f aca="false">IF(I229=1,AC229*$AD$2,AC229)</f>
        <v>0</v>
      </c>
      <c r="AK229" s="1" t="n">
        <f aca="false">ROUND(D229/C229,2)</f>
        <v>114.86</v>
      </c>
      <c r="AL229" s="1" t="n">
        <f aca="false">ROUND(AK229*68/Z229,0)</f>
        <v>7977</v>
      </c>
      <c r="AM229" s="1" t="n">
        <f aca="false">IF(I229=1,AL229*$AM$2,AL229)</f>
        <v>7977</v>
      </c>
    </row>
    <row r="230" customFormat="false" ht="13.8" hidden="false" customHeight="true" outlineLevel="0" collapsed="false">
      <c r="A230" s="1" t="n">
        <v>16491</v>
      </c>
      <c r="C230" s="25" t="n">
        <v>69</v>
      </c>
      <c r="D230" s="2" t="n">
        <v>10000</v>
      </c>
      <c r="F230" s="2" t="n">
        <v>0</v>
      </c>
      <c r="G230" s="29" t="n">
        <v>3</v>
      </c>
      <c r="H230" s="29" t="n">
        <v>1</v>
      </c>
      <c r="I230" s="29" t="n">
        <v>1</v>
      </c>
      <c r="J230" s="26" t="s">
        <v>52</v>
      </c>
      <c r="K230" s="29" t="n">
        <v>2</v>
      </c>
      <c r="L230" s="27" t="n">
        <v>1</v>
      </c>
      <c r="M230" s="29" t="n">
        <v>4</v>
      </c>
      <c r="N230" s="29" t="n">
        <v>3</v>
      </c>
      <c r="O230" s="29" t="n">
        <v>0</v>
      </c>
      <c r="P230" s="29" t="n">
        <v>1</v>
      </c>
      <c r="Q230" s="29" t="n">
        <v>4</v>
      </c>
      <c r="R230" s="29" t="n">
        <v>0</v>
      </c>
      <c r="S230" s="2" t="n">
        <v>0</v>
      </c>
      <c r="T230" s="28" t="n">
        <v>44218</v>
      </c>
      <c r="U230" s="3" t="s">
        <v>282</v>
      </c>
      <c r="W230" s="26" t="n">
        <v>5</v>
      </c>
      <c r="X230" s="3"/>
      <c r="Z230" s="1" t="n">
        <f aca="false">(68/C230)^0.25</f>
        <v>0.996356952204095</v>
      </c>
      <c r="AA230" s="2" t="n">
        <f aca="false">IF(F230=1,E230/(1+$AA$2/100),E230)</f>
        <v>0</v>
      </c>
      <c r="AB230" s="1" t="n">
        <f aca="false">ROUND(AA230/C230,2)</f>
        <v>0</v>
      </c>
      <c r="AC230" s="1" t="n">
        <f aca="false">ROUND(AB230*68/1000/Z230,0)</f>
        <v>0</v>
      </c>
      <c r="AD230" s="1" t="n">
        <f aca="false">IF(I230=1,AC230*$AD$2,AC230)</f>
        <v>0</v>
      </c>
      <c r="AK230" s="1" t="n">
        <f aca="false">ROUND(D230/C230,2)</f>
        <v>144.93</v>
      </c>
      <c r="AL230" s="1" t="n">
        <f aca="false">ROUND(AK230*68/Z230,0)</f>
        <v>9891</v>
      </c>
      <c r="AM230" s="1" t="n">
        <f aca="false">IF(I230=1,AL230*$AM$2,AL230)</f>
        <v>9396.45</v>
      </c>
    </row>
    <row r="231" customFormat="false" ht="13.8" hidden="false" customHeight="true" outlineLevel="0" collapsed="false">
      <c r="A231" s="1" t="n">
        <v>16491</v>
      </c>
      <c r="C231" s="25" t="n">
        <v>86</v>
      </c>
      <c r="D231" s="2" t="n">
        <v>12000</v>
      </c>
      <c r="F231" s="2" t="n">
        <v>0</v>
      </c>
      <c r="G231" s="29" t="n">
        <v>3</v>
      </c>
      <c r="H231" s="29" t="n">
        <v>1</v>
      </c>
      <c r="I231" s="29" t="n">
        <v>2</v>
      </c>
      <c r="J231" s="26" t="s">
        <v>52</v>
      </c>
      <c r="K231" s="29" t="n">
        <v>2</v>
      </c>
      <c r="L231" s="27" t="n">
        <v>1</v>
      </c>
      <c r="M231" s="29" t="n">
        <v>7</v>
      </c>
      <c r="N231" s="29" t="n">
        <v>5</v>
      </c>
      <c r="O231" s="29" t="n">
        <v>1</v>
      </c>
      <c r="P231" s="29" t="n">
        <v>1</v>
      </c>
      <c r="Q231" s="29" t="n">
        <v>4</v>
      </c>
      <c r="R231" s="29" t="n">
        <v>0</v>
      </c>
      <c r="S231" s="29" t="n">
        <v>0</v>
      </c>
      <c r="T231" s="28" t="n">
        <v>44180</v>
      </c>
      <c r="U231" s="3" t="s">
        <v>283</v>
      </c>
      <c r="V231" s="1" t="s">
        <v>60</v>
      </c>
      <c r="W231" s="26" t="n">
        <v>5</v>
      </c>
      <c r="X231" s="3"/>
      <c r="Z231" s="1" t="n">
        <f aca="false">(68/C231)^0.25</f>
        <v>0.94298029016629</v>
      </c>
      <c r="AA231" s="2" t="n">
        <f aca="false">IF(F231=1,E231/(1+$AA$2/100),E231)</f>
        <v>0</v>
      </c>
      <c r="AB231" s="1" t="n">
        <f aca="false">ROUND(AA231/C231,2)</f>
        <v>0</v>
      </c>
      <c r="AC231" s="1" t="n">
        <f aca="false">ROUND(AB231*68/1000/Z231,0)</f>
        <v>0</v>
      </c>
      <c r="AD231" s="1" t="n">
        <f aca="false">IF(I231=1,AC231*$AD$2,AC231)</f>
        <v>0</v>
      </c>
      <c r="AK231" s="1" t="n">
        <f aca="false">ROUND(D231/C231,2)</f>
        <v>139.53</v>
      </c>
      <c r="AL231" s="1" t="n">
        <f aca="false">ROUND(AK231*68/Z231,0)</f>
        <v>10062</v>
      </c>
      <c r="AM231" s="1" t="n">
        <f aca="false">IF(I231=1,AL231*$AM$2,AL231)</f>
        <v>10062</v>
      </c>
    </row>
    <row r="232" customFormat="false" ht="13.8" hidden="false" customHeight="true" outlineLevel="0" collapsed="false">
      <c r="A232" s="1" t="n">
        <v>16600</v>
      </c>
      <c r="C232" s="25" t="n">
        <v>70</v>
      </c>
      <c r="D232" s="2" t="n">
        <v>8200</v>
      </c>
      <c r="F232" s="2" t="n">
        <v>0</v>
      </c>
      <c r="G232" s="2" t="n">
        <v>3</v>
      </c>
      <c r="H232" s="2" t="n">
        <v>2</v>
      </c>
      <c r="I232" s="2" t="n">
        <v>1</v>
      </c>
      <c r="J232" s="26" t="s">
        <v>52</v>
      </c>
      <c r="K232" s="2" t="n">
        <v>0</v>
      </c>
      <c r="L232" s="27" t="n">
        <v>1</v>
      </c>
      <c r="M232" s="2" t="n">
        <v>4</v>
      </c>
      <c r="N232" s="2" t="n">
        <v>3</v>
      </c>
      <c r="O232" s="2" t="n">
        <v>1</v>
      </c>
      <c r="P232" s="2" t="n">
        <v>0</v>
      </c>
      <c r="Q232" s="2"/>
      <c r="R232" s="2" t="n">
        <v>0</v>
      </c>
      <c r="S232" s="2" t="n">
        <v>0</v>
      </c>
      <c r="T232" s="28" t="n">
        <v>44243</v>
      </c>
      <c r="U232" s="3" t="s">
        <v>284</v>
      </c>
      <c r="W232" s="26" t="n">
        <v>5</v>
      </c>
      <c r="X232" s="3"/>
      <c r="Z232" s="1" t="n">
        <f aca="false">(68/C232)^0.25</f>
        <v>0.992779311130708</v>
      </c>
      <c r="AA232" s="2" t="n">
        <f aca="false">IF(F232=1,E232/(1+$AA$2/100),E232)</f>
        <v>0</v>
      </c>
      <c r="AB232" s="1" t="n">
        <f aca="false">ROUND(AA232/C232,2)</f>
        <v>0</v>
      </c>
      <c r="AC232" s="1" t="n">
        <f aca="false">ROUND(AB232*68/1000/Z232,0)</f>
        <v>0</v>
      </c>
      <c r="AD232" s="1" t="n">
        <f aca="false">IF(I232=1,AC232*$AD$2,AC232)</f>
        <v>0</v>
      </c>
      <c r="AK232" s="1" t="n">
        <f aca="false">ROUND(D232/C232,2)</f>
        <v>117.14</v>
      </c>
      <c r="AL232" s="1" t="n">
        <f aca="false">ROUND(AK232*68/Z232,0)</f>
        <v>8023</v>
      </c>
      <c r="AM232" s="1" t="n">
        <f aca="false">IF(I232=1,AL232*$AM$2,AL232)</f>
        <v>7621.85</v>
      </c>
    </row>
    <row r="233" customFormat="false" ht="13.8" hidden="false" customHeight="true" outlineLevel="0" collapsed="false">
      <c r="A233" s="1" t="n">
        <v>16600</v>
      </c>
      <c r="C233" s="25" t="n">
        <v>76</v>
      </c>
      <c r="D233" s="2" t="n">
        <v>10500</v>
      </c>
      <c r="F233" s="2" t="n">
        <v>0</v>
      </c>
      <c r="G233" s="2" t="n">
        <v>3</v>
      </c>
      <c r="H233" s="2" t="n">
        <v>1</v>
      </c>
      <c r="I233" s="2" t="n">
        <v>1</v>
      </c>
      <c r="J233" s="26" t="s">
        <v>52</v>
      </c>
      <c r="K233" s="2" t="n">
        <v>0</v>
      </c>
      <c r="L233" s="27" t="n">
        <v>1</v>
      </c>
      <c r="M233" s="2" t="n">
        <v>4</v>
      </c>
      <c r="N233" s="2" t="n">
        <v>4</v>
      </c>
      <c r="O233" s="2" t="n">
        <v>0</v>
      </c>
      <c r="P233" s="2" t="n">
        <v>0</v>
      </c>
      <c r="Q233" s="2" t="n">
        <v>3</v>
      </c>
      <c r="R233" s="29" t="n">
        <v>0</v>
      </c>
      <c r="S233" s="29" t="n">
        <v>0</v>
      </c>
      <c r="T233" s="28" t="n">
        <v>44242</v>
      </c>
      <c r="U233" s="3" t="s">
        <v>285</v>
      </c>
      <c r="V233" s="1" t="s">
        <v>60</v>
      </c>
      <c r="W233" s="26" t="n">
        <v>5</v>
      </c>
      <c r="X233" s="3"/>
      <c r="Z233" s="1" t="n">
        <f aca="false">(68/C233)^0.25</f>
        <v>0.972576630876414</v>
      </c>
      <c r="AA233" s="2" t="n">
        <f aca="false">IF(F233=1,E233/(1+$AA$2/100),E233)</f>
        <v>0</v>
      </c>
      <c r="AB233" s="1" t="n">
        <f aca="false">ROUND(AA233/C233,2)</f>
        <v>0</v>
      </c>
      <c r="AC233" s="1" t="n">
        <f aca="false">ROUND(AB233*68/1000/Z233,0)</f>
        <v>0</v>
      </c>
      <c r="AD233" s="1" t="n">
        <f aca="false">IF(I233=1,AC233*$AD$2,AC233)</f>
        <v>0</v>
      </c>
      <c r="AK233" s="1" t="n">
        <f aca="false">ROUND(D233/C233,2)</f>
        <v>138.16</v>
      </c>
      <c r="AL233" s="1" t="n">
        <f aca="false">ROUND(AK233*68/Z233,0)</f>
        <v>9660</v>
      </c>
      <c r="AM233" s="1" t="n">
        <f aca="false">IF(I233=1,AL233*$AM$2,AL233)</f>
        <v>9177</v>
      </c>
    </row>
    <row r="234" customFormat="false" ht="13.8" hidden="false" customHeight="true" outlineLevel="0" collapsed="false">
      <c r="A234" s="1" t="n">
        <v>16600</v>
      </c>
      <c r="C234" s="25" t="n">
        <v>98</v>
      </c>
      <c r="D234" s="2" t="n">
        <v>11000</v>
      </c>
      <c r="F234" s="2" t="n">
        <v>0</v>
      </c>
      <c r="G234" s="2" t="n">
        <v>3</v>
      </c>
      <c r="H234" s="2" t="n">
        <v>2</v>
      </c>
      <c r="I234" s="2" t="n">
        <v>1</v>
      </c>
      <c r="J234" s="26" t="s">
        <v>52</v>
      </c>
      <c r="K234" s="2" t="n">
        <v>2</v>
      </c>
      <c r="L234" s="27" t="n">
        <v>1</v>
      </c>
      <c r="M234" s="2" t="n">
        <v>4</v>
      </c>
      <c r="N234" s="2" t="n">
        <v>2</v>
      </c>
      <c r="O234" s="2" t="n">
        <v>0</v>
      </c>
      <c r="P234" s="2" t="n">
        <v>0</v>
      </c>
      <c r="Q234" s="2" t="n">
        <v>3</v>
      </c>
      <c r="R234" s="2" t="n">
        <v>0</v>
      </c>
      <c r="S234" s="2" t="n">
        <v>0</v>
      </c>
      <c r="T234" s="28" t="n">
        <v>44241</v>
      </c>
      <c r="U234" s="3" t="s">
        <v>286</v>
      </c>
      <c r="W234" s="26" t="n">
        <v>5</v>
      </c>
      <c r="X234" s="3"/>
      <c r="Z234" s="1" t="n">
        <f aca="false">(68/C234)^0.25</f>
        <v>0.912684571927806</v>
      </c>
      <c r="AA234" s="2" t="n">
        <f aca="false">IF(F234=1,E234/(1+$AA$2/100),E234)</f>
        <v>0</v>
      </c>
      <c r="AB234" s="1" t="n">
        <f aca="false">ROUND(AA234/C234,2)</f>
        <v>0</v>
      </c>
      <c r="AC234" s="1" t="n">
        <f aca="false">ROUND(AB234*68/1000/Z234,0)</f>
        <v>0</v>
      </c>
      <c r="AD234" s="1" t="n">
        <f aca="false">IF(I234=1,AC234*$AD$2,AC234)</f>
        <v>0</v>
      </c>
      <c r="AK234" s="1" t="n">
        <f aca="false">ROUND(D234/C234,2)</f>
        <v>112.24</v>
      </c>
      <c r="AL234" s="1" t="n">
        <f aca="false">ROUND(AK234*68/Z234,0)</f>
        <v>8362</v>
      </c>
      <c r="AM234" s="1" t="n">
        <f aca="false">IF(I234=1,AL234*$AM$2,AL234)</f>
        <v>7943.9</v>
      </c>
    </row>
    <row r="235" customFormat="false" ht="13.8" hidden="false" customHeight="true" outlineLevel="0" collapsed="false">
      <c r="A235" s="1" t="n">
        <v>16973</v>
      </c>
      <c r="C235" s="25" t="n">
        <v>94</v>
      </c>
      <c r="D235" s="2" t="n">
        <v>12685</v>
      </c>
      <c r="F235" s="2" t="n">
        <v>0</v>
      </c>
      <c r="G235" s="2" t="n">
        <v>3</v>
      </c>
      <c r="H235" s="2" t="n">
        <v>1</v>
      </c>
      <c r="I235" s="2" t="n">
        <v>0</v>
      </c>
      <c r="J235" s="26" t="s">
        <v>52</v>
      </c>
      <c r="K235" s="2" t="n">
        <v>0</v>
      </c>
      <c r="L235" s="27" t="n">
        <v>1</v>
      </c>
      <c r="M235" s="2" t="n">
        <v>3</v>
      </c>
      <c r="N235" s="2" t="n">
        <v>3</v>
      </c>
      <c r="O235" s="2" t="n">
        <v>0</v>
      </c>
      <c r="P235" s="2" t="n">
        <v>1</v>
      </c>
      <c r="Q235" s="2"/>
      <c r="R235" s="2" t="n">
        <v>0</v>
      </c>
      <c r="S235" s="2" t="n">
        <v>0</v>
      </c>
      <c r="T235" s="28" t="n">
        <v>44242</v>
      </c>
      <c r="U235" s="3" t="s">
        <v>287</v>
      </c>
      <c r="W235" s="26" t="n">
        <v>5</v>
      </c>
      <c r="X235" s="3"/>
      <c r="Z235" s="1" t="n">
        <f aca="false">(68/C235)^0.25</f>
        <v>0.922242781791347</v>
      </c>
      <c r="AA235" s="2" t="n">
        <f aca="false">IF(F235=1,E235/(1+$AA$2/100),E235)</f>
        <v>0</v>
      </c>
      <c r="AB235" s="1" t="n">
        <f aca="false">ROUND(AA235/C235,2)</f>
        <v>0</v>
      </c>
      <c r="AC235" s="1" t="n">
        <f aca="false">ROUND(AB235*68/1000/Z235,0)</f>
        <v>0</v>
      </c>
      <c r="AD235" s="1" t="n">
        <f aca="false">IF(I235=1,AC235*$AD$2,AC235)</f>
        <v>0</v>
      </c>
      <c r="AK235" s="1" t="n">
        <f aca="false">ROUND(D235/C235,2)</f>
        <v>134.95</v>
      </c>
      <c r="AL235" s="1" t="n">
        <f aca="false">ROUND(AK235*68/Z235,0)</f>
        <v>9950</v>
      </c>
      <c r="AM235" s="1" t="n">
        <f aca="false">IF(I235=1,AL235*$AM$2,AL235)</f>
        <v>9950</v>
      </c>
    </row>
    <row r="236" customFormat="false" ht="13.8" hidden="false" customHeight="true" outlineLevel="0" collapsed="false">
      <c r="A236" s="1" t="n">
        <v>16973</v>
      </c>
      <c r="C236" s="25" t="n">
        <v>57</v>
      </c>
      <c r="D236" s="2" t="n">
        <v>13000</v>
      </c>
      <c r="F236" s="2" t="n">
        <v>0</v>
      </c>
      <c r="G236" s="2" t="n">
        <v>2</v>
      </c>
      <c r="H236" s="2" t="n">
        <v>1</v>
      </c>
      <c r="I236" s="2" t="n">
        <v>2</v>
      </c>
      <c r="J236" s="26" t="s">
        <v>52</v>
      </c>
      <c r="K236" s="2" t="n">
        <v>0</v>
      </c>
      <c r="L236" s="27" t="n">
        <v>1</v>
      </c>
      <c r="M236" s="2" t="n">
        <v>7</v>
      </c>
      <c r="N236" s="2" t="n">
        <v>5</v>
      </c>
      <c r="O236" s="2" t="n">
        <v>1</v>
      </c>
      <c r="P236" s="2" t="n">
        <v>1</v>
      </c>
      <c r="Q236" s="2" t="n">
        <v>4</v>
      </c>
      <c r="R236" s="2" t="n">
        <v>1</v>
      </c>
      <c r="S236" s="2" t="n">
        <v>0</v>
      </c>
      <c r="T236" s="28" t="n">
        <v>44241</v>
      </c>
      <c r="U236" s="3" t="s">
        <v>288</v>
      </c>
      <c r="W236" s="26" t="n">
        <v>5</v>
      </c>
      <c r="X236" s="3"/>
      <c r="Z236" s="1" t="n">
        <f aca="false">(68/C236)^0.25</f>
        <v>1.04510160393404</v>
      </c>
      <c r="AA236" s="2" t="n">
        <f aca="false">IF(F236=1,E236/(1+$AA$2/100),E236)</f>
        <v>0</v>
      </c>
      <c r="AB236" s="1" t="n">
        <f aca="false">ROUND(AA236/C236,2)</f>
        <v>0</v>
      </c>
      <c r="AC236" s="1" t="n">
        <f aca="false">ROUND(AB236*68/1000/Z236,0)</f>
        <v>0</v>
      </c>
      <c r="AD236" s="1" t="n">
        <f aca="false">IF(I236=1,AC236*$AD$2,AC236)</f>
        <v>0</v>
      </c>
      <c r="AK236" s="1" t="n">
        <f aca="false">ROUND(D236/C236,2)</f>
        <v>228.07</v>
      </c>
      <c r="AL236" s="1" t="n">
        <f aca="false">ROUND(AK236*68/Z236,0)</f>
        <v>14839</v>
      </c>
      <c r="AM236" s="1" t="n">
        <f aca="false">IF(I236=1,AL236*$AM$2,AL236)</f>
        <v>14839</v>
      </c>
    </row>
    <row r="237" customFormat="false" ht="13.8" hidden="false" customHeight="true" outlineLevel="0" collapsed="false">
      <c r="A237" s="1" t="n">
        <v>16973</v>
      </c>
      <c r="C237" s="25" t="n">
        <v>50</v>
      </c>
      <c r="D237" s="2" t="n">
        <v>12000</v>
      </c>
      <c r="F237" s="2" t="n">
        <v>0</v>
      </c>
      <c r="G237" s="2" t="n">
        <v>2</v>
      </c>
      <c r="H237" s="2" t="n">
        <v>1</v>
      </c>
      <c r="I237" s="2" t="n">
        <v>1</v>
      </c>
      <c r="J237" s="26" t="s">
        <v>52</v>
      </c>
      <c r="K237" s="2" t="n">
        <v>0</v>
      </c>
      <c r="L237" s="27" t="n">
        <v>1</v>
      </c>
      <c r="M237" s="2" t="n">
        <v>3</v>
      </c>
      <c r="N237" s="2" t="n">
        <v>1</v>
      </c>
      <c r="O237" s="2" t="n">
        <v>0</v>
      </c>
      <c r="P237" s="2" t="n">
        <v>1</v>
      </c>
      <c r="Q237" s="2" t="n">
        <v>4</v>
      </c>
      <c r="R237" s="2" t="n">
        <v>0</v>
      </c>
      <c r="S237" s="2" t="n">
        <v>1</v>
      </c>
      <c r="T237" s="28" t="n">
        <v>44230</v>
      </c>
      <c r="U237" s="3" t="s">
        <v>289</v>
      </c>
      <c r="V237" s="1" t="s">
        <v>60</v>
      </c>
      <c r="W237" s="26" t="n">
        <v>5</v>
      </c>
      <c r="X237" s="3"/>
      <c r="Z237" s="1" t="n">
        <f aca="false">(68/C237)^0.25</f>
        <v>1.0799029488658</v>
      </c>
      <c r="AA237" s="2" t="n">
        <f aca="false">IF(F237=1,E237/(1+$AA$2/100),E237)</f>
        <v>0</v>
      </c>
      <c r="AB237" s="1" t="n">
        <f aca="false">ROUND(AA237/C237,2)</f>
        <v>0</v>
      </c>
      <c r="AC237" s="1" t="n">
        <f aca="false">ROUND(AB237*68/1000/Z237,0)</f>
        <v>0</v>
      </c>
      <c r="AD237" s="1" t="n">
        <f aca="false">IF(I237=1,AC237*$AD$2,AC237)</f>
        <v>0</v>
      </c>
      <c r="AK237" s="1" t="n">
        <f aca="false">ROUND(D237/C237,2)</f>
        <v>240</v>
      </c>
      <c r="AL237" s="1" t="n">
        <f aca="false">ROUND(AK237*68/Z237,0)</f>
        <v>15112</v>
      </c>
      <c r="AM237" s="1" t="n">
        <f aca="false">IF(I237=1,AL237*$AM$2,AL237)</f>
        <v>14356.4</v>
      </c>
    </row>
    <row r="238" customFormat="false" ht="13.8" hidden="false" customHeight="true" outlineLevel="0" collapsed="false">
      <c r="A238" s="1" t="n">
        <v>17284</v>
      </c>
      <c r="B238" s="16"/>
      <c r="C238" s="25" t="n">
        <v>63</v>
      </c>
      <c r="D238" s="2" t="n">
        <v>8800</v>
      </c>
      <c r="F238" s="2" t="n">
        <v>0</v>
      </c>
      <c r="G238" s="2" t="n">
        <v>2</v>
      </c>
      <c r="H238" s="2" t="n">
        <v>1</v>
      </c>
      <c r="I238" s="2" t="n">
        <v>2</v>
      </c>
      <c r="J238" s="26" t="s">
        <v>52</v>
      </c>
      <c r="K238" s="2" t="n">
        <v>1</v>
      </c>
      <c r="L238" s="27" t="n">
        <v>1</v>
      </c>
      <c r="M238" s="2" t="n">
        <v>9</v>
      </c>
      <c r="N238" s="2" t="n">
        <v>5</v>
      </c>
      <c r="O238" s="2" t="n">
        <v>1</v>
      </c>
      <c r="P238" s="2" t="n">
        <v>1</v>
      </c>
      <c r="Q238" s="2" t="n">
        <v>4</v>
      </c>
      <c r="R238" s="2" t="n">
        <v>1</v>
      </c>
      <c r="S238" s="2" t="n">
        <v>0</v>
      </c>
      <c r="T238" s="28" t="n">
        <v>44243</v>
      </c>
      <c r="U238" s="3" t="s">
        <v>290</v>
      </c>
      <c r="V238" s="1" t="s">
        <v>60</v>
      </c>
      <c r="W238" s="26" t="n">
        <v>5</v>
      </c>
      <c r="X238" s="3"/>
      <c r="Z238" s="1" t="n">
        <f aca="false">(68/C238)^0.25</f>
        <v>1.01927668633136</v>
      </c>
      <c r="AA238" s="2" t="n">
        <f aca="false">IF(F238=1,E238/(1+$AA$2/100),E238)</f>
        <v>0</v>
      </c>
      <c r="AB238" s="1" t="n">
        <f aca="false">ROUND(AA238/C238,2)</f>
        <v>0</v>
      </c>
      <c r="AC238" s="1" t="n">
        <f aca="false">ROUND(AB238*68/1000/Z238,0)</f>
        <v>0</v>
      </c>
      <c r="AD238" s="1" t="n">
        <f aca="false">IF(I238=1,AC238*$AD$2,AC238)</f>
        <v>0</v>
      </c>
      <c r="AK238" s="1" t="n">
        <f aca="false">ROUND(D238/C238,2)</f>
        <v>139.68</v>
      </c>
      <c r="AL238" s="1" t="n">
        <f aca="false">ROUND(AK238*68/Z238,0)</f>
        <v>9319</v>
      </c>
      <c r="AM238" s="1" t="n">
        <f aca="false">IF(I238=1,AL238*$AM$2,AL238)</f>
        <v>9319</v>
      </c>
    </row>
    <row r="239" customFormat="false" ht="13.8" hidden="false" customHeight="true" outlineLevel="0" collapsed="false">
      <c r="A239" s="1" t="n">
        <v>17284</v>
      </c>
      <c r="B239" s="16"/>
      <c r="C239" s="25" t="n">
        <v>52</v>
      </c>
      <c r="D239" s="2" t="n">
        <v>9000</v>
      </c>
      <c r="F239" s="2" t="n">
        <v>0</v>
      </c>
      <c r="G239" s="2" t="n">
        <v>2</v>
      </c>
      <c r="H239" s="2" t="n">
        <v>1</v>
      </c>
      <c r="I239" s="2" t="n">
        <v>2</v>
      </c>
      <c r="J239" s="26" t="s">
        <v>52</v>
      </c>
      <c r="K239" s="2" t="n">
        <v>0</v>
      </c>
      <c r="L239" s="27" t="n">
        <v>1</v>
      </c>
      <c r="M239" s="2" t="n">
        <v>11</v>
      </c>
      <c r="N239" s="2" t="n">
        <v>6</v>
      </c>
      <c r="O239" s="2" t="n">
        <v>1</v>
      </c>
      <c r="P239" s="2" t="n">
        <v>1</v>
      </c>
      <c r="Q239" s="2"/>
      <c r="R239" s="2" t="n">
        <v>1</v>
      </c>
      <c r="S239" s="2" t="n">
        <v>0</v>
      </c>
      <c r="T239" s="28" t="n">
        <v>44237</v>
      </c>
      <c r="U239" s="3" t="s">
        <v>291</v>
      </c>
      <c r="V239" s="1" t="s">
        <v>60</v>
      </c>
      <c r="W239" s="26" t="n">
        <v>5</v>
      </c>
      <c r="X239" s="3"/>
      <c r="Z239" s="1" t="n">
        <f aca="false">(68/C239)^0.25</f>
        <v>1.06936605042134</v>
      </c>
      <c r="AA239" s="2" t="n">
        <f aca="false">IF(F239=1,E239/(1+$AA$2/100),E239)</f>
        <v>0</v>
      </c>
      <c r="AB239" s="1" t="n">
        <f aca="false">ROUND(AA239/C239,2)</f>
        <v>0</v>
      </c>
      <c r="AC239" s="1" t="n">
        <f aca="false">ROUND(AB239*68/1000/Z239,0)</f>
        <v>0</v>
      </c>
      <c r="AD239" s="1" t="n">
        <f aca="false">IF(I239=1,AC239*$AD$2,AC239)</f>
        <v>0</v>
      </c>
      <c r="AK239" s="1" t="n">
        <f aca="false">ROUND(D239/C239,2)</f>
        <v>173.08</v>
      </c>
      <c r="AL239" s="1" t="n">
        <f aca="false">ROUND(AK239*68/Z239,0)</f>
        <v>11006</v>
      </c>
      <c r="AM239" s="1" t="n">
        <f aca="false">IF(I239=1,AL239*$AM$2,AL239)</f>
        <v>11006</v>
      </c>
    </row>
    <row r="240" customFormat="false" ht="13.8" hidden="false" customHeight="true" outlineLevel="0" collapsed="false">
      <c r="A240" s="1" t="n">
        <v>17284</v>
      </c>
      <c r="B240" s="16"/>
      <c r="C240" s="25" t="n">
        <v>52</v>
      </c>
      <c r="D240" s="2" t="n">
        <v>10000</v>
      </c>
      <c r="F240" s="2" t="n">
        <v>0</v>
      </c>
      <c r="G240" s="2" t="n">
        <v>2</v>
      </c>
      <c r="H240" s="2" t="n">
        <v>1</v>
      </c>
      <c r="I240" s="2" t="n">
        <v>2</v>
      </c>
      <c r="J240" s="26" t="s">
        <v>52</v>
      </c>
      <c r="K240" s="2" t="n">
        <v>2</v>
      </c>
      <c r="L240" s="27" t="n">
        <v>1</v>
      </c>
      <c r="M240" s="2" t="n">
        <v>11</v>
      </c>
      <c r="N240" s="2" t="n">
        <v>3</v>
      </c>
      <c r="O240" s="2" t="n">
        <v>1</v>
      </c>
      <c r="P240" s="2" t="n">
        <v>1</v>
      </c>
      <c r="Q240" s="2"/>
      <c r="R240" s="2" t="n">
        <v>1</v>
      </c>
      <c r="S240" s="2" t="n">
        <v>0</v>
      </c>
      <c r="T240" s="28" t="n">
        <v>44239</v>
      </c>
      <c r="U240" s="3" t="s">
        <v>292</v>
      </c>
      <c r="W240" s="26" t="n">
        <v>5</v>
      </c>
      <c r="X240" s="3"/>
      <c r="Z240" s="1" t="n">
        <f aca="false">(68/C240)^0.25</f>
        <v>1.06936605042134</v>
      </c>
      <c r="AA240" s="2" t="n">
        <f aca="false">IF(F240=1,E240/(1+$AA$2/100),E240)</f>
        <v>0</v>
      </c>
      <c r="AB240" s="1" t="n">
        <f aca="false">ROUND(AA240/C240,2)</f>
        <v>0</v>
      </c>
      <c r="AC240" s="1" t="n">
        <f aca="false">ROUND(AB240*68/1000/Z240,0)</f>
        <v>0</v>
      </c>
      <c r="AD240" s="1" t="n">
        <f aca="false">IF(I240=1,AC240*$AD$2,AC240)</f>
        <v>0</v>
      </c>
      <c r="AK240" s="1" t="n">
        <f aca="false">ROUND(D240/C240,2)</f>
        <v>192.31</v>
      </c>
      <c r="AL240" s="1" t="n">
        <f aca="false">ROUND(AK240*68/Z240,0)</f>
        <v>12229</v>
      </c>
      <c r="AM240" s="1" t="n">
        <f aca="false">IF(I240=1,AL240*$AM$2,AL240)</f>
        <v>12229</v>
      </c>
    </row>
    <row r="241" customFormat="false" ht="13.8" hidden="false" customHeight="true" outlineLevel="0" collapsed="false">
      <c r="A241" s="1" t="n">
        <v>17527</v>
      </c>
      <c r="B241" s="16"/>
      <c r="C241" s="25" t="n">
        <v>59</v>
      </c>
      <c r="D241" s="2" t="n">
        <v>8500</v>
      </c>
      <c r="F241" s="2" t="n">
        <v>0</v>
      </c>
      <c r="G241" s="29" t="n">
        <v>2</v>
      </c>
      <c r="H241" s="29" t="n">
        <v>1</v>
      </c>
      <c r="I241" s="29" t="n">
        <v>1</v>
      </c>
      <c r="J241" s="26" t="s">
        <v>52</v>
      </c>
      <c r="K241" s="29" t="n">
        <v>0</v>
      </c>
      <c r="L241" s="27" t="n">
        <v>1</v>
      </c>
      <c r="M241" s="29" t="n">
        <v>4</v>
      </c>
      <c r="N241" s="29" t="n">
        <v>3</v>
      </c>
      <c r="O241" s="29" t="n">
        <v>0</v>
      </c>
      <c r="P241" s="29" t="n">
        <v>1</v>
      </c>
      <c r="Q241" s="29" t="n">
        <v>1</v>
      </c>
      <c r="R241" s="29" t="n">
        <v>0</v>
      </c>
      <c r="S241" s="29" t="n">
        <v>0</v>
      </c>
      <c r="T241" s="28" t="n">
        <v>44242</v>
      </c>
      <c r="U241" s="3" t="s">
        <v>293</v>
      </c>
      <c r="V241" s="1" t="s">
        <v>60</v>
      </c>
      <c r="W241" s="26" t="n">
        <v>5</v>
      </c>
      <c r="X241" s="3"/>
      <c r="Z241" s="1" t="n">
        <f aca="false">(68/C241)^0.25</f>
        <v>1.03612994480236</v>
      </c>
      <c r="AA241" s="2" t="n">
        <f aca="false">IF(F241=1,E241/(1+$AA$2/100),E241)</f>
        <v>0</v>
      </c>
      <c r="AB241" s="1" t="n">
        <f aca="false">ROUND(AA241/C241,2)</f>
        <v>0</v>
      </c>
      <c r="AC241" s="1" t="n">
        <f aca="false">ROUND(AB241*68/1000/Z241,0)</f>
        <v>0</v>
      </c>
      <c r="AD241" s="1" t="n">
        <f aca="false">IF(I241=1,AC241*$AD$2,AC241)</f>
        <v>0</v>
      </c>
      <c r="AK241" s="1" t="n">
        <f aca="false">ROUND(D241/C241,2)</f>
        <v>144.07</v>
      </c>
      <c r="AL241" s="1" t="n">
        <f aca="false">ROUND(AK241*68/Z241,0)</f>
        <v>9455</v>
      </c>
      <c r="AM241" s="1" t="n">
        <f aca="false">IF(I241=1,AL241*$AM$2,AL241)</f>
        <v>8982.25</v>
      </c>
    </row>
    <row r="242" customFormat="false" ht="13.8" hidden="false" customHeight="true" outlineLevel="0" collapsed="false">
      <c r="A242" s="1" t="n">
        <v>18857</v>
      </c>
      <c r="B242" s="16"/>
      <c r="C242" s="25" t="n">
        <v>76</v>
      </c>
      <c r="D242" s="2" t="n">
        <v>9000</v>
      </c>
      <c r="F242" s="2" t="n">
        <v>0</v>
      </c>
      <c r="G242" s="29" t="n">
        <v>3</v>
      </c>
      <c r="H242" s="29" t="n">
        <v>1</v>
      </c>
      <c r="I242" s="29" t="n">
        <v>1</v>
      </c>
      <c r="J242" s="26" t="s">
        <v>52</v>
      </c>
      <c r="K242" s="29" t="n">
        <v>1</v>
      </c>
      <c r="L242" s="27" t="n">
        <v>1</v>
      </c>
      <c r="M242" s="29" t="n">
        <v>4</v>
      </c>
      <c r="N242" s="29" t="n">
        <v>1</v>
      </c>
      <c r="O242" s="29" t="n">
        <v>1</v>
      </c>
      <c r="P242" s="29" t="n">
        <v>1</v>
      </c>
      <c r="Q242" s="29" t="n">
        <v>4</v>
      </c>
      <c r="R242" s="29" t="n">
        <v>0</v>
      </c>
      <c r="S242" s="29" t="n">
        <v>0</v>
      </c>
      <c r="T242" s="28" t="n">
        <v>44230</v>
      </c>
      <c r="U242" s="3" t="s">
        <v>294</v>
      </c>
      <c r="V242" s="1" t="s">
        <v>60</v>
      </c>
      <c r="W242" s="26" t="n">
        <v>5</v>
      </c>
      <c r="X242" s="3"/>
      <c r="Z242" s="1" t="n">
        <f aca="false">(68/C242)^0.25</f>
        <v>0.972576630876414</v>
      </c>
      <c r="AA242" s="2" t="n">
        <f aca="false">IF(F242=1,E242/(1+$AA$2/100),E242)</f>
        <v>0</v>
      </c>
      <c r="AB242" s="1" t="n">
        <f aca="false">ROUND(AA242/C242,2)</f>
        <v>0</v>
      </c>
      <c r="AC242" s="1" t="n">
        <f aca="false">ROUND(AB242*68/1000/Z242,0)</f>
        <v>0</v>
      </c>
      <c r="AD242" s="1" t="n">
        <f aca="false">IF(I242=1,AC242*$AD$2,AC242)</f>
        <v>0</v>
      </c>
      <c r="AK242" s="1" t="n">
        <f aca="false">ROUND(D242/C242,2)</f>
        <v>118.42</v>
      </c>
      <c r="AL242" s="1" t="n">
        <f aca="false">ROUND(AK242*68/Z242,0)</f>
        <v>8280</v>
      </c>
      <c r="AM242" s="1" t="n">
        <f aca="false">IF(I242=1,AL242*$AM$2,AL242)</f>
        <v>7866</v>
      </c>
    </row>
    <row r="243" customFormat="false" ht="13.8" hidden="false" customHeight="true" outlineLevel="0" collapsed="false">
      <c r="A243" s="1" t="n">
        <v>18857</v>
      </c>
      <c r="B243" s="16"/>
      <c r="C243" s="25" t="n">
        <v>78</v>
      </c>
      <c r="D243" s="2" t="n">
        <v>11000</v>
      </c>
      <c r="F243" s="2" t="n">
        <v>0</v>
      </c>
      <c r="G243" s="29" t="n">
        <v>3</v>
      </c>
      <c r="H243" s="29" t="n">
        <v>1</v>
      </c>
      <c r="I243" s="29" t="n">
        <v>2</v>
      </c>
      <c r="J243" s="26" t="s">
        <v>52</v>
      </c>
      <c r="K243" s="29" t="n">
        <v>2</v>
      </c>
      <c r="L243" s="27" t="n">
        <v>1</v>
      </c>
      <c r="M243" s="29" t="n">
        <v>9</v>
      </c>
      <c r="N243" s="29" t="n">
        <v>1</v>
      </c>
      <c r="O243" s="29" t="n">
        <v>1</v>
      </c>
      <c r="P243" s="29" t="n">
        <v>1</v>
      </c>
      <c r="Q243" s="29" t="n">
        <v>0</v>
      </c>
      <c r="R243" s="29" t="n">
        <v>1</v>
      </c>
      <c r="S243" s="2" t="n">
        <v>0</v>
      </c>
      <c r="T243" s="28" t="n">
        <v>44236</v>
      </c>
      <c r="U243" s="3" t="s">
        <v>295</v>
      </c>
      <c r="W243" s="26" t="n">
        <v>5</v>
      </c>
      <c r="X243" s="3"/>
      <c r="Z243" s="1" t="n">
        <f aca="false">(68/C243)^0.25</f>
        <v>0.966281305753067</v>
      </c>
      <c r="AA243" s="2" t="n">
        <f aca="false">IF(F243=1,E243/(1+$AA$2/100),E243)</f>
        <v>0</v>
      </c>
      <c r="AB243" s="1" t="n">
        <f aca="false">ROUND(AA243/C243,2)</f>
        <v>0</v>
      </c>
      <c r="AC243" s="1" t="n">
        <f aca="false">ROUND(AB243*68/1000/Z243,0)</f>
        <v>0</v>
      </c>
      <c r="AD243" s="1" t="n">
        <f aca="false">IF(I243=1,AC243*$AD$2,AC243)</f>
        <v>0</v>
      </c>
      <c r="AK243" s="1" t="n">
        <f aca="false">ROUND(D243/C243,2)</f>
        <v>141.03</v>
      </c>
      <c r="AL243" s="1" t="n">
        <f aca="false">ROUND(AK243*68/Z243,0)</f>
        <v>9925</v>
      </c>
      <c r="AM243" s="1" t="n">
        <f aca="false">IF(I243=1,AL243*$AM$2,AL243)</f>
        <v>9925</v>
      </c>
    </row>
    <row r="244" customFormat="false" ht="13.8" hidden="false" customHeight="true" outlineLevel="0" collapsed="false">
      <c r="A244" s="1" t="n">
        <v>18857</v>
      </c>
      <c r="B244" s="16"/>
      <c r="C244" s="25" t="n">
        <v>78</v>
      </c>
      <c r="D244" s="2" t="n">
        <v>12000</v>
      </c>
      <c r="F244" s="2" t="n">
        <v>0</v>
      </c>
      <c r="G244" s="29" t="n">
        <v>3</v>
      </c>
      <c r="H244" s="29" t="n">
        <v>2</v>
      </c>
      <c r="I244" s="29" t="n">
        <v>1</v>
      </c>
      <c r="J244" s="26" t="s">
        <v>52</v>
      </c>
      <c r="K244" s="29" t="n">
        <v>0</v>
      </c>
      <c r="L244" s="27" t="n">
        <v>1</v>
      </c>
      <c r="M244" s="29" t="n">
        <v>2</v>
      </c>
      <c r="N244" s="29" t="n">
        <v>2</v>
      </c>
      <c r="O244" s="29" t="n">
        <v>2</v>
      </c>
      <c r="P244" s="29" t="n">
        <v>0</v>
      </c>
      <c r="Q244" s="29"/>
      <c r="R244" s="29" t="n">
        <v>0</v>
      </c>
      <c r="S244" s="2" t="n">
        <v>0</v>
      </c>
      <c r="T244" s="28" t="n">
        <v>44164</v>
      </c>
      <c r="U244" s="3" t="s">
        <v>296</v>
      </c>
      <c r="V244" s="1" t="s">
        <v>60</v>
      </c>
      <c r="W244" s="26" t="n">
        <v>5</v>
      </c>
      <c r="X244" s="3"/>
      <c r="Z244" s="1" t="n">
        <f aca="false">(68/C244)^0.25</f>
        <v>0.966281305753067</v>
      </c>
      <c r="AA244" s="2" t="n">
        <f aca="false">IF(F244=1,E244/(1+$AA$2/100),E244)</f>
        <v>0</v>
      </c>
      <c r="AB244" s="1" t="n">
        <f aca="false">ROUND(AA244/C244,2)</f>
        <v>0</v>
      </c>
      <c r="AC244" s="1" t="n">
        <f aca="false">ROUND(AB244*68/1000/Z244,0)</f>
        <v>0</v>
      </c>
      <c r="AD244" s="1" t="n">
        <f aca="false">IF(I244=1,AC244*$AD$2,AC244)</f>
        <v>0</v>
      </c>
      <c r="AK244" s="1" t="n">
        <f aca="false">ROUND(D244/C244,2)</f>
        <v>153.85</v>
      </c>
      <c r="AL244" s="1" t="n">
        <f aca="false">ROUND(AK244*68/Z244,0)</f>
        <v>10827</v>
      </c>
      <c r="AM244" s="1" t="n">
        <f aca="false">IF(I244=1,AL244*$AM$2,AL244)</f>
        <v>10285.65</v>
      </c>
    </row>
    <row r="245" customFormat="false" ht="13.8" hidden="false" customHeight="true" outlineLevel="0" collapsed="false">
      <c r="A245" s="1" t="n">
        <v>19341</v>
      </c>
      <c r="B245" s="16"/>
      <c r="C245" s="25" t="n">
        <v>52</v>
      </c>
      <c r="D245" s="2" t="n">
        <v>9000</v>
      </c>
      <c r="F245" s="2" t="n">
        <v>0</v>
      </c>
      <c r="G245" s="29" t="n">
        <v>2</v>
      </c>
      <c r="H245" s="29" t="n">
        <v>1</v>
      </c>
      <c r="I245" s="29" t="n">
        <v>1</v>
      </c>
      <c r="J245" s="26" t="s">
        <v>52</v>
      </c>
      <c r="K245" s="29" t="n">
        <v>2</v>
      </c>
      <c r="L245" s="27" t="n">
        <v>1</v>
      </c>
      <c r="M245" s="29" t="n">
        <v>2</v>
      </c>
      <c r="N245" s="29" t="n">
        <v>1</v>
      </c>
      <c r="O245" s="29" t="n">
        <v>0</v>
      </c>
      <c r="P245" s="29" t="n">
        <v>1</v>
      </c>
      <c r="Q245" s="29"/>
      <c r="R245" s="29" t="n">
        <v>0</v>
      </c>
      <c r="S245" s="2" t="n">
        <v>0</v>
      </c>
      <c r="T245" s="28" t="n">
        <v>44243</v>
      </c>
      <c r="U245" s="3" t="s">
        <v>297</v>
      </c>
      <c r="W245" s="26" t="n">
        <v>5</v>
      </c>
      <c r="X245" s="3"/>
      <c r="Z245" s="1" t="n">
        <f aca="false">(68/C245)^0.25</f>
        <v>1.06936605042134</v>
      </c>
      <c r="AA245" s="2" t="n">
        <f aca="false">IF(F245=1,E245/(1+$AA$2/100),E245)</f>
        <v>0</v>
      </c>
      <c r="AB245" s="1" t="n">
        <f aca="false">ROUND(AA245/C245,2)</f>
        <v>0</v>
      </c>
      <c r="AC245" s="1" t="n">
        <f aca="false">ROUND(AB245*68/1000/Z245,0)</f>
        <v>0</v>
      </c>
      <c r="AD245" s="1" t="n">
        <f aca="false">IF(I245=1,AC245*$AD$2,AC245)</f>
        <v>0</v>
      </c>
      <c r="AK245" s="1" t="n">
        <f aca="false">ROUND(D245/C245,2)</f>
        <v>173.08</v>
      </c>
      <c r="AL245" s="1" t="n">
        <f aca="false">ROUND(AK245*68/Z245,0)</f>
        <v>11006</v>
      </c>
      <c r="AM245" s="1" t="n">
        <f aca="false">IF(I245=1,AL245*$AM$2,AL245)</f>
        <v>10455.7</v>
      </c>
    </row>
    <row r="246" customFormat="false" ht="13.8" hidden="false" customHeight="true" outlineLevel="0" collapsed="false">
      <c r="A246" s="1" t="n">
        <v>19341</v>
      </c>
      <c r="B246" s="16"/>
      <c r="C246" s="25" t="n">
        <v>56</v>
      </c>
      <c r="D246" s="2" t="n">
        <v>8500</v>
      </c>
      <c r="F246" s="2" t="n">
        <v>0</v>
      </c>
      <c r="G246" s="29" t="n">
        <v>2</v>
      </c>
      <c r="H246" s="29" t="n">
        <v>1</v>
      </c>
      <c r="I246" s="29" t="n">
        <v>2</v>
      </c>
      <c r="J246" s="26" t="s">
        <v>52</v>
      </c>
      <c r="K246" s="29" t="n">
        <v>0</v>
      </c>
      <c r="L246" s="27" t="n">
        <v>1</v>
      </c>
      <c r="M246" s="29" t="n">
        <v>5</v>
      </c>
      <c r="N246" s="29" t="n">
        <v>3</v>
      </c>
      <c r="O246" s="29" t="n">
        <v>1</v>
      </c>
      <c r="P246" s="29" t="n">
        <v>1</v>
      </c>
      <c r="Q246" s="29" t="n">
        <v>1</v>
      </c>
      <c r="R246" s="29" t="n">
        <v>1</v>
      </c>
      <c r="S246" s="29" t="n">
        <v>1</v>
      </c>
      <c r="T246" s="28" t="n">
        <v>44243</v>
      </c>
      <c r="U246" s="3" t="s">
        <v>298</v>
      </c>
      <c r="W246" s="26" t="n">
        <v>5</v>
      </c>
      <c r="X246" s="3"/>
      <c r="Z246" s="1" t="n">
        <f aca="false">(68/C246)^0.25</f>
        <v>1.04973631452793</v>
      </c>
      <c r="AA246" s="2" t="n">
        <f aca="false">IF(F246=1,E246/(1+$AA$2/100),E246)</f>
        <v>0</v>
      </c>
      <c r="AB246" s="1" t="n">
        <f aca="false">ROUND(AA246/C246,2)</f>
        <v>0</v>
      </c>
      <c r="AC246" s="1" t="n">
        <f aca="false">ROUND(AB246*68/1000/Z246,0)</f>
        <v>0</v>
      </c>
      <c r="AD246" s="1" t="n">
        <f aca="false">IF(I246=1,AC246*$AD$2,AC246)</f>
        <v>0</v>
      </c>
      <c r="AK246" s="1" t="n">
        <f aca="false">ROUND(D246/C246,2)</f>
        <v>151.79</v>
      </c>
      <c r="AL246" s="1" t="n">
        <f aca="false">ROUND(AK246*68/Z246,0)</f>
        <v>9833</v>
      </c>
      <c r="AM246" s="1" t="n">
        <f aca="false">IF(I246=1,AL246*$AM$2,AL246)</f>
        <v>9833</v>
      </c>
    </row>
    <row r="247" customFormat="false" ht="13.8" hidden="false" customHeight="true" outlineLevel="0" collapsed="false">
      <c r="A247" s="1" t="n">
        <v>19341</v>
      </c>
      <c r="C247" s="25" t="n">
        <v>60</v>
      </c>
      <c r="D247" s="2" t="n">
        <v>9700</v>
      </c>
      <c r="F247" s="2" t="n">
        <v>0</v>
      </c>
      <c r="G247" s="29" t="n">
        <v>2</v>
      </c>
      <c r="H247" s="29" t="n">
        <v>1</v>
      </c>
      <c r="I247" s="29" t="n">
        <v>2</v>
      </c>
      <c r="J247" s="26" t="s">
        <v>52</v>
      </c>
      <c r="K247" s="29" t="n">
        <v>0</v>
      </c>
      <c r="L247" s="27" t="n">
        <v>1</v>
      </c>
      <c r="M247" s="29" t="n">
        <v>8</v>
      </c>
      <c r="N247" s="29" t="n">
        <v>1</v>
      </c>
      <c r="O247" s="29" t="n">
        <v>1</v>
      </c>
      <c r="P247" s="29" t="n">
        <v>0</v>
      </c>
      <c r="Q247" s="29" t="n">
        <v>4</v>
      </c>
      <c r="R247" s="29" t="n">
        <v>0</v>
      </c>
      <c r="S247" s="2" t="n">
        <v>0</v>
      </c>
      <c r="T247" s="28" t="n">
        <v>44237</v>
      </c>
      <c r="U247" s="3" t="s">
        <v>299</v>
      </c>
      <c r="V247" s="1" t="s">
        <v>60</v>
      </c>
      <c r="W247" s="26" t="n">
        <v>5</v>
      </c>
      <c r="X247" s="3"/>
      <c r="Z247" s="1" t="n">
        <f aca="false">(68/C247)^0.25</f>
        <v>1.03178548877407</v>
      </c>
      <c r="AA247" s="2" t="n">
        <f aca="false">IF(F247=1,E247/(1+$AA$2/100),E247)</f>
        <v>0</v>
      </c>
      <c r="AB247" s="1" t="n">
        <f aca="false">ROUND(AA247/C247,2)</f>
        <v>0</v>
      </c>
      <c r="AC247" s="1" t="n">
        <f aca="false">ROUND(AB247*68/1000/Z247,0)</f>
        <v>0</v>
      </c>
      <c r="AD247" s="1" t="n">
        <f aca="false">IF(I247=1,AC247*$AD$2,AC247)</f>
        <v>0</v>
      </c>
      <c r="AK247" s="1" t="n">
        <f aca="false">ROUND(D247/C247,2)</f>
        <v>161.67</v>
      </c>
      <c r="AL247" s="1" t="n">
        <f aca="false">ROUND(AK247*68/Z247,0)</f>
        <v>10655</v>
      </c>
      <c r="AM247" s="1" t="n">
        <f aca="false">IF(I247=1,AL247*$AM$2,AL247)</f>
        <v>10655</v>
      </c>
    </row>
    <row r="248" customFormat="false" ht="13.8" hidden="false" customHeight="true" outlineLevel="0" collapsed="false">
      <c r="A248" s="1" t="n">
        <v>19523</v>
      </c>
      <c r="C248" s="25" t="n">
        <v>73</v>
      </c>
      <c r="D248" s="2" t="n">
        <v>12000</v>
      </c>
      <c r="F248" s="2" t="n">
        <v>0</v>
      </c>
      <c r="G248" s="29" t="n">
        <v>3</v>
      </c>
      <c r="H248" s="29" t="n">
        <v>1</v>
      </c>
      <c r="I248" s="29" t="n">
        <v>2</v>
      </c>
      <c r="J248" s="26" t="s">
        <v>52</v>
      </c>
      <c r="K248" s="29" t="n">
        <v>2</v>
      </c>
      <c r="L248" s="27" t="n">
        <v>1</v>
      </c>
      <c r="M248" s="29" t="n">
        <v>8</v>
      </c>
      <c r="N248" s="29" t="n">
        <v>2</v>
      </c>
      <c r="O248" s="29" t="n">
        <v>1</v>
      </c>
      <c r="P248" s="29" t="n">
        <v>1</v>
      </c>
      <c r="Q248" s="29" t="n">
        <v>4</v>
      </c>
      <c r="R248" s="29" t="n">
        <v>1</v>
      </c>
      <c r="S248" s="29" t="n">
        <v>0</v>
      </c>
      <c r="T248" s="28" t="n">
        <v>44243</v>
      </c>
      <c r="U248" s="3" t="s">
        <v>300</v>
      </c>
      <c r="W248" s="26" t="n">
        <v>5</v>
      </c>
      <c r="X248" s="3"/>
      <c r="Z248" s="1" t="n">
        <f aca="false">(68/C248)^0.25</f>
        <v>0.982418457107877</v>
      </c>
      <c r="AA248" s="2" t="n">
        <f aca="false">IF(F248=1,E248/(1+$AA$2/100),E248)</f>
        <v>0</v>
      </c>
      <c r="AB248" s="1" t="n">
        <f aca="false">ROUND(AA248/C248,2)</f>
        <v>0</v>
      </c>
      <c r="AC248" s="1" t="n">
        <f aca="false">ROUND(AB248*68/1000/Z248,0)</f>
        <v>0</v>
      </c>
      <c r="AD248" s="1" t="n">
        <f aca="false">IF(I248=1,AC248*$AD$2,AC248)</f>
        <v>0</v>
      </c>
      <c r="AK248" s="1" t="n">
        <f aca="false">ROUND(D248/C248,2)</f>
        <v>164.38</v>
      </c>
      <c r="AL248" s="1" t="n">
        <f aca="false">ROUND(AK248*68/Z248,0)</f>
        <v>11378</v>
      </c>
      <c r="AM248" s="1" t="n">
        <f aca="false">IF(I248=1,AL248*$AM$2,AL248)</f>
        <v>11378</v>
      </c>
    </row>
    <row r="249" customFormat="false" ht="13.8" hidden="false" customHeight="true" outlineLevel="0" collapsed="false">
      <c r="A249" s="1" t="n">
        <v>19523</v>
      </c>
      <c r="C249" s="25" t="n">
        <v>56</v>
      </c>
      <c r="D249" s="2" t="n">
        <v>7000</v>
      </c>
      <c r="F249" s="2" t="n">
        <v>0</v>
      </c>
      <c r="G249" s="29" t="n">
        <v>3</v>
      </c>
      <c r="H249" s="29" t="n">
        <v>1</v>
      </c>
      <c r="I249" s="29" t="n">
        <v>1</v>
      </c>
      <c r="J249" s="26" t="s">
        <v>52</v>
      </c>
      <c r="K249" s="29" t="n">
        <v>2</v>
      </c>
      <c r="L249" s="27" t="n">
        <v>1</v>
      </c>
      <c r="M249" s="29" t="n">
        <v>3</v>
      </c>
      <c r="N249" s="29" t="n">
        <v>2</v>
      </c>
      <c r="O249" s="29" t="n">
        <v>0</v>
      </c>
      <c r="P249" s="29" t="n">
        <v>1</v>
      </c>
      <c r="Q249" s="29"/>
      <c r="R249" s="29" t="n">
        <v>0</v>
      </c>
      <c r="S249" s="2" t="n">
        <v>0</v>
      </c>
      <c r="T249" s="28" t="n">
        <v>44235</v>
      </c>
      <c r="U249" s="3" t="s">
        <v>301</v>
      </c>
      <c r="W249" s="26" t="n">
        <v>5</v>
      </c>
      <c r="X249" s="3"/>
      <c r="Z249" s="1" t="n">
        <f aca="false">(68/C249)^0.25</f>
        <v>1.04973631452793</v>
      </c>
      <c r="AA249" s="2" t="n">
        <f aca="false">IF(F249=1,E249/(1+$AA$2/100),E249)</f>
        <v>0</v>
      </c>
      <c r="AB249" s="1" t="n">
        <f aca="false">ROUND(AA249/C249,2)</f>
        <v>0</v>
      </c>
      <c r="AC249" s="1" t="n">
        <f aca="false">ROUND(AB249*68/1000/Z249,0)</f>
        <v>0</v>
      </c>
      <c r="AD249" s="1" t="n">
        <f aca="false">IF(I249=1,AC249*$AD$2,AC249)</f>
        <v>0</v>
      </c>
      <c r="AK249" s="1" t="n">
        <f aca="false">ROUND(D249/C249,2)</f>
        <v>125</v>
      </c>
      <c r="AL249" s="1" t="n">
        <f aca="false">ROUND(AK249*68/Z249,0)</f>
        <v>8097</v>
      </c>
      <c r="AM249" s="1" t="n">
        <f aca="false">IF(I249=1,AL249*$AM$2,AL249)</f>
        <v>7692.15</v>
      </c>
    </row>
    <row r="250" customFormat="false" ht="13.8" hidden="false" customHeight="true" outlineLevel="0" collapsed="false">
      <c r="A250" s="1" t="n">
        <v>19523</v>
      </c>
      <c r="C250" s="25" t="n">
        <v>69</v>
      </c>
      <c r="D250" s="2" t="n">
        <v>11500</v>
      </c>
      <c r="F250" s="2" t="n">
        <v>0</v>
      </c>
      <c r="G250" s="29" t="n">
        <v>3</v>
      </c>
      <c r="H250" s="29" t="n">
        <v>1</v>
      </c>
      <c r="I250" s="29" t="n">
        <v>2</v>
      </c>
      <c r="J250" s="26" t="s">
        <v>52</v>
      </c>
      <c r="K250" s="29" t="n">
        <v>2</v>
      </c>
      <c r="L250" s="27" t="n">
        <v>1</v>
      </c>
      <c r="M250" s="29" t="n">
        <v>4</v>
      </c>
      <c r="N250" s="29" t="n">
        <v>1</v>
      </c>
      <c r="O250" s="29" t="n">
        <v>1</v>
      </c>
      <c r="P250" s="29" t="n">
        <v>1</v>
      </c>
      <c r="Q250" s="29" t="n">
        <v>4</v>
      </c>
      <c r="R250" s="29" t="n">
        <v>1</v>
      </c>
      <c r="S250" s="29" t="n">
        <v>1</v>
      </c>
      <c r="T250" s="28" t="n">
        <v>44231</v>
      </c>
      <c r="U250" s="3" t="s">
        <v>302</v>
      </c>
      <c r="W250" s="26" t="n">
        <v>5</v>
      </c>
      <c r="X250" s="3"/>
      <c r="Z250" s="1" t="n">
        <f aca="false">(68/C250)^0.25</f>
        <v>0.996356952204095</v>
      </c>
      <c r="AA250" s="2" t="n">
        <f aca="false">IF(F250=1,E250/(1+$AA$2/100),E250)</f>
        <v>0</v>
      </c>
      <c r="AB250" s="1" t="n">
        <f aca="false">ROUND(AA250/C250,2)</f>
        <v>0</v>
      </c>
      <c r="AC250" s="1" t="n">
        <f aca="false">ROUND(AB250*68/1000/Z250,0)</f>
        <v>0</v>
      </c>
      <c r="AD250" s="1" t="n">
        <f aca="false">IF(I250=1,AC250*$AD$2,AC250)</f>
        <v>0</v>
      </c>
      <c r="AK250" s="1" t="n">
        <f aca="false">ROUND(D250/C250,2)</f>
        <v>166.67</v>
      </c>
      <c r="AL250" s="1" t="n">
        <f aca="false">ROUND(AK250*68/Z250,0)</f>
        <v>11375</v>
      </c>
      <c r="AM250" s="1" t="n">
        <f aca="false">IF(I250=1,AL250*$AM$2,AL250)</f>
        <v>11375</v>
      </c>
    </row>
    <row r="251" customFormat="false" ht="14.9" hidden="false" customHeight="true" outlineLevel="0" collapsed="false">
      <c r="A251" s="1" t="n">
        <v>6343</v>
      </c>
      <c r="B251" s="16" t="n">
        <v>66370</v>
      </c>
      <c r="C251" s="25" t="n">
        <v>90</v>
      </c>
      <c r="D251" s="2" t="n">
        <v>15000</v>
      </c>
      <c r="F251" s="2" t="n">
        <v>0</v>
      </c>
      <c r="G251" s="29" t="n">
        <v>3</v>
      </c>
      <c r="H251" s="29" t="n">
        <v>2</v>
      </c>
      <c r="I251" s="29" t="n">
        <v>0</v>
      </c>
      <c r="J251" s="26" t="s">
        <v>52</v>
      </c>
      <c r="K251" s="29" t="n">
        <v>0</v>
      </c>
      <c r="L251" s="27" t="n">
        <v>1</v>
      </c>
      <c r="M251" s="29" t="n">
        <v>4</v>
      </c>
      <c r="N251" s="29" t="n">
        <v>3</v>
      </c>
      <c r="O251" s="29" t="n">
        <v>0</v>
      </c>
      <c r="P251" s="29" t="n">
        <v>0</v>
      </c>
      <c r="Q251" s="29"/>
      <c r="R251" s="29" t="n">
        <v>0</v>
      </c>
      <c r="S251" s="29" t="n">
        <v>0</v>
      </c>
      <c r="T251" s="28" t="n">
        <v>44243</v>
      </c>
      <c r="U251" s="3" t="s">
        <v>303</v>
      </c>
      <c r="W251" s="26" t="n">
        <v>6</v>
      </c>
      <c r="X251" s="3"/>
      <c r="Z251" s="1" t="n">
        <f aca="false">(68/C251)^0.25</f>
        <v>0.932323434951816</v>
      </c>
      <c r="AA251" s="2" t="n">
        <f aca="false">IF(F251=1,E251/(1+$AA$2/100),E251)</f>
        <v>0</v>
      </c>
      <c r="AB251" s="1" t="n">
        <f aca="false">ROUND(AA251/C251,2)</f>
        <v>0</v>
      </c>
      <c r="AC251" s="1" t="n">
        <f aca="false">ROUND(AB251*68/1000/Z251,0)</f>
        <v>0</v>
      </c>
      <c r="AD251" s="1" t="n">
        <f aca="false">IF(I251=1,AC251*$AD$2,AC251)</f>
        <v>0</v>
      </c>
      <c r="AK251" s="1" t="n">
        <f aca="false">ROUND(D251/C251,2)</f>
        <v>166.67</v>
      </c>
      <c r="AL251" s="1" t="n">
        <f aca="false">ROUND(AK251*68/Z251,0)</f>
        <v>12156</v>
      </c>
      <c r="AM251" s="1" t="n">
        <f aca="false">IF(I251=1,AL251*$AM$2,AL251)</f>
        <v>12156</v>
      </c>
    </row>
    <row r="252" customFormat="false" ht="14.9" hidden="false" customHeight="true" outlineLevel="0" collapsed="false">
      <c r="A252" s="1" t="n">
        <v>6343</v>
      </c>
      <c r="B252" s="16" t="n">
        <v>66370</v>
      </c>
      <c r="C252" s="25" t="n">
        <v>61</v>
      </c>
      <c r="D252" s="2" t="n">
        <v>6900</v>
      </c>
      <c r="F252" s="2" t="n">
        <v>0</v>
      </c>
      <c r="G252" s="29" t="n">
        <v>2</v>
      </c>
      <c r="H252" s="29" t="n">
        <v>1</v>
      </c>
      <c r="I252" s="29" t="n">
        <v>2</v>
      </c>
      <c r="J252" s="26" t="s">
        <v>52</v>
      </c>
      <c r="K252" s="29" t="n">
        <v>1</v>
      </c>
      <c r="L252" s="27" t="n">
        <v>1</v>
      </c>
      <c r="M252" s="29" t="n">
        <v>13</v>
      </c>
      <c r="N252" s="29" t="n">
        <v>2</v>
      </c>
      <c r="O252" s="29" t="n">
        <v>1</v>
      </c>
      <c r="P252" s="29" t="n">
        <v>1</v>
      </c>
      <c r="Q252" s="29" t="n">
        <v>4</v>
      </c>
      <c r="R252" s="29" t="n">
        <v>1</v>
      </c>
      <c r="S252" s="29" t="n">
        <v>1</v>
      </c>
      <c r="T252" s="28" t="n">
        <v>44232</v>
      </c>
      <c r="U252" s="3" t="s">
        <v>304</v>
      </c>
      <c r="W252" s="26" t="n">
        <v>6</v>
      </c>
      <c r="X252" s="3"/>
      <c r="Z252" s="1" t="n">
        <f aca="false">(68/C252)^0.25</f>
        <v>1.02753061262218</v>
      </c>
      <c r="AA252" s="2" t="n">
        <f aca="false">IF(F252=1,E252/(1+$AA$2/100),E252)</f>
        <v>0</v>
      </c>
      <c r="AB252" s="1" t="n">
        <f aca="false">ROUND(AA252/C252,2)</f>
        <v>0</v>
      </c>
      <c r="AC252" s="1" t="n">
        <f aca="false">ROUND(AB252*68/1000/Z252,0)</f>
        <v>0</v>
      </c>
      <c r="AD252" s="1" t="n">
        <f aca="false">IF(I252=1,AC252*$AD$2,AC252)</f>
        <v>0</v>
      </c>
      <c r="AK252" s="1" t="n">
        <f aca="false">ROUND(D252/C252,2)</f>
        <v>113.11</v>
      </c>
      <c r="AL252" s="1" t="n">
        <f aca="false">ROUND(AK252*68/Z252,0)</f>
        <v>7485</v>
      </c>
      <c r="AM252" s="1" t="n">
        <f aca="false">IF(I252=1,AL252*$AM$2,AL252)</f>
        <v>7485</v>
      </c>
    </row>
    <row r="253" customFormat="false" ht="14.9" hidden="false" customHeight="true" outlineLevel="0" collapsed="false">
      <c r="A253" s="1" t="n">
        <v>6343</v>
      </c>
      <c r="B253" s="16" t="n">
        <v>66358</v>
      </c>
      <c r="C253" s="25" t="n">
        <v>84</v>
      </c>
      <c r="D253" s="2" t="n">
        <v>8000</v>
      </c>
      <c r="F253" s="2" t="n">
        <v>0</v>
      </c>
      <c r="G253" s="29" t="n">
        <v>2</v>
      </c>
      <c r="H253" s="29" t="n">
        <v>1</v>
      </c>
      <c r="I253" s="29" t="n">
        <v>1</v>
      </c>
      <c r="J253" s="26" t="s">
        <v>52</v>
      </c>
      <c r="K253" s="29" t="n">
        <v>0</v>
      </c>
      <c r="L253" s="27" t="n">
        <v>1</v>
      </c>
      <c r="M253" s="29" t="n">
        <v>2</v>
      </c>
      <c r="N253" s="29" t="n">
        <v>1</v>
      </c>
      <c r="O253" s="29" t="n">
        <v>0</v>
      </c>
      <c r="P253" s="29" t="n">
        <v>0</v>
      </c>
      <c r="Q253" s="29" t="n">
        <v>3</v>
      </c>
      <c r="R253" s="29" t="n">
        <v>0</v>
      </c>
      <c r="S253" s="29" t="n">
        <v>0</v>
      </c>
      <c r="T253" s="28" t="n">
        <v>44243</v>
      </c>
      <c r="U253" s="3" t="s">
        <v>305</v>
      </c>
      <c r="W253" s="26" t="n">
        <v>6</v>
      </c>
      <c r="X253" s="3"/>
      <c r="Z253" s="1" t="n">
        <f aca="false">(68/C253)^0.25</f>
        <v>0.948543837069451</v>
      </c>
      <c r="AA253" s="2" t="n">
        <f aca="false">IF(F253=1,E253/(1+$AA$2/100),E253)</f>
        <v>0</v>
      </c>
      <c r="AB253" s="1" t="n">
        <f aca="false">ROUND(AA253/C253,2)</f>
        <v>0</v>
      </c>
      <c r="AC253" s="1" t="n">
        <f aca="false">ROUND(AB253*68/1000/Z253,0)</f>
        <v>0</v>
      </c>
      <c r="AD253" s="1" t="n">
        <f aca="false">IF(I253=1,AC253*$AD$2,AC253)</f>
        <v>0</v>
      </c>
      <c r="AK253" s="1" t="n">
        <f aca="false">ROUND(D253/C253,2)</f>
        <v>95.24</v>
      </c>
      <c r="AL253" s="1" t="n">
        <f aca="false">ROUND(AK253*68/Z253,0)</f>
        <v>6828</v>
      </c>
      <c r="AM253" s="1" t="n">
        <f aca="false">IF(I253=1,AL253*$AM$2,AL253)</f>
        <v>6486.6</v>
      </c>
    </row>
    <row r="254" customFormat="false" ht="14.9" hidden="false" customHeight="true" outlineLevel="0" collapsed="false">
      <c r="A254" s="1" t="n">
        <v>6343</v>
      </c>
      <c r="B254" s="16" t="n">
        <v>66355</v>
      </c>
      <c r="C254" s="25" t="n">
        <v>54</v>
      </c>
      <c r="D254" s="2" t="n">
        <v>8500</v>
      </c>
      <c r="F254" s="2" t="n">
        <v>0</v>
      </c>
      <c r="G254" s="29" t="n">
        <v>2</v>
      </c>
      <c r="H254" s="29" t="n">
        <v>1</v>
      </c>
      <c r="I254" s="29" t="n">
        <v>2</v>
      </c>
      <c r="J254" s="26" t="s">
        <v>52</v>
      </c>
      <c r="K254" s="29" t="n">
        <v>0</v>
      </c>
      <c r="L254" s="27" t="n">
        <v>1</v>
      </c>
      <c r="M254" s="29" t="n">
        <v>8</v>
      </c>
      <c r="N254" s="29" t="n">
        <v>8</v>
      </c>
      <c r="O254" s="29" t="n">
        <v>0</v>
      </c>
      <c r="P254" s="29" t="n">
        <v>0</v>
      </c>
      <c r="Q254" s="29" t="n">
        <v>4</v>
      </c>
      <c r="R254" s="29" t="n">
        <v>1</v>
      </c>
      <c r="S254" s="29" t="n">
        <v>0</v>
      </c>
      <c r="T254" s="28" t="n">
        <v>44231</v>
      </c>
      <c r="U254" s="3" t="s">
        <v>306</v>
      </c>
      <c r="W254" s="26" t="n">
        <v>6</v>
      </c>
      <c r="X254" s="3"/>
      <c r="Z254" s="1" t="n">
        <f aca="false">(68/C254)^0.25</f>
        <v>1.05932394260376</v>
      </c>
      <c r="AA254" s="2" t="n">
        <f aca="false">IF(F254=1,E254/(1+$AA$2/100),E254)</f>
        <v>0</v>
      </c>
      <c r="AB254" s="1" t="n">
        <f aca="false">ROUND(AA254/C254,2)</f>
        <v>0</v>
      </c>
      <c r="AC254" s="1" t="n">
        <f aca="false">ROUND(AB254*68/1000/Z254,0)</f>
        <v>0</v>
      </c>
      <c r="AD254" s="1" t="n">
        <f aca="false">IF(I254=1,AC254*$AD$2,AC254)</f>
        <v>0</v>
      </c>
      <c r="AK254" s="1" t="n">
        <f aca="false">ROUND(D254/C254,2)</f>
        <v>157.41</v>
      </c>
      <c r="AL254" s="1" t="n">
        <f aca="false">ROUND(AK254*68/Z254,0)</f>
        <v>10104</v>
      </c>
      <c r="AM254" s="1" t="n">
        <f aca="false">IF(I254=1,AL254*$AM$2,AL254)</f>
        <v>10104</v>
      </c>
    </row>
    <row r="255" customFormat="false" ht="14.9" hidden="false" customHeight="true" outlineLevel="0" collapsed="false">
      <c r="A255" s="1" t="n">
        <v>6343</v>
      </c>
      <c r="B255" s="16" t="n">
        <v>66355</v>
      </c>
      <c r="C255" s="25" t="n">
        <v>81</v>
      </c>
      <c r="D255" s="2" t="n">
        <v>11000</v>
      </c>
      <c r="F255" s="2" t="n">
        <v>0</v>
      </c>
      <c r="G255" s="29" t="n">
        <v>3</v>
      </c>
      <c r="H255" s="29" t="n">
        <v>1</v>
      </c>
      <c r="I255" s="29" t="n">
        <v>2</v>
      </c>
      <c r="J255" s="26" t="s">
        <v>52</v>
      </c>
      <c r="K255" s="29" t="n">
        <v>0</v>
      </c>
      <c r="L255" s="27" t="n">
        <v>1</v>
      </c>
      <c r="M255" s="29" t="n">
        <v>7</v>
      </c>
      <c r="N255" s="29" t="n">
        <v>6</v>
      </c>
      <c r="O255" s="29" t="n">
        <v>1</v>
      </c>
      <c r="P255" s="29" t="n">
        <v>0</v>
      </c>
      <c r="Q255" s="29" t="n">
        <v>4</v>
      </c>
      <c r="R255" s="29" t="n">
        <v>1</v>
      </c>
      <c r="S255" s="29" t="n">
        <v>0</v>
      </c>
      <c r="T255" s="28" t="n">
        <v>44243</v>
      </c>
      <c r="U255" s="3" t="s">
        <v>307</v>
      </c>
      <c r="W255" s="26" t="n">
        <v>6</v>
      </c>
      <c r="X255" s="3"/>
      <c r="Z255" s="1" t="n">
        <f aca="false">(68/C255)^0.25</f>
        <v>0.957207237008634</v>
      </c>
      <c r="AA255" s="2" t="n">
        <f aca="false">IF(F255=1,E255/(1+$AA$2/100),E255)</f>
        <v>0</v>
      </c>
      <c r="AB255" s="1" t="n">
        <f aca="false">ROUND(AA255/C255,2)</f>
        <v>0</v>
      </c>
      <c r="AC255" s="1" t="n">
        <f aca="false">ROUND(AB255*68/1000/Z255,0)</f>
        <v>0</v>
      </c>
      <c r="AD255" s="1" t="n">
        <f aca="false">IF(I255=1,AC255*$AD$2,AC255)</f>
        <v>0</v>
      </c>
      <c r="AK255" s="1" t="n">
        <f aca="false">ROUND(D255/C255,2)</f>
        <v>135.8</v>
      </c>
      <c r="AL255" s="1" t="n">
        <f aca="false">ROUND(AK255*68/Z255,0)</f>
        <v>9647</v>
      </c>
      <c r="AM255" s="1" t="n">
        <f aca="false">IF(I255=1,AL255*$AM$2,AL255)</f>
        <v>9647</v>
      </c>
    </row>
    <row r="256" customFormat="false" ht="14.9" hidden="false" customHeight="true" outlineLevel="0" collapsed="false">
      <c r="A256" s="1" t="n">
        <v>6343</v>
      </c>
      <c r="B256" s="16" t="n">
        <v>66343</v>
      </c>
      <c r="C256" s="25" t="n">
        <v>96</v>
      </c>
      <c r="D256" s="2" t="n">
        <v>16500</v>
      </c>
      <c r="F256" s="2" t="n">
        <v>0</v>
      </c>
      <c r="G256" s="29" t="n">
        <v>3</v>
      </c>
      <c r="H256" s="29" t="n">
        <v>1</v>
      </c>
      <c r="I256" s="29" t="n">
        <v>1</v>
      </c>
      <c r="J256" s="26" t="s">
        <v>52</v>
      </c>
      <c r="K256" s="29" t="n">
        <v>2</v>
      </c>
      <c r="L256" s="27" t="n">
        <v>1</v>
      </c>
      <c r="M256" s="29" t="n">
        <v>5</v>
      </c>
      <c r="N256" s="29" t="n">
        <v>4</v>
      </c>
      <c r="O256" s="29" t="n">
        <v>0</v>
      </c>
      <c r="P256" s="29" t="n">
        <v>1</v>
      </c>
      <c r="Q256" s="29" t="n">
        <v>4</v>
      </c>
      <c r="R256" s="29" t="n">
        <v>0</v>
      </c>
      <c r="S256" s="29" t="n">
        <v>0</v>
      </c>
      <c r="T256" s="28" t="n">
        <v>44230</v>
      </c>
      <c r="U256" s="3" t="s">
        <v>308</v>
      </c>
      <c r="W256" s="26" t="n">
        <v>6</v>
      </c>
      <c r="X256" s="3"/>
      <c r="Z256" s="1" t="n">
        <f aca="false">(68/C256)^0.25</f>
        <v>0.917401445131941</v>
      </c>
      <c r="AA256" s="2" t="n">
        <f aca="false">IF(F256=1,E256/(1+$AA$2/100),E256)</f>
        <v>0</v>
      </c>
      <c r="AB256" s="1" t="n">
        <f aca="false">ROUND(AA256/C256,2)</f>
        <v>0</v>
      </c>
      <c r="AC256" s="1" t="n">
        <f aca="false">ROUND(AB256*68/1000/Z256,0)</f>
        <v>0</v>
      </c>
      <c r="AD256" s="1" t="n">
        <f aca="false">IF(I256=1,AC256*$AD$2,AC256)</f>
        <v>0</v>
      </c>
      <c r="AK256" s="1" t="n">
        <f aca="false">ROUND(D256/C256,2)</f>
        <v>171.88</v>
      </c>
      <c r="AL256" s="1" t="n">
        <f aca="false">ROUND(AK256*68/Z256,0)</f>
        <v>12740</v>
      </c>
      <c r="AM256" s="1" t="n">
        <f aca="false">IF(I256=1,AL256*$AM$2,AL256)</f>
        <v>12103</v>
      </c>
    </row>
    <row r="257" customFormat="false" ht="14.9" hidden="false" customHeight="true" outlineLevel="0" collapsed="false">
      <c r="A257" s="1" t="n">
        <v>6343</v>
      </c>
      <c r="B257" s="16" t="n">
        <v>66343</v>
      </c>
      <c r="C257" s="25" t="n">
        <v>72</v>
      </c>
      <c r="D257" s="2" t="n">
        <v>18000</v>
      </c>
      <c r="F257" s="2" t="n">
        <v>0</v>
      </c>
      <c r="G257" s="2" t="n">
        <v>3</v>
      </c>
      <c r="H257" s="2" t="n">
        <v>2</v>
      </c>
      <c r="I257" s="2" t="n">
        <v>0</v>
      </c>
      <c r="J257" s="26" t="s">
        <v>52</v>
      </c>
      <c r="K257" s="2" t="n">
        <v>0</v>
      </c>
      <c r="L257" s="27" t="n">
        <v>1</v>
      </c>
      <c r="M257" s="2" t="n">
        <v>4</v>
      </c>
      <c r="N257" s="2" t="n">
        <v>2</v>
      </c>
      <c r="O257" s="2" t="n">
        <v>0</v>
      </c>
      <c r="P257" s="2" t="n">
        <v>0</v>
      </c>
      <c r="Q257" s="2"/>
      <c r="R257" s="2" t="n">
        <v>0</v>
      </c>
      <c r="S257" s="2" t="n">
        <v>0</v>
      </c>
      <c r="T257" s="28" t="n">
        <v>44228</v>
      </c>
      <c r="U257" s="3" t="s">
        <v>309</v>
      </c>
      <c r="W257" s="26" t="n">
        <v>6</v>
      </c>
      <c r="X257" s="3"/>
      <c r="Z257" s="1" t="n">
        <f aca="false">(68/C257)^0.25</f>
        <v>0.985812008350248</v>
      </c>
      <c r="AA257" s="2" t="n">
        <f aca="false">IF(F257=1,E257/(1+$AA$2/100),E257)</f>
        <v>0</v>
      </c>
      <c r="AB257" s="1" t="n">
        <f aca="false">ROUND(AA257/C257,2)</f>
        <v>0</v>
      </c>
      <c r="AC257" s="1" t="n">
        <f aca="false">ROUND(AB257*68/1000/Z257,0)</f>
        <v>0</v>
      </c>
      <c r="AD257" s="1" t="n">
        <f aca="false">IF(I257=1,AC257*$AD$2,AC257)</f>
        <v>0</v>
      </c>
      <c r="AK257" s="1" t="n">
        <f aca="false">ROUND(D257/C257,2)</f>
        <v>250</v>
      </c>
      <c r="AL257" s="1" t="n">
        <f aca="false">ROUND(AK257*68/Z257,0)</f>
        <v>17245</v>
      </c>
      <c r="AM257" s="1" t="n">
        <f aca="false">IF(I257=1,AL257*$AM$2,AL257)</f>
        <v>17245</v>
      </c>
    </row>
    <row r="258" customFormat="false" ht="14.9" hidden="false" customHeight="true" outlineLevel="0" collapsed="false">
      <c r="A258" s="1" t="n">
        <v>8203</v>
      </c>
      <c r="C258" s="16" t="n">
        <v>80</v>
      </c>
      <c r="D258" s="2" t="n">
        <v>15000</v>
      </c>
      <c r="F258" s="2" t="n">
        <v>0</v>
      </c>
      <c r="G258" s="2" t="n">
        <v>3</v>
      </c>
      <c r="H258" s="2" t="n">
        <v>1</v>
      </c>
      <c r="I258" s="2" t="n">
        <v>1</v>
      </c>
      <c r="J258" s="26" t="s">
        <v>52</v>
      </c>
      <c r="K258" s="2" t="n">
        <v>2</v>
      </c>
      <c r="L258" s="27" t="n">
        <v>1</v>
      </c>
      <c r="M258" s="2" t="n">
        <v>2</v>
      </c>
      <c r="N258" s="2" t="n">
        <v>1</v>
      </c>
      <c r="O258" s="2" t="n">
        <v>0</v>
      </c>
      <c r="P258" s="2" t="n">
        <v>0</v>
      </c>
      <c r="Q258" s="2"/>
      <c r="R258" s="2" t="n">
        <v>0</v>
      </c>
      <c r="S258" s="2" t="n">
        <v>0</v>
      </c>
      <c r="T258" s="28" t="n">
        <v>44244</v>
      </c>
      <c r="U258" s="3" t="s">
        <v>310</v>
      </c>
      <c r="W258" s="26" t="n">
        <v>6</v>
      </c>
      <c r="X258" s="3"/>
      <c r="Z258" s="1" t="n">
        <f aca="false">(68/C258)^0.25</f>
        <v>0.960184589404188</v>
      </c>
      <c r="AA258" s="2" t="n">
        <f aca="false">IF(F258=1,E258/(1+$AA$2/100),E258)</f>
        <v>0</v>
      </c>
      <c r="AB258" s="1" t="n">
        <f aca="false">ROUND(AA258/C258,2)</f>
        <v>0</v>
      </c>
      <c r="AC258" s="1" t="n">
        <f aca="false">ROUND(AB258*68/1000/Z258,0)</f>
        <v>0</v>
      </c>
      <c r="AD258" s="1" t="n">
        <f aca="false">IF(I258=1,AC258*$AD$2,AC258)</f>
        <v>0</v>
      </c>
      <c r="AK258" s="1" t="n">
        <f aca="false">ROUND(D258/C258,2)</f>
        <v>187.5</v>
      </c>
      <c r="AL258" s="1" t="n">
        <f aca="false">ROUND(AK258*68/Z258,0)</f>
        <v>13279</v>
      </c>
      <c r="AM258" s="1" t="n">
        <f aca="false">IF(I258=1,AL258*$AM$2,AL258)</f>
        <v>12615.05</v>
      </c>
    </row>
    <row r="259" customFormat="false" ht="14.9" hidden="false" customHeight="true" outlineLevel="0" collapsed="false">
      <c r="A259" s="1" t="n">
        <v>8203</v>
      </c>
      <c r="C259" s="16" t="n">
        <v>52</v>
      </c>
      <c r="D259" s="2" t="n">
        <v>8500</v>
      </c>
      <c r="F259" s="2" t="n">
        <v>0</v>
      </c>
      <c r="G259" s="2" t="n">
        <v>2</v>
      </c>
      <c r="H259" s="2" t="n">
        <v>1</v>
      </c>
      <c r="I259" s="2" t="n">
        <v>1</v>
      </c>
      <c r="J259" s="26" t="s">
        <v>52</v>
      </c>
      <c r="K259" s="2" t="n">
        <v>0</v>
      </c>
      <c r="L259" s="27" t="n">
        <v>1</v>
      </c>
      <c r="M259" s="2" t="n">
        <v>5</v>
      </c>
      <c r="N259" s="2" t="n">
        <v>1</v>
      </c>
      <c r="O259" s="2" t="n">
        <v>0</v>
      </c>
      <c r="P259" s="2" t="n">
        <v>1</v>
      </c>
      <c r="Q259" s="2" t="n">
        <v>4</v>
      </c>
      <c r="R259" s="2" t="n">
        <v>0</v>
      </c>
      <c r="S259" s="2" t="n">
        <v>0</v>
      </c>
      <c r="T259" s="28" t="n">
        <v>44244</v>
      </c>
      <c r="U259" s="3" t="s">
        <v>311</v>
      </c>
      <c r="V259" s="1" t="s">
        <v>60</v>
      </c>
      <c r="W259" s="26" t="n">
        <v>6</v>
      </c>
      <c r="X259" s="3"/>
      <c r="Z259" s="1" t="n">
        <f aca="false">(68/C259)^0.25</f>
        <v>1.06936605042134</v>
      </c>
      <c r="AA259" s="2" t="n">
        <f aca="false">IF(F259=1,E259/(1+$AA$2/100),E259)</f>
        <v>0</v>
      </c>
      <c r="AB259" s="1" t="n">
        <f aca="false">ROUND(AA259/C259,2)</f>
        <v>0</v>
      </c>
      <c r="AC259" s="1" t="n">
        <f aca="false">ROUND(AB259*68/1000/Z259,0)</f>
        <v>0</v>
      </c>
      <c r="AD259" s="1" t="n">
        <f aca="false">IF(I259=1,AC259*$AD$2,AC259)</f>
        <v>0</v>
      </c>
      <c r="AK259" s="1" t="n">
        <f aca="false">ROUND(D259/C259,2)</f>
        <v>163.46</v>
      </c>
      <c r="AL259" s="1" t="n">
        <f aca="false">ROUND(AK259*68/Z259,0)</f>
        <v>10394</v>
      </c>
      <c r="AM259" s="1" t="n">
        <f aca="false">IF(I259=1,AL259*$AM$2,AL259)</f>
        <v>9874.3</v>
      </c>
    </row>
    <row r="260" customFormat="false" ht="13.8" hidden="false" customHeight="true" outlineLevel="0" collapsed="false">
      <c r="A260" s="1" t="n">
        <v>8203</v>
      </c>
      <c r="C260" s="25" t="n">
        <v>75</v>
      </c>
      <c r="D260" s="2" t="n">
        <v>11500</v>
      </c>
      <c r="F260" s="2" t="n">
        <v>0</v>
      </c>
      <c r="G260" s="29" t="n">
        <v>3</v>
      </c>
      <c r="H260" s="29" t="n">
        <v>1</v>
      </c>
      <c r="I260" s="29" t="n">
        <v>2</v>
      </c>
      <c r="J260" s="26" t="s">
        <v>52</v>
      </c>
      <c r="K260" s="29" t="n">
        <v>2</v>
      </c>
      <c r="L260" s="27" t="n">
        <v>1</v>
      </c>
      <c r="M260" s="29" t="n">
        <v>8</v>
      </c>
      <c r="N260" s="29" t="n">
        <v>8</v>
      </c>
      <c r="O260" s="29" t="n">
        <v>1</v>
      </c>
      <c r="P260" s="29" t="n">
        <v>1</v>
      </c>
      <c r="Q260" s="29" t="n">
        <v>4</v>
      </c>
      <c r="R260" s="29" t="n">
        <v>1</v>
      </c>
      <c r="S260" s="29" t="n">
        <v>0</v>
      </c>
      <c r="T260" s="28" t="n">
        <v>44244</v>
      </c>
      <c r="U260" s="3" t="s">
        <v>312</v>
      </c>
      <c r="W260" s="26" t="n">
        <v>6</v>
      </c>
      <c r="X260" s="3"/>
      <c r="Z260" s="1" t="n">
        <f aca="false">(68/C260)^0.25</f>
        <v>0.975802468299321</v>
      </c>
      <c r="AA260" s="2" t="n">
        <f aca="false">IF(F260=1,E260/(1+$AA$2/100),E260)</f>
        <v>0</v>
      </c>
      <c r="AB260" s="1" t="n">
        <f aca="false">ROUND(AA260/C260,2)</f>
        <v>0</v>
      </c>
      <c r="AC260" s="1" t="n">
        <f aca="false">ROUND(AB260*68/1000/Z260,0)</f>
        <v>0</v>
      </c>
      <c r="AD260" s="1" t="n">
        <f aca="false">IF(I260=1,AC260*$AD$2,AC260)</f>
        <v>0</v>
      </c>
      <c r="AK260" s="1" t="n">
        <f aca="false">ROUND(D260/C260,2)</f>
        <v>153.33</v>
      </c>
      <c r="AL260" s="1" t="n">
        <f aca="false">ROUND(AK260*68/Z260,0)</f>
        <v>10685</v>
      </c>
      <c r="AM260" s="1" t="n">
        <f aca="false">IF(I260=1,AL260*$AM$2,AL260)</f>
        <v>10685</v>
      </c>
    </row>
    <row r="261" customFormat="false" ht="13.8" hidden="false" customHeight="true" outlineLevel="0" collapsed="false">
      <c r="A261" s="1" t="n">
        <v>8203</v>
      </c>
      <c r="C261" s="25" t="n">
        <v>100</v>
      </c>
      <c r="D261" s="2" t="n">
        <v>15400</v>
      </c>
      <c r="F261" s="2" t="n">
        <v>0</v>
      </c>
      <c r="G261" s="29" t="n">
        <v>3</v>
      </c>
      <c r="H261" s="29" t="n">
        <v>1</v>
      </c>
      <c r="I261" s="29" t="n">
        <v>0</v>
      </c>
      <c r="J261" s="26" t="s">
        <v>52</v>
      </c>
      <c r="K261" s="29" t="n">
        <v>2</v>
      </c>
      <c r="L261" s="27" t="n">
        <v>1</v>
      </c>
      <c r="M261" s="29" t="n">
        <v>2</v>
      </c>
      <c r="N261" s="29" t="n">
        <v>1</v>
      </c>
      <c r="O261" s="29" t="n">
        <v>1</v>
      </c>
      <c r="P261" s="29" t="n">
        <v>1</v>
      </c>
      <c r="Q261" s="29" t="n">
        <v>4</v>
      </c>
      <c r="R261" s="29" t="n">
        <v>1</v>
      </c>
      <c r="S261" s="29" t="n">
        <v>0</v>
      </c>
      <c r="T261" s="28" t="n">
        <v>44244</v>
      </c>
      <c r="U261" s="3" t="s">
        <v>313</v>
      </c>
      <c r="V261" s="1" t="s">
        <v>60</v>
      </c>
      <c r="W261" s="26" t="n">
        <v>6</v>
      </c>
      <c r="X261" s="3"/>
      <c r="Z261" s="1" t="n">
        <f aca="false">(68/C261)^0.25</f>
        <v>0.90808651852317</v>
      </c>
      <c r="AA261" s="2" t="n">
        <f aca="false">IF(F261=1,E261/(1+$AA$2/100),E261)</f>
        <v>0</v>
      </c>
      <c r="AB261" s="1" t="n">
        <f aca="false">ROUND(AA261/C261,2)</f>
        <v>0</v>
      </c>
      <c r="AC261" s="1" t="n">
        <f aca="false">ROUND(AB261*68/1000/Z261,0)</f>
        <v>0</v>
      </c>
      <c r="AD261" s="1" t="n">
        <f aca="false">IF(I261=1,AC261*$AD$2,AC261)</f>
        <v>0</v>
      </c>
      <c r="AK261" s="1" t="n">
        <f aca="false">ROUND(D261/C261,2)</f>
        <v>154</v>
      </c>
      <c r="AL261" s="1" t="n">
        <f aca="false">ROUND(AK261*68/Z261,0)</f>
        <v>11532</v>
      </c>
      <c r="AM261" s="1" t="n">
        <f aca="false">IF(I261=1,AL261*$AM$2,AL261)</f>
        <v>11532</v>
      </c>
    </row>
    <row r="262" customFormat="false" ht="13.8" hidden="false" customHeight="true" outlineLevel="0" collapsed="false">
      <c r="A262" s="1" t="n">
        <v>8203</v>
      </c>
      <c r="C262" s="25" t="n">
        <v>58</v>
      </c>
      <c r="D262" s="2" t="n">
        <v>12800</v>
      </c>
      <c r="F262" s="2" t="n">
        <v>0</v>
      </c>
      <c r="G262" s="29" t="n">
        <v>2</v>
      </c>
      <c r="H262" s="29" t="n">
        <v>1</v>
      </c>
      <c r="I262" s="29" t="n">
        <v>0</v>
      </c>
      <c r="J262" s="26" t="s">
        <v>52</v>
      </c>
      <c r="K262" s="29" t="n">
        <v>2</v>
      </c>
      <c r="L262" s="27" t="n">
        <v>1</v>
      </c>
      <c r="M262" s="29" t="n">
        <v>4</v>
      </c>
      <c r="N262" s="29" t="n">
        <v>3</v>
      </c>
      <c r="O262" s="2" t="n">
        <v>0</v>
      </c>
      <c r="P262" s="29" t="n">
        <v>0</v>
      </c>
      <c r="Q262" s="29" t="n">
        <v>1</v>
      </c>
      <c r="R262" s="29" t="n">
        <v>0</v>
      </c>
      <c r="S262" s="29" t="n">
        <v>0</v>
      </c>
      <c r="T262" s="28" t="n">
        <v>44244</v>
      </c>
      <c r="U262" s="3" t="s">
        <v>314</v>
      </c>
      <c r="W262" s="26" t="n">
        <v>6</v>
      </c>
      <c r="X262" s="3"/>
      <c r="Z262" s="1" t="n">
        <f aca="false">(68/C262)^0.25</f>
        <v>1.04056743366656</v>
      </c>
      <c r="AA262" s="2" t="n">
        <f aca="false">IF(F262=1,E262/(1+$AA$2/100),E262)</f>
        <v>0</v>
      </c>
      <c r="AB262" s="1" t="n">
        <f aca="false">ROUND(AA262/C262,2)</f>
        <v>0</v>
      </c>
      <c r="AC262" s="1" t="n">
        <f aca="false">ROUND(AB262*68/1000/Z262,0)</f>
        <v>0</v>
      </c>
      <c r="AD262" s="1" t="n">
        <f aca="false">IF(I262=1,AC262*$AD$2,AC262)</f>
        <v>0</v>
      </c>
      <c r="AK262" s="1" t="n">
        <f aca="false">ROUND(D262/C262,2)</f>
        <v>220.69</v>
      </c>
      <c r="AL262" s="1" t="n">
        <f aca="false">ROUND(AK262*68/Z262,0)</f>
        <v>14422</v>
      </c>
      <c r="AM262" s="1" t="n">
        <f aca="false">IF(I262=1,AL262*$AM$2,AL262)</f>
        <v>14422</v>
      </c>
    </row>
    <row r="263" customFormat="false" ht="13.8" hidden="false" customHeight="true" outlineLevel="0" collapsed="false">
      <c r="A263" s="1" t="n">
        <v>8203</v>
      </c>
      <c r="C263" s="25" t="n">
        <v>60</v>
      </c>
      <c r="D263" s="2" t="n">
        <v>13500</v>
      </c>
      <c r="F263" s="2" t="n">
        <v>0</v>
      </c>
      <c r="G263" s="29" t="n">
        <v>2</v>
      </c>
      <c r="H263" s="29" t="n">
        <v>1</v>
      </c>
      <c r="I263" s="29" t="n">
        <v>2</v>
      </c>
      <c r="J263" s="26" t="s">
        <v>52</v>
      </c>
      <c r="K263" s="29" t="n">
        <v>2</v>
      </c>
      <c r="L263" s="27" t="n">
        <v>1</v>
      </c>
      <c r="M263" s="29" t="n">
        <v>9</v>
      </c>
      <c r="N263" s="29" t="n">
        <v>2</v>
      </c>
      <c r="O263" s="29" t="n">
        <v>1</v>
      </c>
      <c r="P263" s="29" t="n">
        <v>0</v>
      </c>
      <c r="Q263" s="29" t="n">
        <v>0</v>
      </c>
      <c r="R263" s="29" t="n">
        <v>0</v>
      </c>
      <c r="S263" s="29" t="n">
        <v>0</v>
      </c>
      <c r="T263" s="28" t="n">
        <v>44244</v>
      </c>
      <c r="U263" s="3" t="s">
        <v>315</v>
      </c>
      <c r="W263" s="26" t="n">
        <v>6</v>
      </c>
      <c r="X263" s="3"/>
      <c r="Z263" s="1" t="n">
        <f aca="false">(68/C263)^0.25</f>
        <v>1.03178548877407</v>
      </c>
      <c r="AA263" s="2" t="n">
        <f aca="false">IF(F263=1,E263/(1+$AA$2/100),E263)</f>
        <v>0</v>
      </c>
      <c r="AB263" s="1" t="n">
        <f aca="false">ROUND(AA263/C263,2)</f>
        <v>0</v>
      </c>
      <c r="AC263" s="1" t="n">
        <f aca="false">ROUND(AB263*68/1000/Z263,0)</f>
        <v>0</v>
      </c>
      <c r="AD263" s="1" t="n">
        <f aca="false">IF(I263=1,AC263*$AD$2,AC263)</f>
        <v>0</v>
      </c>
      <c r="AK263" s="1" t="n">
        <f aca="false">ROUND(D263/C263,2)</f>
        <v>225</v>
      </c>
      <c r="AL263" s="1" t="n">
        <f aca="false">ROUND(AK263*68/Z263,0)</f>
        <v>14829</v>
      </c>
      <c r="AM263" s="1" t="n">
        <f aca="false">IF(I263=1,AL263*$AM$2,AL263)</f>
        <v>14829</v>
      </c>
    </row>
    <row r="264" customFormat="false" ht="13.8" hidden="false" customHeight="true" outlineLevel="0" collapsed="false">
      <c r="A264" s="1" t="n">
        <v>8203</v>
      </c>
      <c r="C264" s="25" t="n">
        <v>61</v>
      </c>
      <c r="D264" s="2" t="n">
        <v>13000</v>
      </c>
      <c r="F264" s="2" t="n">
        <v>0</v>
      </c>
      <c r="G264" s="29" t="n">
        <v>2</v>
      </c>
      <c r="H264" s="29" t="n">
        <v>1</v>
      </c>
      <c r="I264" s="29" t="n">
        <v>2</v>
      </c>
      <c r="J264" s="26" t="s">
        <v>52</v>
      </c>
      <c r="K264" s="29" t="n">
        <v>2</v>
      </c>
      <c r="L264" s="27" t="n">
        <v>1</v>
      </c>
      <c r="M264" s="29" t="n">
        <v>7</v>
      </c>
      <c r="N264" s="29" t="n">
        <v>4</v>
      </c>
      <c r="O264" s="29" t="n">
        <v>0</v>
      </c>
      <c r="P264" s="29" t="n">
        <v>0</v>
      </c>
      <c r="Q264" s="29"/>
      <c r="R264" s="29" t="n">
        <v>0</v>
      </c>
      <c r="S264" s="29" t="n">
        <v>0</v>
      </c>
      <c r="T264" s="28" t="n">
        <v>44244</v>
      </c>
      <c r="U264" s="3" t="s">
        <v>316</v>
      </c>
      <c r="W264" s="26" t="n">
        <v>6</v>
      </c>
      <c r="X264" s="3"/>
      <c r="Z264" s="1" t="n">
        <f aca="false">(68/C264)^0.25</f>
        <v>1.02753061262218</v>
      </c>
      <c r="AA264" s="2" t="n">
        <f aca="false">IF(F264=1,E264/(1+$AA$2/100),E264)</f>
        <v>0</v>
      </c>
      <c r="AB264" s="1" t="n">
        <f aca="false">ROUND(AA264/C264,2)</f>
        <v>0</v>
      </c>
      <c r="AC264" s="1" t="n">
        <f aca="false">ROUND(AB264*68/1000/Z264,0)</f>
        <v>0</v>
      </c>
      <c r="AD264" s="1" t="n">
        <f aca="false">IF(I264=1,AC264*$AD$2,AC264)</f>
        <v>0</v>
      </c>
      <c r="AK264" s="1" t="n">
        <f aca="false">ROUND(D264/C264,2)</f>
        <v>213.11</v>
      </c>
      <c r="AL264" s="1" t="n">
        <f aca="false">ROUND(AK264*68/Z264,0)</f>
        <v>14103</v>
      </c>
      <c r="AM264" s="1" t="n">
        <f aca="false">IF(I264=1,AL264*$AM$2,AL264)</f>
        <v>14103</v>
      </c>
    </row>
    <row r="265" customFormat="false" ht="13.8" hidden="false" customHeight="true" outlineLevel="0" collapsed="false">
      <c r="A265" s="1" t="n">
        <v>11050</v>
      </c>
      <c r="C265" s="25" t="n">
        <v>54</v>
      </c>
      <c r="D265" s="2" t="n">
        <v>12000</v>
      </c>
      <c r="F265" s="2" t="n">
        <v>0</v>
      </c>
      <c r="G265" s="29" t="n">
        <v>2</v>
      </c>
      <c r="H265" s="29" t="n">
        <v>1</v>
      </c>
      <c r="I265" s="29" t="n">
        <v>1</v>
      </c>
      <c r="J265" s="26" t="s">
        <v>52</v>
      </c>
      <c r="K265" s="29" t="n">
        <v>0</v>
      </c>
      <c r="L265" s="27" t="n">
        <v>1</v>
      </c>
      <c r="M265" s="29" t="n">
        <v>4</v>
      </c>
      <c r="N265" s="29" t="n">
        <v>2</v>
      </c>
      <c r="O265" s="29" t="n">
        <v>1</v>
      </c>
      <c r="P265" s="29" t="n">
        <v>1</v>
      </c>
      <c r="Q265" s="29" t="n">
        <v>4</v>
      </c>
      <c r="R265" s="29" t="n">
        <v>0</v>
      </c>
      <c r="S265" s="29" t="n">
        <v>0</v>
      </c>
      <c r="T265" s="28" t="n">
        <v>44244</v>
      </c>
      <c r="U265" s="3" t="s">
        <v>317</v>
      </c>
      <c r="V265" s="1" t="s">
        <v>60</v>
      </c>
      <c r="W265" s="26" t="n">
        <v>6</v>
      </c>
      <c r="X265" s="3"/>
      <c r="Z265" s="1" t="n">
        <f aca="false">(68/C265)^0.25</f>
        <v>1.05932394260376</v>
      </c>
      <c r="AA265" s="2" t="n">
        <f aca="false">IF(F265=1,E265/(1+$AA$2/100),E265)</f>
        <v>0</v>
      </c>
      <c r="AB265" s="1" t="n">
        <f aca="false">ROUND(AA265/C265,2)</f>
        <v>0</v>
      </c>
      <c r="AC265" s="1" t="n">
        <f aca="false">ROUND(AB265*68/1000/Z265,0)</f>
        <v>0</v>
      </c>
      <c r="AD265" s="1" t="n">
        <f aca="false">IF(I265=1,AC265*$AD$2,AC265)</f>
        <v>0</v>
      </c>
      <c r="AK265" s="1" t="n">
        <f aca="false">ROUND(D265/C265,2)</f>
        <v>222.22</v>
      </c>
      <c r="AL265" s="1" t="n">
        <f aca="false">ROUND(AK265*68/Z265,0)</f>
        <v>14265</v>
      </c>
      <c r="AM265" s="1" t="n">
        <f aca="false">IF(I265=1,AL265*$AM$2,AL265)</f>
        <v>13551.75</v>
      </c>
    </row>
    <row r="266" customFormat="false" ht="13.8" hidden="false" customHeight="true" outlineLevel="0" collapsed="false">
      <c r="A266" s="1" t="n">
        <v>11050</v>
      </c>
      <c r="C266" s="25" t="n">
        <v>90</v>
      </c>
      <c r="D266" s="2" t="n">
        <v>12000</v>
      </c>
      <c r="F266" s="2" t="n">
        <v>0</v>
      </c>
      <c r="G266" s="29" t="n">
        <v>3</v>
      </c>
      <c r="H266" s="29" t="n">
        <v>1</v>
      </c>
      <c r="I266" s="29" t="n">
        <v>1</v>
      </c>
      <c r="J266" s="26" t="s">
        <v>52</v>
      </c>
      <c r="K266" s="29" t="n">
        <v>0</v>
      </c>
      <c r="L266" s="27" t="n">
        <v>1</v>
      </c>
      <c r="M266" s="29" t="n">
        <v>5</v>
      </c>
      <c r="N266" s="29" t="n">
        <v>2</v>
      </c>
      <c r="O266" s="29" t="n">
        <v>0</v>
      </c>
      <c r="P266" s="29" t="n">
        <v>0</v>
      </c>
      <c r="Q266" s="29"/>
      <c r="R266" s="29" t="n">
        <v>0</v>
      </c>
      <c r="S266" s="29" t="n">
        <v>0</v>
      </c>
      <c r="T266" s="28" t="n">
        <v>44244</v>
      </c>
      <c r="U266" s="3" t="s">
        <v>318</v>
      </c>
      <c r="W266" s="26" t="n">
        <v>6</v>
      </c>
      <c r="X266" s="3"/>
      <c r="Z266" s="1" t="n">
        <f aca="false">(68/C266)^0.25</f>
        <v>0.932323434951816</v>
      </c>
      <c r="AA266" s="2" t="n">
        <f aca="false">IF(F266=1,E266/(1+$AA$2/100),E266)</f>
        <v>0</v>
      </c>
      <c r="AB266" s="1" t="n">
        <f aca="false">ROUND(AA266/C266,2)</f>
        <v>0</v>
      </c>
      <c r="AC266" s="1" t="n">
        <f aca="false">ROUND(AB266*68/1000/Z266,0)</f>
        <v>0</v>
      </c>
      <c r="AD266" s="1" t="n">
        <f aca="false">IF(I266=1,AC266*$AD$2,AC266)</f>
        <v>0</v>
      </c>
      <c r="AK266" s="1" t="n">
        <f aca="false">ROUND(D266/C266,2)</f>
        <v>133.33</v>
      </c>
      <c r="AL266" s="1" t="n">
        <f aca="false">ROUND(AK266*68/Z266,0)</f>
        <v>9725</v>
      </c>
      <c r="AM266" s="1" t="n">
        <f aca="false">IF(I266=1,AL266*$AM$2,AL266)</f>
        <v>9238.75</v>
      </c>
    </row>
    <row r="267" customFormat="false" ht="13.8" hidden="false" customHeight="true" outlineLevel="0" collapsed="false">
      <c r="A267" s="1" t="n">
        <v>11050</v>
      </c>
      <c r="C267" s="25" t="n">
        <v>70</v>
      </c>
      <c r="D267" s="2" t="n">
        <v>9000</v>
      </c>
      <c r="F267" s="2" t="n">
        <v>0</v>
      </c>
      <c r="G267" s="29" t="n">
        <v>2</v>
      </c>
      <c r="H267" s="29" t="n">
        <v>1</v>
      </c>
      <c r="I267" s="29" t="n">
        <v>1</v>
      </c>
      <c r="J267" s="26" t="s">
        <v>52</v>
      </c>
      <c r="K267" s="29" t="n">
        <v>0</v>
      </c>
      <c r="L267" s="27" t="n">
        <v>1</v>
      </c>
      <c r="M267" s="29"/>
      <c r="N267" s="29" t="n">
        <v>5</v>
      </c>
      <c r="O267" s="29" t="n">
        <v>0</v>
      </c>
      <c r="P267" s="29" t="n">
        <v>0</v>
      </c>
      <c r="Q267" s="29"/>
      <c r="R267" s="29" t="n">
        <v>0</v>
      </c>
      <c r="S267" s="29" t="n">
        <v>0</v>
      </c>
      <c r="T267" s="28" t="n">
        <v>44244</v>
      </c>
      <c r="U267" s="3" t="s">
        <v>319</v>
      </c>
      <c r="W267" s="26" t="n">
        <v>6</v>
      </c>
      <c r="X267" s="3"/>
      <c r="Z267" s="1" t="n">
        <f aca="false">(68/C267)^0.25</f>
        <v>0.992779311130708</v>
      </c>
      <c r="AA267" s="2" t="n">
        <f aca="false">IF(F267=1,E267/(1+$AA$2/100),E267)</f>
        <v>0</v>
      </c>
      <c r="AB267" s="1" t="n">
        <f aca="false">ROUND(AA267/C267,2)</f>
        <v>0</v>
      </c>
      <c r="AC267" s="1" t="n">
        <f aca="false">ROUND(AB267*68/1000/Z267,0)</f>
        <v>0</v>
      </c>
      <c r="AD267" s="1" t="n">
        <f aca="false">IF(I267=1,AC267*$AD$2,AC267)</f>
        <v>0</v>
      </c>
      <c r="AK267" s="1" t="n">
        <f aca="false">ROUND(D267/C267,2)</f>
        <v>128.57</v>
      </c>
      <c r="AL267" s="1" t="n">
        <f aca="false">ROUND(AK267*68/Z267,0)</f>
        <v>8806</v>
      </c>
      <c r="AM267" s="1" t="n">
        <f aca="false">IF(I267=1,AL267*$AM$2,AL267)</f>
        <v>8365.7</v>
      </c>
    </row>
    <row r="268" customFormat="false" ht="13.8" hidden="false" customHeight="true" outlineLevel="0" collapsed="false">
      <c r="A268" s="1" t="n">
        <v>11050</v>
      </c>
      <c r="C268" s="25" t="n">
        <v>64</v>
      </c>
      <c r="D268" s="2" t="n">
        <v>10000</v>
      </c>
      <c r="F268" s="2" t="n">
        <v>0</v>
      </c>
      <c r="G268" s="29" t="n">
        <v>3</v>
      </c>
      <c r="H268" s="29" t="n">
        <v>1</v>
      </c>
      <c r="I268" s="29" t="n">
        <v>2</v>
      </c>
      <c r="J268" s="26" t="s">
        <v>52</v>
      </c>
      <c r="K268" s="29" t="n">
        <v>1</v>
      </c>
      <c r="L268" s="27" t="n">
        <v>1</v>
      </c>
      <c r="M268" s="29"/>
      <c r="N268" s="29" t="n">
        <v>4</v>
      </c>
      <c r="O268" s="29" t="n">
        <v>1</v>
      </c>
      <c r="P268" s="29" t="n">
        <v>0</v>
      </c>
      <c r="Q268" s="29"/>
      <c r="R268" s="29" t="n">
        <v>0</v>
      </c>
      <c r="S268" s="29" t="n">
        <v>1</v>
      </c>
      <c r="T268" s="28" t="n">
        <v>44243</v>
      </c>
      <c r="U268" s="3" t="s">
        <v>320</v>
      </c>
      <c r="W268" s="26" t="n">
        <v>6</v>
      </c>
      <c r="X268" s="3"/>
      <c r="Z268" s="1" t="n">
        <f aca="false">(68/C268)^0.25</f>
        <v>1.01527159243447</v>
      </c>
      <c r="AA268" s="2" t="n">
        <f aca="false">IF(F268=1,E268/(1+$AA$2/100),E268)</f>
        <v>0</v>
      </c>
      <c r="AB268" s="1" t="n">
        <f aca="false">ROUND(AA268/C268,2)</f>
        <v>0</v>
      </c>
      <c r="AC268" s="1" t="n">
        <f aca="false">ROUND(AB268*68/1000/Z268,0)</f>
        <v>0</v>
      </c>
      <c r="AD268" s="1" t="n">
        <f aca="false">IF(I268=1,AC268*$AD$2,AC268)</f>
        <v>0</v>
      </c>
      <c r="AK268" s="1" t="n">
        <f aca="false">ROUND(D268/C268,2)</f>
        <v>156.25</v>
      </c>
      <c r="AL268" s="1" t="n">
        <f aca="false">ROUND(AK268*68/Z268,0)</f>
        <v>10465</v>
      </c>
      <c r="AM268" s="1" t="n">
        <f aca="false">IF(I268=1,AL268*$AM$2,AL268)</f>
        <v>10465</v>
      </c>
    </row>
    <row r="269" customFormat="false" ht="13.8" hidden="false" customHeight="true" outlineLevel="0" collapsed="false">
      <c r="A269" s="1" t="n">
        <v>11050</v>
      </c>
      <c r="C269" s="25" t="n">
        <v>70</v>
      </c>
      <c r="D269" s="2" t="n">
        <v>12500</v>
      </c>
      <c r="F269" s="2" t="n">
        <v>0</v>
      </c>
      <c r="G269" s="29" t="n">
        <v>3</v>
      </c>
      <c r="H269" s="29" t="n">
        <v>1</v>
      </c>
      <c r="I269" s="29" t="n">
        <v>1</v>
      </c>
      <c r="J269" s="26" t="s">
        <v>52</v>
      </c>
      <c r="K269" s="29" t="n">
        <v>0</v>
      </c>
      <c r="L269" s="27" t="n">
        <v>1</v>
      </c>
      <c r="M269" s="29" t="n">
        <v>5</v>
      </c>
      <c r="N269" s="29" t="n">
        <v>3</v>
      </c>
      <c r="O269" s="29" t="n">
        <v>0</v>
      </c>
      <c r="P269" s="29" t="n">
        <v>1</v>
      </c>
      <c r="Q269" s="29"/>
      <c r="R269" s="29" t="n">
        <v>1</v>
      </c>
      <c r="S269" s="29" t="n">
        <v>0</v>
      </c>
      <c r="T269" s="28" t="n">
        <v>44244</v>
      </c>
      <c r="U269" s="3" t="s">
        <v>321</v>
      </c>
      <c r="W269" s="26" t="n">
        <v>6</v>
      </c>
      <c r="X269" s="3"/>
      <c r="Z269" s="1" t="n">
        <f aca="false">(68/C269)^0.25</f>
        <v>0.992779311130708</v>
      </c>
      <c r="AA269" s="2" t="n">
        <f aca="false">IF(F269=1,E269/(1+$AA$2/100),E269)</f>
        <v>0</v>
      </c>
      <c r="AB269" s="1" t="n">
        <f aca="false">ROUND(AA269/C269,2)</f>
        <v>0</v>
      </c>
      <c r="AC269" s="1" t="n">
        <f aca="false">ROUND(AB269*68/1000/Z269,0)</f>
        <v>0</v>
      </c>
      <c r="AD269" s="1" t="n">
        <f aca="false">IF(I269=1,AC269*$AD$2,AC269)</f>
        <v>0</v>
      </c>
      <c r="AK269" s="1" t="n">
        <f aca="false">ROUND(D269/C269,2)</f>
        <v>178.57</v>
      </c>
      <c r="AL269" s="1" t="n">
        <f aca="false">ROUND(AK269*68/Z269,0)</f>
        <v>12231</v>
      </c>
      <c r="AM269" s="1" t="n">
        <f aca="false">IF(I269=1,AL269*$AM$2,AL269)</f>
        <v>11619.45</v>
      </c>
    </row>
    <row r="270" customFormat="false" ht="13.8" hidden="false" customHeight="true" outlineLevel="0" collapsed="false">
      <c r="A270" s="1" t="n">
        <v>11050</v>
      </c>
      <c r="C270" s="25" t="n">
        <v>65</v>
      </c>
      <c r="D270" s="2" t="n">
        <v>13000</v>
      </c>
      <c r="F270" s="2" t="n">
        <v>0</v>
      </c>
      <c r="G270" s="29" t="n">
        <v>3</v>
      </c>
      <c r="H270" s="29" t="n">
        <v>2</v>
      </c>
      <c r="I270" s="29" t="n">
        <v>1</v>
      </c>
      <c r="J270" s="26" t="s">
        <v>52</v>
      </c>
      <c r="K270" s="29" t="n">
        <v>2</v>
      </c>
      <c r="L270" s="27" t="n">
        <v>1</v>
      </c>
      <c r="M270" s="29" t="n">
        <v>5</v>
      </c>
      <c r="N270" s="29" t="n">
        <v>5</v>
      </c>
      <c r="O270" s="29" t="n">
        <v>1</v>
      </c>
      <c r="P270" s="29" t="n">
        <v>1</v>
      </c>
      <c r="Q270" s="29"/>
      <c r="R270" s="29" t="n">
        <v>1</v>
      </c>
      <c r="S270" s="29" t="n">
        <v>0</v>
      </c>
      <c r="T270" s="28" t="n">
        <v>44244</v>
      </c>
      <c r="U270" s="3" t="s">
        <v>322</v>
      </c>
      <c r="W270" s="26" t="n">
        <v>6</v>
      </c>
      <c r="X270" s="3"/>
      <c r="Z270" s="1" t="n">
        <f aca="false">(68/C270)^0.25</f>
        <v>1.01134396913885</v>
      </c>
      <c r="AA270" s="2" t="n">
        <f aca="false">IF(F270=1,E270/(1+$AA$2/100),E270)</f>
        <v>0</v>
      </c>
      <c r="AB270" s="1" t="n">
        <f aca="false">ROUND(AA270/C270,2)</f>
        <v>0</v>
      </c>
      <c r="AC270" s="1" t="n">
        <f aca="false">ROUND(AB270*68/1000/Z270,0)</f>
        <v>0</v>
      </c>
      <c r="AD270" s="1" t="n">
        <f aca="false">IF(I270=1,AC270*$AD$2,AC270)</f>
        <v>0</v>
      </c>
      <c r="AK270" s="1" t="n">
        <f aca="false">ROUND(D270/C270,2)</f>
        <v>200</v>
      </c>
      <c r="AL270" s="1" t="n">
        <f aca="false">ROUND(AK270*68/Z270,0)</f>
        <v>13447</v>
      </c>
      <c r="AM270" s="1" t="n">
        <f aca="false">IF(I270=1,AL270*$AM$2,AL270)</f>
        <v>12774.65</v>
      </c>
    </row>
    <row r="271" customFormat="false" ht="13.8" hidden="false" customHeight="true" outlineLevel="0" collapsed="false">
      <c r="A271" s="1" t="n">
        <v>11050</v>
      </c>
      <c r="B271" s="16"/>
      <c r="C271" s="25" t="n">
        <v>58</v>
      </c>
      <c r="D271" s="2" t="n">
        <v>11000</v>
      </c>
      <c r="F271" s="2" t="n">
        <v>0</v>
      </c>
      <c r="G271" s="2" t="n">
        <v>2</v>
      </c>
      <c r="H271" s="2" t="n">
        <v>1</v>
      </c>
      <c r="I271" s="2" t="n">
        <v>1</v>
      </c>
      <c r="J271" s="26" t="s">
        <v>52</v>
      </c>
      <c r="K271" s="2" t="n">
        <v>1</v>
      </c>
      <c r="L271" s="27" t="n">
        <v>1</v>
      </c>
      <c r="M271" s="2" t="n">
        <v>7</v>
      </c>
      <c r="N271" s="2" t="n">
        <v>5</v>
      </c>
      <c r="O271" s="2" t="n">
        <v>1</v>
      </c>
      <c r="P271" s="29" t="n">
        <v>1</v>
      </c>
      <c r="Q271" s="2"/>
      <c r="R271" s="2" t="n">
        <v>1</v>
      </c>
      <c r="S271" s="29" t="n">
        <v>0</v>
      </c>
      <c r="T271" s="28" t="n">
        <v>44243</v>
      </c>
      <c r="U271" s="3" t="s">
        <v>323</v>
      </c>
      <c r="W271" s="26" t="n">
        <v>6</v>
      </c>
      <c r="X271" s="3"/>
      <c r="Z271" s="1" t="n">
        <f aca="false">(68/C271)^0.25</f>
        <v>1.04056743366656</v>
      </c>
      <c r="AA271" s="2" t="n">
        <f aca="false">IF(F271=1,E271/(1+$AA$2/100),E271)</f>
        <v>0</v>
      </c>
      <c r="AB271" s="1" t="n">
        <f aca="false">ROUND(AA271/C271,2)</f>
        <v>0</v>
      </c>
      <c r="AC271" s="1" t="n">
        <f aca="false">ROUND(AB271*68/1000/Z271,0)</f>
        <v>0</v>
      </c>
      <c r="AD271" s="1" t="n">
        <f aca="false">IF(I271=1,AC271*$AD$2,AC271)</f>
        <v>0</v>
      </c>
      <c r="AK271" s="1" t="n">
        <f aca="false">ROUND(D271/C271,2)</f>
        <v>189.66</v>
      </c>
      <c r="AL271" s="1" t="n">
        <f aca="false">ROUND(AK271*68/Z271,0)</f>
        <v>12394</v>
      </c>
      <c r="AM271" s="1" t="n">
        <f aca="false">IF(I271=1,AL271*$AM$2,AL271)</f>
        <v>11774.3</v>
      </c>
    </row>
    <row r="272" customFormat="false" ht="14.9" hidden="false" customHeight="true" outlineLevel="0" collapsed="false">
      <c r="A272" s="1" t="n">
        <v>11352</v>
      </c>
      <c r="B272" s="32" t="n">
        <v>71383</v>
      </c>
      <c r="C272" s="25" t="n">
        <v>55</v>
      </c>
      <c r="D272" s="2" t="n">
        <v>6200</v>
      </c>
      <c r="F272" s="2" t="n">
        <v>0</v>
      </c>
      <c r="G272" s="29" t="n">
        <v>2</v>
      </c>
      <c r="H272" s="29" t="n">
        <v>1</v>
      </c>
      <c r="I272" s="29" t="n">
        <v>1</v>
      </c>
      <c r="J272" s="26" t="s">
        <v>52</v>
      </c>
      <c r="K272" s="29" t="n">
        <v>0</v>
      </c>
      <c r="L272" s="27" t="n">
        <v>1</v>
      </c>
      <c r="M272" s="29" t="n">
        <v>4</v>
      </c>
      <c r="N272" s="29" t="n">
        <v>4</v>
      </c>
      <c r="O272" s="2" t="n">
        <v>1</v>
      </c>
      <c r="P272" s="29" t="n">
        <v>0</v>
      </c>
      <c r="Q272" s="29" t="n">
        <v>4</v>
      </c>
      <c r="R272" s="29" t="n">
        <v>0</v>
      </c>
      <c r="S272" s="29" t="n">
        <v>0</v>
      </c>
      <c r="T272" s="28" t="n">
        <v>44244</v>
      </c>
      <c r="U272" s="3" t="s">
        <v>324</v>
      </c>
      <c r="W272" s="26" t="n">
        <v>6</v>
      </c>
      <c r="X272" s="3"/>
      <c r="Z272" s="1" t="n">
        <f aca="false">(68/C272)^0.25</f>
        <v>1.05447565087352</v>
      </c>
      <c r="AA272" s="2" t="n">
        <f aca="false">IF(F272=1,E272/(1+$AA$2/100),E272)</f>
        <v>0</v>
      </c>
      <c r="AB272" s="1" t="n">
        <f aca="false">ROUND(AA272/C272,2)</f>
        <v>0</v>
      </c>
      <c r="AC272" s="1" t="n">
        <f aca="false">ROUND(AB272*68/1000/Z272,0)</f>
        <v>0</v>
      </c>
      <c r="AD272" s="1" t="n">
        <f aca="false">IF(I272=1,AC272*$AD$2,AC272)</f>
        <v>0</v>
      </c>
      <c r="AK272" s="1" t="n">
        <f aca="false">ROUND(D272/C272,2)</f>
        <v>112.73</v>
      </c>
      <c r="AL272" s="1" t="n">
        <f aca="false">ROUND(AK272*68/Z272,0)</f>
        <v>7270</v>
      </c>
      <c r="AM272" s="1" t="n">
        <f aca="false">IF(I272=1,AL272*$AM$2,AL272)</f>
        <v>6906.5</v>
      </c>
    </row>
    <row r="273" customFormat="false" ht="14.9" hidden="false" customHeight="true" outlineLevel="0" collapsed="false">
      <c r="A273" s="1" t="n">
        <v>11352</v>
      </c>
      <c r="B273" s="32" t="n">
        <v>71383</v>
      </c>
      <c r="C273" s="25" t="n">
        <v>54</v>
      </c>
      <c r="D273" s="2" t="n">
        <v>6390</v>
      </c>
      <c r="F273" s="2" t="n">
        <v>0</v>
      </c>
      <c r="G273" s="29" t="n">
        <v>2</v>
      </c>
      <c r="H273" s="29" t="n">
        <v>1</v>
      </c>
      <c r="I273" s="29" t="n">
        <v>1</v>
      </c>
      <c r="J273" s="26" t="s">
        <v>52</v>
      </c>
      <c r="K273" s="29" t="n">
        <v>2</v>
      </c>
      <c r="L273" s="27" t="n">
        <v>1</v>
      </c>
      <c r="M273" s="29" t="n">
        <v>4</v>
      </c>
      <c r="N273" s="29" t="n">
        <v>4</v>
      </c>
      <c r="O273" s="2" t="n">
        <v>1</v>
      </c>
      <c r="P273" s="29" t="n">
        <v>1</v>
      </c>
      <c r="Q273" s="29" t="n">
        <v>4</v>
      </c>
      <c r="R273" s="29" t="n">
        <v>0</v>
      </c>
      <c r="S273" s="29" t="n">
        <v>0</v>
      </c>
      <c r="T273" s="28" t="n">
        <v>44244</v>
      </c>
      <c r="U273" s="3" t="s">
        <v>325</v>
      </c>
      <c r="W273" s="26" t="n">
        <v>6</v>
      </c>
      <c r="X273" s="3"/>
      <c r="Z273" s="1" t="n">
        <f aca="false">(68/C273)^0.25</f>
        <v>1.05932394260376</v>
      </c>
      <c r="AA273" s="2" t="n">
        <f aca="false">IF(F273=1,E273/(1+$AA$2/100),E273)</f>
        <v>0</v>
      </c>
      <c r="AB273" s="1" t="n">
        <f aca="false">ROUND(AA273/C273,2)</f>
        <v>0</v>
      </c>
      <c r="AC273" s="1" t="n">
        <f aca="false">ROUND(AB273*68/1000/Z273,0)</f>
        <v>0</v>
      </c>
      <c r="AD273" s="1" t="n">
        <f aca="false">IF(I273=1,AC273*$AD$2,AC273)</f>
        <v>0</v>
      </c>
      <c r="AK273" s="1" t="n">
        <f aca="false">ROUND(D273/C273,2)</f>
        <v>118.33</v>
      </c>
      <c r="AL273" s="1" t="n">
        <f aca="false">ROUND(AK273*68/Z273,0)</f>
        <v>7596</v>
      </c>
      <c r="AM273" s="1" t="n">
        <f aca="false">IF(I273=1,AL273*$AM$2,AL273)</f>
        <v>7216.2</v>
      </c>
    </row>
    <row r="274" customFormat="false" ht="14.9" hidden="false" customHeight="true" outlineLevel="0" collapsed="false">
      <c r="A274" s="1" t="n">
        <v>11352</v>
      </c>
      <c r="B274" s="31" t="n">
        <v>71517</v>
      </c>
      <c r="C274" s="25" t="n">
        <v>56</v>
      </c>
      <c r="D274" s="2" t="n">
        <v>8600</v>
      </c>
      <c r="F274" s="2" t="n">
        <v>0</v>
      </c>
      <c r="G274" s="2" t="n">
        <v>2</v>
      </c>
      <c r="H274" s="2" t="n">
        <v>1</v>
      </c>
      <c r="I274" s="29" t="n">
        <v>1</v>
      </c>
      <c r="J274" s="26" t="s">
        <v>52</v>
      </c>
      <c r="K274" s="29" t="n">
        <v>2</v>
      </c>
      <c r="L274" s="27" t="n">
        <v>1</v>
      </c>
      <c r="M274" s="29" t="n">
        <v>6</v>
      </c>
      <c r="N274" s="29" t="n">
        <v>5</v>
      </c>
      <c r="O274" s="29" t="n">
        <v>1</v>
      </c>
      <c r="P274" s="29" t="n">
        <v>1</v>
      </c>
      <c r="Q274" s="29" t="n">
        <v>4</v>
      </c>
      <c r="R274" s="29" t="n">
        <v>1</v>
      </c>
      <c r="S274" s="29" t="n">
        <v>0</v>
      </c>
      <c r="T274" s="28" t="n">
        <v>44244</v>
      </c>
      <c r="U274" s="3" t="s">
        <v>326</v>
      </c>
      <c r="W274" s="26" t="n">
        <v>6</v>
      </c>
      <c r="X274" s="3"/>
      <c r="Z274" s="1" t="n">
        <f aca="false">(68/C274)^0.25</f>
        <v>1.04973631452793</v>
      </c>
      <c r="AA274" s="2" t="n">
        <f aca="false">IF(F274=1,E274/(1+$AA$2/100),E274)</f>
        <v>0</v>
      </c>
      <c r="AB274" s="1" t="n">
        <f aca="false">ROUND(AA274/C274,2)</f>
        <v>0</v>
      </c>
      <c r="AC274" s="1" t="n">
        <f aca="false">ROUND(AB274*68/1000/Z274,0)</f>
        <v>0</v>
      </c>
      <c r="AD274" s="1" t="n">
        <f aca="false">IF(I274=1,AC274*$AD$2,AC274)</f>
        <v>0</v>
      </c>
      <c r="AK274" s="1" t="n">
        <f aca="false">ROUND(D274/C274,2)</f>
        <v>153.57</v>
      </c>
      <c r="AL274" s="1" t="n">
        <f aca="false">ROUND(AK274*68/Z274,0)</f>
        <v>9948</v>
      </c>
      <c r="AM274" s="1" t="n">
        <f aca="false">IF(I274=1,AL274*$AM$2,AL274)</f>
        <v>9450.6</v>
      </c>
    </row>
    <row r="275" customFormat="false" ht="14.9" hidden="false" customHeight="true" outlineLevel="0" collapsed="false">
      <c r="A275" s="1" t="n">
        <v>11352</v>
      </c>
      <c r="B275" s="31" t="n">
        <v>71517</v>
      </c>
      <c r="C275" s="25" t="n">
        <v>74</v>
      </c>
      <c r="D275" s="2" t="n">
        <v>9000</v>
      </c>
      <c r="F275" s="2" t="n">
        <v>0</v>
      </c>
      <c r="G275" s="29" t="n">
        <v>3</v>
      </c>
      <c r="H275" s="29" t="n">
        <v>1</v>
      </c>
      <c r="I275" s="29" t="n">
        <v>1</v>
      </c>
      <c r="J275" s="26" t="s">
        <v>52</v>
      </c>
      <c r="K275" s="29" t="n">
        <v>2</v>
      </c>
      <c r="L275" s="27" t="n">
        <v>1</v>
      </c>
      <c r="M275" s="29" t="n">
        <v>5</v>
      </c>
      <c r="N275" s="29" t="n">
        <v>4</v>
      </c>
      <c r="O275" s="29" t="n">
        <v>0</v>
      </c>
      <c r="P275" s="29" t="n">
        <v>0</v>
      </c>
      <c r="Q275" s="29"/>
      <c r="R275" s="29" t="n">
        <v>0</v>
      </c>
      <c r="S275" s="29" t="n">
        <v>0</v>
      </c>
      <c r="T275" s="28" t="n">
        <v>44244</v>
      </c>
      <c r="U275" s="3" t="s">
        <v>327</v>
      </c>
      <c r="W275" s="26" t="n">
        <v>6</v>
      </c>
      <c r="X275" s="3"/>
      <c r="Z275" s="1" t="n">
        <f aca="false">(68/C275)^0.25</f>
        <v>0.979082522844128</v>
      </c>
      <c r="AA275" s="2" t="n">
        <f aca="false">IF(F275=1,E275/(1+$AA$2/100),E275)</f>
        <v>0</v>
      </c>
      <c r="AB275" s="1" t="n">
        <f aca="false">ROUND(AA275/C275,2)</f>
        <v>0</v>
      </c>
      <c r="AC275" s="1" t="n">
        <f aca="false">ROUND(AB275*68/1000/Z275,0)</f>
        <v>0</v>
      </c>
      <c r="AD275" s="1" t="n">
        <f aca="false">IF(I275=1,AC275*$AD$2,AC275)</f>
        <v>0</v>
      </c>
      <c r="AK275" s="1" t="n">
        <f aca="false">ROUND(D275/C275,2)</f>
        <v>121.62</v>
      </c>
      <c r="AL275" s="1" t="n">
        <f aca="false">ROUND(AK275*68/Z275,0)</f>
        <v>8447</v>
      </c>
      <c r="AM275" s="1" t="n">
        <f aca="false">IF(I275=1,AL275*$AM$2,AL275)</f>
        <v>8024.65</v>
      </c>
    </row>
    <row r="276" customFormat="false" ht="14.9" hidden="false" customHeight="true" outlineLevel="0" collapsed="false">
      <c r="A276" s="1" t="n">
        <v>11352</v>
      </c>
      <c r="B276" s="32" t="n">
        <v>71474</v>
      </c>
      <c r="C276" s="25" t="n">
        <v>65</v>
      </c>
      <c r="D276" s="2" t="n">
        <v>6450</v>
      </c>
      <c r="F276" s="2" t="n">
        <v>0</v>
      </c>
      <c r="G276" s="29" t="n">
        <v>3</v>
      </c>
      <c r="H276" s="29" t="n">
        <v>2</v>
      </c>
      <c r="I276" s="29" t="n">
        <v>1</v>
      </c>
      <c r="J276" s="26" t="s">
        <v>52</v>
      </c>
      <c r="K276" s="29" t="n">
        <v>0</v>
      </c>
      <c r="L276" s="27" t="n">
        <v>1</v>
      </c>
      <c r="M276" s="29" t="n">
        <v>2</v>
      </c>
      <c r="N276" s="29" t="n">
        <v>2</v>
      </c>
      <c r="O276" s="29" t="n">
        <v>0</v>
      </c>
      <c r="P276" s="29" t="n">
        <v>1</v>
      </c>
      <c r="Q276" s="29" t="n">
        <v>1</v>
      </c>
      <c r="R276" s="29" t="n">
        <v>0</v>
      </c>
      <c r="S276" s="29" t="n">
        <v>0</v>
      </c>
      <c r="T276" s="28" t="n">
        <v>44244</v>
      </c>
      <c r="U276" s="3" t="s">
        <v>328</v>
      </c>
      <c r="V276" s="1" t="s">
        <v>60</v>
      </c>
      <c r="W276" s="26" t="n">
        <v>6</v>
      </c>
      <c r="X276" s="3"/>
      <c r="Z276" s="1" t="n">
        <f aca="false">(68/C276)^0.25</f>
        <v>1.01134396913885</v>
      </c>
      <c r="AA276" s="2" t="n">
        <f aca="false">IF(F276=1,E276/(1+$AA$2/100),E276)</f>
        <v>0</v>
      </c>
      <c r="AB276" s="1" t="n">
        <f aca="false">ROUND(AA276/C276,2)</f>
        <v>0</v>
      </c>
      <c r="AC276" s="1" t="n">
        <f aca="false">ROUND(AB276*68/1000/Z276,0)</f>
        <v>0</v>
      </c>
      <c r="AD276" s="1" t="n">
        <f aca="false">IF(I276=1,AC276*$AD$2,AC276)</f>
        <v>0</v>
      </c>
      <c r="AK276" s="1" t="n">
        <f aca="false">ROUND(D276/C276,2)</f>
        <v>99.23</v>
      </c>
      <c r="AL276" s="1" t="n">
        <f aca="false">ROUND(AK276*68/Z276,0)</f>
        <v>6672</v>
      </c>
      <c r="AM276" s="1" t="n">
        <f aca="false">IF(I276=1,AL276*$AM$2,AL276)</f>
        <v>6338.4</v>
      </c>
    </row>
    <row r="277" customFormat="false" ht="14.9" hidden="false" customHeight="true" outlineLevel="0" collapsed="false">
      <c r="A277" s="1" t="n">
        <v>11352</v>
      </c>
      <c r="B277" s="32" t="n">
        <v>71482</v>
      </c>
      <c r="C277" s="25" t="n">
        <v>73</v>
      </c>
      <c r="D277" s="2" t="n">
        <v>10000</v>
      </c>
      <c r="F277" s="2" t="n">
        <v>0</v>
      </c>
      <c r="G277" s="29" t="n">
        <v>2</v>
      </c>
      <c r="H277" s="29" t="n">
        <v>1</v>
      </c>
      <c r="I277" s="29" t="n">
        <v>1</v>
      </c>
      <c r="J277" s="26" t="s">
        <v>52</v>
      </c>
      <c r="K277" s="29" t="n">
        <v>0</v>
      </c>
      <c r="L277" s="27" t="n">
        <v>1</v>
      </c>
      <c r="M277" s="29" t="n">
        <v>3</v>
      </c>
      <c r="N277" s="29" t="n">
        <v>3</v>
      </c>
      <c r="O277" s="29" t="n">
        <v>0</v>
      </c>
      <c r="P277" s="29" t="n">
        <v>0</v>
      </c>
      <c r="Q277" s="29"/>
      <c r="R277" s="29" t="n">
        <v>0</v>
      </c>
      <c r="S277" s="29" t="n">
        <v>0</v>
      </c>
      <c r="T277" s="28" t="n">
        <v>44242</v>
      </c>
      <c r="U277" s="3" t="s">
        <v>329</v>
      </c>
      <c r="W277" s="26" t="n">
        <v>6</v>
      </c>
      <c r="X277" s="3"/>
      <c r="Z277" s="1" t="n">
        <f aca="false">(68/C277)^0.25</f>
        <v>0.982418457107877</v>
      </c>
      <c r="AA277" s="2" t="n">
        <f aca="false">IF(F277=1,E277/(1+$AA$2/100),E277)</f>
        <v>0</v>
      </c>
      <c r="AB277" s="1" t="n">
        <f aca="false">ROUND(AA277/C277,2)</f>
        <v>0</v>
      </c>
      <c r="AC277" s="1" t="n">
        <f aca="false">ROUND(AB277*68/1000/Z277,0)</f>
        <v>0</v>
      </c>
      <c r="AD277" s="1" t="n">
        <f aca="false">IF(I277=1,AC277*$AD$2,AC277)</f>
        <v>0</v>
      </c>
      <c r="AK277" s="1" t="n">
        <f aca="false">ROUND(D277/C277,2)</f>
        <v>136.99</v>
      </c>
      <c r="AL277" s="1" t="n">
        <f aca="false">ROUND(AK277*68/Z277,0)</f>
        <v>9482</v>
      </c>
      <c r="AM277" s="1" t="n">
        <f aca="false">IF(I277=1,AL277*$AM$2,AL277)</f>
        <v>9007.9</v>
      </c>
    </row>
    <row r="278" customFormat="false" ht="14.9" hidden="false" customHeight="true" outlineLevel="0" collapsed="false">
      <c r="A278" s="1" t="n">
        <v>11352</v>
      </c>
      <c r="B278" s="32" t="n">
        <v>71352</v>
      </c>
      <c r="C278" s="25" t="n">
        <v>81</v>
      </c>
      <c r="D278" s="2" t="n">
        <v>14000</v>
      </c>
      <c r="F278" s="2" t="n">
        <v>0</v>
      </c>
      <c r="G278" s="29" t="n">
        <v>3</v>
      </c>
      <c r="H278" s="29" t="n">
        <v>1</v>
      </c>
      <c r="I278" s="29" t="n">
        <v>2</v>
      </c>
      <c r="J278" s="26" t="s">
        <v>52</v>
      </c>
      <c r="K278" s="29" t="n">
        <v>0</v>
      </c>
      <c r="L278" s="27" t="n">
        <v>1</v>
      </c>
      <c r="M278" s="29" t="n">
        <v>8</v>
      </c>
      <c r="N278" s="29" t="n">
        <v>3</v>
      </c>
      <c r="O278" s="29" t="n">
        <v>2</v>
      </c>
      <c r="P278" s="29" t="n">
        <v>0</v>
      </c>
      <c r="Q278" s="29" t="n">
        <v>4</v>
      </c>
      <c r="R278" s="29" t="n">
        <v>1</v>
      </c>
      <c r="S278" s="29" t="n">
        <v>0</v>
      </c>
      <c r="T278" s="28" t="n">
        <v>44242</v>
      </c>
      <c r="U278" s="3" t="s">
        <v>330</v>
      </c>
      <c r="W278" s="26" t="n">
        <v>6</v>
      </c>
      <c r="X278" s="3"/>
      <c r="Z278" s="1" t="n">
        <f aca="false">(68/C278)^0.25</f>
        <v>0.957207237008634</v>
      </c>
      <c r="AA278" s="2" t="n">
        <f aca="false">IF(F278=1,E278/(1+$AA$2/100),E278)</f>
        <v>0</v>
      </c>
      <c r="AB278" s="1" t="n">
        <f aca="false">ROUND(AA278/C278,2)</f>
        <v>0</v>
      </c>
      <c r="AC278" s="1" t="n">
        <f aca="false">ROUND(AB278*68/1000/Z278,0)</f>
        <v>0</v>
      </c>
      <c r="AD278" s="1" t="n">
        <f aca="false">IF(I278=1,AC278*$AD$2,AC278)</f>
        <v>0</v>
      </c>
      <c r="AK278" s="1" t="n">
        <f aca="false">ROUND(D278/C278,2)</f>
        <v>172.84</v>
      </c>
      <c r="AL278" s="1" t="n">
        <f aca="false">ROUND(AK278*68/Z278,0)</f>
        <v>12279</v>
      </c>
      <c r="AM278" s="1" t="n">
        <f aca="false">IF(I278=1,AL278*$AM$2,AL278)</f>
        <v>12279</v>
      </c>
    </row>
    <row r="279" customFormat="false" ht="14.9" hidden="false" customHeight="true" outlineLevel="0" collapsed="false">
      <c r="A279" s="1" t="n">
        <v>6343</v>
      </c>
      <c r="B279" s="16" t="n">
        <v>66343</v>
      </c>
      <c r="C279" s="25" t="n">
        <v>56</v>
      </c>
      <c r="E279" s="2" t="n">
        <v>1899000</v>
      </c>
      <c r="F279" s="2" t="n">
        <v>0</v>
      </c>
      <c r="G279" s="29" t="n">
        <v>2</v>
      </c>
      <c r="H279" s="29" t="n">
        <v>1</v>
      </c>
      <c r="I279" s="29" t="n">
        <v>2</v>
      </c>
      <c r="J279" s="26" t="s">
        <v>52</v>
      </c>
      <c r="K279" s="29" t="n">
        <v>2</v>
      </c>
      <c r="L279" s="27" t="n">
        <v>1</v>
      </c>
      <c r="M279" s="29" t="n">
        <v>11</v>
      </c>
      <c r="N279" s="29" t="n">
        <v>5</v>
      </c>
      <c r="O279" s="29" t="n">
        <v>1</v>
      </c>
      <c r="P279" s="29" t="n">
        <v>1</v>
      </c>
      <c r="Q279" s="29" t="n">
        <v>4</v>
      </c>
      <c r="R279" s="29" t="n">
        <v>1</v>
      </c>
      <c r="S279" s="29" t="n">
        <v>1</v>
      </c>
      <c r="T279" s="28" t="n">
        <v>44244</v>
      </c>
      <c r="U279" s="3" t="s">
        <v>331</v>
      </c>
      <c r="W279" s="26" t="n">
        <v>6</v>
      </c>
      <c r="X279" s="3"/>
      <c r="Z279" s="1" t="n">
        <f aca="false">(68/C279)^0.25</f>
        <v>1.04973631452793</v>
      </c>
      <c r="AA279" s="2" t="n">
        <f aca="false">IF(F279=1,E279/(1+$AA$2/100),E279)</f>
        <v>1899000</v>
      </c>
      <c r="AB279" s="1" t="n">
        <f aca="false">ROUND(AA279/C279,2)</f>
        <v>33910.71</v>
      </c>
      <c r="AC279" s="1" t="n">
        <f aca="false">ROUND(AB279*68/1000/Z279,0)</f>
        <v>2197</v>
      </c>
      <c r="AD279" s="1" t="n">
        <f aca="false">IF(I279=1,AC279*$AD$2,AC279)</f>
        <v>2197</v>
      </c>
      <c r="AK279" s="1" t="n">
        <f aca="false">ROUND(D279/C279,2)</f>
        <v>0</v>
      </c>
      <c r="AL279" s="1" t="n">
        <f aca="false">ROUND(AK279*68/Z279,0)</f>
        <v>0</v>
      </c>
      <c r="AM279" s="1" t="n">
        <f aca="false">IF(I279=1,AL279*$AM$2,AL279)</f>
        <v>0</v>
      </c>
    </row>
    <row r="280" customFormat="false" ht="14.9" hidden="false" customHeight="true" outlineLevel="0" collapsed="false">
      <c r="A280" s="1" t="n">
        <v>6343</v>
      </c>
      <c r="B280" s="16" t="n">
        <v>66343</v>
      </c>
      <c r="C280" s="25" t="n">
        <v>81</v>
      </c>
      <c r="E280" s="2" t="n">
        <v>3690000</v>
      </c>
      <c r="F280" s="2" t="n">
        <v>1</v>
      </c>
      <c r="G280" s="29" t="n">
        <v>3</v>
      </c>
      <c r="H280" s="29" t="n">
        <v>1</v>
      </c>
      <c r="I280" s="29" t="n">
        <v>1</v>
      </c>
      <c r="J280" s="26" t="s">
        <v>52</v>
      </c>
      <c r="K280" s="29" t="n">
        <v>1</v>
      </c>
      <c r="L280" s="27" t="n">
        <v>1</v>
      </c>
      <c r="M280" s="29"/>
      <c r="N280" s="29" t="n">
        <v>1</v>
      </c>
      <c r="O280" s="29" t="n">
        <v>0</v>
      </c>
      <c r="P280" s="29" t="n">
        <v>0</v>
      </c>
      <c r="Q280" s="29"/>
      <c r="R280" s="29" t="n">
        <v>0</v>
      </c>
      <c r="S280" s="29" t="n">
        <v>0</v>
      </c>
      <c r="T280" s="28" t="n">
        <v>44243</v>
      </c>
      <c r="U280" s="3" t="s">
        <v>332</v>
      </c>
      <c r="W280" s="26" t="n">
        <v>6</v>
      </c>
      <c r="X280" s="3"/>
      <c r="Z280" s="1" t="n">
        <f aca="false">(68/C280)^0.25</f>
        <v>0.957207237008634</v>
      </c>
      <c r="AA280" s="1" t="n">
        <f aca="false">IF(F280=1,E280/(1+$AA$2/100),E280)</f>
        <v>3548076.92307692</v>
      </c>
      <c r="AB280" s="1" t="n">
        <f aca="false">ROUND(AA280/C280,2)</f>
        <v>43803.42</v>
      </c>
      <c r="AC280" s="1" t="n">
        <f aca="false">ROUND(AB280*68/1000/Z280,0)</f>
        <v>3112</v>
      </c>
      <c r="AD280" s="1" t="n">
        <f aca="false">IF(I280=1,AC280*$AD$2,AC280)</f>
        <v>2956.4</v>
      </c>
      <c r="AK280" s="1" t="n">
        <f aca="false">ROUND(D280/C280,2)</f>
        <v>0</v>
      </c>
      <c r="AL280" s="1" t="n">
        <f aca="false">ROUND(AK280*68/Z280,0)</f>
        <v>0</v>
      </c>
      <c r="AM280" s="1" t="n">
        <f aca="false">IF(I280=1,AL280*$AM$2,AL280)</f>
        <v>0</v>
      </c>
    </row>
    <row r="281" customFormat="false" ht="14.9" hidden="false" customHeight="true" outlineLevel="0" collapsed="false">
      <c r="A281" s="1" t="n">
        <v>6343</v>
      </c>
      <c r="B281" s="16" t="n">
        <v>66343</v>
      </c>
      <c r="C281" s="25" t="n">
        <v>68</v>
      </c>
      <c r="E281" s="2" t="n">
        <v>2850000</v>
      </c>
      <c r="F281" s="2" t="n">
        <v>1</v>
      </c>
      <c r="G281" s="29" t="n">
        <v>3</v>
      </c>
      <c r="H281" s="29" t="n">
        <v>2</v>
      </c>
      <c r="I281" s="29" t="n">
        <v>1</v>
      </c>
      <c r="J281" s="26" t="s">
        <v>52</v>
      </c>
      <c r="K281" s="29" t="n">
        <v>0</v>
      </c>
      <c r="L281" s="27" t="n">
        <v>1</v>
      </c>
      <c r="M281" s="29" t="n">
        <v>4</v>
      </c>
      <c r="N281" s="29" t="n">
        <v>1</v>
      </c>
      <c r="O281" s="2" t="n">
        <v>1</v>
      </c>
      <c r="P281" s="29" t="n">
        <v>0</v>
      </c>
      <c r="Q281" s="29"/>
      <c r="R281" s="29" t="n">
        <v>0</v>
      </c>
      <c r="S281" s="29" t="n">
        <v>0</v>
      </c>
      <c r="T281" s="28" t="n">
        <v>44243</v>
      </c>
      <c r="U281" s="3" t="s">
        <v>333</v>
      </c>
      <c r="W281" s="26" t="n">
        <v>6</v>
      </c>
      <c r="X281" s="3"/>
      <c r="Z281" s="1" t="n">
        <f aca="false">(68/C281)^0.25</f>
        <v>1</v>
      </c>
      <c r="AA281" s="1" t="n">
        <f aca="false">IF(F281=1,E281/(1+$AA$2/100),E281)</f>
        <v>2740384.61538462</v>
      </c>
      <c r="AB281" s="1" t="n">
        <f aca="false">ROUND(AA281/C281,2)</f>
        <v>40299.77</v>
      </c>
      <c r="AC281" s="1" t="n">
        <f aca="false">ROUND(AB281*68/1000/Z281,0)</f>
        <v>2740</v>
      </c>
      <c r="AD281" s="1" t="n">
        <f aca="false">IF(I281=1,AC281*$AD$2,AC281)</f>
        <v>2603</v>
      </c>
      <c r="AK281" s="1" t="n">
        <f aca="false">ROUND(D281/C281,2)</f>
        <v>0</v>
      </c>
      <c r="AL281" s="1" t="n">
        <f aca="false">ROUND(AK281*68/Z281,0)</f>
        <v>0</v>
      </c>
      <c r="AM281" s="1" t="n">
        <f aca="false">IF(I281=1,AL281*$AM$2,AL281)</f>
        <v>0</v>
      </c>
    </row>
    <row r="282" customFormat="false" ht="14.9" hidden="false" customHeight="true" outlineLevel="0" collapsed="false">
      <c r="A282" s="1" t="n">
        <v>6343</v>
      </c>
      <c r="B282" s="16" t="n">
        <v>63105</v>
      </c>
      <c r="C282" s="25" t="n">
        <v>54</v>
      </c>
      <c r="E282" s="2" t="n">
        <v>1390000</v>
      </c>
      <c r="F282" s="2" t="n">
        <v>0</v>
      </c>
      <c r="G282" s="29" t="n">
        <v>2</v>
      </c>
      <c r="H282" s="29" t="n">
        <v>1</v>
      </c>
      <c r="I282" s="29" t="n">
        <v>2</v>
      </c>
      <c r="J282" s="26" t="s">
        <v>52</v>
      </c>
      <c r="K282" s="29" t="n">
        <v>0</v>
      </c>
      <c r="L282" s="27" t="n">
        <v>1</v>
      </c>
      <c r="M282" s="2" t="n">
        <v>7</v>
      </c>
      <c r="N282" s="29" t="n">
        <v>4</v>
      </c>
      <c r="O282" s="2" t="n">
        <v>0</v>
      </c>
      <c r="P282" s="29" t="n">
        <v>1</v>
      </c>
      <c r="Q282" s="29" t="n">
        <v>4</v>
      </c>
      <c r="R282" s="29" t="n">
        <v>0</v>
      </c>
      <c r="S282" s="29" t="n">
        <v>0</v>
      </c>
      <c r="T282" s="28" t="n">
        <v>44244</v>
      </c>
      <c r="U282" s="3" t="s">
        <v>334</v>
      </c>
      <c r="W282" s="26" t="n">
        <v>6</v>
      </c>
      <c r="X282" s="3"/>
      <c r="Z282" s="1" t="n">
        <f aca="false">(68/C282)^0.25</f>
        <v>1.05932394260376</v>
      </c>
      <c r="AA282" s="2" t="n">
        <f aca="false">IF(F282=1,E282/(1+$AA$2/100),E282)</f>
        <v>1390000</v>
      </c>
      <c r="AB282" s="1" t="n">
        <f aca="false">ROUND(AA282/C282,2)</f>
        <v>25740.74</v>
      </c>
      <c r="AC282" s="1" t="n">
        <f aca="false">ROUND(AB282*68/1000/Z282,0)</f>
        <v>1652</v>
      </c>
      <c r="AD282" s="1" t="n">
        <f aca="false">IF(I282=1,AC282*$AD$2,AC282)</f>
        <v>1652</v>
      </c>
      <c r="AK282" s="1" t="n">
        <f aca="false">ROUND(D282/C282,2)</f>
        <v>0</v>
      </c>
      <c r="AL282" s="1" t="n">
        <f aca="false">ROUND(AK282*68/Z282,0)</f>
        <v>0</v>
      </c>
      <c r="AM282" s="1" t="n">
        <f aca="false">IF(I282=1,AL282*$AM$2,AL282)</f>
        <v>0</v>
      </c>
    </row>
    <row r="283" customFormat="false" ht="14.9" hidden="false" customHeight="true" outlineLevel="0" collapsed="false">
      <c r="A283" s="1" t="n">
        <v>6343</v>
      </c>
      <c r="B283" s="16" t="n">
        <v>63105</v>
      </c>
      <c r="C283" s="25" t="n">
        <v>53</v>
      </c>
      <c r="E283" s="2" t="n">
        <v>1480000</v>
      </c>
      <c r="F283" s="2" t="n">
        <v>1</v>
      </c>
      <c r="G283" s="29" t="n">
        <v>2</v>
      </c>
      <c r="H283" s="29" t="n">
        <v>1</v>
      </c>
      <c r="I283" s="29" t="n">
        <v>2</v>
      </c>
      <c r="J283" s="26" t="s">
        <v>52</v>
      </c>
      <c r="K283" s="29" t="n">
        <v>1</v>
      </c>
      <c r="L283" s="27" t="n">
        <v>1</v>
      </c>
      <c r="M283" s="29" t="n">
        <v>9</v>
      </c>
      <c r="N283" s="29" t="n">
        <v>7</v>
      </c>
      <c r="O283" s="29" t="n">
        <v>0</v>
      </c>
      <c r="P283" s="29" t="n">
        <v>1</v>
      </c>
      <c r="Q283" s="29" t="n">
        <v>4</v>
      </c>
      <c r="R283" s="29" t="n">
        <v>1</v>
      </c>
      <c r="S283" s="29" t="n">
        <v>1</v>
      </c>
      <c r="T283" s="28" t="n">
        <v>44243</v>
      </c>
      <c r="U283" s="3" t="s">
        <v>335</v>
      </c>
      <c r="W283" s="26" t="n">
        <v>6</v>
      </c>
      <c r="X283" s="3"/>
      <c r="Z283" s="1" t="n">
        <f aca="false">(68/C283)^0.25</f>
        <v>1.06428578300648</v>
      </c>
      <c r="AA283" s="1" t="n">
        <f aca="false">IF(F283=1,E283/(1+$AA$2/100),E283)</f>
        <v>1423076.92307692</v>
      </c>
      <c r="AB283" s="1" t="n">
        <f aca="false">ROUND(AA283/C283,2)</f>
        <v>26850.51</v>
      </c>
      <c r="AC283" s="1" t="n">
        <f aca="false">ROUND(AB283*68/1000/Z283,0)</f>
        <v>1716</v>
      </c>
      <c r="AD283" s="1" t="n">
        <f aca="false">IF(I283=1,AC283*$AD$2,AC283)</f>
        <v>1716</v>
      </c>
      <c r="AK283" s="1" t="n">
        <f aca="false">ROUND(D283/C283,2)</f>
        <v>0</v>
      </c>
      <c r="AL283" s="1" t="n">
        <f aca="false">ROUND(AK283*68/Z283,0)</f>
        <v>0</v>
      </c>
      <c r="AM283" s="1" t="n">
        <f aca="false">IF(I283=1,AL283*$AM$2,AL283)</f>
        <v>0</v>
      </c>
    </row>
    <row r="284" customFormat="false" ht="14.9" hidden="false" customHeight="true" outlineLevel="0" collapsed="false">
      <c r="A284" s="1" t="n">
        <v>6343</v>
      </c>
      <c r="B284" s="16" t="n">
        <v>75385</v>
      </c>
      <c r="C284" s="25" t="n">
        <v>65</v>
      </c>
      <c r="E284" s="2" t="n">
        <v>1770000</v>
      </c>
      <c r="F284" s="2" t="n">
        <v>1</v>
      </c>
      <c r="G284" s="29" t="n">
        <v>2</v>
      </c>
      <c r="H284" s="29" t="n">
        <v>1</v>
      </c>
      <c r="I284" s="29" t="n">
        <v>1</v>
      </c>
      <c r="J284" s="26" t="s">
        <v>52</v>
      </c>
      <c r="K284" s="29" t="n">
        <v>1</v>
      </c>
      <c r="L284" s="27" t="n">
        <v>1</v>
      </c>
      <c r="M284" s="29" t="n">
        <v>4</v>
      </c>
      <c r="N284" s="29" t="n">
        <v>4</v>
      </c>
      <c r="O284" s="29" t="n">
        <v>0</v>
      </c>
      <c r="P284" s="29" t="n">
        <v>1</v>
      </c>
      <c r="Q284" s="2" t="n">
        <v>4</v>
      </c>
      <c r="R284" s="29" t="n">
        <v>0</v>
      </c>
      <c r="S284" s="29" t="n">
        <v>0</v>
      </c>
      <c r="T284" s="28" t="n">
        <v>44243</v>
      </c>
      <c r="U284" s="3" t="s">
        <v>336</v>
      </c>
      <c r="V284" s="1" t="s">
        <v>60</v>
      </c>
      <c r="W284" s="26" t="n">
        <v>6</v>
      </c>
      <c r="X284" s="3"/>
      <c r="Z284" s="1" t="n">
        <f aca="false">(68/C284)^0.25</f>
        <v>1.01134396913885</v>
      </c>
      <c r="AA284" s="1" t="n">
        <f aca="false">IF(F284=1,E284/(1+$AA$2/100),E284)</f>
        <v>1701923.07692308</v>
      </c>
      <c r="AB284" s="1" t="n">
        <f aca="false">ROUND(AA284/C284,2)</f>
        <v>26183.43</v>
      </c>
      <c r="AC284" s="1" t="n">
        <f aca="false">ROUND(AB284*68/1000/Z284,0)</f>
        <v>1761</v>
      </c>
      <c r="AD284" s="1" t="n">
        <f aca="false">IF(I284=1,AC284*$AD$2,AC284)</f>
        <v>1672.95</v>
      </c>
      <c r="AK284" s="1" t="n">
        <f aca="false">ROUND(D284/C284,2)</f>
        <v>0</v>
      </c>
      <c r="AL284" s="1" t="n">
        <f aca="false">ROUND(AK284*68/Z284,0)</f>
        <v>0</v>
      </c>
      <c r="AM284" s="1" t="n">
        <f aca="false">IF(I284=1,AL284*$AM$2,AL284)</f>
        <v>0</v>
      </c>
    </row>
    <row r="285" customFormat="false" ht="14.9" hidden="false" customHeight="true" outlineLevel="0" collapsed="false">
      <c r="A285" s="1" t="n">
        <v>6343</v>
      </c>
      <c r="B285" s="16" t="n">
        <v>66355</v>
      </c>
      <c r="C285" s="25" t="n">
        <v>53</v>
      </c>
      <c r="E285" s="2" t="n">
        <v>1500000</v>
      </c>
      <c r="F285" s="2" t="n">
        <v>0</v>
      </c>
      <c r="G285" s="29" t="n">
        <v>2</v>
      </c>
      <c r="H285" s="29" t="n">
        <v>1</v>
      </c>
      <c r="I285" s="29" t="n">
        <v>1</v>
      </c>
      <c r="J285" s="26" t="s">
        <v>52</v>
      </c>
      <c r="K285" s="29" t="n">
        <v>1</v>
      </c>
      <c r="L285" s="27" t="n">
        <v>1</v>
      </c>
      <c r="M285" s="29" t="n">
        <v>5</v>
      </c>
      <c r="N285" s="29" t="n">
        <v>1</v>
      </c>
      <c r="O285" s="29" t="n">
        <v>1</v>
      </c>
      <c r="P285" s="29" t="n">
        <v>1</v>
      </c>
      <c r="Q285" s="29" t="n">
        <v>4</v>
      </c>
      <c r="R285" s="29" t="n">
        <v>0</v>
      </c>
      <c r="S285" s="29" t="n">
        <v>0</v>
      </c>
      <c r="T285" s="28" t="n">
        <v>44243</v>
      </c>
      <c r="U285" s="3" t="s">
        <v>337</v>
      </c>
      <c r="W285" s="26" t="n">
        <v>6</v>
      </c>
      <c r="X285" s="3"/>
      <c r="Z285" s="1" t="n">
        <f aca="false">(68/C285)^0.25</f>
        <v>1.06428578300648</v>
      </c>
      <c r="AA285" s="2" t="n">
        <f aca="false">IF(F285=1,E285/(1+$AA$2/100),E285)</f>
        <v>1500000</v>
      </c>
      <c r="AB285" s="1" t="n">
        <f aca="false">ROUND(AA285/C285,2)</f>
        <v>28301.89</v>
      </c>
      <c r="AC285" s="1" t="n">
        <f aca="false">ROUND(AB285*68/1000/Z285,0)</f>
        <v>1808</v>
      </c>
      <c r="AD285" s="1" t="n">
        <f aca="false">IF(I285=1,AC285*$AD$2,AC285)</f>
        <v>1717.6</v>
      </c>
      <c r="AK285" s="1" t="n">
        <f aca="false">ROUND(D285/C285,2)</f>
        <v>0</v>
      </c>
      <c r="AL285" s="1" t="n">
        <f aca="false">ROUND(AK285*68/Z285,0)</f>
        <v>0</v>
      </c>
      <c r="AM285" s="1" t="n">
        <f aca="false">IF(I285=1,AL285*$AM$2,AL285)</f>
        <v>0</v>
      </c>
    </row>
    <row r="286" customFormat="false" ht="13.8" hidden="false" customHeight="true" outlineLevel="0" collapsed="false">
      <c r="A286" s="1" t="n">
        <v>8203</v>
      </c>
      <c r="C286" s="25" t="n">
        <v>68</v>
      </c>
      <c r="E286" s="2" t="n">
        <v>4490000</v>
      </c>
      <c r="F286" s="2" t="n">
        <v>1</v>
      </c>
      <c r="G286" s="29" t="n">
        <v>3</v>
      </c>
      <c r="H286" s="29" t="n">
        <v>1</v>
      </c>
      <c r="I286" s="29" t="n">
        <v>1</v>
      </c>
      <c r="J286" s="26" t="s">
        <v>52</v>
      </c>
      <c r="K286" s="29" t="n">
        <v>0</v>
      </c>
      <c r="L286" s="27" t="n">
        <v>1</v>
      </c>
      <c r="M286" s="29" t="n">
        <v>3</v>
      </c>
      <c r="N286" s="29" t="n">
        <v>2</v>
      </c>
      <c r="O286" s="29" t="n">
        <v>0</v>
      </c>
      <c r="P286" s="29" t="n">
        <v>1</v>
      </c>
      <c r="Q286" s="29" t="n">
        <v>3</v>
      </c>
      <c r="R286" s="29" t="n">
        <v>0</v>
      </c>
      <c r="S286" s="29" t="n">
        <v>0</v>
      </c>
      <c r="T286" s="28" t="n">
        <v>44243</v>
      </c>
      <c r="U286" s="3" t="s">
        <v>338</v>
      </c>
      <c r="V286" s="1" t="s">
        <v>60</v>
      </c>
      <c r="W286" s="26" t="n">
        <v>6</v>
      </c>
      <c r="X286" s="3"/>
      <c r="Z286" s="1" t="n">
        <f aca="false">(68/C286)^0.25</f>
        <v>1</v>
      </c>
      <c r="AA286" s="1" t="n">
        <f aca="false">IF(F286=1,E286/(1+$AA$2/100),E286)</f>
        <v>4317307.69230769</v>
      </c>
      <c r="AB286" s="1" t="n">
        <f aca="false">ROUND(AA286/C286,2)</f>
        <v>63489.82</v>
      </c>
      <c r="AC286" s="1" t="n">
        <f aca="false">ROUND(AB286*68/1000/Z286,0)</f>
        <v>4317</v>
      </c>
      <c r="AD286" s="1" t="n">
        <f aca="false">IF(I286=1,AC286*$AD$2,AC286)</f>
        <v>4101.15</v>
      </c>
      <c r="AK286" s="1" t="n">
        <f aca="false">ROUND(D286/C286,2)</f>
        <v>0</v>
      </c>
      <c r="AL286" s="1" t="n">
        <f aca="false">ROUND(AK286*68/Z286,0)</f>
        <v>0</v>
      </c>
      <c r="AM286" s="1" t="n">
        <f aca="false">IF(I286=1,AL286*$AM$2,AL286)</f>
        <v>0</v>
      </c>
    </row>
    <row r="287" customFormat="false" ht="13.8" hidden="false" customHeight="true" outlineLevel="0" collapsed="false">
      <c r="A287" s="1" t="n">
        <v>8203</v>
      </c>
      <c r="C287" s="25" t="n">
        <v>69</v>
      </c>
      <c r="E287" s="2" t="n">
        <v>2790000</v>
      </c>
      <c r="F287" s="29" t="n">
        <v>1</v>
      </c>
      <c r="G287" s="29" t="n">
        <v>2</v>
      </c>
      <c r="H287" s="29" t="n">
        <v>1</v>
      </c>
      <c r="I287" s="29" t="n">
        <v>1</v>
      </c>
      <c r="J287" s="26" t="s">
        <v>52</v>
      </c>
      <c r="K287" s="29" t="n">
        <v>2</v>
      </c>
      <c r="L287" s="27" t="n">
        <v>1</v>
      </c>
      <c r="M287" s="29" t="n">
        <v>4</v>
      </c>
      <c r="N287" s="29" t="n">
        <v>3</v>
      </c>
      <c r="O287" s="29" t="n">
        <v>0</v>
      </c>
      <c r="P287" s="29" t="n">
        <v>0</v>
      </c>
      <c r="Q287" s="2" t="n">
        <v>1</v>
      </c>
      <c r="R287" s="29" t="n">
        <v>0</v>
      </c>
      <c r="S287" s="29" t="n">
        <v>0</v>
      </c>
      <c r="T287" s="28" t="n">
        <v>44242</v>
      </c>
      <c r="U287" s="3" t="s">
        <v>339</v>
      </c>
      <c r="W287" s="26" t="n">
        <v>6</v>
      </c>
      <c r="X287" s="3"/>
      <c r="Z287" s="1" t="n">
        <f aca="false">(68/C287)^0.25</f>
        <v>0.996356952204095</v>
      </c>
      <c r="AA287" s="1" t="n">
        <f aca="false">IF(F287=1,E287/(1+$AA$2/100),E287)</f>
        <v>2682692.30769231</v>
      </c>
      <c r="AB287" s="1" t="n">
        <f aca="false">ROUND(AA287/C287,2)</f>
        <v>38879.6</v>
      </c>
      <c r="AC287" s="1" t="n">
        <f aca="false">ROUND(AB287*68/1000/Z287,0)</f>
        <v>2653</v>
      </c>
      <c r="AD287" s="1" t="n">
        <f aca="false">IF(I287=1,AC287*$AD$2,AC287)</f>
        <v>2520.35</v>
      </c>
      <c r="AK287" s="1" t="n">
        <f aca="false">ROUND(D287/C287,2)</f>
        <v>0</v>
      </c>
      <c r="AL287" s="1" t="n">
        <f aca="false">ROUND(AK287*68/Z287,0)</f>
        <v>0</v>
      </c>
      <c r="AM287" s="1" t="n">
        <f aca="false">IF(I287=1,AL287*$AM$2,AL287)</f>
        <v>0</v>
      </c>
    </row>
    <row r="288" customFormat="false" ht="13.8" hidden="false" customHeight="true" outlineLevel="0" collapsed="false">
      <c r="A288" s="1" t="n">
        <v>8203</v>
      </c>
      <c r="B288" s="24"/>
      <c r="C288" s="25" t="n">
        <v>61</v>
      </c>
      <c r="E288" s="2" t="n">
        <v>3590000</v>
      </c>
      <c r="F288" s="29" t="n">
        <v>1</v>
      </c>
      <c r="G288" s="29" t="n">
        <v>2</v>
      </c>
      <c r="H288" s="29" t="n">
        <v>1</v>
      </c>
      <c r="I288" s="29" t="n">
        <v>1</v>
      </c>
      <c r="J288" s="26" t="s">
        <v>52</v>
      </c>
      <c r="K288" s="29" t="n">
        <v>0</v>
      </c>
      <c r="L288" s="27" t="n">
        <v>1</v>
      </c>
      <c r="M288" s="29" t="n">
        <v>2</v>
      </c>
      <c r="N288" s="29" t="n">
        <v>2</v>
      </c>
      <c r="O288" s="29" t="n">
        <v>0</v>
      </c>
      <c r="P288" s="29" t="n">
        <v>1</v>
      </c>
      <c r="Q288" s="29" t="n">
        <v>3</v>
      </c>
      <c r="R288" s="29" t="n">
        <v>0</v>
      </c>
      <c r="S288" s="29" t="n">
        <v>0</v>
      </c>
      <c r="T288" s="28" t="n">
        <v>44244</v>
      </c>
      <c r="U288" s="3" t="s">
        <v>340</v>
      </c>
      <c r="W288" s="26" t="n">
        <v>6</v>
      </c>
      <c r="X288" s="3"/>
      <c r="Z288" s="1" t="n">
        <f aca="false">(68/C288)^0.25</f>
        <v>1.02753061262218</v>
      </c>
      <c r="AA288" s="1" t="n">
        <f aca="false">IF(F288=1,E288/(1+$AA$2/100),E288)</f>
        <v>3451923.07692308</v>
      </c>
      <c r="AB288" s="1" t="n">
        <f aca="false">ROUND(AA288/C288,2)</f>
        <v>56588.9</v>
      </c>
      <c r="AC288" s="1" t="n">
        <f aca="false">ROUND(AB288*68/1000/Z288,0)</f>
        <v>3745</v>
      </c>
      <c r="AD288" s="1" t="n">
        <f aca="false">IF(I288=1,AC288*$AD$2,AC288)</f>
        <v>3557.75</v>
      </c>
      <c r="AK288" s="1" t="n">
        <f aca="false">ROUND(D288/C288,2)</f>
        <v>0</v>
      </c>
      <c r="AL288" s="1" t="n">
        <f aca="false">ROUND(AK288*68/Z288,0)</f>
        <v>0</v>
      </c>
      <c r="AM288" s="1" t="n">
        <f aca="false">IF(I288=1,AL288*$AM$2,AL288)</f>
        <v>0</v>
      </c>
    </row>
    <row r="289" customFormat="false" ht="13.8" hidden="false" customHeight="true" outlineLevel="0" collapsed="false">
      <c r="A289" s="1" t="n">
        <v>8203</v>
      </c>
      <c r="B289" s="24"/>
      <c r="C289" s="25" t="n">
        <v>90</v>
      </c>
      <c r="E289" s="2" t="n">
        <v>4600000</v>
      </c>
      <c r="F289" s="2" t="n">
        <v>0</v>
      </c>
      <c r="G289" s="29" t="n">
        <v>3</v>
      </c>
      <c r="H289" s="29" t="n">
        <v>1</v>
      </c>
      <c r="I289" s="29" t="n">
        <v>1</v>
      </c>
      <c r="J289" s="26" t="s">
        <v>52</v>
      </c>
      <c r="K289" s="29" t="n">
        <v>2</v>
      </c>
      <c r="L289" s="27" t="n">
        <v>1</v>
      </c>
      <c r="M289" s="29" t="n">
        <v>5</v>
      </c>
      <c r="N289" s="29" t="n">
        <v>1</v>
      </c>
      <c r="O289" s="29" t="n">
        <v>0</v>
      </c>
      <c r="P289" s="29" t="n">
        <v>1</v>
      </c>
      <c r="Q289" s="29" t="n">
        <v>1</v>
      </c>
      <c r="R289" s="29" t="n">
        <v>0</v>
      </c>
      <c r="S289" s="29" t="n">
        <v>0</v>
      </c>
      <c r="T289" s="28" t="n">
        <v>44244</v>
      </c>
      <c r="U289" s="3" t="s">
        <v>341</v>
      </c>
      <c r="W289" s="26" t="n">
        <v>6</v>
      </c>
      <c r="X289" s="3"/>
      <c r="Z289" s="1" t="n">
        <f aca="false">(68/C289)^0.25</f>
        <v>0.932323434951816</v>
      </c>
      <c r="AA289" s="2" t="n">
        <f aca="false">IF(F289=1,E289/(1+$AA$2/100),E289)</f>
        <v>4600000</v>
      </c>
      <c r="AB289" s="1" t="n">
        <f aca="false">ROUND(AA289/C289,2)</f>
        <v>51111.11</v>
      </c>
      <c r="AC289" s="1" t="n">
        <f aca="false">ROUND(AB289*68/1000/Z289,0)</f>
        <v>3728</v>
      </c>
      <c r="AD289" s="1" t="n">
        <f aca="false">IF(I289=1,AC289*$AD$2,AC289)</f>
        <v>3541.6</v>
      </c>
      <c r="AK289" s="1" t="n">
        <f aca="false">ROUND(D289/C289,2)</f>
        <v>0</v>
      </c>
      <c r="AL289" s="1" t="n">
        <f aca="false">ROUND(AK289*68/Z289,0)</f>
        <v>0</v>
      </c>
      <c r="AM289" s="1" t="n">
        <f aca="false">IF(I289=1,AL289*$AM$2,AL289)</f>
        <v>0</v>
      </c>
    </row>
    <row r="290" customFormat="false" ht="13.8" hidden="false" customHeight="true" outlineLevel="0" collapsed="false">
      <c r="A290" s="1" t="n">
        <v>8203</v>
      </c>
      <c r="B290" s="24"/>
      <c r="C290" s="25" t="n">
        <v>70</v>
      </c>
      <c r="E290" s="2" t="n">
        <v>3390000</v>
      </c>
      <c r="F290" s="2" t="n">
        <v>1</v>
      </c>
      <c r="G290" s="29" t="n">
        <v>3</v>
      </c>
      <c r="H290" s="29" t="n">
        <v>1</v>
      </c>
      <c r="I290" s="29" t="n">
        <v>1</v>
      </c>
      <c r="J290" s="26" t="s">
        <v>52</v>
      </c>
      <c r="K290" s="29" t="n">
        <v>0</v>
      </c>
      <c r="L290" s="27" t="n">
        <v>1</v>
      </c>
      <c r="M290" s="29" t="n">
        <v>3</v>
      </c>
      <c r="N290" s="29" t="n">
        <v>2</v>
      </c>
      <c r="O290" s="29" t="n">
        <v>0</v>
      </c>
      <c r="P290" s="29" t="n">
        <v>1</v>
      </c>
      <c r="Q290" s="29" t="n">
        <v>3</v>
      </c>
      <c r="R290" s="29" t="n">
        <v>0</v>
      </c>
      <c r="S290" s="29" t="n">
        <v>0</v>
      </c>
      <c r="T290" s="28" t="n">
        <v>44241</v>
      </c>
      <c r="U290" s="3" t="s">
        <v>342</v>
      </c>
      <c r="W290" s="26" t="n">
        <v>6</v>
      </c>
      <c r="X290" s="3"/>
      <c r="Z290" s="1" t="n">
        <f aca="false">(68/C290)^0.25</f>
        <v>0.992779311130708</v>
      </c>
      <c r="AA290" s="1" t="n">
        <f aca="false">IF(F290=1,E290/(1+$AA$2/100),E290)</f>
        <v>3259615.38461538</v>
      </c>
      <c r="AB290" s="1" t="n">
        <f aca="false">ROUND(AA290/C290,2)</f>
        <v>46565.93</v>
      </c>
      <c r="AC290" s="1" t="n">
        <f aca="false">ROUND(AB290*68/1000/Z290,0)</f>
        <v>3190</v>
      </c>
      <c r="AD290" s="1" t="n">
        <f aca="false">IF(I290=1,AC290*$AD$2,AC290)</f>
        <v>3030.5</v>
      </c>
      <c r="AK290" s="1" t="n">
        <f aca="false">ROUND(D290/C290,2)</f>
        <v>0</v>
      </c>
      <c r="AL290" s="1" t="n">
        <f aca="false">ROUND(AK290*68/Z290,0)</f>
        <v>0</v>
      </c>
      <c r="AM290" s="1" t="n">
        <f aca="false">IF(I290=1,AL290*$AM$2,AL290)</f>
        <v>0</v>
      </c>
    </row>
    <row r="291" customFormat="false" ht="13.8" hidden="false" customHeight="true" outlineLevel="0" collapsed="false">
      <c r="A291" s="1" t="n">
        <v>8203</v>
      </c>
      <c r="B291" s="24"/>
      <c r="C291" s="25" t="n">
        <v>70</v>
      </c>
      <c r="E291" s="2" t="n">
        <v>3190000</v>
      </c>
      <c r="F291" s="2" t="n">
        <v>1</v>
      </c>
      <c r="G291" s="29" t="n">
        <v>3</v>
      </c>
      <c r="H291" s="29" t="n">
        <v>1</v>
      </c>
      <c r="I291" s="29" t="n">
        <v>2</v>
      </c>
      <c r="J291" s="26" t="s">
        <v>52</v>
      </c>
      <c r="K291" s="29" t="n">
        <v>2</v>
      </c>
      <c r="L291" s="27" t="n">
        <v>1</v>
      </c>
      <c r="M291" s="29" t="n">
        <v>6</v>
      </c>
      <c r="N291" s="29" t="n">
        <v>1</v>
      </c>
      <c r="O291" s="29" t="n">
        <v>1</v>
      </c>
      <c r="P291" s="29" t="n">
        <v>1</v>
      </c>
      <c r="Q291" s="29"/>
      <c r="R291" s="29" t="n">
        <v>1</v>
      </c>
      <c r="S291" s="29" t="n">
        <v>1</v>
      </c>
      <c r="T291" s="28" t="n">
        <v>44242</v>
      </c>
      <c r="U291" s="3" t="s">
        <v>343</v>
      </c>
      <c r="W291" s="26" t="n">
        <v>6</v>
      </c>
      <c r="X291" s="3"/>
      <c r="Z291" s="1" t="n">
        <f aca="false">(68/C291)^0.25</f>
        <v>0.992779311130708</v>
      </c>
      <c r="AA291" s="1" t="n">
        <f aca="false">IF(F291=1,E291/(1+$AA$2/100),E291)</f>
        <v>3067307.69230769</v>
      </c>
      <c r="AB291" s="1" t="n">
        <f aca="false">ROUND(AA291/C291,2)</f>
        <v>43818.68</v>
      </c>
      <c r="AC291" s="1" t="n">
        <f aca="false">ROUND(AB291*68/1000/Z291,0)</f>
        <v>3001</v>
      </c>
      <c r="AD291" s="1" t="n">
        <f aca="false">IF(I291=1,AC291*$AD$2,AC291)</f>
        <v>3001</v>
      </c>
      <c r="AK291" s="1" t="n">
        <f aca="false">ROUND(D291/C291,2)</f>
        <v>0</v>
      </c>
      <c r="AL291" s="1" t="n">
        <f aca="false">ROUND(AK291*68/Z291,0)</f>
        <v>0</v>
      </c>
      <c r="AM291" s="1" t="n">
        <f aca="false">IF(I291=1,AL291*$AM$2,AL291)</f>
        <v>0</v>
      </c>
    </row>
    <row r="292" customFormat="false" ht="13.8" hidden="false" customHeight="true" outlineLevel="0" collapsed="false">
      <c r="A292" s="1" t="n">
        <v>8203</v>
      </c>
      <c r="B292" s="24"/>
      <c r="C292" s="25" t="n">
        <v>84</v>
      </c>
      <c r="E292" s="2" t="n">
        <v>3950000</v>
      </c>
      <c r="F292" s="2" t="n">
        <v>1</v>
      </c>
      <c r="G292" s="29" t="n">
        <v>2</v>
      </c>
      <c r="H292" s="29" t="n">
        <v>1</v>
      </c>
      <c r="I292" s="29" t="n">
        <v>1</v>
      </c>
      <c r="J292" s="26" t="s">
        <v>52</v>
      </c>
      <c r="K292" s="29" t="n">
        <v>1</v>
      </c>
      <c r="L292" s="27" t="n">
        <v>1</v>
      </c>
      <c r="M292" s="29" t="n">
        <v>6</v>
      </c>
      <c r="N292" s="29" t="n">
        <v>1</v>
      </c>
      <c r="O292" s="29" t="n">
        <v>0</v>
      </c>
      <c r="P292" s="29" t="n">
        <v>1</v>
      </c>
      <c r="Q292" s="29" t="n">
        <v>1</v>
      </c>
      <c r="R292" s="29" t="n">
        <v>1</v>
      </c>
      <c r="S292" s="29" t="n">
        <v>0</v>
      </c>
      <c r="T292" s="28" t="n">
        <v>44229</v>
      </c>
      <c r="U292" s="3" t="s">
        <v>344</v>
      </c>
      <c r="V292" s="1" t="s">
        <v>60</v>
      </c>
      <c r="W292" s="26" t="n">
        <v>6</v>
      </c>
      <c r="X292" s="3"/>
      <c r="Z292" s="1" t="n">
        <f aca="false">(68/C292)^0.25</f>
        <v>0.948543837069451</v>
      </c>
      <c r="AA292" s="1" t="n">
        <f aca="false">IF(F292=1,E292/(1+$AA$2/100),E292)</f>
        <v>3798076.92307692</v>
      </c>
      <c r="AB292" s="1" t="n">
        <f aca="false">ROUND(AA292/C292,2)</f>
        <v>45215.2</v>
      </c>
      <c r="AC292" s="1" t="n">
        <f aca="false">ROUND(AB292*68/1000/Z292,0)</f>
        <v>3241</v>
      </c>
      <c r="AD292" s="1" t="n">
        <f aca="false">IF(I292=1,AC292*$AD$2,AC292)</f>
        <v>3078.95</v>
      </c>
      <c r="AK292" s="1" t="n">
        <f aca="false">ROUND(D292/C292,2)</f>
        <v>0</v>
      </c>
      <c r="AL292" s="1" t="n">
        <f aca="false">ROUND(AK292*68/Z292,0)</f>
        <v>0</v>
      </c>
      <c r="AM292" s="1" t="n">
        <f aca="false">IF(I292=1,AL292*$AM$2,AL292)</f>
        <v>0</v>
      </c>
    </row>
    <row r="293" customFormat="false" ht="13.8" hidden="false" customHeight="true" outlineLevel="0" collapsed="false">
      <c r="A293" s="1" t="n">
        <v>11050</v>
      </c>
      <c r="B293" s="24"/>
      <c r="C293" s="25" t="n">
        <v>68</v>
      </c>
      <c r="E293" s="2" t="n">
        <v>3290000</v>
      </c>
      <c r="F293" s="29" t="n">
        <v>0</v>
      </c>
      <c r="G293" s="29" t="n">
        <v>3</v>
      </c>
      <c r="H293" s="29" t="n">
        <v>1</v>
      </c>
      <c r="I293" s="29" t="n">
        <v>1</v>
      </c>
      <c r="J293" s="26" t="s">
        <v>52</v>
      </c>
      <c r="K293" s="29" t="n">
        <v>0</v>
      </c>
      <c r="L293" s="27" t="n">
        <v>1</v>
      </c>
      <c r="M293" s="29" t="n">
        <v>8</v>
      </c>
      <c r="N293" s="29" t="n">
        <v>4</v>
      </c>
      <c r="O293" s="29" t="n">
        <v>1</v>
      </c>
      <c r="P293" s="29" t="n">
        <v>1</v>
      </c>
      <c r="Q293" s="29" t="n">
        <v>4</v>
      </c>
      <c r="R293" s="29" t="n">
        <v>1</v>
      </c>
      <c r="S293" s="29" t="n">
        <v>1</v>
      </c>
      <c r="T293" s="28" t="n">
        <v>44244</v>
      </c>
      <c r="U293" s="3" t="s">
        <v>345</v>
      </c>
      <c r="W293" s="26" t="n">
        <v>6</v>
      </c>
      <c r="X293" s="3"/>
      <c r="Z293" s="1" t="n">
        <f aca="false">(68/C293)^0.25</f>
        <v>1</v>
      </c>
      <c r="AA293" s="2" t="n">
        <f aca="false">IF(F293=1,E293/(1+$AA$2/100),E293)</f>
        <v>3290000</v>
      </c>
      <c r="AB293" s="1" t="n">
        <f aca="false">ROUND(AA293/C293,2)</f>
        <v>48382.35</v>
      </c>
      <c r="AC293" s="1" t="n">
        <f aca="false">ROUND(AB293*68/1000/Z293,0)</f>
        <v>3290</v>
      </c>
      <c r="AD293" s="1" t="n">
        <f aca="false">IF(I293=1,AC293*$AD$2,AC293)</f>
        <v>3125.5</v>
      </c>
      <c r="AK293" s="1" t="n">
        <f aca="false">ROUND(D293/C293,2)</f>
        <v>0</v>
      </c>
      <c r="AL293" s="1" t="n">
        <f aca="false">ROUND(AK293*68/Z293,0)</f>
        <v>0</v>
      </c>
      <c r="AM293" s="1" t="n">
        <f aca="false">IF(I293=1,AL293*$AM$2,AL293)</f>
        <v>0</v>
      </c>
    </row>
    <row r="294" customFormat="false" ht="13.8" hidden="false" customHeight="true" outlineLevel="0" collapsed="false">
      <c r="A294" s="1" t="n">
        <v>11050</v>
      </c>
      <c r="B294" s="24"/>
      <c r="C294" s="25" t="n">
        <v>61</v>
      </c>
      <c r="E294" s="2" t="n">
        <v>3300000</v>
      </c>
      <c r="F294" s="29" t="n">
        <v>0</v>
      </c>
      <c r="G294" s="29" t="n">
        <v>3</v>
      </c>
      <c r="H294" s="29" t="n">
        <v>1</v>
      </c>
      <c r="I294" s="29" t="n">
        <v>2</v>
      </c>
      <c r="J294" s="26" t="s">
        <v>52</v>
      </c>
      <c r="K294" s="29" t="n">
        <v>1</v>
      </c>
      <c r="L294" s="27" t="n">
        <v>1</v>
      </c>
      <c r="M294" s="29" t="n">
        <v>5</v>
      </c>
      <c r="N294" s="29" t="n">
        <v>5</v>
      </c>
      <c r="O294" s="29" t="n">
        <v>1</v>
      </c>
      <c r="P294" s="29" t="n">
        <v>1</v>
      </c>
      <c r="Q294" s="29" t="n">
        <v>4</v>
      </c>
      <c r="R294" s="29" t="n">
        <v>0</v>
      </c>
      <c r="S294" s="29" t="n">
        <v>1</v>
      </c>
      <c r="T294" s="28" t="n">
        <v>44244</v>
      </c>
      <c r="U294" s="3" t="s">
        <v>346</v>
      </c>
      <c r="W294" s="26" t="n">
        <v>6</v>
      </c>
      <c r="X294" s="3"/>
      <c r="Z294" s="1" t="n">
        <f aca="false">(68/C294)^0.25</f>
        <v>1.02753061262218</v>
      </c>
      <c r="AA294" s="2" t="n">
        <f aca="false">IF(F294=1,E294/(1+$AA$2/100),E294)</f>
        <v>3300000</v>
      </c>
      <c r="AB294" s="1" t="n">
        <f aca="false">ROUND(AA294/C294,2)</f>
        <v>54098.36</v>
      </c>
      <c r="AC294" s="1" t="n">
        <f aca="false">ROUND(AB294*68/1000/Z294,0)</f>
        <v>3580</v>
      </c>
      <c r="AD294" s="1" t="n">
        <f aca="false">IF(I294=1,AC294*$AD$2,AC294)</f>
        <v>3580</v>
      </c>
      <c r="AK294" s="1" t="n">
        <f aca="false">ROUND(D294/C294,2)</f>
        <v>0</v>
      </c>
      <c r="AL294" s="1" t="n">
        <f aca="false">ROUND(AK294*68/Z294,0)</f>
        <v>0</v>
      </c>
      <c r="AM294" s="1" t="n">
        <f aca="false">IF(I294=1,AL294*$AM$2,AL294)</f>
        <v>0</v>
      </c>
    </row>
    <row r="295" customFormat="false" ht="13.8" hidden="false" customHeight="true" outlineLevel="0" collapsed="false">
      <c r="A295" s="1" t="n">
        <v>11050</v>
      </c>
      <c r="B295" s="24"/>
      <c r="C295" s="25" t="n">
        <v>52</v>
      </c>
      <c r="E295" s="2" t="n">
        <v>2830000</v>
      </c>
      <c r="F295" s="29" t="n">
        <v>1</v>
      </c>
      <c r="G295" s="29" t="n">
        <v>2</v>
      </c>
      <c r="H295" s="29" t="n">
        <v>1</v>
      </c>
      <c r="I295" s="29" t="n">
        <v>2</v>
      </c>
      <c r="J295" s="26" t="s">
        <v>52</v>
      </c>
      <c r="K295" s="29" t="n">
        <v>0</v>
      </c>
      <c r="L295" s="27" t="n">
        <v>1</v>
      </c>
      <c r="M295" s="29" t="n">
        <v>7</v>
      </c>
      <c r="N295" s="29" t="n">
        <v>1</v>
      </c>
      <c r="O295" s="29" t="n">
        <v>1</v>
      </c>
      <c r="P295" s="29" t="n">
        <v>0</v>
      </c>
      <c r="Q295" s="29"/>
      <c r="R295" s="29" t="n">
        <v>0</v>
      </c>
      <c r="S295" s="29" t="n">
        <v>0</v>
      </c>
      <c r="T295" s="28" t="n">
        <v>44243</v>
      </c>
      <c r="U295" s="3" t="s">
        <v>347</v>
      </c>
      <c r="W295" s="26" t="n">
        <v>6</v>
      </c>
      <c r="X295" s="3"/>
      <c r="Z295" s="1" t="n">
        <f aca="false">(68/C295)^0.25</f>
        <v>1.06936605042134</v>
      </c>
      <c r="AA295" s="1" t="n">
        <f aca="false">IF(F295=1,E295/(1+$AA$2/100),E295)</f>
        <v>2721153.84615385</v>
      </c>
      <c r="AB295" s="1" t="n">
        <f aca="false">ROUND(AA295/C295,2)</f>
        <v>52329.88</v>
      </c>
      <c r="AC295" s="1" t="n">
        <f aca="false">ROUND(AB295*68/1000/Z295,0)</f>
        <v>3328</v>
      </c>
      <c r="AD295" s="1" t="n">
        <f aca="false">IF(I295=1,AC295*$AD$2,AC295)</f>
        <v>3328</v>
      </c>
      <c r="AK295" s="1" t="n">
        <f aca="false">ROUND(D295/C295,2)</f>
        <v>0</v>
      </c>
      <c r="AL295" s="1" t="n">
        <f aca="false">ROUND(AK295*68/Z295,0)</f>
        <v>0</v>
      </c>
      <c r="AM295" s="1" t="n">
        <f aca="false">IF(I295=1,AL295*$AM$2,AL295)</f>
        <v>0</v>
      </c>
    </row>
    <row r="296" customFormat="false" ht="13.8" hidden="false" customHeight="true" outlineLevel="0" collapsed="false">
      <c r="A296" s="1" t="n">
        <v>11050</v>
      </c>
      <c r="B296" s="24"/>
      <c r="C296" s="25" t="n">
        <v>75</v>
      </c>
      <c r="E296" s="2" t="n">
        <v>3090000</v>
      </c>
      <c r="F296" s="29" t="n">
        <v>0</v>
      </c>
      <c r="G296" s="29" t="n">
        <v>3</v>
      </c>
      <c r="H296" s="29" t="n">
        <v>1</v>
      </c>
      <c r="I296" s="29" t="n">
        <v>2</v>
      </c>
      <c r="J296" s="26" t="s">
        <v>52</v>
      </c>
      <c r="K296" s="29" t="n">
        <v>0</v>
      </c>
      <c r="L296" s="27" t="n">
        <v>1</v>
      </c>
      <c r="M296" s="29" t="n">
        <v>7</v>
      </c>
      <c r="N296" s="29" t="n">
        <v>3</v>
      </c>
      <c r="O296" s="29" t="n">
        <v>1</v>
      </c>
      <c r="P296" s="29" t="n">
        <v>1</v>
      </c>
      <c r="Q296" s="29"/>
      <c r="R296" s="29" t="n">
        <v>0</v>
      </c>
      <c r="S296" s="29" t="n">
        <v>0</v>
      </c>
      <c r="T296" s="28" t="n">
        <v>44235</v>
      </c>
      <c r="U296" s="3" t="s">
        <v>348</v>
      </c>
      <c r="W296" s="26" t="n">
        <v>6</v>
      </c>
      <c r="X296" s="3"/>
      <c r="Z296" s="1" t="n">
        <f aca="false">(68/C296)^0.25</f>
        <v>0.975802468299321</v>
      </c>
      <c r="AA296" s="2" t="n">
        <f aca="false">IF(F296=1,E296/(1+$AA$2/100),E296)</f>
        <v>3090000</v>
      </c>
      <c r="AB296" s="1" t="n">
        <f aca="false">ROUND(AA296/C296,2)</f>
        <v>41200</v>
      </c>
      <c r="AC296" s="1" t="n">
        <f aca="false">ROUND(AB296*68/1000/Z296,0)</f>
        <v>2871</v>
      </c>
      <c r="AD296" s="1" t="n">
        <f aca="false">IF(I296=1,AC296*$AD$2,AC296)</f>
        <v>2871</v>
      </c>
      <c r="AK296" s="1" t="n">
        <f aca="false">ROUND(D296/C296,2)</f>
        <v>0</v>
      </c>
      <c r="AL296" s="1" t="n">
        <f aca="false">ROUND(AK296*68/Z296,0)</f>
        <v>0</v>
      </c>
      <c r="AM296" s="1" t="n">
        <f aca="false">IF(I296=1,AL296*$AM$2,AL296)</f>
        <v>0</v>
      </c>
    </row>
    <row r="297" customFormat="false" ht="13.8" hidden="false" customHeight="true" outlineLevel="0" collapsed="false">
      <c r="A297" s="1" t="n">
        <v>11050</v>
      </c>
      <c r="B297" s="24"/>
      <c r="C297" s="25" t="n">
        <v>72</v>
      </c>
      <c r="E297" s="2" t="n">
        <v>3400000</v>
      </c>
      <c r="F297" s="29" t="n">
        <v>0</v>
      </c>
      <c r="G297" s="29" t="n">
        <v>3</v>
      </c>
      <c r="H297" s="29" t="n">
        <v>1</v>
      </c>
      <c r="I297" s="29" t="n">
        <v>2</v>
      </c>
      <c r="J297" s="26" t="s">
        <v>52</v>
      </c>
      <c r="K297" s="29" t="n">
        <v>0</v>
      </c>
      <c r="L297" s="27" t="n">
        <v>1</v>
      </c>
      <c r="M297" s="29" t="n">
        <v>8</v>
      </c>
      <c r="N297" s="29" t="n">
        <v>3</v>
      </c>
      <c r="O297" s="29" t="n">
        <v>0</v>
      </c>
      <c r="P297" s="29" t="n">
        <v>0</v>
      </c>
      <c r="Q297" s="29"/>
      <c r="R297" s="29" t="n">
        <v>1</v>
      </c>
      <c r="S297" s="29" t="n">
        <v>1</v>
      </c>
      <c r="T297" s="28" t="n">
        <v>44232</v>
      </c>
      <c r="U297" s="3" t="s">
        <v>349</v>
      </c>
      <c r="W297" s="26" t="n">
        <v>6</v>
      </c>
      <c r="X297" s="3"/>
      <c r="Z297" s="1" t="n">
        <f aca="false">(68/C297)^0.25</f>
        <v>0.985812008350248</v>
      </c>
      <c r="AA297" s="2" t="n">
        <f aca="false">IF(F297=1,E297/(1+$AA$2/100),E297)</f>
        <v>3400000</v>
      </c>
      <c r="AB297" s="1" t="n">
        <f aca="false">ROUND(AA297/C297,2)</f>
        <v>47222.22</v>
      </c>
      <c r="AC297" s="1" t="n">
        <f aca="false">ROUND(AB297*68/1000/Z297,0)</f>
        <v>3257</v>
      </c>
      <c r="AD297" s="1" t="n">
        <f aca="false">IF(I297=1,AC297*$AD$2,AC297)</f>
        <v>3257</v>
      </c>
      <c r="AK297" s="1" t="n">
        <f aca="false">ROUND(D297/C297,2)</f>
        <v>0</v>
      </c>
      <c r="AL297" s="1" t="n">
        <f aca="false">ROUND(AK297*68/Z297,0)</f>
        <v>0</v>
      </c>
      <c r="AM297" s="1" t="n">
        <f aca="false">IF(I297=1,AL297*$AM$2,AL297)</f>
        <v>0</v>
      </c>
    </row>
    <row r="298" customFormat="false" ht="13.8" hidden="false" customHeight="true" outlineLevel="0" collapsed="false">
      <c r="A298" s="1" t="n">
        <v>11050</v>
      </c>
      <c r="B298" s="24"/>
      <c r="C298" s="25" t="n">
        <v>67</v>
      </c>
      <c r="E298" s="2" t="n">
        <v>3950000</v>
      </c>
      <c r="F298" s="29" t="n">
        <v>1</v>
      </c>
      <c r="G298" s="29" t="n">
        <v>3</v>
      </c>
      <c r="H298" s="29" t="n">
        <v>1</v>
      </c>
      <c r="I298" s="29" t="n">
        <v>2</v>
      </c>
      <c r="J298" s="26" t="s">
        <v>52</v>
      </c>
      <c r="K298" s="29" t="n">
        <v>2</v>
      </c>
      <c r="L298" s="27" t="n">
        <v>1</v>
      </c>
      <c r="M298" s="29" t="n">
        <v>8</v>
      </c>
      <c r="N298" s="29" t="n">
        <v>2</v>
      </c>
      <c r="O298" s="29" t="n">
        <v>1</v>
      </c>
      <c r="P298" s="29" t="n">
        <v>1</v>
      </c>
      <c r="Q298" s="29" t="n">
        <v>4</v>
      </c>
      <c r="R298" s="29" t="n">
        <v>1</v>
      </c>
      <c r="S298" s="29" t="n">
        <v>1</v>
      </c>
      <c r="T298" s="28" t="n">
        <v>44233</v>
      </c>
      <c r="U298" s="3" t="s">
        <v>350</v>
      </c>
      <c r="W298" s="26" t="n">
        <v>6</v>
      </c>
      <c r="X298" s="3"/>
      <c r="Z298" s="1" t="n">
        <f aca="false">(68/C298)^0.25</f>
        <v>1.0037106388836</v>
      </c>
      <c r="AA298" s="1" t="n">
        <f aca="false">IF(F298=1,E298/(1+$AA$2/100),E298)</f>
        <v>3798076.92307692</v>
      </c>
      <c r="AB298" s="1" t="n">
        <f aca="false">ROUND(AA298/C298,2)</f>
        <v>56687.72</v>
      </c>
      <c r="AC298" s="1" t="n">
        <f aca="false">ROUND(AB298*68/1000/Z298,0)</f>
        <v>3841</v>
      </c>
      <c r="AD298" s="1" t="n">
        <f aca="false">IF(I298=1,AC298*$AD$2,AC298)</f>
        <v>3841</v>
      </c>
      <c r="AK298" s="1" t="n">
        <f aca="false">ROUND(D298/C298,2)</f>
        <v>0</v>
      </c>
      <c r="AL298" s="1" t="n">
        <f aca="false">ROUND(AK298*68/Z298,0)</f>
        <v>0</v>
      </c>
      <c r="AM298" s="1" t="n">
        <f aca="false">IF(I298=1,AL298*$AM$2,AL298)</f>
        <v>0</v>
      </c>
    </row>
    <row r="299" customFormat="false" ht="13.8" hidden="false" customHeight="true" outlineLevel="0" collapsed="false">
      <c r="A299" s="1" t="n">
        <v>11050</v>
      </c>
      <c r="B299" s="24"/>
      <c r="C299" s="25" t="n">
        <v>86</v>
      </c>
      <c r="E299" s="2" t="n">
        <v>3050000</v>
      </c>
      <c r="F299" s="29" t="n">
        <v>1</v>
      </c>
      <c r="G299" s="29" t="n">
        <v>3</v>
      </c>
      <c r="H299" s="29" t="n">
        <v>1</v>
      </c>
      <c r="I299" s="29" t="n">
        <v>1</v>
      </c>
      <c r="J299" s="26" t="s">
        <v>52</v>
      </c>
      <c r="K299" s="29" t="n">
        <v>0</v>
      </c>
      <c r="L299" s="27" t="n">
        <v>1</v>
      </c>
      <c r="M299" s="29" t="n">
        <v>4</v>
      </c>
      <c r="N299" s="29" t="n">
        <v>2</v>
      </c>
      <c r="O299" s="29" t="n">
        <v>0</v>
      </c>
      <c r="P299" s="29" t="n">
        <v>1</v>
      </c>
      <c r="Q299" s="29"/>
      <c r="R299" s="29" t="n">
        <v>0</v>
      </c>
      <c r="S299" s="29" t="n">
        <v>0</v>
      </c>
      <c r="T299" s="28" t="n">
        <v>44220</v>
      </c>
      <c r="U299" s="3" t="s">
        <v>351</v>
      </c>
      <c r="W299" s="26" t="n">
        <v>6</v>
      </c>
      <c r="X299" s="3"/>
      <c r="Z299" s="1" t="n">
        <f aca="false">(68/C299)^0.25</f>
        <v>0.94298029016629</v>
      </c>
      <c r="AA299" s="1" t="n">
        <f aca="false">IF(F299=1,E299/(1+$AA$2/100),E299)</f>
        <v>2932692.30769231</v>
      </c>
      <c r="AB299" s="1" t="n">
        <f aca="false">ROUND(AA299/C299,2)</f>
        <v>34101.07</v>
      </c>
      <c r="AC299" s="1" t="n">
        <f aca="false">ROUND(AB299*68/1000/Z299,0)</f>
        <v>2459</v>
      </c>
      <c r="AD299" s="1" t="n">
        <f aca="false">IF(I299=1,AC299*$AD$2,AC299)</f>
        <v>2336.05</v>
      </c>
      <c r="AK299" s="1" t="n">
        <f aca="false">ROUND(D299/C299,2)</f>
        <v>0</v>
      </c>
      <c r="AL299" s="1" t="n">
        <f aca="false">ROUND(AK299*68/Z299,0)</f>
        <v>0</v>
      </c>
      <c r="AM299" s="1" t="n">
        <f aca="false">IF(I299=1,AL299*$AM$2,AL299)</f>
        <v>0</v>
      </c>
    </row>
    <row r="300" customFormat="false" ht="14.9" hidden="false" customHeight="true" outlineLevel="0" collapsed="false">
      <c r="A300" s="1" t="n">
        <v>11352</v>
      </c>
      <c r="B300" s="31" t="n">
        <v>71408</v>
      </c>
      <c r="C300" s="25" t="n">
        <v>53</v>
      </c>
      <c r="E300" s="2" t="n">
        <v>1899000</v>
      </c>
      <c r="F300" s="2" t="n">
        <v>1</v>
      </c>
      <c r="G300" s="2" t="n">
        <v>2</v>
      </c>
      <c r="H300" s="2" t="n">
        <v>1</v>
      </c>
      <c r="I300" s="2" t="n">
        <v>2</v>
      </c>
      <c r="J300" s="26" t="s">
        <v>52</v>
      </c>
      <c r="K300" s="2" t="n">
        <v>0</v>
      </c>
      <c r="L300" s="27" t="n">
        <v>1</v>
      </c>
      <c r="M300" s="2" t="n">
        <v>6</v>
      </c>
      <c r="N300" s="2" t="n">
        <v>5</v>
      </c>
      <c r="O300" s="29" t="n">
        <v>1</v>
      </c>
      <c r="P300" s="2" t="n">
        <v>0</v>
      </c>
      <c r="Q300" s="2" t="n">
        <v>4</v>
      </c>
      <c r="R300" s="2" t="n">
        <v>0</v>
      </c>
      <c r="S300" s="29" t="n">
        <v>0</v>
      </c>
      <c r="T300" s="28" t="n">
        <v>44243</v>
      </c>
      <c r="U300" s="3" t="s">
        <v>352</v>
      </c>
      <c r="V300" s="1" t="s">
        <v>60</v>
      </c>
      <c r="W300" s="26" t="n">
        <v>6</v>
      </c>
      <c r="X300" s="3"/>
      <c r="Z300" s="1" t="n">
        <f aca="false">(68/C300)^0.25</f>
        <v>1.06428578300648</v>
      </c>
      <c r="AA300" s="1" t="n">
        <f aca="false">IF(F300=1,E300/(1+$AA$2/100),E300)</f>
        <v>1825961.53846154</v>
      </c>
      <c r="AB300" s="1" t="n">
        <f aca="false">ROUND(AA300/C300,2)</f>
        <v>34452.1</v>
      </c>
      <c r="AC300" s="1" t="n">
        <f aca="false">ROUND(AB300*68/1000/Z300,0)</f>
        <v>2201</v>
      </c>
      <c r="AD300" s="1" t="n">
        <f aca="false">IF(I300=1,AC300*$AD$2,AC300)</f>
        <v>2201</v>
      </c>
      <c r="AK300" s="1" t="n">
        <f aca="false">ROUND(D300/C300,2)</f>
        <v>0</v>
      </c>
      <c r="AL300" s="1" t="n">
        <f aca="false">ROUND(AK300*68/Z300,0)</f>
        <v>0</v>
      </c>
      <c r="AM300" s="1" t="n">
        <f aca="false">IF(I300=1,AL300*$AM$2,AL300)</f>
        <v>0</v>
      </c>
    </row>
    <row r="301" customFormat="false" ht="14.9" hidden="false" customHeight="true" outlineLevel="0" collapsed="false">
      <c r="A301" s="1" t="n">
        <v>11352</v>
      </c>
      <c r="B301" s="31" t="n">
        <v>71408</v>
      </c>
      <c r="C301" s="25" t="n">
        <v>55</v>
      </c>
      <c r="E301" s="2" t="n">
        <v>1775000</v>
      </c>
      <c r="F301" s="2" t="n">
        <v>1</v>
      </c>
      <c r="G301" s="2" t="n">
        <v>2</v>
      </c>
      <c r="H301" s="2" t="n">
        <v>1</v>
      </c>
      <c r="I301" s="2" t="n">
        <v>2</v>
      </c>
      <c r="J301" s="26" t="s">
        <v>52</v>
      </c>
      <c r="K301" s="2" t="n">
        <v>0</v>
      </c>
      <c r="L301" s="27" t="n">
        <v>1</v>
      </c>
      <c r="M301" s="2" t="n">
        <v>8</v>
      </c>
      <c r="N301" s="2" t="n">
        <v>4</v>
      </c>
      <c r="O301" s="2" t="n">
        <v>0</v>
      </c>
      <c r="P301" s="29" t="n">
        <v>1</v>
      </c>
      <c r="Q301" s="2"/>
      <c r="R301" s="2" t="n">
        <v>1</v>
      </c>
      <c r="S301" s="2" t="n">
        <v>1</v>
      </c>
      <c r="T301" s="28" t="n">
        <v>44245</v>
      </c>
      <c r="U301" s="3" t="s">
        <v>353</v>
      </c>
      <c r="V301" s="1" t="s">
        <v>60</v>
      </c>
      <c r="W301" s="26" t="n">
        <v>6</v>
      </c>
      <c r="X301" s="3"/>
      <c r="Z301" s="1" t="n">
        <f aca="false">(68/C301)^0.25</f>
        <v>1.05447565087352</v>
      </c>
      <c r="AA301" s="1" t="n">
        <f aca="false">IF(F301=1,E301/(1+$AA$2/100),E301)</f>
        <v>1706730.76923077</v>
      </c>
      <c r="AB301" s="1" t="n">
        <f aca="false">ROUND(AA301/C301,2)</f>
        <v>31031.47</v>
      </c>
      <c r="AC301" s="1" t="n">
        <f aca="false">ROUND(AB301*68/1000/Z301,0)</f>
        <v>2001</v>
      </c>
      <c r="AD301" s="1" t="n">
        <f aca="false">IF(I301=1,AC301*$AD$2,AC301)</f>
        <v>2001</v>
      </c>
      <c r="AK301" s="1" t="n">
        <f aca="false">ROUND(D301/C301,2)</f>
        <v>0</v>
      </c>
      <c r="AL301" s="1" t="n">
        <f aca="false">ROUND(AK301*68/Z301,0)</f>
        <v>0</v>
      </c>
      <c r="AM301" s="1" t="n">
        <f aca="false">IF(I301=1,AL301*$AM$2,AL301)</f>
        <v>0</v>
      </c>
    </row>
    <row r="302" customFormat="false" ht="14.9" hidden="false" customHeight="true" outlineLevel="0" collapsed="false">
      <c r="A302" s="1" t="n">
        <v>11352</v>
      </c>
      <c r="B302" s="31" t="n">
        <v>71408</v>
      </c>
      <c r="C302" s="25" t="n">
        <v>57</v>
      </c>
      <c r="E302" s="2" t="n">
        <v>1750000</v>
      </c>
      <c r="F302" s="2" t="n">
        <v>1</v>
      </c>
      <c r="G302" s="2" t="n">
        <v>2</v>
      </c>
      <c r="H302" s="2" t="n">
        <v>1</v>
      </c>
      <c r="I302" s="2" t="n">
        <v>2</v>
      </c>
      <c r="J302" s="26" t="s">
        <v>52</v>
      </c>
      <c r="K302" s="2" t="n">
        <v>0</v>
      </c>
      <c r="L302" s="27" t="n">
        <v>1</v>
      </c>
      <c r="M302" s="2" t="n">
        <v>13</v>
      </c>
      <c r="N302" s="2" t="n">
        <v>6</v>
      </c>
      <c r="O302" s="2" t="n">
        <v>0</v>
      </c>
      <c r="P302" s="2" t="n">
        <v>1</v>
      </c>
      <c r="Q302" s="2" t="n">
        <v>4</v>
      </c>
      <c r="R302" s="2" t="n">
        <v>1</v>
      </c>
      <c r="S302" s="29" t="n">
        <v>1</v>
      </c>
      <c r="T302" s="28" t="n">
        <v>44244</v>
      </c>
      <c r="U302" s="3" t="s">
        <v>354</v>
      </c>
      <c r="V302" s="1" t="s">
        <v>60</v>
      </c>
      <c r="W302" s="26" t="n">
        <v>6</v>
      </c>
      <c r="X302" s="3"/>
      <c r="Z302" s="1" t="n">
        <f aca="false">(68/C302)^0.25</f>
        <v>1.04510160393404</v>
      </c>
      <c r="AA302" s="1" t="n">
        <f aca="false">IF(F302=1,E302/(1+$AA$2/100),E302)</f>
        <v>1682692.30769231</v>
      </c>
      <c r="AB302" s="1" t="n">
        <f aca="false">ROUND(AA302/C302,2)</f>
        <v>29520.92</v>
      </c>
      <c r="AC302" s="1" t="n">
        <f aca="false">ROUND(AB302*68/1000/Z302,0)</f>
        <v>1921</v>
      </c>
      <c r="AD302" s="1" t="n">
        <f aca="false">IF(I302=1,AC302*$AD$2,AC302)</f>
        <v>1921</v>
      </c>
      <c r="AK302" s="1" t="n">
        <f aca="false">ROUND(D302/C302,2)</f>
        <v>0</v>
      </c>
      <c r="AL302" s="1" t="n">
        <f aca="false">ROUND(AK302*68/Z302,0)</f>
        <v>0</v>
      </c>
      <c r="AM302" s="1" t="n">
        <f aca="false">IF(I302=1,AL302*$AM$2,AL302)</f>
        <v>0</v>
      </c>
    </row>
    <row r="303" customFormat="false" ht="14.9" hidden="false" customHeight="true" outlineLevel="0" collapsed="false">
      <c r="A303" s="1" t="n">
        <v>11352</v>
      </c>
      <c r="B303" s="32" t="n">
        <v>71383</v>
      </c>
      <c r="C303" s="25" t="n">
        <v>68</v>
      </c>
      <c r="E303" s="2" t="n">
        <v>2750000</v>
      </c>
      <c r="F303" s="2" t="n">
        <v>0</v>
      </c>
      <c r="G303" s="2" t="n">
        <v>3</v>
      </c>
      <c r="H303" s="2" t="n">
        <v>1</v>
      </c>
      <c r="I303" s="2" t="n">
        <v>1</v>
      </c>
      <c r="J303" s="26" t="s">
        <v>52</v>
      </c>
      <c r="K303" s="2" t="n">
        <v>2</v>
      </c>
      <c r="L303" s="27" t="n">
        <v>1</v>
      </c>
      <c r="M303" s="2"/>
      <c r="N303" s="2" t="n">
        <v>2</v>
      </c>
      <c r="O303" s="2" t="n">
        <v>0</v>
      </c>
      <c r="P303" s="2" t="n">
        <v>1</v>
      </c>
      <c r="Q303" s="2"/>
      <c r="R303" s="2" t="n">
        <v>0</v>
      </c>
      <c r="S303" s="29" t="n">
        <v>0</v>
      </c>
      <c r="T303" s="28" t="n">
        <v>44244</v>
      </c>
      <c r="U303" s="3" t="s">
        <v>355</v>
      </c>
      <c r="W303" s="26" t="n">
        <v>6</v>
      </c>
      <c r="X303" s="3"/>
      <c r="Z303" s="1" t="n">
        <f aca="false">(68/C303)^0.25</f>
        <v>1</v>
      </c>
      <c r="AA303" s="2" t="n">
        <f aca="false">IF(F303=1,E303/(1+$AA$2/100),E303)</f>
        <v>2750000</v>
      </c>
      <c r="AB303" s="1" t="n">
        <f aca="false">ROUND(AA303/C303,2)</f>
        <v>40441.18</v>
      </c>
      <c r="AC303" s="1" t="n">
        <f aca="false">ROUND(AB303*68/1000/Z303,0)</f>
        <v>2750</v>
      </c>
      <c r="AD303" s="1" t="n">
        <f aca="false">IF(I303=1,AC303*$AD$2,AC303)</f>
        <v>2612.5</v>
      </c>
      <c r="AK303" s="1" t="n">
        <f aca="false">ROUND(D303/C303,2)</f>
        <v>0</v>
      </c>
      <c r="AL303" s="1" t="n">
        <f aca="false">ROUND(AK303*68/Z303,0)</f>
        <v>0</v>
      </c>
      <c r="AM303" s="1" t="n">
        <f aca="false">IF(I303=1,AL303*$AM$2,AL303)</f>
        <v>0</v>
      </c>
    </row>
    <row r="304" customFormat="false" ht="14.9" hidden="false" customHeight="true" outlineLevel="0" collapsed="false">
      <c r="A304" s="1" t="n">
        <v>11352</v>
      </c>
      <c r="B304" s="31" t="n">
        <v>71517</v>
      </c>
      <c r="C304" s="25" t="n">
        <v>54</v>
      </c>
      <c r="E304" s="2" t="n">
        <v>2140000</v>
      </c>
      <c r="F304" s="2" t="n">
        <v>0</v>
      </c>
      <c r="G304" s="2" t="n">
        <v>2</v>
      </c>
      <c r="H304" s="2" t="n">
        <v>1</v>
      </c>
      <c r="I304" s="2" t="n">
        <v>2</v>
      </c>
      <c r="J304" s="26" t="s">
        <v>52</v>
      </c>
      <c r="K304" s="2" t="n">
        <v>2</v>
      </c>
      <c r="L304" s="27" t="n">
        <v>1</v>
      </c>
      <c r="M304" s="2" t="n">
        <v>3</v>
      </c>
      <c r="N304" s="2" t="n">
        <v>1</v>
      </c>
      <c r="O304" s="2" t="n">
        <v>1</v>
      </c>
      <c r="P304" s="2" t="n">
        <v>1</v>
      </c>
      <c r="Q304" s="2" t="n">
        <v>4</v>
      </c>
      <c r="R304" s="2" t="n">
        <v>0</v>
      </c>
      <c r="S304" s="29" t="n">
        <v>1</v>
      </c>
      <c r="T304" s="28" t="n">
        <v>43879</v>
      </c>
      <c r="U304" s="3" t="s">
        <v>356</v>
      </c>
      <c r="W304" s="26" t="n">
        <v>6</v>
      </c>
      <c r="X304" s="3"/>
      <c r="Z304" s="1" t="n">
        <f aca="false">(68/C304)^0.25</f>
        <v>1.05932394260376</v>
      </c>
      <c r="AA304" s="2" t="n">
        <f aca="false">IF(F304=1,E304/(1+$AA$2/100),E304)</f>
        <v>2140000</v>
      </c>
      <c r="AB304" s="1" t="n">
        <f aca="false">ROUND(AA304/C304,2)</f>
        <v>39629.63</v>
      </c>
      <c r="AC304" s="1" t="n">
        <f aca="false">ROUND(AB304*68/1000/Z304,0)</f>
        <v>2544</v>
      </c>
      <c r="AD304" s="1" t="n">
        <f aca="false">IF(I304=1,AC304*$AD$2,AC304)</f>
        <v>2544</v>
      </c>
      <c r="AK304" s="1" t="n">
        <f aca="false">ROUND(D304/C304,2)</f>
        <v>0</v>
      </c>
      <c r="AL304" s="1" t="n">
        <f aca="false">ROUND(AK304*68/Z304,0)</f>
        <v>0</v>
      </c>
      <c r="AM304" s="1" t="n">
        <f aca="false">IF(I304=1,AL304*$AM$2,AL304)</f>
        <v>0</v>
      </c>
    </row>
    <row r="305" customFormat="false" ht="14.9" hidden="false" customHeight="true" outlineLevel="0" collapsed="false">
      <c r="A305" s="1" t="n">
        <v>11352</v>
      </c>
      <c r="B305" s="31" t="n">
        <v>71517</v>
      </c>
      <c r="C305" s="25" t="n">
        <v>63</v>
      </c>
      <c r="E305" s="2" t="n">
        <v>3200000</v>
      </c>
      <c r="F305" s="2" t="n">
        <v>1</v>
      </c>
      <c r="G305" s="2" t="n">
        <v>2</v>
      </c>
      <c r="H305" s="2" t="n">
        <v>1</v>
      </c>
      <c r="I305" s="2" t="n">
        <v>1</v>
      </c>
      <c r="J305" s="26" t="s">
        <v>52</v>
      </c>
      <c r="K305" s="2" t="n">
        <v>1</v>
      </c>
      <c r="L305" s="27" t="n">
        <v>1</v>
      </c>
      <c r="M305" s="2" t="n">
        <v>6</v>
      </c>
      <c r="N305" s="2" t="n">
        <v>1</v>
      </c>
      <c r="O305" s="2" t="n">
        <v>0</v>
      </c>
      <c r="P305" s="2" t="n">
        <v>0</v>
      </c>
      <c r="Q305" s="2" t="n">
        <v>4</v>
      </c>
      <c r="R305" s="2" t="n">
        <v>0</v>
      </c>
      <c r="S305" s="29" t="n">
        <v>0</v>
      </c>
      <c r="T305" s="28" t="n">
        <v>44243</v>
      </c>
      <c r="U305" s="3" t="s">
        <v>357</v>
      </c>
      <c r="V305" s="1" t="s">
        <v>60</v>
      </c>
      <c r="W305" s="26" t="n">
        <v>6</v>
      </c>
      <c r="X305" s="3"/>
      <c r="Z305" s="1" t="n">
        <f aca="false">(68/C305)^0.25</f>
        <v>1.01927668633136</v>
      </c>
      <c r="AA305" s="1" t="n">
        <f aca="false">IF(F305=1,E305/(1+$AA$2/100),E305)</f>
        <v>3076923.07692308</v>
      </c>
      <c r="AB305" s="1" t="n">
        <f aca="false">ROUND(AA305/C305,2)</f>
        <v>48840.05</v>
      </c>
      <c r="AC305" s="1" t="n">
        <f aca="false">ROUND(AB305*68/1000/Z305,0)</f>
        <v>3258</v>
      </c>
      <c r="AD305" s="1" t="n">
        <f aca="false">IF(I305=1,AC305*$AD$2,AC305)</f>
        <v>3095.1</v>
      </c>
      <c r="AK305" s="1" t="n">
        <f aca="false">ROUND(D305/C305,2)</f>
        <v>0</v>
      </c>
      <c r="AL305" s="1" t="n">
        <f aca="false">ROUND(AK305*68/Z305,0)</f>
        <v>0</v>
      </c>
      <c r="AM305" s="1" t="n">
        <f aca="false">IF(I305=1,AL305*$AM$2,AL305)</f>
        <v>0</v>
      </c>
    </row>
    <row r="306" customFormat="false" ht="14.9" hidden="false" customHeight="true" outlineLevel="0" collapsed="false">
      <c r="A306" s="1" t="n">
        <v>11352</v>
      </c>
      <c r="B306" s="32" t="n">
        <v>71352</v>
      </c>
      <c r="C306" s="25" t="n">
        <v>76</v>
      </c>
      <c r="E306" s="2" t="n">
        <v>2590000</v>
      </c>
      <c r="F306" s="2" t="n">
        <v>1</v>
      </c>
      <c r="G306" s="2" t="n">
        <v>2</v>
      </c>
      <c r="H306" s="2" t="n">
        <v>1</v>
      </c>
      <c r="I306" s="2" t="n">
        <v>1</v>
      </c>
      <c r="J306" s="26" t="s">
        <v>52</v>
      </c>
      <c r="K306" s="2" t="n">
        <v>0</v>
      </c>
      <c r="L306" s="27" t="n">
        <v>1</v>
      </c>
      <c r="M306" s="2" t="n">
        <v>5</v>
      </c>
      <c r="N306" s="2" t="n">
        <v>4</v>
      </c>
      <c r="O306" s="2" t="n">
        <v>0</v>
      </c>
      <c r="P306" s="2" t="n">
        <v>1</v>
      </c>
      <c r="Q306" s="2" t="n">
        <v>1</v>
      </c>
      <c r="R306" s="2" t="n">
        <v>0</v>
      </c>
      <c r="S306" s="29" t="n">
        <v>1</v>
      </c>
      <c r="T306" s="28" t="n">
        <v>44243</v>
      </c>
      <c r="U306" s="3" t="s">
        <v>358</v>
      </c>
      <c r="W306" s="26" t="n">
        <v>6</v>
      </c>
      <c r="X306" s="3"/>
      <c r="Z306" s="1" t="n">
        <f aca="false">(68/C306)^0.25</f>
        <v>0.972576630876414</v>
      </c>
      <c r="AA306" s="1" t="n">
        <f aca="false">IF(F306=1,E306/(1+$AA$2/100),E306)</f>
        <v>2490384.61538462</v>
      </c>
      <c r="AB306" s="1" t="n">
        <f aca="false">ROUND(AA306/C306,2)</f>
        <v>32768.22</v>
      </c>
      <c r="AC306" s="1" t="n">
        <f aca="false">ROUND(AB306*68/1000/Z306,0)</f>
        <v>2291</v>
      </c>
      <c r="AD306" s="1" t="n">
        <f aca="false">IF(I306=1,AC306*$AD$2,AC306)</f>
        <v>2176.45</v>
      </c>
      <c r="AK306" s="1" t="n">
        <f aca="false">ROUND(D306/C306,2)</f>
        <v>0</v>
      </c>
      <c r="AL306" s="1" t="n">
        <f aca="false">ROUND(AK306*68/Z306,0)</f>
        <v>0</v>
      </c>
      <c r="AM306" s="1" t="n">
        <f aca="false">IF(I306=1,AL306*$AM$2,AL306)</f>
        <v>0</v>
      </c>
    </row>
    <row r="307" customFormat="false" ht="13.8" hidden="false" customHeight="true" outlineLevel="0" collapsed="false">
      <c r="A307" s="1" t="n">
        <v>11765</v>
      </c>
      <c r="C307" s="25" t="n">
        <v>70</v>
      </c>
      <c r="E307" s="2" t="n">
        <v>3750000</v>
      </c>
      <c r="F307" s="2" t="n">
        <v>1</v>
      </c>
      <c r="G307" s="2" t="n">
        <v>3</v>
      </c>
      <c r="H307" s="2" t="n">
        <v>1</v>
      </c>
      <c r="I307" s="2" t="n">
        <v>2</v>
      </c>
      <c r="J307" s="26" t="s">
        <v>52</v>
      </c>
      <c r="K307" s="2" t="n">
        <v>0</v>
      </c>
      <c r="L307" s="27" t="n">
        <v>1</v>
      </c>
      <c r="M307" s="2"/>
      <c r="N307" s="2" t="n">
        <v>1</v>
      </c>
      <c r="O307" s="2" t="n">
        <v>1</v>
      </c>
      <c r="P307" s="2" t="n">
        <v>1</v>
      </c>
      <c r="Q307" s="2" t="n">
        <v>4</v>
      </c>
      <c r="R307" s="2" t="n">
        <v>1</v>
      </c>
      <c r="S307" s="2" t="n">
        <v>1</v>
      </c>
      <c r="T307" s="28" t="n">
        <v>44245</v>
      </c>
      <c r="U307" s="3" t="s">
        <v>359</v>
      </c>
      <c r="V307" s="1" t="s">
        <v>60</v>
      </c>
      <c r="W307" s="26" t="n">
        <v>7</v>
      </c>
      <c r="X307" s="3"/>
      <c r="Z307" s="1" t="n">
        <f aca="false">(68/C307)^0.25</f>
        <v>0.992779311130708</v>
      </c>
      <c r="AA307" s="1" t="n">
        <f aca="false">IF(F307=1,E307/(1+$AA$2/100),E307)</f>
        <v>3605769.23076923</v>
      </c>
      <c r="AB307" s="1" t="n">
        <f aca="false">ROUND(AA307/C307,2)</f>
        <v>51510.99</v>
      </c>
      <c r="AC307" s="1" t="n">
        <f aca="false">ROUND(AB307*68/1000/Z307,0)</f>
        <v>3528</v>
      </c>
      <c r="AD307" s="1" t="n">
        <f aca="false">IF(I307=1,AC307*$AD$2,AC307)</f>
        <v>3528</v>
      </c>
      <c r="AK307" s="1" t="n">
        <f aca="false">ROUND(D307/C307,2)</f>
        <v>0</v>
      </c>
      <c r="AL307" s="1" t="n">
        <f aca="false">ROUND(AK307*68/Z307,0)</f>
        <v>0</v>
      </c>
      <c r="AM307" s="1" t="n">
        <f aca="false">IF(I307=1,AL307*$AM$2,AL307)</f>
        <v>0</v>
      </c>
    </row>
    <row r="308" customFormat="false" ht="13.8" hidden="false" customHeight="true" outlineLevel="0" collapsed="false">
      <c r="A308" s="1" t="n">
        <v>11765</v>
      </c>
      <c r="C308" s="25" t="n">
        <v>71</v>
      </c>
      <c r="E308" s="2" t="n">
        <v>4298000</v>
      </c>
      <c r="F308" s="2" t="n">
        <v>1</v>
      </c>
      <c r="G308" s="2" t="n">
        <v>3</v>
      </c>
      <c r="H308" s="2" t="n">
        <v>1</v>
      </c>
      <c r="I308" s="2" t="n">
        <v>1</v>
      </c>
      <c r="J308" s="26" t="s">
        <v>52</v>
      </c>
      <c r="K308" s="2" t="n">
        <v>0</v>
      </c>
      <c r="L308" s="27" t="n">
        <v>1</v>
      </c>
      <c r="M308" s="2" t="n">
        <v>5</v>
      </c>
      <c r="N308" s="2" t="n">
        <v>1</v>
      </c>
      <c r="O308" s="2" t="n">
        <v>0</v>
      </c>
      <c r="P308" s="2" t="n">
        <v>1</v>
      </c>
      <c r="Q308" s="2" t="n">
        <v>3</v>
      </c>
      <c r="R308" s="2" t="n">
        <v>0</v>
      </c>
      <c r="S308" s="2" t="n">
        <v>0</v>
      </c>
      <c r="T308" s="28" t="n">
        <v>44245</v>
      </c>
      <c r="U308" s="3" t="s">
        <v>360</v>
      </c>
      <c r="W308" s="26" t="n">
        <v>7</v>
      </c>
      <c r="X308" s="3"/>
      <c r="Z308" s="1" t="n">
        <f aca="false">(68/C308)^0.25</f>
        <v>0.9892649929396</v>
      </c>
      <c r="AA308" s="1" t="n">
        <f aca="false">IF(F308=1,E308/(1+$AA$2/100),E308)</f>
        <v>4132692.30769231</v>
      </c>
      <c r="AB308" s="1" t="n">
        <f aca="false">ROUND(AA308/C308,2)</f>
        <v>58206.93</v>
      </c>
      <c r="AC308" s="1" t="n">
        <f aca="false">ROUND(AB308*68/1000/Z308,0)</f>
        <v>4001</v>
      </c>
      <c r="AD308" s="1" t="n">
        <f aca="false">IF(I308=1,AC308*$AD$2,AC308)</f>
        <v>3800.95</v>
      </c>
      <c r="AK308" s="1" t="n">
        <f aca="false">ROUND(D308/C308,2)</f>
        <v>0</v>
      </c>
      <c r="AL308" s="1" t="n">
        <f aca="false">ROUND(AK308*68/Z308,0)</f>
        <v>0</v>
      </c>
      <c r="AM308" s="1" t="n">
        <f aca="false">IF(I308=1,AL308*$AM$2,AL308)</f>
        <v>0</v>
      </c>
    </row>
    <row r="309" customFormat="false" ht="13.8" hidden="false" customHeight="true" outlineLevel="0" collapsed="false">
      <c r="A309" s="1" t="n">
        <v>11765</v>
      </c>
      <c r="C309" s="25" t="n">
        <v>54</v>
      </c>
      <c r="E309" s="2" t="n">
        <v>3350000</v>
      </c>
      <c r="F309" s="2" t="n">
        <v>0</v>
      </c>
      <c r="G309" s="2" t="n">
        <v>2</v>
      </c>
      <c r="H309" s="2" t="n">
        <v>1</v>
      </c>
      <c r="I309" s="2" t="n">
        <v>1</v>
      </c>
      <c r="J309" s="26" t="s">
        <v>52</v>
      </c>
      <c r="K309" s="2" t="n">
        <v>0</v>
      </c>
      <c r="L309" s="27" t="n">
        <v>1</v>
      </c>
      <c r="M309" s="2"/>
      <c r="N309" s="2" t="n">
        <v>4</v>
      </c>
      <c r="O309" s="2" t="n">
        <v>1</v>
      </c>
      <c r="P309" s="2" t="n">
        <v>1</v>
      </c>
      <c r="Q309" s="2" t="n">
        <v>4</v>
      </c>
      <c r="R309" s="2" t="n">
        <v>0</v>
      </c>
      <c r="S309" s="2" t="n">
        <v>1</v>
      </c>
      <c r="T309" s="28" t="n">
        <v>44242</v>
      </c>
      <c r="U309" s="3" t="s">
        <v>361</v>
      </c>
      <c r="W309" s="26" t="n">
        <v>7</v>
      </c>
      <c r="X309" s="3"/>
      <c r="Z309" s="1" t="n">
        <f aca="false">(68/C309)^0.25</f>
        <v>1.05932394260376</v>
      </c>
      <c r="AA309" s="2" t="n">
        <f aca="false">IF(F309=1,E309/(1+$AA$2/100),E309)</f>
        <v>3350000</v>
      </c>
      <c r="AB309" s="1" t="n">
        <f aca="false">ROUND(AA309/C309,2)</f>
        <v>62037.04</v>
      </c>
      <c r="AC309" s="1" t="n">
        <f aca="false">ROUND(AB309*68/1000/Z309,0)</f>
        <v>3982</v>
      </c>
      <c r="AD309" s="1" t="n">
        <f aca="false">IF(I309=1,AC309*$AD$2,AC309)</f>
        <v>3782.9</v>
      </c>
      <c r="AK309" s="1" t="n">
        <f aca="false">ROUND(D309/C309,2)</f>
        <v>0</v>
      </c>
      <c r="AL309" s="1" t="n">
        <f aca="false">ROUND(AK309*68/Z309,0)</f>
        <v>0</v>
      </c>
      <c r="AM309" s="1" t="n">
        <f aca="false">IF(I309=1,AL309*$AM$2,AL309)</f>
        <v>0</v>
      </c>
    </row>
    <row r="310" customFormat="false" ht="13.8" hidden="false" customHeight="true" outlineLevel="0" collapsed="false">
      <c r="A310" s="1" t="n">
        <v>11765</v>
      </c>
      <c r="C310" s="25" t="n">
        <v>75</v>
      </c>
      <c r="E310" s="2" t="n">
        <v>3790000</v>
      </c>
      <c r="F310" s="2" t="n">
        <v>1</v>
      </c>
      <c r="G310" s="2" t="n">
        <v>3</v>
      </c>
      <c r="H310" s="2" t="n">
        <v>1</v>
      </c>
      <c r="I310" s="2" t="n">
        <v>2</v>
      </c>
      <c r="J310" s="26" t="s">
        <v>52</v>
      </c>
      <c r="K310" s="2" t="n">
        <v>2</v>
      </c>
      <c r="L310" s="27" t="n">
        <v>1</v>
      </c>
      <c r="M310" s="2" t="n">
        <v>14</v>
      </c>
      <c r="N310" s="2" t="n">
        <v>4</v>
      </c>
      <c r="O310" s="2" t="n">
        <v>1</v>
      </c>
      <c r="P310" s="2" t="n">
        <v>1</v>
      </c>
      <c r="Q310" s="2" t="n">
        <v>4</v>
      </c>
      <c r="R310" s="2" t="n">
        <v>1</v>
      </c>
      <c r="S310" s="2" t="n">
        <v>1</v>
      </c>
      <c r="T310" s="28" t="n">
        <v>44245</v>
      </c>
      <c r="U310" s="3" t="s">
        <v>362</v>
      </c>
      <c r="W310" s="26" t="n">
        <v>7</v>
      </c>
      <c r="X310" s="3"/>
      <c r="Z310" s="1" t="n">
        <f aca="false">(68/C310)^0.25</f>
        <v>0.975802468299321</v>
      </c>
      <c r="AA310" s="1" t="n">
        <f aca="false">IF(F310=1,E310/(1+$AA$2/100),E310)</f>
        <v>3644230.76923077</v>
      </c>
      <c r="AB310" s="1" t="n">
        <f aca="false">ROUND(AA310/C310,2)</f>
        <v>48589.74</v>
      </c>
      <c r="AC310" s="1" t="n">
        <f aca="false">ROUND(AB310*68/1000/Z310,0)</f>
        <v>3386</v>
      </c>
      <c r="AD310" s="1" t="n">
        <f aca="false">IF(I310=1,AC310*$AD$2,AC310)</f>
        <v>3386</v>
      </c>
      <c r="AK310" s="1" t="n">
        <f aca="false">ROUND(D310/C310,2)</f>
        <v>0</v>
      </c>
      <c r="AL310" s="1" t="n">
        <f aca="false">ROUND(AK310*68/Z310,0)</f>
        <v>0</v>
      </c>
      <c r="AM310" s="1" t="n">
        <f aca="false">IF(I310=1,AL310*$AM$2,AL310)</f>
        <v>0</v>
      </c>
    </row>
    <row r="311" customFormat="false" ht="13.8" hidden="false" customHeight="true" outlineLevel="0" collapsed="false">
      <c r="A311" s="1" t="n">
        <v>11765</v>
      </c>
      <c r="C311" s="25" t="n">
        <v>57</v>
      </c>
      <c r="E311" s="2" t="n">
        <v>3300000</v>
      </c>
      <c r="F311" s="2" t="n">
        <v>0</v>
      </c>
      <c r="G311" s="2" t="n">
        <v>2</v>
      </c>
      <c r="H311" s="2" t="n">
        <v>1</v>
      </c>
      <c r="I311" s="2" t="n">
        <v>2</v>
      </c>
      <c r="J311" s="26" t="s">
        <v>52</v>
      </c>
      <c r="K311" s="2" t="n">
        <v>0</v>
      </c>
      <c r="L311" s="27" t="n">
        <v>1</v>
      </c>
      <c r="M311" s="2" t="n">
        <v>11</v>
      </c>
      <c r="N311" s="2" t="n">
        <v>2</v>
      </c>
      <c r="O311" s="2" t="n">
        <v>1</v>
      </c>
      <c r="P311" s="2" t="n">
        <v>0</v>
      </c>
      <c r="Q311" s="2" t="n">
        <v>4</v>
      </c>
      <c r="R311" s="2" t="n">
        <v>0</v>
      </c>
      <c r="S311" s="2" t="n">
        <v>1</v>
      </c>
      <c r="T311" s="28" t="n">
        <v>44242</v>
      </c>
      <c r="U311" s="3" t="s">
        <v>363</v>
      </c>
      <c r="W311" s="26" t="n">
        <v>7</v>
      </c>
      <c r="X311" s="3"/>
      <c r="Z311" s="1" t="n">
        <f aca="false">(68/C311)^0.25</f>
        <v>1.04510160393404</v>
      </c>
      <c r="AA311" s="2" t="n">
        <f aca="false">IF(F311=1,E311/(1+$AA$2/100),E311)</f>
        <v>3300000</v>
      </c>
      <c r="AB311" s="1" t="n">
        <f aca="false">ROUND(AA311/C311,2)</f>
        <v>57894.74</v>
      </c>
      <c r="AC311" s="1" t="n">
        <f aca="false">ROUND(AB311*68/1000/Z311,0)</f>
        <v>3767</v>
      </c>
      <c r="AD311" s="1" t="n">
        <f aca="false">IF(I311=1,AC311*$AD$2,AC311)</f>
        <v>3767</v>
      </c>
      <c r="AK311" s="1" t="n">
        <f aca="false">ROUND(D311/C311,2)</f>
        <v>0</v>
      </c>
      <c r="AL311" s="1" t="n">
        <f aca="false">ROUND(AK311*68/Z311,0)</f>
        <v>0</v>
      </c>
      <c r="AM311" s="1" t="n">
        <f aca="false">IF(I311=1,AL311*$AM$2,AL311)</f>
        <v>0</v>
      </c>
    </row>
    <row r="312" customFormat="false" ht="13.8" hidden="false" customHeight="true" outlineLevel="0" collapsed="false">
      <c r="A312" s="1" t="n">
        <v>11765</v>
      </c>
      <c r="C312" s="25" t="n">
        <v>68</v>
      </c>
      <c r="E312" s="2" t="n">
        <v>4050000</v>
      </c>
      <c r="F312" s="2" t="n">
        <v>1</v>
      </c>
      <c r="G312" s="2" t="n">
        <v>3</v>
      </c>
      <c r="H312" s="2" t="n">
        <v>1</v>
      </c>
      <c r="I312" s="2" t="n">
        <v>1</v>
      </c>
      <c r="J312" s="26" t="s">
        <v>52</v>
      </c>
      <c r="K312" s="2" t="n">
        <v>2</v>
      </c>
      <c r="L312" s="27" t="n">
        <v>1</v>
      </c>
      <c r="M312" s="2" t="n">
        <v>5</v>
      </c>
      <c r="N312" s="2" t="n">
        <v>1</v>
      </c>
      <c r="O312" s="2" t="n">
        <v>1</v>
      </c>
      <c r="P312" s="2" t="n">
        <v>1</v>
      </c>
      <c r="Q312" s="2" t="n">
        <v>4</v>
      </c>
      <c r="R312" s="2" t="n">
        <v>0</v>
      </c>
      <c r="S312" s="2" t="n">
        <v>1</v>
      </c>
      <c r="T312" s="28" t="n">
        <v>44238</v>
      </c>
      <c r="U312" s="3" t="s">
        <v>364</v>
      </c>
      <c r="W312" s="26" t="n">
        <v>7</v>
      </c>
      <c r="X312" s="3"/>
      <c r="Z312" s="1" t="n">
        <f aca="false">(68/C312)^0.25</f>
        <v>1</v>
      </c>
      <c r="AA312" s="1" t="n">
        <f aca="false">IF(F312=1,E312/(1+$AA$2/100),E312)</f>
        <v>3894230.76923077</v>
      </c>
      <c r="AB312" s="1" t="n">
        <f aca="false">ROUND(AA312/C312,2)</f>
        <v>57268.1</v>
      </c>
      <c r="AC312" s="1" t="n">
        <f aca="false">ROUND(AB312*68/1000/Z312,0)</f>
        <v>3894</v>
      </c>
      <c r="AD312" s="1" t="n">
        <f aca="false">IF(I312=1,AC312*$AD$2,AC312)</f>
        <v>3699.3</v>
      </c>
      <c r="AK312" s="1" t="n">
        <f aca="false">ROUND(D312/C312,2)</f>
        <v>0</v>
      </c>
      <c r="AL312" s="1" t="n">
        <f aca="false">ROUND(AK312*68/Z312,0)</f>
        <v>0</v>
      </c>
      <c r="AM312" s="1" t="n">
        <f aca="false">IF(I312=1,AL312*$AM$2,AL312)</f>
        <v>0</v>
      </c>
    </row>
    <row r="313" customFormat="false" ht="13.8" hidden="false" customHeight="true" outlineLevel="0" collapsed="false">
      <c r="A313" s="1" t="n">
        <v>11765</v>
      </c>
      <c r="C313" s="25" t="n">
        <v>79</v>
      </c>
      <c r="E313" s="2" t="n">
        <v>3349000</v>
      </c>
      <c r="F313" s="2" t="n">
        <v>1</v>
      </c>
      <c r="G313" s="2" t="n">
        <v>3</v>
      </c>
      <c r="H313" s="2" t="n">
        <v>1</v>
      </c>
      <c r="I313" s="2" t="n">
        <v>2</v>
      </c>
      <c r="J313" s="26" t="s">
        <v>52</v>
      </c>
      <c r="K313" s="2" t="n">
        <v>2</v>
      </c>
      <c r="L313" s="27" t="n">
        <v>1</v>
      </c>
      <c r="M313" s="2" t="n">
        <v>5</v>
      </c>
      <c r="N313" s="2" t="n">
        <v>3</v>
      </c>
      <c r="O313" s="2" t="n">
        <v>1</v>
      </c>
      <c r="P313" s="2" t="n">
        <v>1</v>
      </c>
      <c r="Q313" s="2" t="n">
        <v>4</v>
      </c>
      <c r="R313" s="2" t="n">
        <v>0</v>
      </c>
      <c r="S313" s="2" t="n">
        <v>0</v>
      </c>
      <c r="T313" s="28" t="n">
        <v>44235</v>
      </c>
      <c r="U313" s="3" t="s">
        <v>365</v>
      </c>
      <c r="V313" s="1" t="s">
        <v>60</v>
      </c>
      <c r="W313" s="26" t="n">
        <v>7</v>
      </c>
      <c r="X313" s="3"/>
      <c r="Z313" s="1" t="n">
        <f aca="false">(68/C313)^0.25</f>
        <v>0.963208830277469</v>
      </c>
      <c r="AA313" s="1" t="n">
        <f aca="false">IF(F313=1,E313/(1+$AA$2/100),E313)</f>
        <v>3220192.30769231</v>
      </c>
      <c r="AB313" s="1" t="n">
        <f aca="false">ROUND(AA313/C313,2)</f>
        <v>40761.93</v>
      </c>
      <c r="AC313" s="1" t="n">
        <f aca="false">ROUND(AB313*68/1000/Z313,0)</f>
        <v>2878</v>
      </c>
      <c r="AD313" s="1" t="n">
        <f aca="false">IF(I313=1,AC313*$AD$2,AC313)</f>
        <v>2878</v>
      </c>
      <c r="AK313" s="1" t="n">
        <f aca="false">ROUND(D313/C313,2)</f>
        <v>0</v>
      </c>
      <c r="AL313" s="1" t="n">
        <f aca="false">ROUND(AK313*68/Z313,0)</f>
        <v>0</v>
      </c>
      <c r="AM313" s="1" t="n">
        <f aca="false">IF(I313=1,AL313*$AM$2,AL313)</f>
        <v>0</v>
      </c>
    </row>
    <row r="314" customFormat="false" ht="13.8" hidden="false" customHeight="true" outlineLevel="0" collapsed="false">
      <c r="A314" s="1" t="n">
        <v>12702</v>
      </c>
      <c r="B314" s="34" t="n">
        <v>73245</v>
      </c>
      <c r="C314" s="25" t="n">
        <v>65</v>
      </c>
      <c r="E314" s="2" t="n">
        <v>5800000</v>
      </c>
      <c r="F314" s="2" t="n">
        <v>1</v>
      </c>
      <c r="G314" s="2" t="n">
        <v>3</v>
      </c>
      <c r="H314" s="2" t="n">
        <v>1</v>
      </c>
      <c r="I314" s="2" t="n">
        <v>2</v>
      </c>
      <c r="J314" s="26" t="s">
        <v>52</v>
      </c>
      <c r="K314" s="2" t="n">
        <v>2</v>
      </c>
      <c r="L314" s="27" t="n">
        <v>1</v>
      </c>
      <c r="M314" s="2" t="n">
        <v>13</v>
      </c>
      <c r="N314" s="2" t="n">
        <v>3</v>
      </c>
      <c r="O314" s="2" t="n">
        <v>1</v>
      </c>
      <c r="P314" s="2" t="n">
        <v>0</v>
      </c>
      <c r="Q314" s="2" t="n">
        <v>4</v>
      </c>
      <c r="R314" s="2" t="n">
        <v>1</v>
      </c>
      <c r="S314" s="2" t="n">
        <v>0</v>
      </c>
      <c r="T314" s="28" t="n">
        <v>44246</v>
      </c>
      <c r="U314" s="3" t="s">
        <v>366</v>
      </c>
      <c r="W314" s="26" t="n">
        <v>7</v>
      </c>
      <c r="X314" s="3"/>
      <c r="Z314" s="1" t="n">
        <f aca="false">(68/C314)^0.25</f>
        <v>1.01134396913885</v>
      </c>
      <c r="AA314" s="1" t="n">
        <f aca="false">IF(F314=1,E314/(1+$AA$2/100),E314)</f>
        <v>5576923.07692308</v>
      </c>
      <c r="AB314" s="1" t="n">
        <f aca="false">ROUND(AA314/C314,2)</f>
        <v>85798.82</v>
      </c>
      <c r="AC314" s="1" t="n">
        <f aca="false">ROUND(AB314*68/1000/Z314,0)</f>
        <v>5769</v>
      </c>
      <c r="AD314" s="1" t="n">
        <f aca="false">IF(I314=1,AC314*$AD$2,AC314)</f>
        <v>5769</v>
      </c>
      <c r="AK314" s="1" t="n">
        <f aca="false">ROUND(D314/C314,2)</f>
        <v>0</v>
      </c>
      <c r="AL314" s="1" t="n">
        <f aca="false">ROUND(AK314*68/Z314,0)</f>
        <v>0</v>
      </c>
      <c r="AM314" s="1" t="n">
        <f aca="false">IF(I314=1,AL314*$AM$2,AL314)</f>
        <v>0</v>
      </c>
    </row>
    <row r="315" customFormat="false" ht="13.8" hidden="false" customHeight="true" outlineLevel="0" collapsed="false">
      <c r="A315" s="1" t="n">
        <v>12702</v>
      </c>
      <c r="B315" s="34" t="n">
        <v>73245</v>
      </c>
      <c r="C315" s="25" t="n">
        <v>50</v>
      </c>
      <c r="E315" s="2" t="n">
        <v>4300000</v>
      </c>
      <c r="F315" s="2" t="n">
        <v>1</v>
      </c>
      <c r="G315" s="2" t="n">
        <v>2</v>
      </c>
      <c r="H315" s="2" t="n">
        <v>1</v>
      </c>
      <c r="I315" s="2" t="n">
        <v>2</v>
      </c>
      <c r="J315" s="26" t="s">
        <v>52</v>
      </c>
      <c r="K315" s="2" t="n">
        <v>0</v>
      </c>
      <c r="L315" s="27" t="n">
        <v>1</v>
      </c>
      <c r="M315" s="2" t="n">
        <v>5</v>
      </c>
      <c r="N315" s="2" t="n">
        <v>5</v>
      </c>
      <c r="O315" s="2" t="n">
        <v>0</v>
      </c>
      <c r="P315" s="2" t="n">
        <v>1</v>
      </c>
      <c r="Q315" s="2"/>
      <c r="R315" s="2" t="n">
        <v>0</v>
      </c>
      <c r="S315" s="2" t="n">
        <v>1</v>
      </c>
      <c r="T315" s="28" t="n">
        <v>44247</v>
      </c>
      <c r="U315" s="3" t="s">
        <v>367</v>
      </c>
      <c r="V315" s="1" t="s">
        <v>60</v>
      </c>
      <c r="W315" s="26" t="n">
        <v>7</v>
      </c>
      <c r="X315" s="3"/>
      <c r="Z315" s="1" t="n">
        <f aca="false">(68/C315)^0.25</f>
        <v>1.0799029488658</v>
      </c>
      <c r="AA315" s="1" t="n">
        <f aca="false">IF(F315=1,E315/(1+$AA$2/100),E315)</f>
        <v>4134615.38461538</v>
      </c>
      <c r="AB315" s="1" t="n">
        <f aca="false">ROUND(AA315/C315,2)</f>
        <v>82692.31</v>
      </c>
      <c r="AC315" s="1" t="n">
        <f aca="false">ROUND(AB315*68/1000/Z315,0)</f>
        <v>5207</v>
      </c>
      <c r="AD315" s="1" t="n">
        <f aca="false">IF(I315=1,AC315*$AD$2,AC315)</f>
        <v>5207</v>
      </c>
      <c r="AK315" s="1" t="n">
        <f aca="false">ROUND(D315/C315,2)</f>
        <v>0</v>
      </c>
      <c r="AL315" s="1" t="n">
        <f aca="false">ROUND(AK315*68/Z315,0)</f>
        <v>0</v>
      </c>
      <c r="AM315" s="1" t="n">
        <f aca="false">IF(I315=1,AL315*$AM$2,AL315)</f>
        <v>0</v>
      </c>
    </row>
    <row r="316" customFormat="false" ht="13.8" hidden="false" customHeight="true" outlineLevel="0" collapsed="false">
      <c r="A316" s="1" t="n">
        <v>12702</v>
      </c>
      <c r="B316" s="34" t="n">
        <v>73194</v>
      </c>
      <c r="C316" s="25" t="n">
        <v>63</v>
      </c>
      <c r="E316" s="2" t="n">
        <v>5750000</v>
      </c>
      <c r="F316" s="2" t="n">
        <v>1</v>
      </c>
      <c r="G316" s="2" t="n">
        <v>3</v>
      </c>
      <c r="H316" s="2" t="n">
        <v>1</v>
      </c>
      <c r="I316" s="2" t="n">
        <v>1</v>
      </c>
      <c r="J316" s="26" t="s">
        <v>52</v>
      </c>
      <c r="K316" s="2" t="n">
        <v>0</v>
      </c>
      <c r="L316" s="27" t="n">
        <v>1</v>
      </c>
      <c r="M316" s="2" t="n">
        <v>8</v>
      </c>
      <c r="N316" s="2" t="n">
        <v>6</v>
      </c>
      <c r="O316" s="2" t="n">
        <v>0</v>
      </c>
      <c r="P316" s="2" t="n">
        <v>1</v>
      </c>
      <c r="Q316" s="2" t="n">
        <v>4</v>
      </c>
      <c r="R316" s="2" t="n">
        <v>1</v>
      </c>
      <c r="S316" s="2" t="n">
        <v>0</v>
      </c>
      <c r="T316" s="28" t="n">
        <v>44245</v>
      </c>
      <c r="U316" s="3" t="s">
        <v>368</v>
      </c>
      <c r="V316" s="1" t="s">
        <v>60</v>
      </c>
      <c r="W316" s="26" t="n">
        <v>7</v>
      </c>
      <c r="X316" s="3"/>
      <c r="Z316" s="1" t="n">
        <f aca="false">(68/C316)^0.25</f>
        <v>1.01927668633136</v>
      </c>
      <c r="AA316" s="1" t="n">
        <f aca="false">IF(F316=1,E316/(1+$AA$2/100),E316)</f>
        <v>5528846.15384615</v>
      </c>
      <c r="AB316" s="1" t="n">
        <f aca="false">ROUND(AA316/C316,2)</f>
        <v>87759.46</v>
      </c>
      <c r="AC316" s="1" t="n">
        <f aca="false">ROUND(AB316*68/1000/Z316,0)</f>
        <v>5855</v>
      </c>
      <c r="AD316" s="1" t="n">
        <f aca="false">IF(I316=1,AC316*$AD$2,AC316)</f>
        <v>5562.25</v>
      </c>
      <c r="AK316" s="1" t="n">
        <f aca="false">ROUND(D316/C316,2)</f>
        <v>0</v>
      </c>
      <c r="AL316" s="1" t="n">
        <f aca="false">ROUND(AK316*68/Z316,0)</f>
        <v>0</v>
      </c>
      <c r="AM316" s="1" t="n">
        <f aca="false">IF(I316=1,AL316*$AM$2,AL316)</f>
        <v>0</v>
      </c>
    </row>
    <row r="317" customFormat="false" ht="13.8" hidden="false" customHeight="true" outlineLevel="0" collapsed="false">
      <c r="A317" s="1" t="n">
        <v>12702</v>
      </c>
      <c r="B317" s="34" t="n">
        <v>73194</v>
      </c>
      <c r="C317" s="25" t="n">
        <v>68</v>
      </c>
      <c r="E317" s="2" t="n">
        <v>5900000</v>
      </c>
      <c r="F317" s="2" t="n">
        <v>0</v>
      </c>
      <c r="G317" s="2" t="n">
        <v>3</v>
      </c>
      <c r="H317" s="2" t="n">
        <v>1</v>
      </c>
      <c r="I317" s="2" t="n">
        <v>2</v>
      </c>
      <c r="J317" s="26" t="s">
        <v>52</v>
      </c>
      <c r="K317" s="2" t="n">
        <v>0</v>
      </c>
      <c r="L317" s="27" t="n">
        <v>1</v>
      </c>
      <c r="M317" s="2" t="n">
        <v>21</v>
      </c>
      <c r="N317" s="2" t="n">
        <v>7</v>
      </c>
      <c r="O317" s="2" t="n">
        <v>0</v>
      </c>
      <c r="P317" s="2" t="n">
        <v>1</v>
      </c>
      <c r="Q317" s="2"/>
      <c r="R317" s="2" t="n">
        <v>1</v>
      </c>
      <c r="S317" s="2" t="n">
        <v>0</v>
      </c>
      <c r="T317" s="28" t="n">
        <v>44236</v>
      </c>
      <c r="U317" s="3" t="s">
        <v>369</v>
      </c>
      <c r="W317" s="26" t="n">
        <v>7</v>
      </c>
      <c r="X317" s="3"/>
      <c r="Z317" s="1" t="n">
        <f aca="false">(68/C317)^0.25</f>
        <v>1</v>
      </c>
      <c r="AA317" s="2" t="n">
        <f aca="false">IF(F317=1,E317/(1+$AA$2/100),E317)</f>
        <v>5900000</v>
      </c>
      <c r="AB317" s="1" t="n">
        <f aca="false">ROUND(AA317/C317,2)</f>
        <v>86764.71</v>
      </c>
      <c r="AC317" s="1" t="n">
        <f aca="false">ROUND(AB317*68/1000/Z317,0)</f>
        <v>5900</v>
      </c>
      <c r="AD317" s="1" t="n">
        <f aca="false">IF(I317=1,AC317*$AD$2,AC317)</f>
        <v>5900</v>
      </c>
      <c r="AK317" s="1" t="n">
        <f aca="false">ROUND(D317/C317,2)</f>
        <v>0</v>
      </c>
      <c r="AL317" s="1" t="n">
        <f aca="false">ROUND(AK317*68/Z317,0)</f>
        <v>0</v>
      </c>
      <c r="AM317" s="1" t="n">
        <f aca="false">IF(I317=1,AL317*$AM$2,AL317)</f>
        <v>0</v>
      </c>
    </row>
    <row r="318" customFormat="false" ht="13.8" hidden="false" customHeight="true" outlineLevel="0" collapsed="false">
      <c r="A318" s="1" t="n">
        <v>12702</v>
      </c>
      <c r="B318" s="34" t="n">
        <v>73225</v>
      </c>
      <c r="C318" s="25" t="n">
        <v>70</v>
      </c>
      <c r="E318" s="2" t="n">
        <v>6599000</v>
      </c>
      <c r="F318" s="2" t="n">
        <v>0</v>
      </c>
      <c r="G318" s="2" t="n">
        <v>3</v>
      </c>
      <c r="H318" s="2" t="n">
        <v>1</v>
      </c>
      <c r="I318" s="2" t="n">
        <v>1</v>
      </c>
      <c r="J318" s="26" t="s">
        <v>52</v>
      </c>
      <c r="K318" s="2" t="n">
        <v>0</v>
      </c>
      <c r="L318" s="27" t="n">
        <v>1</v>
      </c>
      <c r="M318" s="2" t="n">
        <v>6</v>
      </c>
      <c r="N318" s="2" t="n">
        <v>4</v>
      </c>
      <c r="O318" s="2" t="n">
        <v>1</v>
      </c>
      <c r="P318" s="2" t="n">
        <v>1</v>
      </c>
      <c r="Q318" s="2" t="n">
        <v>4</v>
      </c>
      <c r="R318" s="2" t="n">
        <v>1</v>
      </c>
      <c r="S318" s="2" t="n">
        <v>0</v>
      </c>
      <c r="T318" s="28" t="n">
        <v>44247</v>
      </c>
      <c r="U318" s="3" t="s">
        <v>370</v>
      </c>
      <c r="W318" s="26" t="n">
        <v>7</v>
      </c>
      <c r="X318" s="3"/>
      <c r="Z318" s="1" t="n">
        <f aca="false">(68/C318)^0.25</f>
        <v>0.992779311130708</v>
      </c>
      <c r="AA318" s="2" t="n">
        <f aca="false">IF(F318=1,E318/(1+$AA$2/100),E318)</f>
        <v>6599000</v>
      </c>
      <c r="AB318" s="1" t="n">
        <f aca="false">ROUND(AA318/C318,2)</f>
        <v>94271.43</v>
      </c>
      <c r="AC318" s="1" t="n">
        <f aca="false">ROUND(AB318*68/1000/Z318,0)</f>
        <v>6457</v>
      </c>
      <c r="AD318" s="1" t="n">
        <f aca="false">IF(I318=1,AC318*$AD$2,AC318)</f>
        <v>6134.15</v>
      </c>
      <c r="AK318" s="1" t="n">
        <f aca="false">ROUND(D318/C318,2)</f>
        <v>0</v>
      </c>
      <c r="AL318" s="1" t="n">
        <f aca="false">ROUND(AK318*68/Z318,0)</f>
        <v>0</v>
      </c>
      <c r="AM318" s="1" t="n">
        <f aca="false">IF(I318=1,AL318*$AM$2,AL318)</f>
        <v>0</v>
      </c>
    </row>
    <row r="319" customFormat="false" ht="13.8" hidden="false" customHeight="true" outlineLevel="0" collapsed="false">
      <c r="A319" s="1" t="n">
        <v>12702</v>
      </c>
      <c r="B319" s="34" t="n">
        <v>73225</v>
      </c>
      <c r="C319" s="25" t="n">
        <v>52</v>
      </c>
      <c r="E319" s="2" t="n">
        <v>4490000</v>
      </c>
      <c r="F319" s="2" t="n">
        <v>1</v>
      </c>
      <c r="G319" s="2" t="n">
        <v>2</v>
      </c>
      <c r="H319" s="2" t="n">
        <v>1</v>
      </c>
      <c r="I319" s="2" t="n">
        <v>2</v>
      </c>
      <c r="J319" s="26" t="s">
        <v>52</v>
      </c>
      <c r="K319" s="2" t="n">
        <v>1</v>
      </c>
      <c r="L319" s="27" t="n">
        <v>1</v>
      </c>
      <c r="M319" s="2" t="n">
        <v>7</v>
      </c>
      <c r="N319" s="2" t="n">
        <v>7</v>
      </c>
      <c r="O319" s="2" t="n">
        <v>0</v>
      </c>
      <c r="P319" s="2" t="n">
        <v>1</v>
      </c>
      <c r="Q319" s="2" t="n">
        <v>4</v>
      </c>
      <c r="R319" s="2" t="n">
        <v>1</v>
      </c>
      <c r="S319" s="2" t="n">
        <v>0</v>
      </c>
      <c r="T319" s="28" t="n">
        <v>44246</v>
      </c>
      <c r="U319" s="3" t="s">
        <v>371</v>
      </c>
      <c r="W319" s="26" t="n">
        <v>7</v>
      </c>
      <c r="X319" s="3"/>
      <c r="Z319" s="1" t="n">
        <f aca="false">(68/C319)^0.25</f>
        <v>1.06936605042134</v>
      </c>
      <c r="AA319" s="1" t="n">
        <f aca="false">IF(F319=1,E319/(1+$AA$2/100),E319)</f>
        <v>4317307.69230769</v>
      </c>
      <c r="AB319" s="1" t="n">
        <f aca="false">ROUND(AA319/C319,2)</f>
        <v>83025.15</v>
      </c>
      <c r="AC319" s="1" t="n">
        <f aca="false">ROUND(AB319*68/1000/Z319,0)</f>
        <v>5279</v>
      </c>
      <c r="AD319" s="1" t="n">
        <f aca="false">IF(I319=1,AC319*$AD$2,AC319)</f>
        <v>5279</v>
      </c>
      <c r="AK319" s="1" t="n">
        <f aca="false">ROUND(D319/C319,2)</f>
        <v>0</v>
      </c>
      <c r="AL319" s="1" t="n">
        <f aca="false">ROUND(AK319*68/Z319,0)</f>
        <v>0</v>
      </c>
      <c r="AM319" s="1" t="n">
        <f aca="false">IF(I319=1,AL319*$AM$2,AL319)</f>
        <v>0</v>
      </c>
    </row>
    <row r="320" customFormat="false" ht="13.8" hidden="false" customHeight="true" outlineLevel="0" collapsed="false">
      <c r="A320" s="1" t="n">
        <v>12702</v>
      </c>
      <c r="B320" s="34" t="n">
        <v>73862</v>
      </c>
      <c r="C320" s="25" t="n">
        <v>71</v>
      </c>
      <c r="E320" s="2" t="n">
        <v>6680000</v>
      </c>
      <c r="F320" s="2" t="n">
        <v>1</v>
      </c>
      <c r="G320" s="2" t="n">
        <v>3</v>
      </c>
      <c r="H320" s="2" t="n">
        <v>1</v>
      </c>
      <c r="I320" s="2" t="n">
        <v>2</v>
      </c>
      <c r="J320" s="26" t="s">
        <v>52</v>
      </c>
      <c r="K320" s="2" t="n">
        <v>0</v>
      </c>
      <c r="L320" s="27" t="n">
        <v>1</v>
      </c>
      <c r="M320" s="2" t="n">
        <v>5</v>
      </c>
      <c r="N320" s="2" t="n">
        <v>3</v>
      </c>
      <c r="O320" s="2" t="n">
        <v>1</v>
      </c>
      <c r="P320" s="2" t="n">
        <v>0</v>
      </c>
      <c r="Q320" s="2" t="n">
        <v>4</v>
      </c>
      <c r="R320" s="2" t="n">
        <v>1</v>
      </c>
      <c r="S320" s="2" t="n">
        <v>1</v>
      </c>
      <c r="T320" s="28" t="n">
        <v>44247</v>
      </c>
      <c r="U320" s="3" t="s">
        <v>372</v>
      </c>
      <c r="W320" s="26" t="n">
        <v>7</v>
      </c>
      <c r="X320" s="3"/>
      <c r="Z320" s="1" t="n">
        <f aca="false">(68/C320)^0.25</f>
        <v>0.9892649929396</v>
      </c>
      <c r="AA320" s="1" t="n">
        <f aca="false">IF(F320=1,E320/(1+$AA$2/100),E320)</f>
        <v>6423076.92307692</v>
      </c>
      <c r="AB320" s="1" t="n">
        <f aca="false">ROUND(AA320/C320,2)</f>
        <v>90465.87</v>
      </c>
      <c r="AC320" s="1" t="n">
        <f aca="false">ROUND(AB320*68/1000/Z320,0)</f>
        <v>6218</v>
      </c>
      <c r="AD320" s="1" t="n">
        <f aca="false">IF(I320=1,AC320*$AD$2,AC320)</f>
        <v>6218</v>
      </c>
      <c r="AK320" s="1" t="n">
        <f aca="false">ROUND(D320/C320,2)</f>
        <v>0</v>
      </c>
      <c r="AL320" s="1" t="n">
        <f aca="false">ROUND(AK320*68/Z320,0)</f>
        <v>0</v>
      </c>
      <c r="AM320" s="1" t="n">
        <f aca="false">IF(I320=1,AL320*$AM$2,AL320)</f>
        <v>0</v>
      </c>
    </row>
    <row r="321" customFormat="false" ht="13.8" hidden="false" customHeight="true" outlineLevel="0" collapsed="false">
      <c r="A321" s="1" t="n">
        <v>12702</v>
      </c>
      <c r="B321" s="34" t="n">
        <v>79326</v>
      </c>
      <c r="C321" s="25" t="n">
        <v>63</v>
      </c>
      <c r="E321" s="2" t="n">
        <v>4595000</v>
      </c>
      <c r="F321" s="2" t="n">
        <v>1</v>
      </c>
      <c r="G321" s="29" t="n">
        <v>2</v>
      </c>
      <c r="H321" s="29" t="n">
        <v>1</v>
      </c>
      <c r="I321" s="29" t="n">
        <v>0</v>
      </c>
      <c r="J321" s="26" t="s">
        <v>52</v>
      </c>
      <c r="K321" s="29" t="n">
        <v>1</v>
      </c>
      <c r="L321" s="27" t="n">
        <v>1</v>
      </c>
      <c r="M321" s="29" t="n">
        <v>3</v>
      </c>
      <c r="N321" s="29" t="n">
        <v>1</v>
      </c>
      <c r="O321" s="29" t="n">
        <v>0</v>
      </c>
      <c r="P321" s="29" t="n">
        <v>1</v>
      </c>
      <c r="Q321" s="29" t="n">
        <v>1</v>
      </c>
      <c r="R321" s="2" t="n">
        <v>0</v>
      </c>
      <c r="S321" s="2" t="n">
        <v>0</v>
      </c>
      <c r="T321" s="28" t="n">
        <v>44237</v>
      </c>
      <c r="U321" s="3" t="s">
        <v>373</v>
      </c>
      <c r="W321" s="26" t="n">
        <v>7</v>
      </c>
      <c r="X321" s="3"/>
      <c r="Z321" s="1" t="n">
        <f aca="false">(68/C321)^0.25</f>
        <v>1.01927668633136</v>
      </c>
      <c r="AA321" s="1" t="n">
        <f aca="false">IF(F321=1,E321/(1+$AA$2/100),E321)</f>
        <v>4418269.23076923</v>
      </c>
      <c r="AB321" s="1" t="n">
        <f aca="false">ROUND(AA321/C321,2)</f>
        <v>70131.26</v>
      </c>
      <c r="AC321" s="1" t="n">
        <f aca="false">ROUND(AB321*68/1000/Z321,0)</f>
        <v>4679</v>
      </c>
      <c r="AD321" s="1" t="n">
        <f aca="false">IF(I321=1,AC321*$AD$2,AC321)</f>
        <v>4679</v>
      </c>
      <c r="AK321" s="1" t="n">
        <f aca="false">ROUND(D321/C321,2)</f>
        <v>0</v>
      </c>
      <c r="AL321" s="1" t="n">
        <f aca="false">ROUND(AK321*68/Z321,0)</f>
        <v>0</v>
      </c>
      <c r="AM321" s="1" t="n">
        <f aca="false">IF(I321=1,AL321*$AM$2,AL321)</f>
        <v>0</v>
      </c>
    </row>
    <row r="322" customFormat="false" ht="13.8" hidden="false" customHeight="true" outlineLevel="0" collapsed="false">
      <c r="A322" s="1" t="n">
        <v>12702</v>
      </c>
      <c r="B322" s="34" t="n">
        <v>79326</v>
      </c>
      <c r="C322" s="25" t="n">
        <v>83</v>
      </c>
      <c r="E322" s="2" t="n">
        <v>8390000</v>
      </c>
      <c r="F322" s="2" t="n">
        <v>1</v>
      </c>
      <c r="G322" s="29" t="n">
        <v>3</v>
      </c>
      <c r="H322" s="29" t="n">
        <v>2</v>
      </c>
      <c r="I322" s="29" t="n">
        <v>1</v>
      </c>
      <c r="J322" s="26" t="s">
        <v>52</v>
      </c>
      <c r="K322" s="29" t="n">
        <v>0</v>
      </c>
      <c r="L322" s="27" t="n">
        <v>1</v>
      </c>
      <c r="M322" s="29" t="n">
        <v>5</v>
      </c>
      <c r="N322" s="29" t="n">
        <v>1</v>
      </c>
      <c r="O322" s="29" t="n">
        <v>1</v>
      </c>
      <c r="P322" s="2" t="n">
        <v>0</v>
      </c>
      <c r="Q322" s="29" t="n">
        <v>4</v>
      </c>
      <c r="R322" s="29" t="n">
        <v>1</v>
      </c>
      <c r="S322" s="2" t="n">
        <v>0</v>
      </c>
      <c r="T322" s="28" t="n">
        <v>44244</v>
      </c>
      <c r="U322" s="3" t="s">
        <v>374</v>
      </c>
      <c r="V322" s="1" t="s">
        <v>58</v>
      </c>
      <c r="W322" s="26" t="n">
        <v>7</v>
      </c>
      <c r="X322" s="3"/>
      <c r="Z322" s="1" t="n">
        <f aca="false">(68/C322)^0.25</f>
        <v>0.951388078394145</v>
      </c>
      <c r="AA322" s="1" t="n">
        <f aca="false">IF(F322=1,E322/(1+$AA$2/100),E322)</f>
        <v>8067307.69230769</v>
      </c>
      <c r="AB322" s="1" t="n">
        <f aca="false">ROUND(AA322/C322,2)</f>
        <v>97196.48</v>
      </c>
      <c r="AC322" s="1" t="n">
        <f aca="false">ROUND(AB322*68/1000/Z322,0)</f>
        <v>6947</v>
      </c>
      <c r="AD322" s="1" t="n">
        <f aca="false">IF(I322=1,AC322*$AD$2,AC322)</f>
        <v>6599.65</v>
      </c>
      <c r="AK322" s="1" t="n">
        <f aca="false">ROUND(D322/C322,2)</f>
        <v>0</v>
      </c>
      <c r="AL322" s="1" t="n">
        <f aca="false">ROUND(AK322*68/Z322,0)</f>
        <v>0</v>
      </c>
      <c r="AM322" s="1" t="n">
        <f aca="false">IF(I322=1,AL322*$AM$2,AL322)</f>
        <v>0</v>
      </c>
    </row>
    <row r="323" customFormat="false" ht="13.8" hidden="false" customHeight="true" outlineLevel="0" collapsed="false">
      <c r="A323" s="1" t="n">
        <v>12702</v>
      </c>
      <c r="B323" s="34" t="n">
        <v>74525</v>
      </c>
      <c r="C323" s="25" t="n">
        <v>81</v>
      </c>
      <c r="E323" s="2" t="n">
        <v>8550000</v>
      </c>
      <c r="F323" s="2" t="n">
        <v>1</v>
      </c>
      <c r="G323" s="29" t="n">
        <v>3</v>
      </c>
      <c r="H323" s="29" t="n">
        <v>2</v>
      </c>
      <c r="I323" s="29" t="n">
        <v>1</v>
      </c>
      <c r="J323" s="26" t="s">
        <v>52</v>
      </c>
      <c r="K323" s="29" t="n">
        <v>0</v>
      </c>
      <c r="L323" s="27" t="n">
        <v>1</v>
      </c>
      <c r="M323" s="29" t="n">
        <v>5</v>
      </c>
      <c r="N323" s="29" t="n">
        <v>4</v>
      </c>
      <c r="O323" s="29" t="n">
        <v>1</v>
      </c>
      <c r="P323" s="2" t="n">
        <v>1</v>
      </c>
      <c r="Q323" s="29" t="n">
        <v>4</v>
      </c>
      <c r="R323" s="29" t="n">
        <v>1</v>
      </c>
      <c r="S323" s="29" t="n">
        <v>0</v>
      </c>
      <c r="T323" s="28" t="n">
        <v>44235</v>
      </c>
      <c r="U323" s="3" t="s">
        <v>375</v>
      </c>
      <c r="V323" s="1" t="s">
        <v>58</v>
      </c>
      <c r="W323" s="26" t="n">
        <v>7</v>
      </c>
      <c r="X323" s="3"/>
      <c r="Z323" s="1" t="n">
        <f aca="false">(68/C323)^0.25</f>
        <v>0.957207237008634</v>
      </c>
      <c r="AA323" s="1" t="n">
        <f aca="false">IF(F323=1,E323/(1+$AA$2/100),E323)</f>
        <v>8221153.84615385</v>
      </c>
      <c r="AB323" s="1" t="n">
        <f aca="false">ROUND(AA323/C323,2)</f>
        <v>101495.73</v>
      </c>
      <c r="AC323" s="1" t="n">
        <f aca="false">ROUND(AB323*68/1000/Z323,0)</f>
        <v>7210</v>
      </c>
      <c r="AD323" s="1" t="n">
        <f aca="false">IF(I323=1,AC323*$AD$2,AC323)</f>
        <v>6849.5</v>
      </c>
      <c r="AK323" s="1" t="n">
        <f aca="false">ROUND(D323/C323,2)</f>
        <v>0</v>
      </c>
      <c r="AL323" s="1" t="n">
        <f aca="false">ROUND(AK323*68/Z323,0)</f>
        <v>0</v>
      </c>
      <c r="AM323" s="1" t="n">
        <f aca="false">IF(I323=1,AL323*$AM$2,AL323)</f>
        <v>0</v>
      </c>
    </row>
    <row r="324" customFormat="false" ht="13.8" hidden="false" customHeight="true" outlineLevel="0" collapsed="false">
      <c r="A324" s="1" t="n">
        <v>3556</v>
      </c>
      <c r="B324" s="16"/>
      <c r="C324" s="25" t="n">
        <v>68</v>
      </c>
      <c r="E324" s="2" t="n">
        <v>3090000</v>
      </c>
      <c r="F324" s="2" t="n">
        <v>1</v>
      </c>
      <c r="G324" s="29" t="n">
        <v>3</v>
      </c>
      <c r="H324" s="29" t="n">
        <v>1</v>
      </c>
      <c r="I324" s="29" t="n">
        <v>2</v>
      </c>
      <c r="J324" s="26" t="s">
        <v>52</v>
      </c>
      <c r="K324" s="29" t="n">
        <v>0</v>
      </c>
      <c r="L324" s="27" t="n">
        <v>1</v>
      </c>
      <c r="M324" s="29" t="n">
        <v>5</v>
      </c>
      <c r="N324" s="29" t="n">
        <v>4</v>
      </c>
      <c r="O324" s="29" t="n">
        <v>1</v>
      </c>
      <c r="P324" s="29" t="n">
        <v>0</v>
      </c>
      <c r="Q324" s="29" t="n">
        <v>4</v>
      </c>
      <c r="R324" s="29" t="n">
        <v>1</v>
      </c>
      <c r="S324" s="29" t="n">
        <v>0</v>
      </c>
      <c r="T324" s="28" t="n">
        <v>44247</v>
      </c>
      <c r="U324" s="3" t="s">
        <v>376</v>
      </c>
      <c r="W324" s="26" t="n">
        <v>7</v>
      </c>
      <c r="X324" s="3"/>
      <c r="Z324" s="1" t="n">
        <f aca="false">(68/C324)^0.25</f>
        <v>1</v>
      </c>
      <c r="AA324" s="1" t="n">
        <f aca="false">IF(F324=1,E324/(1+$AA$2/100),E324)</f>
        <v>2971153.84615385</v>
      </c>
      <c r="AB324" s="1" t="n">
        <f aca="false">ROUND(AA324/C324,2)</f>
        <v>43693.44</v>
      </c>
      <c r="AC324" s="1" t="n">
        <f aca="false">ROUND(AB324*68/1000/Z324,0)</f>
        <v>2971</v>
      </c>
      <c r="AD324" s="1" t="n">
        <f aca="false">IF(I324=1,AC324*$AD$2,AC324)</f>
        <v>2971</v>
      </c>
      <c r="AK324" s="1" t="n">
        <f aca="false">ROUND(D324/C324,2)</f>
        <v>0</v>
      </c>
      <c r="AL324" s="1" t="n">
        <f aca="false">ROUND(AK324*68/Z324,0)</f>
        <v>0</v>
      </c>
      <c r="AM324" s="1" t="n">
        <f aca="false">IF(I324=1,AL324*$AM$2,AL324)</f>
        <v>0</v>
      </c>
    </row>
    <row r="325" customFormat="false" ht="13.8" hidden="false" customHeight="true" outlineLevel="0" collapsed="false">
      <c r="A325" s="1" t="n">
        <v>3556</v>
      </c>
      <c r="B325" s="16"/>
      <c r="C325" s="25" t="n">
        <v>64</v>
      </c>
      <c r="E325" s="2" t="n">
        <v>4300000</v>
      </c>
      <c r="F325" s="2" t="n">
        <v>1</v>
      </c>
      <c r="G325" s="29" t="n">
        <v>3</v>
      </c>
      <c r="H325" s="29" t="n">
        <v>2</v>
      </c>
      <c r="I325" s="29" t="n">
        <v>1</v>
      </c>
      <c r="J325" s="26" t="s">
        <v>52</v>
      </c>
      <c r="K325" s="29" t="n">
        <v>0</v>
      </c>
      <c r="L325" s="27" t="n">
        <v>1</v>
      </c>
      <c r="M325" s="29" t="n">
        <v>4</v>
      </c>
      <c r="N325" s="29" t="n">
        <v>4</v>
      </c>
      <c r="O325" s="29" t="n">
        <v>0</v>
      </c>
      <c r="P325" s="29" t="n">
        <v>0</v>
      </c>
      <c r="Q325" s="29"/>
      <c r="R325" s="29" t="n">
        <v>1</v>
      </c>
      <c r="S325" s="29" t="n">
        <v>0</v>
      </c>
      <c r="T325" s="28" t="n">
        <v>44247</v>
      </c>
      <c r="U325" s="3" t="s">
        <v>377</v>
      </c>
      <c r="V325" s="1" t="s">
        <v>58</v>
      </c>
      <c r="W325" s="26" t="n">
        <v>7</v>
      </c>
      <c r="X325" s="3"/>
      <c r="Z325" s="1" t="n">
        <f aca="false">(68/C325)^0.25</f>
        <v>1.01527159243447</v>
      </c>
      <c r="AA325" s="1" t="n">
        <f aca="false">IF(F325=1,E325/(1+$AA$2/100),E325)</f>
        <v>4134615.38461538</v>
      </c>
      <c r="AB325" s="1" t="n">
        <f aca="false">ROUND(AA325/C325,2)</f>
        <v>64603.37</v>
      </c>
      <c r="AC325" s="1" t="n">
        <f aca="false">ROUND(AB325*68/1000/Z325,0)</f>
        <v>4327</v>
      </c>
      <c r="AD325" s="1" t="n">
        <f aca="false">IF(I325=1,AC325*$AD$2,AC325)</f>
        <v>4110.65</v>
      </c>
      <c r="AK325" s="1" t="n">
        <f aca="false">ROUND(D325/C325,2)</f>
        <v>0</v>
      </c>
      <c r="AL325" s="1" t="n">
        <f aca="false">ROUND(AK325*68/Z325,0)</f>
        <v>0</v>
      </c>
      <c r="AM325" s="1" t="n">
        <f aca="false">IF(I325=1,AL325*$AM$2,AL325)</f>
        <v>0</v>
      </c>
    </row>
    <row r="326" customFormat="false" ht="13.8" hidden="false" customHeight="true" outlineLevel="0" collapsed="false">
      <c r="A326" s="1" t="n">
        <v>3556</v>
      </c>
      <c r="B326" s="16"/>
      <c r="C326" s="25" t="n">
        <v>68</v>
      </c>
      <c r="E326" s="2" t="n">
        <v>2590000</v>
      </c>
      <c r="F326" s="2" t="n">
        <v>1</v>
      </c>
      <c r="G326" s="29" t="n">
        <v>3</v>
      </c>
      <c r="H326" s="29" t="n">
        <v>1</v>
      </c>
      <c r="I326" s="29" t="n">
        <v>1</v>
      </c>
      <c r="J326" s="26" t="s">
        <v>52</v>
      </c>
      <c r="K326" s="29" t="n">
        <v>0</v>
      </c>
      <c r="L326" s="27" t="n">
        <v>1</v>
      </c>
      <c r="M326" s="29" t="n">
        <v>2</v>
      </c>
      <c r="N326" s="29" t="n">
        <v>1</v>
      </c>
      <c r="O326" s="29" t="n">
        <v>0</v>
      </c>
      <c r="P326" s="29" t="n">
        <v>0</v>
      </c>
      <c r="Q326" s="29" t="n">
        <v>1</v>
      </c>
      <c r="R326" s="29" t="n">
        <v>0</v>
      </c>
      <c r="S326" s="29" t="n">
        <v>0</v>
      </c>
      <c r="T326" s="28" t="n">
        <v>44246</v>
      </c>
      <c r="U326" s="3" t="s">
        <v>378</v>
      </c>
      <c r="V326" s="1" t="s">
        <v>58</v>
      </c>
      <c r="W326" s="26" t="n">
        <v>7</v>
      </c>
      <c r="X326" s="3"/>
      <c r="Z326" s="1" t="n">
        <f aca="false">(68/C326)^0.25</f>
        <v>1</v>
      </c>
      <c r="AA326" s="1" t="n">
        <f aca="false">IF(F326=1,E326/(1+$AA$2/100),E326)</f>
        <v>2490384.61538462</v>
      </c>
      <c r="AB326" s="1" t="n">
        <f aca="false">ROUND(AA326/C326,2)</f>
        <v>36623.3</v>
      </c>
      <c r="AC326" s="1" t="n">
        <f aca="false">ROUND(AB326*68/1000/Z326,0)</f>
        <v>2490</v>
      </c>
      <c r="AD326" s="1" t="n">
        <f aca="false">IF(I326=1,AC326*$AD$2,AC326)</f>
        <v>2365.5</v>
      </c>
      <c r="AK326" s="1" t="n">
        <f aca="false">ROUND(D326/C326,2)</f>
        <v>0</v>
      </c>
      <c r="AL326" s="1" t="n">
        <f aca="false">ROUND(AK326*68/Z326,0)</f>
        <v>0</v>
      </c>
      <c r="AM326" s="1" t="n">
        <f aca="false">IF(I326=1,AL326*$AM$2,AL326)</f>
        <v>0</v>
      </c>
    </row>
    <row r="327" customFormat="false" ht="13.8" hidden="false" customHeight="true" outlineLevel="0" collapsed="false">
      <c r="A327" s="1" t="n">
        <v>3556</v>
      </c>
      <c r="B327" s="16"/>
      <c r="C327" s="25" t="n">
        <v>66</v>
      </c>
      <c r="E327" s="2" t="n">
        <v>3750000</v>
      </c>
      <c r="F327" s="2" t="n">
        <v>1</v>
      </c>
      <c r="G327" s="29" t="n">
        <v>3</v>
      </c>
      <c r="H327" s="29" t="n">
        <v>1</v>
      </c>
      <c r="I327" s="29" t="n">
        <v>2</v>
      </c>
      <c r="J327" s="26" t="s">
        <v>52</v>
      </c>
      <c r="K327" s="29" t="n">
        <v>0</v>
      </c>
      <c r="L327" s="27" t="n">
        <v>1</v>
      </c>
      <c r="M327" s="29" t="n">
        <v>4</v>
      </c>
      <c r="N327" s="29" t="n">
        <v>3</v>
      </c>
      <c r="O327" s="29" t="n">
        <v>1</v>
      </c>
      <c r="P327" s="29" t="n">
        <v>0</v>
      </c>
      <c r="Q327" s="29" t="n">
        <v>4</v>
      </c>
      <c r="R327" s="29" t="n">
        <v>0</v>
      </c>
      <c r="S327" s="29" t="n">
        <v>1</v>
      </c>
      <c r="T327" s="28" t="n">
        <v>44247</v>
      </c>
      <c r="U327" s="3" t="s">
        <v>379</v>
      </c>
      <c r="W327" s="26" t="n">
        <v>7</v>
      </c>
      <c r="X327" s="3"/>
      <c r="Z327" s="1" t="n">
        <f aca="false">(68/C327)^0.25</f>
        <v>1.00749116018212</v>
      </c>
      <c r="AA327" s="1" t="n">
        <f aca="false">IF(F327=1,E327/(1+$AA$2/100),E327)</f>
        <v>3605769.23076923</v>
      </c>
      <c r="AB327" s="1" t="n">
        <f aca="false">ROUND(AA327/C327,2)</f>
        <v>54632.87</v>
      </c>
      <c r="AC327" s="1" t="n">
        <f aca="false">ROUND(AB327*68/1000/Z327,0)</f>
        <v>3687</v>
      </c>
      <c r="AD327" s="1" t="n">
        <f aca="false">IF(I327=1,AC327*$AD$2,AC327)</f>
        <v>3687</v>
      </c>
      <c r="AK327" s="1" t="n">
        <f aca="false">ROUND(D327/C327,2)</f>
        <v>0</v>
      </c>
      <c r="AL327" s="1" t="n">
        <f aca="false">ROUND(AK327*68/Z327,0)</f>
        <v>0</v>
      </c>
      <c r="AM327" s="1" t="n">
        <f aca="false">IF(I327=1,AL327*$AM$2,AL327)</f>
        <v>0</v>
      </c>
    </row>
    <row r="328" customFormat="false" ht="13.8" hidden="false" customHeight="true" outlineLevel="0" collapsed="false">
      <c r="A328" s="1" t="n">
        <v>3556</v>
      </c>
      <c r="C328" s="25" t="n">
        <v>70</v>
      </c>
      <c r="E328" s="2" t="n">
        <v>3190000</v>
      </c>
      <c r="F328" s="2" t="n">
        <v>0</v>
      </c>
      <c r="G328" s="29" t="n">
        <v>3</v>
      </c>
      <c r="H328" s="29" t="n">
        <v>1</v>
      </c>
      <c r="I328" s="29" t="n">
        <v>2</v>
      </c>
      <c r="J328" s="26" t="s">
        <v>52</v>
      </c>
      <c r="K328" s="29" t="n">
        <v>0</v>
      </c>
      <c r="L328" s="27" t="n">
        <v>1</v>
      </c>
      <c r="M328" s="29" t="n">
        <v>6</v>
      </c>
      <c r="N328" s="29" t="n">
        <v>5</v>
      </c>
      <c r="O328" s="29" t="n">
        <v>1</v>
      </c>
      <c r="P328" s="29" t="n">
        <v>1</v>
      </c>
      <c r="Q328" s="29"/>
      <c r="R328" s="29" t="n">
        <v>0</v>
      </c>
      <c r="S328" s="29" t="n">
        <v>0</v>
      </c>
      <c r="T328" s="28" t="n">
        <v>44231</v>
      </c>
      <c r="U328" s="3" t="s">
        <v>380</v>
      </c>
      <c r="W328" s="26" t="n">
        <v>7</v>
      </c>
      <c r="X328" s="3"/>
      <c r="Z328" s="1" t="n">
        <f aca="false">(68/C328)^0.25</f>
        <v>0.992779311130708</v>
      </c>
      <c r="AA328" s="2" t="n">
        <f aca="false">IF(F328=1,E328/(1+$AA$2/100),E328)</f>
        <v>3190000</v>
      </c>
      <c r="AB328" s="1" t="n">
        <f aca="false">ROUND(AA328/C328,2)</f>
        <v>45571.43</v>
      </c>
      <c r="AC328" s="1" t="n">
        <f aca="false">ROUND(AB328*68/1000/Z328,0)</f>
        <v>3121</v>
      </c>
      <c r="AD328" s="1" t="n">
        <f aca="false">IF(I328=1,AC328*$AD$2,AC328)</f>
        <v>3121</v>
      </c>
      <c r="AK328" s="1" t="n">
        <f aca="false">ROUND(D328/C328,2)</f>
        <v>0</v>
      </c>
      <c r="AL328" s="1" t="n">
        <f aca="false">ROUND(AK328*68/Z328,0)</f>
        <v>0</v>
      </c>
      <c r="AM328" s="1" t="n">
        <f aca="false">IF(I328=1,AL328*$AM$2,AL328)</f>
        <v>0</v>
      </c>
    </row>
    <row r="329" customFormat="false" ht="13.8" hidden="false" customHeight="true" outlineLevel="0" collapsed="false">
      <c r="A329" s="1" t="n">
        <v>3556</v>
      </c>
      <c r="C329" s="25" t="n">
        <v>51</v>
      </c>
      <c r="E329" s="2" t="n">
        <v>2300000</v>
      </c>
      <c r="F329" s="2" t="n">
        <v>0</v>
      </c>
      <c r="G329" s="29" t="n">
        <v>3</v>
      </c>
      <c r="H329" s="29" t="n">
        <v>2</v>
      </c>
      <c r="I329" s="29" t="n">
        <v>1</v>
      </c>
      <c r="J329" s="26" t="s">
        <v>52</v>
      </c>
      <c r="K329" s="29" t="n">
        <v>2</v>
      </c>
      <c r="L329" s="27" t="n">
        <v>1</v>
      </c>
      <c r="M329" s="29"/>
      <c r="N329" s="29" t="n">
        <v>1</v>
      </c>
      <c r="O329" s="29" t="n">
        <v>0</v>
      </c>
      <c r="P329" s="29" t="n">
        <v>0</v>
      </c>
      <c r="Q329" s="29"/>
      <c r="R329" s="29" t="n">
        <v>0</v>
      </c>
      <c r="S329" s="29" t="n">
        <v>0</v>
      </c>
      <c r="T329" s="28" t="n">
        <v>44226</v>
      </c>
      <c r="U329" s="3" t="s">
        <v>381</v>
      </c>
      <c r="W329" s="26" t="n">
        <v>7</v>
      </c>
      <c r="X329" s="3"/>
      <c r="Z329" s="1" t="n">
        <f aca="false">(68/C329)^0.25</f>
        <v>1.07456993182354</v>
      </c>
      <c r="AA329" s="2" t="n">
        <f aca="false">IF(F329=1,E329/(1+$AA$2/100),E329)</f>
        <v>2300000</v>
      </c>
      <c r="AB329" s="1" t="n">
        <f aca="false">ROUND(AA329/C329,2)</f>
        <v>45098.04</v>
      </c>
      <c r="AC329" s="1" t="n">
        <f aca="false">ROUND(AB329*68/1000/Z329,0)</f>
        <v>2854</v>
      </c>
      <c r="AD329" s="1" t="n">
        <f aca="false">IF(I329=1,AC329*$AD$2,AC329)</f>
        <v>2711.3</v>
      </c>
      <c r="AK329" s="1" t="n">
        <f aca="false">ROUND(D329/C329,2)</f>
        <v>0</v>
      </c>
      <c r="AL329" s="1" t="n">
        <f aca="false">ROUND(AK329*68/Z329,0)</f>
        <v>0</v>
      </c>
      <c r="AM329" s="1" t="n">
        <f aca="false">IF(I329=1,AL329*$AM$2,AL329)</f>
        <v>0</v>
      </c>
    </row>
    <row r="330" customFormat="false" ht="13.8" hidden="false" customHeight="true" outlineLevel="0" collapsed="false">
      <c r="A330" s="1" t="n">
        <v>3556</v>
      </c>
      <c r="C330" s="25" t="n">
        <v>75</v>
      </c>
      <c r="E330" s="2" t="n">
        <v>3250000</v>
      </c>
      <c r="F330" s="2" t="n">
        <v>1</v>
      </c>
      <c r="G330" s="29" t="n">
        <v>3</v>
      </c>
      <c r="H330" s="29" t="n">
        <v>1</v>
      </c>
      <c r="I330" s="29" t="n">
        <v>2</v>
      </c>
      <c r="J330" s="26" t="s">
        <v>52</v>
      </c>
      <c r="K330" s="29" t="n">
        <v>1</v>
      </c>
      <c r="L330" s="27" t="n">
        <v>1</v>
      </c>
      <c r="M330" s="29" t="n">
        <v>9</v>
      </c>
      <c r="N330" s="29" t="n">
        <v>5</v>
      </c>
      <c r="O330" s="29" t="n">
        <v>1</v>
      </c>
      <c r="P330" s="29" t="n">
        <v>1</v>
      </c>
      <c r="Q330" s="29" t="n">
        <v>4</v>
      </c>
      <c r="R330" s="29" t="n">
        <v>1</v>
      </c>
      <c r="S330" s="29" t="n">
        <v>1</v>
      </c>
      <c r="T330" s="28" t="n">
        <v>44226</v>
      </c>
      <c r="U330" s="3" t="s">
        <v>382</v>
      </c>
      <c r="W330" s="26" t="n">
        <v>7</v>
      </c>
      <c r="X330" s="3"/>
      <c r="Z330" s="1" t="n">
        <f aca="false">(68/C330)^0.25</f>
        <v>0.975802468299321</v>
      </c>
      <c r="AA330" s="1" t="n">
        <f aca="false">IF(F330=1,E330/(1+$AA$2/100),E330)</f>
        <v>3125000</v>
      </c>
      <c r="AB330" s="1" t="n">
        <f aca="false">ROUND(AA330/C330,2)</f>
        <v>41666.67</v>
      </c>
      <c r="AC330" s="1" t="n">
        <f aca="false">ROUND(AB330*68/1000/Z330,0)</f>
        <v>2904</v>
      </c>
      <c r="AD330" s="1" t="n">
        <f aca="false">IF(I330=1,AC330*$AD$2,AC330)</f>
        <v>2904</v>
      </c>
      <c r="AK330" s="1" t="n">
        <f aca="false">ROUND(D330/C330,2)</f>
        <v>0</v>
      </c>
      <c r="AL330" s="1" t="n">
        <f aca="false">ROUND(AK330*68/Z330,0)</f>
        <v>0</v>
      </c>
      <c r="AM330" s="1" t="n">
        <f aca="false">IF(I330=1,AL330*$AM$2,AL330)</f>
        <v>0</v>
      </c>
    </row>
    <row r="331" customFormat="false" ht="13.8" hidden="false" customHeight="true" outlineLevel="0" collapsed="false">
      <c r="A331" s="1" t="n">
        <v>17487</v>
      </c>
      <c r="C331" s="25" t="n">
        <v>97</v>
      </c>
      <c r="E331" s="2" t="n">
        <v>3900000</v>
      </c>
      <c r="F331" s="2" t="n">
        <v>1</v>
      </c>
      <c r="G331" s="29" t="n">
        <v>2</v>
      </c>
      <c r="H331" s="29" t="n">
        <v>1</v>
      </c>
      <c r="I331" s="29" t="n">
        <v>1</v>
      </c>
      <c r="J331" s="26" t="s">
        <v>52</v>
      </c>
      <c r="K331" s="29" t="n">
        <v>0</v>
      </c>
      <c r="L331" s="27" t="n">
        <v>1</v>
      </c>
      <c r="M331" s="29" t="n">
        <v>5</v>
      </c>
      <c r="N331" s="29" t="n">
        <v>1</v>
      </c>
      <c r="O331" s="29" t="n">
        <v>0</v>
      </c>
      <c r="P331" s="29" t="n">
        <v>1</v>
      </c>
      <c r="Q331" s="29" t="n">
        <v>4</v>
      </c>
      <c r="R331" s="29" t="n">
        <v>1</v>
      </c>
      <c r="S331" s="29" t="n">
        <v>0</v>
      </c>
      <c r="T331" s="28" t="n">
        <v>44248</v>
      </c>
      <c r="U331" s="3" t="s">
        <v>383</v>
      </c>
      <c r="W331" s="26" t="n">
        <v>7</v>
      </c>
      <c r="X331" s="3"/>
      <c r="Z331" s="1" t="n">
        <f aca="false">(68/C331)^0.25</f>
        <v>0.915027812190618</v>
      </c>
      <c r="AA331" s="1" t="n">
        <f aca="false">IF(F331=1,E331/(1+$AA$2/100),E331)</f>
        <v>3750000</v>
      </c>
      <c r="AB331" s="1" t="n">
        <f aca="false">ROUND(AA331/C331,2)</f>
        <v>38659.79</v>
      </c>
      <c r="AC331" s="1" t="n">
        <f aca="false">ROUND(AB331*68/1000/Z331,0)</f>
        <v>2873</v>
      </c>
      <c r="AD331" s="1" t="n">
        <f aca="false">IF(I331=1,AC331*$AD$2,AC331)</f>
        <v>2729.35</v>
      </c>
      <c r="AK331" s="1" t="n">
        <f aca="false">ROUND(D331/C331,2)</f>
        <v>0</v>
      </c>
      <c r="AL331" s="1" t="n">
        <f aca="false">ROUND(AK331*68/Z331,0)</f>
        <v>0</v>
      </c>
      <c r="AM331" s="1" t="n">
        <f aca="false">IF(I331=1,AL331*$AM$2,AL331)</f>
        <v>0</v>
      </c>
    </row>
    <row r="332" customFormat="false" ht="13.8" hidden="false" customHeight="true" outlineLevel="0" collapsed="false">
      <c r="A332" s="1" t="n">
        <v>17487</v>
      </c>
      <c r="C332" s="25" t="n">
        <v>64</v>
      </c>
      <c r="E332" s="2" t="n">
        <v>1990000</v>
      </c>
      <c r="F332" s="2" t="n">
        <v>0</v>
      </c>
      <c r="G332" s="29" t="n">
        <v>3</v>
      </c>
      <c r="H332" s="29" t="n">
        <v>1</v>
      </c>
      <c r="I332" s="29" t="n">
        <v>2</v>
      </c>
      <c r="J332" s="26" t="s">
        <v>52</v>
      </c>
      <c r="K332" s="29" t="n">
        <v>1</v>
      </c>
      <c r="L332" s="27" t="n">
        <v>1</v>
      </c>
      <c r="M332" s="29" t="n">
        <v>8</v>
      </c>
      <c r="N332" s="29" t="n">
        <v>3</v>
      </c>
      <c r="O332" s="29" t="n">
        <v>1</v>
      </c>
      <c r="P332" s="29" t="n">
        <v>1</v>
      </c>
      <c r="Q332" s="29" t="n">
        <v>4</v>
      </c>
      <c r="R332" s="29" t="n">
        <v>1</v>
      </c>
      <c r="S332" s="29" t="n">
        <v>1</v>
      </c>
      <c r="T332" s="28" t="n">
        <v>44248</v>
      </c>
      <c r="U332" s="3" t="s">
        <v>384</v>
      </c>
      <c r="W332" s="26" t="n">
        <v>7</v>
      </c>
      <c r="X332" s="3"/>
      <c r="Z332" s="1" t="n">
        <f aca="false">(68/C332)^0.25</f>
        <v>1.01527159243447</v>
      </c>
      <c r="AA332" s="2" t="n">
        <f aca="false">IF(F332=1,E332/(1+$AA$2/100),E332)</f>
        <v>1990000</v>
      </c>
      <c r="AB332" s="1" t="n">
        <f aca="false">ROUND(AA332/C332,2)</f>
        <v>31093.75</v>
      </c>
      <c r="AC332" s="1" t="n">
        <f aca="false">ROUND(AB332*68/1000/Z332,0)</f>
        <v>2083</v>
      </c>
      <c r="AD332" s="1" t="n">
        <f aca="false">IF(I332=1,AC332*$AD$2,AC332)</f>
        <v>2083</v>
      </c>
      <c r="AK332" s="1" t="n">
        <f aca="false">ROUND(D332/C332,2)</f>
        <v>0</v>
      </c>
      <c r="AL332" s="1" t="n">
        <f aca="false">ROUND(AK332*68/Z332,0)</f>
        <v>0</v>
      </c>
      <c r="AM332" s="1" t="n">
        <f aca="false">IF(I332=1,AL332*$AM$2,AL332)</f>
        <v>0</v>
      </c>
    </row>
    <row r="333" customFormat="false" ht="13.8" hidden="false" customHeight="true" outlineLevel="0" collapsed="false">
      <c r="A333" s="1" t="n">
        <v>17487</v>
      </c>
      <c r="C333" s="25" t="n">
        <v>62</v>
      </c>
      <c r="E333" s="2" t="n">
        <v>1350000</v>
      </c>
      <c r="F333" s="2" t="n">
        <v>0</v>
      </c>
      <c r="G333" s="29" t="n">
        <v>3</v>
      </c>
      <c r="H333" s="29" t="n">
        <v>1</v>
      </c>
      <c r="I333" s="29" t="n">
        <v>2</v>
      </c>
      <c r="J333" s="26" t="s">
        <v>52</v>
      </c>
      <c r="K333" s="29" t="n">
        <v>0</v>
      </c>
      <c r="L333" s="27" t="n">
        <v>1</v>
      </c>
      <c r="M333" s="29" t="n">
        <v>4</v>
      </c>
      <c r="N333" s="29" t="n">
        <v>3</v>
      </c>
      <c r="O333" s="29" t="n">
        <v>0</v>
      </c>
      <c r="P333" s="29" t="n">
        <v>1</v>
      </c>
      <c r="Q333" s="29" t="n">
        <v>4</v>
      </c>
      <c r="R333" s="29" t="n">
        <v>0</v>
      </c>
      <c r="S333" s="29" t="n">
        <v>0</v>
      </c>
      <c r="T333" s="28" t="n">
        <v>44246</v>
      </c>
      <c r="U333" s="3" t="s">
        <v>385</v>
      </c>
      <c r="W333" s="26" t="n">
        <v>7</v>
      </c>
      <c r="X333" s="3"/>
      <c r="Z333" s="1" t="n">
        <f aca="false">(68/C333)^0.25</f>
        <v>1.02336204550359</v>
      </c>
      <c r="AA333" s="2" t="n">
        <f aca="false">IF(F333=1,E333/(1+$AA$2/100),E333)</f>
        <v>1350000</v>
      </c>
      <c r="AB333" s="1" t="n">
        <f aca="false">ROUND(AA333/C333,2)</f>
        <v>21774.19</v>
      </c>
      <c r="AC333" s="1" t="n">
        <f aca="false">ROUND(AB333*68/1000/Z333,0)</f>
        <v>1447</v>
      </c>
      <c r="AD333" s="1" t="n">
        <f aca="false">IF(I333=1,AC333*$AD$2,AC333)</f>
        <v>1447</v>
      </c>
      <c r="AK333" s="1" t="n">
        <f aca="false">ROUND(D333/C333,2)</f>
        <v>0</v>
      </c>
      <c r="AL333" s="1" t="n">
        <f aca="false">ROUND(AK333*68/Z333,0)</f>
        <v>0</v>
      </c>
      <c r="AM333" s="1" t="n">
        <f aca="false">IF(I333=1,AL333*$AM$2,AL333)</f>
        <v>0</v>
      </c>
    </row>
    <row r="334" customFormat="false" ht="13.8" hidden="false" customHeight="true" outlineLevel="0" collapsed="false">
      <c r="A334" s="1" t="n">
        <v>17487</v>
      </c>
      <c r="C334" s="25" t="n">
        <v>63</v>
      </c>
      <c r="E334" s="2" t="n">
        <v>2790000</v>
      </c>
      <c r="F334" s="2" t="n">
        <v>1</v>
      </c>
      <c r="G334" s="29" t="n">
        <v>3</v>
      </c>
      <c r="H334" s="29" t="n">
        <v>1</v>
      </c>
      <c r="I334" s="29" t="n">
        <v>2</v>
      </c>
      <c r="J334" s="26" t="s">
        <v>52</v>
      </c>
      <c r="K334" s="29" t="n">
        <v>2</v>
      </c>
      <c r="L334" s="27" t="n">
        <v>1</v>
      </c>
      <c r="M334" s="29" t="n">
        <v>8</v>
      </c>
      <c r="N334" s="29" t="n">
        <v>3</v>
      </c>
      <c r="O334" s="29" t="n">
        <v>0</v>
      </c>
      <c r="P334" s="29" t="n">
        <v>0</v>
      </c>
      <c r="Q334" s="29" t="n">
        <v>4</v>
      </c>
      <c r="R334" s="29" t="n">
        <v>1</v>
      </c>
      <c r="S334" s="29" t="n">
        <v>0</v>
      </c>
      <c r="T334" s="28" t="n">
        <v>44244</v>
      </c>
      <c r="U334" s="3" t="s">
        <v>386</v>
      </c>
      <c r="W334" s="26" t="n">
        <v>7</v>
      </c>
      <c r="X334" s="3"/>
      <c r="Z334" s="1" t="n">
        <f aca="false">(68/C334)^0.25</f>
        <v>1.01927668633136</v>
      </c>
      <c r="AA334" s="1" t="n">
        <f aca="false">IF(F334=1,E334/(1+$AA$2/100),E334)</f>
        <v>2682692.30769231</v>
      </c>
      <c r="AB334" s="1" t="n">
        <f aca="false">ROUND(AA334/C334,2)</f>
        <v>42582.42</v>
      </c>
      <c r="AC334" s="1" t="n">
        <f aca="false">ROUND(AB334*68/1000/Z334,0)</f>
        <v>2841</v>
      </c>
      <c r="AD334" s="1" t="n">
        <f aca="false">IF(I334=1,AC334*$AD$2,AC334)</f>
        <v>2841</v>
      </c>
      <c r="AK334" s="1" t="n">
        <f aca="false">ROUND(D334/C334,2)</f>
        <v>0</v>
      </c>
      <c r="AL334" s="1" t="n">
        <f aca="false">ROUND(AK334*68/Z334,0)</f>
        <v>0</v>
      </c>
      <c r="AM334" s="1" t="n">
        <f aca="false">IF(I334=1,AL334*$AM$2,AL334)</f>
        <v>0</v>
      </c>
    </row>
    <row r="335" customFormat="false" ht="13.8" hidden="false" customHeight="true" outlineLevel="0" collapsed="false">
      <c r="A335" s="1" t="n">
        <v>17487</v>
      </c>
      <c r="C335" s="25" t="n">
        <v>51</v>
      </c>
      <c r="E335" s="2" t="n">
        <v>1120000</v>
      </c>
      <c r="F335" s="2" t="n">
        <v>0</v>
      </c>
      <c r="G335" s="29" t="n">
        <v>2</v>
      </c>
      <c r="H335" s="29" t="n">
        <v>1</v>
      </c>
      <c r="I335" s="29" t="n">
        <v>0</v>
      </c>
      <c r="J335" s="26" t="s">
        <v>52</v>
      </c>
      <c r="K335" s="29" t="n">
        <v>0</v>
      </c>
      <c r="L335" s="27" t="n">
        <v>1</v>
      </c>
      <c r="M335" s="29" t="n">
        <v>3</v>
      </c>
      <c r="N335" s="29" t="n">
        <v>3</v>
      </c>
      <c r="O335" s="29" t="n">
        <v>0</v>
      </c>
      <c r="P335" s="29" t="n">
        <v>0</v>
      </c>
      <c r="Q335" s="29" t="n">
        <v>4</v>
      </c>
      <c r="R335" s="29" t="n">
        <v>0</v>
      </c>
      <c r="S335" s="29" t="n">
        <v>0</v>
      </c>
      <c r="T335" s="28" t="n">
        <v>44240</v>
      </c>
      <c r="U335" s="3" t="s">
        <v>387</v>
      </c>
      <c r="W335" s="26" t="n">
        <v>7</v>
      </c>
      <c r="X335" s="3"/>
      <c r="Z335" s="1" t="n">
        <f aca="false">(68/C335)^0.25</f>
        <v>1.07456993182354</v>
      </c>
      <c r="AA335" s="2" t="n">
        <f aca="false">IF(F335=1,E335/(1+$AA$2/100),E335)</f>
        <v>1120000</v>
      </c>
      <c r="AB335" s="1" t="n">
        <f aca="false">ROUND(AA335/C335,2)</f>
        <v>21960.78</v>
      </c>
      <c r="AC335" s="1" t="n">
        <f aca="false">ROUND(AB335*68/1000/Z335,0)</f>
        <v>1390</v>
      </c>
      <c r="AD335" s="1" t="n">
        <f aca="false">IF(I335=1,AC335*$AD$2,AC335)</f>
        <v>1390</v>
      </c>
      <c r="AK335" s="1" t="n">
        <f aca="false">ROUND(D335/C335,2)</f>
        <v>0</v>
      </c>
      <c r="AL335" s="1" t="n">
        <f aca="false">ROUND(AK335*68/Z335,0)</f>
        <v>0</v>
      </c>
      <c r="AM335" s="1" t="n">
        <f aca="false">IF(I335=1,AL335*$AM$2,AL335)</f>
        <v>0</v>
      </c>
    </row>
    <row r="336" customFormat="false" ht="13.8" hidden="false" customHeight="true" outlineLevel="0" collapsed="false">
      <c r="A336" s="1" t="n">
        <v>17487</v>
      </c>
      <c r="C336" s="25" t="n">
        <v>63</v>
      </c>
      <c r="E336" s="2" t="n">
        <v>1650000</v>
      </c>
      <c r="F336" s="2" t="n">
        <v>1</v>
      </c>
      <c r="G336" s="29" t="n">
        <v>2</v>
      </c>
      <c r="H336" s="29" t="n">
        <v>1</v>
      </c>
      <c r="I336" s="29" t="n">
        <v>2</v>
      </c>
      <c r="J336" s="26" t="s">
        <v>52</v>
      </c>
      <c r="K336" s="29" t="n">
        <v>0</v>
      </c>
      <c r="L336" s="27" t="n">
        <v>1</v>
      </c>
      <c r="M336" s="29" t="n">
        <v>9</v>
      </c>
      <c r="N336" s="29" t="n">
        <v>5</v>
      </c>
      <c r="O336" s="29" t="n">
        <v>0</v>
      </c>
      <c r="P336" s="29" t="n">
        <v>1</v>
      </c>
      <c r="Q336" s="29" t="n">
        <v>4</v>
      </c>
      <c r="R336" s="29" t="n">
        <v>1</v>
      </c>
      <c r="S336" s="29" t="n">
        <v>1</v>
      </c>
      <c r="T336" s="28" t="n">
        <v>44240</v>
      </c>
      <c r="U336" s="3" t="s">
        <v>388</v>
      </c>
      <c r="V336" s="1" t="s">
        <v>60</v>
      </c>
      <c r="W336" s="26" t="n">
        <v>7</v>
      </c>
      <c r="X336" s="3"/>
      <c r="Z336" s="1" t="n">
        <f aca="false">(68/C336)^0.25</f>
        <v>1.01927668633136</v>
      </c>
      <c r="AA336" s="1" t="n">
        <f aca="false">IF(F336=1,E336/(1+$AA$2/100),E336)</f>
        <v>1586538.46153846</v>
      </c>
      <c r="AB336" s="1" t="n">
        <f aca="false">ROUND(AA336/C336,2)</f>
        <v>25183.15</v>
      </c>
      <c r="AC336" s="1" t="n">
        <f aca="false">ROUND(AB336*68/1000/Z336,0)</f>
        <v>1680</v>
      </c>
      <c r="AD336" s="1" t="n">
        <f aca="false">IF(I336=1,AC336*$AD$2,AC336)</f>
        <v>1680</v>
      </c>
      <c r="AK336" s="1" t="n">
        <f aca="false">ROUND(D336/C336,2)</f>
        <v>0</v>
      </c>
      <c r="AL336" s="1" t="n">
        <f aca="false">ROUND(AK336*68/Z336,0)</f>
        <v>0</v>
      </c>
      <c r="AM336" s="1" t="n">
        <f aca="false">IF(I336=1,AL336*$AM$2,AL336)</f>
        <v>0</v>
      </c>
    </row>
    <row r="337" customFormat="false" ht="13.8" hidden="false" customHeight="true" outlineLevel="0" collapsed="false">
      <c r="A337" s="1" t="n">
        <v>17487</v>
      </c>
      <c r="B337" s="16"/>
      <c r="C337" s="25" t="n">
        <v>78</v>
      </c>
      <c r="E337" s="2" t="n">
        <v>595000</v>
      </c>
      <c r="F337" s="29" t="n">
        <v>1</v>
      </c>
      <c r="G337" s="29" t="n">
        <v>3</v>
      </c>
      <c r="H337" s="29" t="n">
        <v>1</v>
      </c>
      <c r="I337" s="29" t="n">
        <v>2</v>
      </c>
      <c r="J337" s="26" t="s">
        <v>52</v>
      </c>
      <c r="K337" s="29" t="n">
        <v>2</v>
      </c>
      <c r="L337" s="27" t="n">
        <v>1</v>
      </c>
      <c r="M337" s="29"/>
      <c r="N337" s="29" t="n">
        <v>2</v>
      </c>
      <c r="O337" s="29" t="n">
        <v>0</v>
      </c>
      <c r="P337" s="29" t="n">
        <v>1</v>
      </c>
      <c r="Q337" s="29"/>
      <c r="R337" s="29" t="n">
        <v>1</v>
      </c>
      <c r="S337" s="29" t="n">
        <v>1</v>
      </c>
      <c r="T337" s="28" t="n">
        <v>44234</v>
      </c>
      <c r="U337" s="3" t="s">
        <v>389</v>
      </c>
      <c r="W337" s="26" t="n">
        <v>7</v>
      </c>
      <c r="X337" s="3"/>
      <c r="Z337" s="1" t="n">
        <f aca="false">(68/C337)^0.25</f>
        <v>0.966281305753067</v>
      </c>
      <c r="AA337" s="1" t="n">
        <f aca="false">IF(F337=1,E337/(1+$AA$2/100),E337)</f>
        <v>572115.384615385</v>
      </c>
      <c r="AB337" s="1" t="n">
        <f aca="false">ROUND(AA337/C337,2)</f>
        <v>7334.81</v>
      </c>
      <c r="AC337" s="1" t="n">
        <f aca="false">ROUND(AB337*68/1000/Z337,0)</f>
        <v>516</v>
      </c>
      <c r="AD337" s="1" t="n">
        <f aca="false">IF(I337=1,AC337*$AD$2,AC337)</f>
        <v>516</v>
      </c>
      <c r="AK337" s="1" t="n">
        <f aca="false">ROUND(D337/C337,2)</f>
        <v>0</v>
      </c>
      <c r="AL337" s="1" t="n">
        <f aca="false">ROUND(AK337*68/Z337,0)</f>
        <v>0</v>
      </c>
      <c r="AM337" s="1" t="n">
        <f aca="false">IF(I337=1,AL337*$AM$2,AL337)</f>
        <v>0</v>
      </c>
    </row>
    <row r="338" customFormat="false" ht="14.9" hidden="false" customHeight="true" outlineLevel="0" collapsed="false">
      <c r="A338" s="1" t="n">
        <v>12198</v>
      </c>
      <c r="B338" s="16" t="n">
        <v>72198</v>
      </c>
      <c r="C338" s="25" t="n">
        <v>62</v>
      </c>
      <c r="E338" s="2" t="n">
        <v>3190000</v>
      </c>
      <c r="F338" s="29" t="n">
        <v>0</v>
      </c>
      <c r="G338" s="29" t="n">
        <v>3</v>
      </c>
      <c r="H338" s="29" t="n">
        <v>1</v>
      </c>
      <c r="I338" s="29" t="n">
        <v>2</v>
      </c>
      <c r="J338" s="26" t="s">
        <v>52</v>
      </c>
      <c r="K338" s="29" t="n">
        <v>2</v>
      </c>
      <c r="L338" s="27" t="n">
        <v>1</v>
      </c>
      <c r="M338" s="29" t="n">
        <v>8</v>
      </c>
      <c r="N338" s="29" t="n">
        <v>6</v>
      </c>
      <c r="O338" s="29" t="n">
        <v>1</v>
      </c>
      <c r="P338" s="29" t="n">
        <v>1</v>
      </c>
      <c r="Q338" s="29" t="n">
        <v>4</v>
      </c>
      <c r="R338" s="29" t="n">
        <v>1</v>
      </c>
      <c r="S338" s="29" t="n">
        <v>1</v>
      </c>
      <c r="T338" s="28" t="n">
        <v>44248</v>
      </c>
      <c r="U338" s="3" t="s">
        <v>390</v>
      </c>
      <c r="V338" s="1" t="s">
        <v>60</v>
      </c>
      <c r="W338" s="26" t="n">
        <v>7</v>
      </c>
      <c r="X338" s="3"/>
      <c r="Z338" s="1" t="n">
        <f aca="false">(68/C338)^0.25</f>
        <v>1.02336204550359</v>
      </c>
      <c r="AA338" s="2" t="n">
        <f aca="false">IF(F338=1,E338/(1+$AA$2/100),E338)</f>
        <v>3190000</v>
      </c>
      <c r="AB338" s="1" t="n">
        <f aca="false">ROUND(AA338/C338,2)</f>
        <v>51451.61</v>
      </c>
      <c r="AC338" s="1" t="n">
        <f aca="false">ROUND(AB338*68/1000/Z338,0)</f>
        <v>3419</v>
      </c>
      <c r="AD338" s="1" t="n">
        <f aca="false">IF(I338=1,AC338*$AD$2,AC338)</f>
        <v>3419</v>
      </c>
      <c r="AK338" s="1" t="n">
        <f aca="false">ROUND(D338/C338,2)</f>
        <v>0</v>
      </c>
      <c r="AL338" s="1" t="n">
        <f aca="false">ROUND(AK338*68/Z338,0)</f>
        <v>0</v>
      </c>
      <c r="AM338" s="1" t="n">
        <f aca="false">IF(I338=1,AL338*$AM$2,AL338)</f>
        <v>0</v>
      </c>
    </row>
    <row r="339" customFormat="false" ht="14.9" hidden="false" customHeight="true" outlineLevel="0" collapsed="false">
      <c r="A339" s="1" t="n">
        <v>12198</v>
      </c>
      <c r="B339" s="16" t="n">
        <v>72198</v>
      </c>
      <c r="C339" s="25" t="n">
        <v>70</v>
      </c>
      <c r="E339" s="2" t="n">
        <v>3890000</v>
      </c>
      <c r="F339" s="29" t="n">
        <v>0</v>
      </c>
      <c r="G339" s="29" t="n">
        <v>3</v>
      </c>
      <c r="H339" s="29" t="n">
        <v>1</v>
      </c>
      <c r="I339" s="29" t="n">
        <v>1</v>
      </c>
      <c r="J339" s="26" t="s">
        <v>52</v>
      </c>
      <c r="K339" s="29" t="n">
        <v>0</v>
      </c>
      <c r="L339" s="27" t="n">
        <v>1</v>
      </c>
      <c r="M339" s="29" t="n">
        <v>5</v>
      </c>
      <c r="N339" s="29" t="n">
        <v>3</v>
      </c>
      <c r="O339" s="29" t="n">
        <v>0</v>
      </c>
      <c r="P339" s="29" t="n">
        <v>1</v>
      </c>
      <c r="Q339" s="29" t="n">
        <v>1</v>
      </c>
      <c r="R339" s="29" t="n">
        <v>1</v>
      </c>
      <c r="S339" s="29" t="n">
        <v>0</v>
      </c>
      <c r="T339" s="28" t="n">
        <v>44248</v>
      </c>
      <c r="U339" s="3" t="s">
        <v>391</v>
      </c>
      <c r="W339" s="26" t="n">
        <v>7</v>
      </c>
      <c r="X339" s="3"/>
      <c r="Z339" s="1" t="n">
        <f aca="false">(68/C339)^0.25</f>
        <v>0.992779311130708</v>
      </c>
      <c r="AA339" s="2" t="n">
        <f aca="false">IF(F339=1,E339/(1+$AA$2/100),E339)</f>
        <v>3890000</v>
      </c>
      <c r="AB339" s="1" t="n">
        <f aca="false">ROUND(AA339/C339,2)</f>
        <v>55571.43</v>
      </c>
      <c r="AC339" s="1" t="n">
        <f aca="false">ROUND(AB339*68/1000/Z339,0)</f>
        <v>3806</v>
      </c>
      <c r="AD339" s="1" t="n">
        <f aca="false">IF(I339=1,AC339*$AD$2,AC339)</f>
        <v>3615.7</v>
      </c>
      <c r="AK339" s="1" t="n">
        <f aca="false">ROUND(D339/C339,2)</f>
        <v>0</v>
      </c>
      <c r="AL339" s="1" t="n">
        <f aca="false">ROUND(AK339*68/Z339,0)</f>
        <v>0</v>
      </c>
      <c r="AM339" s="1" t="n">
        <f aca="false">IF(I339=1,AL339*$AM$2,AL339)</f>
        <v>0</v>
      </c>
    </row>
    <row r="340" customFormat="false" ht="14.9" hidden="false" customHeight="true" outlineLevel="0" collapsed="false">
      <c r="A340" s="1" t="n">
        <v>12198</v>
      </c>
      <c r="B340" s="16" t="n">
        <v>72198</v>
      </c>
      <c r="C340" s="25" t="n">
        <v>65</v>
      </c>
      <c r="E340" s="2" t="n">
        <v>2790000</v>
      </c>
      <c r="F340" s="29" t="n">
        <v>0</v>
      </c>
      <c r="G340" s="29" t="n">
        <v>2</v>
      </c>
      <c r="H340" s="29" t="n">
        <v>1</v>
      </c>
      <c r="I340" s="29" t="n">
        <v>1</v>
      </c>
      <c r="J340" s="26" t="s">
        <v>52</v>
      </c>
      <c r="K340" s="29" t="n">
        <v>0</v>
      </c>
      <c r="L340" s="27" t="n">
        <v>1</v>
      </c>
      <c r="M340" s="29" t="n">
        <v>4</v>
      </c>
      <c r="N340" s="29" t="n">
        <v>2</v>
      </c>
      <c r="O340" s="29" t="n">
        <v>0</v>
      </c>
      <c r="P340" s="29" t="n">
        <v>1</v>
      </c>
      <c r="Q340" s="29" t="n">
        <v>4</v>
      </c>
      <c r="R340" s="29" t="n">
        <v>0</v>
      </c>
      <c r="S340" s="29" t="n">
        <v>0</v>
      </c>
      <c r="T340" s="28" t="n">
        <v>44248</v>
      </c>
      <c r="U340" s="3" t="s">
        <v>392</v>
      </c>
      <c r="W340" s="26" t="n">
        <v>7</v>
      </c>
      <c r="X340" s="3"/>
      <c r="Z340" s="1" t="n">
        <f aca="false">(68/C340)^0.25</f>
        <v>1.01134396913885</v>
      </c>
      <c r="AA340" s="2" t="n">
        <f aca="false">IF(F340=1,E340/(1+$AA$2/100),E340)</f>
        <v>2790000</v>
      </c>
      <c r="AB340" s="1" t="n">
        <f aca="false">ROUND(AA340/C340,2)</f>
        <v>42923.08</v>
      </c>
      <c r="AC340" s="1" t="n">
        <f aca="false">ROUND(AB340*68/1000/Z340,0)</f>
        <v>2886</v>
      </c>
      <c r="AD340" s="1" t="n">
        <f aca="false">IF(I340=1,AC340*$AD$2,AC340)</f>
        <v>2741.7</v>
      </c>
      <c r="AK340" s="1" t="n">
        <f aca="false">ROUND(D340/C340,2)</f>
        <v>0</v>
      </c>
      <c r="AL340" s="1" t="n">
        <f aca="false">ROUND(AK340*68/Z340,0)</f>
        <v>0</v>
      </c>
      <c r="AM340" s="1" t="n">
        <f aca="false">IF(I340=1,AL340*$AM$2,AL340)</f>
        <v>0</v>
      </c>
    </row>
    <row r="341" customFormat="false" ht="14.9" hidden="false" customHeight="true" outlineLevel="0" collapsed="false">
      <c r="A341" s="1" t="n">
        <v>12198</v>
      </c>
      <c r="B341" s="16" t="n">
        <v>72267</v>
      </c>
      <c r="C341" s="25" t="n">
        <v>90</v>
      </c>
      <c r="E341" s="2" t="n">
        <v>4490000</v>
      </c>
      <c r="F341" s="29" t="n">
        <v>1</v>
      </c>
      <c r="G341" s="29" t="n">
        <v>3</v>
      </c>
      <c r="H341" s="29" t="n">
        <v>1</v>
      </c>
      <c r="I341" s="29" t="n">
        <v>0</v>
      </c>
      <c r="J341" s="26" t="s">
        <v>52</v>
      </c>
      <c r="K341" s="29" t="n">
        <v>0</v>
      </c>
      <c r="L341" s="27" t="n">
        <v>1</v>
      </c>
      <c r="M341" s="29" t="n">
        <v>4</v>
      </c>
      <c r="N341" s="29" t="n">
        <v>4</v>
      </c>
      <c r="O341" s="29" t="n">
        <v>1</v>
      </c>
      <c r="P341" s="29" t="n">
        <v>1</v>
      </c>
      <c r="Q341" s="29" t="n">
        <v>3</v>
      </c>
      <c r="R341" s="29" t="n">
        <v>1</v>
      </c>
      <c r="S341" s="29" t="n">
        <v>0</v>
      </c>
      <c r="T341" s="28" t="n">
        <v>44246</v>
      </c>
      <c r="U341" s="3" t="s">
        <v>393</v>
      </c>
      <c r="W341" s="26" t="n">
        <v>7</v>
      </c>
      <c r="X341" s="3"/>
      <c r="Z341" s="1" t="n">
        <f aca="false">(68/C341)^0.25</f>
        <v>0.932323434951816</v>
      </c>
      <c r="AA341" s="1" t="n">
        <f aca="false">IF(F341=1,E341/(1+$AA$2/100),E341)</f>
        <v>4317307.69230769</v>
      </c>
      <c r="AB341" s="1" t="n">
        <f aca="false">ROUND(AA341/C341,2)</f>
        <v>47970.09</v>
      </c>
      <c r="AC341" s="1" t="n">
        <f aca="false">ROUND(AB341*68/1000/Z341,0)</f>
        <v>3499</v>
      </c>
      <c r="AD341" s="1" t="n">
        <f aca="false">IF(I341=1,AC341*$AD$2,AC341)</f>
        <v>3499</v>
      </c>
      <c r="AK341" s="1" t="n">
        <f aca="false">ROUND(D341/C341,2)</f>
        <v>0</v>
      </c>
      <c r="AL341" s="1" t="n">
        <f aca="false">ROUND(AK341*68/Z341,0)</f>
        <v>0</v>
      </c>
      <c r="AM341" s="1" t="n">
        <f aca="false">IF(I341=1,AL341*$AM$2,AL341)</f>
        <v>0</v>
      </c>
    </row>
    <row r="342" customFormat="false" ht="14.9" hidden="false" customHeight="true" outlineLevel="0" collapsed="false">
      <c r="A342" s="1" t="n">
        <v>12198</v>
      </c>
      <c r="B342" s="16" t="n">
        <v>72259</v>
      </c>
      <c r="C342" s="25" t="n">
        <v>63</v>
      </c>
      <c r="E342" s="2" t="n">
        <v>3190000</v>
      </c>
      <c r="F342" s="29" t="n">
        <v>1</v>
      </c>
      <c r="G342" s="2" t="n">
        <v>2</v>
      </c>
      <c r="H342" s="2" t="n">
        <v>1</v>
      </c>
      <c r="I342" s="2" t="n">
        <v>2</v>
      </c>
      <c r="J342" s="26" t="s">
        <v>52</v>
      </c>
      <c r="K342" s="2" t="n">
        <v>2</v>
      </c>
      <c r="L342" s="27" t="n">
        <v>1</v>
      </c>
      <c r="M342" s="2" t="n">
        <v>9</v>
      </c>
      <c r="N342" s="2" t="n">
        <v>7</v>
      </c>
      <c r="O342" s="2" t="n">
        <v>1</v>
      </c>
      <c r="P342" s="29" t="n">
        <v>1</v>
      </c>
      <c r="Q342" s="29" t="n">
        <v>4</v>
      </c>
      <c r="R342" s="29" t="n">
        <v>1</v>
      </c>
      <c r="S342" s="29" t="n">
        <v>0</v>
      </c>
      <c r="T342" s="28" t="n">
        <v>44248</v>
      </c>
      <c r="U342" s="3" t="s">
        <v>394</v>
      </c>
      <c r="W342" s="26" t="n">
        <v>7</v>
      </c>
      <c r="X342" s="3"/>
      <c r="Z342" s="1" t="n">
        <f aca="false">(68/C342)^0.25</f>
        <v>1.01927668633136</v>
      </c>
      <c r="AA342" s="1" t="n">
        <f aca="false">IF(F342=1,E342/(1+$AA$2/100),E342)</f>
        <v>3067307.69230769</v>
      </c>
      <c r="AB342" s="1" t="n">
        <f aca="false">ROUND(AA342/C342,2)</f>
        <v>48687.42</v>
      </c>
      <c r="AC342" s="1" t="n">
        <f aca="false">ROUND(AB342*68/1000/Z342,0)</f>
        <v>3248</v>
      </c>
      <c r="AD342" s="1" t="n">
        <f aca="false">IF(I342=1,AC342*$AD$2,AC342)</f>
        <v>3248</v>
      </c>
      <c r="AK342" s="1" t="n">
        <f aca="false">ROUND(D342/C342,2)</f>
        <v>0</v>
      </c>
      <c r="AL342" s="1" t="n">
        <f aca="false">ROUND(AK342*68/Z342,0)</f>
        <v>0</v>
      </c>
      <c r="AM342" s="1" t="n">
        <f aca="false">IF(I342=1,AL342*$AM$2,AL342)</f>
        <v>0</v>
      </c>
    </row>
    <row r="343" customFormat="false" ht="14.9" hidden="false" customHeight="true" outlineLevel="0" collapsed="false">
      <c r="A343" s="1" t="n">
        <v>12198</v>
      </c>
      <c r="B343" s="16" t="n">
        <v>72259</v>
      </c>
      <c r="C343" s="25" t="n">
        <v>64</v>
      </c>
      <c r="E343" s="2" t="n">
        <v>3300000</v>
      </c>
      <c r="F343" s="29" t="n">
        <v>1</v>
      </c>
      <c r="G343" s="29" t="n">
        <v>3</v>
      </c>
      <c r="H343" s="29" t="n">
        <v>1</v>
      </c>
      <c r="I343" s="29" t="n">
        <v>2</v>
      </c>
      <c r="J343" s="26" t="s">
        <v>52</v>
      </c>
      <c r="K343" s="29" t="n">
        <v>0</v>
      </c>
      <c r="L343" s="27" t="n">
        <v>1</v>
      </c>
      <c r="M343" s="29" t="n">
        <v>6</v>
      </c>
      <c r="N343" s="29" t="n">
        <v>2</v>
      </c>
      <c r="O343" s="29" t="n">
        <v>1</v>
      </c>
      <c r="P343" s="29" t="n">
        <v>1</v>
      </c>
      <c r="Q343" s="29" t="n">
        <v>4</v>
      </c>
      <c r="R343" s="29" t="n">
        <v>0</v>
      </c>
      <c r="S343" s="29" t="n">
        <v>1</v>
      </c>
      <c r="T343" s="28" t="n">
        <v>44246</v>
      </c>
      <c r="U343" s="3" t="s">
        <v>395</v>
      </c>
      <c r="W343" s="26" t="n">
        <v>7</v>
      </c>
      <c r="X343" s="3"/>
      <c r="Z343" s="1" t="n">
        <f aca="false">(68/C343)^0.25</f>
        <v>1.01527159243447</v>
      </c>
      <c r="AA343" s="1" t="n">
        <f aca="false">IF(F343=1,E343/(1+$AA$2/100),E343)</f>
        <v>3173076.92307692</v>
      </c>
      <c r="AB343" s="1" t="n">
        <f aca="false">ROUND(AA343/C343,2)</f>
        <v>49579.33</v>
      </c>
      <c r="AC343" s="1" t="n">
        <f aca="false">ROUND(AB343*68/1000/Z343,0)</f>
        <v>3321</v>
      </c>
      <c r="AD343" s="1" t="n">
        <f aca="false">IF(I343=1,AC343*$AD$2,AC343)</f>
        <v>3321</v>
      </c>
      <c r="AK343" s="1" t="n">
        <f aca="false">ROUND(D343/C343,2)</f>
        <v>0</v>
      </c>
      <c r="AL343" s="1" t="n">
        <f aca="false">ROUND(AK343*68/Z343,0)</f>
        <v>0</v>
      </c>
      <c r="AM343" s="1" t="n">
        <f aca="false">IF(I343=1,AL343*$AM$2,AL343)</f>
        <v>0</v>
      </c>
    </row>
    <row r="344" customFormat="false" ht="14.9" hidden="false" customHeight="true" outlineLevel="0" collapsed="false">
      <c r="A344" s="1" t="n">
        <v>12198</v>
      </c>
      <c r="B344" s="16" t="n">
        <v>72212</v>
      </c>
      <c r="C344" s="25" t="n">
        <v>67</v>
      </c>
      <c r="E344" s="2" t="n">
        <v>4270000</v>
      </c>
      <c r="F344" s="29" t="n">
        <v>0</v>
      </c>
      <c r="G344" s="29" t="n">
        <v>3</v>
      </c>
      <c r="H344" s="29" t="n">
        <v>1</v>
      </c>
      <c r="I344" s="29" t="n">
        <v>2</v>
      </c>
      <c r="J344" s="26" t="s">
        <v>52</v>
      </c>
      <c r="K344" s="29" t="n">
        <v>2</v>
      </c>
      <c r="L344" s="27" t="n">
        <v>1</v>
      </c>
      <c r="M344" s="29" t="n">
        <v>9</v>
      </c>
      <c r="N344" s="29" t="n">
        <v>6</v>
      </c>
      <c r="O344" s="29" t="n">
        <v>1</v>
      </c>
      <c r="P344" s="29" t="n">
        <v>1</v>
      </c>
      <c r="Q344" s="29" t="n">
        <v>4</v>
      </c>
      <c r="R344" s="29" t="n">
        <v>0</v>
      </c>
      <c r="S344" s="29" t="n">
        <v>0</v>
      </c>
      <c r="T344" s="28" t="n">
        <v>44248</v>
      </c>
      <c r="U344" s="3" t="s">
        <v>396</v>
      </c>
      <c r="W344" s="26" t="n">
        <v>7</v>
      </c>
      <c r="X344" s="3"/>
      <c r="Z344" s="1" t="n">
        <f aca="false">(68/C344)^0.25</f>
        <v>1.0037106388836</v>
      </c>
      <c r="AA344" s="2" t="n">
        <f aca="false">IF(F344=1,E344/(1+$AA$2/100),E344)</f>
        <v>4270000</v>
      </c>
      <c r="AB344" s="1" t="n">
        <f aca="false">ROUND(AA344/C344,2)</f>
        <v>63731.34</v>
      </c>
      <c r="AC344" s="1" t="n">
        <f aca="false">ROUND(AB344*68/1000/Z344,0)</f>
        <v>4318</v>
      </c>
      <c r="AD344" s="1" t="n">
        <f aca="false">IF(I344=1,AC344*$AD$2,AC344)</f>
        <v>4318</v>
      </c>
      <c r="AK344" s="1" t="n">
        <f aca="false">ROUND(D344/C344,2)</f>
        <v>0</v>
      </c>
      <c r="AL344" s="1" t="n">
        <f aca="false">ROUND(AK344*68/Z344,0)</f>
        <v>0</v>
      </c>
      <c r="AM344" s="1" t="n">
        <f aca="false">IF(I344=1,AL344*$AM$2,AL344)</f>
        <v>0</v>
      </c>
    </row>
    <row r="345" customFormat="false" ht="13.8" hidden="false" customHeight="true" outlineLevel="0" collapsed="false">
      <c r="A345" s="1" t="n">
        <v>11765</v>
      </c>
      <c r="B345" s="16"/>
      <c r="C345" s="25" t="n">
        <v>75</v>
      </c>
      <c r="D345" s="2" t="n">
        <v>10500</v>
      </c>
      <c r="F345" s="29" t="n">
        <v>0</v>
      </c>
      <c r="G345" s="29" t="n">
        <v>2</v>
      </c>
      <c r="H345" s="29" t="n">
        <v>1</v>
      </c>
      <c r="I345" s="29" t="n">
        <v>1</v>
      </c>
      <c r="J345" s="26" t="s">
        <v>52</v>
      </c>
      <c r="K345" s="29" t="n">
        <v>0</v>
      </c>
      <c r="L345" s="27" t="n">
        <v>1</v>
      </c>
      <c r="M345" s="29" t="n">
        <v>6</v>
      </c>
      <c r="N345" s="29" t="n">
        <v>5</v>
      </c>
      <c r="O345" s="29" t="n">
        <v>0</v>
      </c>
      <c r="P345" s="29" t="n">
        <v>1</v>
      </c>
      <c r="Q345" s="29" t="n">
        <v>1</v>
      </c>
      <c r="R345" s="29" t="n">
        <v>0</v>
      </c>
      <c r="S345" s="29" t="n">
        <v>0</v>
      </c>
      <c r="T345" s="28" t="n">
        <v>44247</v>
      </c>
      <c r="U345" s="3" t="s">
        <v>397</v>
      </c>
      <c r="V345" s="1" t="s">
        <v>60</v>
      </c>
      <c r="W345" s="26" t="n">
        <v>7</v>
      </c>
      <c r="X345" s="3"/>
      <c r="Z345" s="1" t="n">
        <f aca="false">(68/C345)^0.25</f>
        <v>0.975802468299321</v>
      </c>
      <c r="AA345" s="2" t="n">
        <f aca="false">IF(F345=1,E345/(1+$AA$2/100),E345)</f>
        <v>0</v>
      </c>
      <c r="AB345" s="1" t="n">
        <f aca="false">ROUND(AA345/C345,2)</f>
        <v>0</v>
      </c>
      <c r="AC345" s="1" t="n">
        <f aca="false">ROUND(AB345*68/1000/Z345,0)</f>
        <v>0</v>
      </c>
      <c r="AD345" s="1" t="n">
        <f aca="false">IF(I345=1,AC345*$AD$2,AC345)</f>
        <v>0</v>
      </c>
      <c r="AK345" s="1" t="n">
        <f aca="false">ROUND(D345/C345,2)</f>
        <v>140</v>
      </c>
      <c r="AL345" s="1" t="n">
        <f aca="false">ROUND(AK345*68/Z345,0)</f>
        <v>9756</v>
      </c>
      <c r="AM345" s="1" t="n">
        <f aca="false">IF(I345=1,AL345*$AM$2,AL345)</f>
        <v>9268.2</v>
      </c>
    </row>
    <row r="346" customFormat="false" ht="13.8" hidden="false" customHeight="true" outlineLevel="0" collapsed="false">
      <c r="A346" s="1" t="n">
        <v>11765</v>
      </c>
      <c r="B346" s="16"/>
      <c r="C346" s="25" t="n">
        <v>61</v>
      </c>
      <c r="D346" s="2" t="n">
        <v>12500</v>
      </c>
      <c r="F346" s="29" t="n">
        <v>0</v>
      </c>
      <c r="G346" s="2" t="n">
        <v>2</v>
      </c>
      <c r="H346" s="2" t="n">
        <v>1</v>
      </c>
      <c r="I346" s="2" t="n">
        <v>1</v>
      </c>
      <c r="J346" s="26" t="s">
        <v>52</v>
      </c>
      <c r="K346" s="2" t="n">
        <v>0</v>
      </c>
      <c r="L346" s="27" t="n">
        <v>1</v>
      </c>
      <c r="M346" s="2" t="n">
        <v>5</v>
      </c>
      <c r="N346" s="2" t="n">
        <v>3</v>
      </c>
      <c r="O346" s="2" t="n">
        <v>0</v>
      </c>
      <c r="P346" s="29" t="n">
        <v>1</v>
      </c>
      <c r="Q346" s="2" t="n">
        <v>4</v>
      </c>
      <c r="R346" s="2" t="n">
        <v>0</v>
      </c>
      <c r="S346" s="29" t="n">
        <v>0</v>
      </c>
      <c r="T346" s="28" t="n">
        <v>44248</v>
      </c>
      <c r="U346" s="3" t="s">
        <v>398</v>
      </c>
      <c r="W346" s="26" t="n">
        <v>7</v>
      </c>
      <c r="X346" s="3"/>
      <c r="Z346" s="1" t="n">
        <f aca="false">(68/C346)^0.25</f>
        <v>1.02753061262218</v>
      </c>
      <c r="AA346" s="2" t="n">
        <f aca="false">IF(F346=1,E346/(1+$AA$2/100),E346)</f>
        <v>0</v>
      </c>
      <c r="AB346" s="1" t="n">
        <f aca="false">ROUND(AA346/C346,2)</f>
        <v>0</v>
      </c>
      <c r="AC346" s="1" t="n">
        <f aca="false">ROUND(AB346*68/1000/Z346,0)</f>
        <v>0</v>
      </c>
      <c r="AD346" s="1" t="n">
        <f aca="false">IF(I346=1,AC346*$AD$2,AC346)</f>
        <v>0</v>
      </c>
      <c r="AK346" s="1" t="n">
        <f aca="false">ROUND(D346/C346,2)</f>
        <v>204.92</v>
      </c>
      <c r="AL346" s="1" t="n">
        <f aca="false">ROUND(AK346*68/Z346,0)</f>
        <v>13561</v>
      </c>
      <c r="AM346" s="1" t="n">
        <f aca="false">IF(I346=1,AL346*$AM$2,AL346)</f>
        <v>12882.95</v>
      </c>
    </row>
    <row r="347" customFormat="false" ht="13.8" hidden="false" customHeight="true" outlineLevel="0" collapsed="false">
      <c r="A347" s="1" t="n">
        <v>11765</v>
      </c>
      <c r="B347" s="16"/>
      <c r="C347" s="25" t="n">
        <v>60</v>
      </c>
      <c r="D347" s="2" t="n">
        <v>11000</v>
      </c>
      <c r="F347" s="29" t="n">
        <v>0</v>
      </c>
      <c r="G347" s="2" t="n">
        <v>2</v>
      </c>
      <c r="H347" s="2" t="n">
        <v>1</v>
      </c>
      <c r="I347" s="2" t="n">
        <v>1</v>
      </c>
      <c r="J347" s="26" t="s">
        <v>52</v>
      </c>
      <c r="K347" s="2" t="n">
        <v>0</v>
      </c>
      <c r="L347" s="27" t="n">
        <v>1</v>
      </c>
      <c r="M347" s="2" t="n">
        <v>3</v>
      </c>
      <c r="N347" s="2" t="n">
        <v>2</v>
      </c>
      <c r="O347" s="29" t="n">
        <v>0</v>
      </c>
      <c r="P347" s="29" t="n">
        <v>1</v>
      </c>
      <c r="Q347" s="2" t="n">
        <v>3</v>
      </c>
      <c r="R347" s="2" t="n">
        <v>0</v>
      </c>
      <c r="S347" s="2" t="n">
        <v>0</v>
      </c>
      <c r="T347" s="28" t="n">
        <v>44246</v>
      </c>
      <c r="U347" s="3" t="s">
        <v>399</v>
      </c>
      <c r="W347" s="26" t="n">
        <v>7</v>
      </c>
      <c r="X347" s="3"/>
      <c r="Z347" s="1" t="n">
        <f aca="false">(68/C347)^0.25</f>
        <v>1.03178548877407</v>
      </c>
      <c r="AA347" s="2" t="n">
        <f aca="false">IF(F347=1,E347/(1+$AA$2/100),E347)</f>
        <v>0</v>
      </c>
      <c r="AB347" s="1" t="n">
        <f aca="false">ROUND(AA347/C347,2)</f>
        <v>0</v>
      </c>
      <c r="AC347" s="1" t="n">
        <f aca="false">ROUND(AB347*68/1000/Z347,0)</f>
        <v>0</v>
      </c>
      <c r="AD347" s="1" t="n">
        <f aca="false">IF(I347=1,AC347*$AD$2,AC347)</f>
        <v>0</v>
      </c>
      <c r="AK347" s="1" t="n">
        <f aca="false">ROUND(D347/C347,2)</f>
        <v>183.33</v>
      </c>
      <c r="AL347" s="1" t="n">
        <f aca="false">ROUND(AK347*68/Z347,0)</f>
        <v>12082</v>
      </c>
      <c r="AM347" s="1" t="n">
        <f aca="false">IF(I347=1,AL347*$AM$2,AL347)</f>
        <v>11477.9</v>
      </c>
    </row>
    <row r="348" customFormat="false" ht="13.8" hidden="false" customHeight="true" outlineLevel="0" collapsed="false">
      <c r="A348" s="1" t="n">
        <v>11765</v>
      </c>
      <c r="B348" s="16"/>
      <c r="C348" s="25" t="n">
        <v>50</v>
      </c>
      <c r="D348" s="2" t="n">
        <v>10900</v>
      </c>
      <c r="F348" s="29" t="n">
        <v>0</v>
      </c>
      <c r="G348" s="2" t="n">
        <v>2</v>
      </c>
      <c r="H348" s="2" t="n">
        <v>1</v>
      </c>
      <c r="I348" s="2" t="n">
        <v>1</v>
      </c>
      <c r="J348" s="26" t="s">
        <v>52</v>
      </c>
      <c r="K348" s="2" t="n">
        <v>0</v>
      </c>
      <c r="L348" s="27" t="n">
        <v>1</v>
      </c>
      <c r="M348" s="2" t="n">
        <v>4</v>
      </c>
      <c r="N348" s="2" t="n">
        <v>3</v>
      </c>
      <c r="O348" s="2" t="n">
        <v>0</v>
      </c>
      <c r="P348" s="2" t="n">
        <v>1</v>
      </c>
      <c r="Q348" s="2"/>
      <c r="R348" s="2" t="n">
        <v>0</v>
      </c>
      <c r="S348" s="29" t="n">
        <v>0</v>
      </c>
      <c r="T348" s="28" t="n">
        <v>44246</v>
      </c>
      <c r="U348" s="3" t="s">
        <v>400</v>
      </c>
      <c r="W348" s="26" t="n">
        <v>7</v>
      </c>
      <c r="X348" s="3"/>
      <c r="Z348" s="1" t="n">
        <f aca="false">(68/C348)^0.25</f>
        <v>1.0799029488658</v>
      </c>
      <c r="AA348" s="2" t="n">
        <f aca="false">IF(F348=1,E348/(1+$AA$2/100),E348)</f>
        <v>0</v>
      </c>
      <c r="AB348" s="1" t="n">
        <f aca="false">ROUND(AA348/C348,2)</f>
        <v>0</v>
      </c>
      <c r="AC348" s="1" t="n">
        <f aca="false">ROUND(AB348*68/1000/Z348,0)</f>
        <v>0</v>
      </c>
      <c r="AD348" s="1" t="n">
        <f aca="false">IF(I348=1,AC348*$AD$2,AC348)</f>
        <v>0</v>
      </c>
      <c r="AK348" s="1" t="n">
        <f aca="false">ROUND(D348/C348,2)</f>
        <v>218</v>
      </c>
      <c r="AL348" s="1" t="n">
        <f aca="false">ROUND(AK348*68/Z348,0)</f>
        <v>13727</v>
      </c>
      <c r="AM348" s="1" t="n">
        <f aca="false">IF(I348=1,AL348*$AM$2,AL348)</f>
        <v>13040.65</v>
      </c>
    </row>
    <row r="349" customFormat="false" ht="13.8" hidden="false" customHeight="true" outlineLevel="0" collapsed="false">
      <c r="A349" s="1" t="n">
        <v>11765</v>
      </c>
      <c r="B349" s="16"/>
      <c r="C349" s="25" t="n">
        <v>55</v>
      </c>
      <c r="D349" s="2" t="n">
        <v>9900</v>
      </c>
      <c r="F349" s="29" t="n">
        <v>0</v>
      </c>
      <c r="G349" s="2" t="n">
        <v>2</v>
      </c>
      <c r="H349" s="2" t="n">
        <v>1</v>
      </c>
      <c r="I349" s="2" t="n">
        <v>0</v>
      </c>
      <c r="J349" s="26" t="s">
        <v>52</v>
      </c>
      <c r="K349" s="2" t="n">
        <v>0</v>
      </c>
      <c r="L349" s="27" t="n">
        <v>1</v>
      </c>
      <c r="M349" s="2" t="n">
        <v>5</v>
      </c>
      <c r="N349" s="2" t="n">
        <v>4</v>
      </c>
      <c r="O349" s="2" t="n">
        <v>1</v>
      </c>
      <c r="P349" s="2" t="n">
        <v>1</v>
      </c>
      <c r="Q349" s="2" t="n">
        <v>4</v>
      </c>
      <c r="R349" s="2" t="n">
        <v>0</v>
      </c>
      <c r="S349" s="2" t="n">
        <v>0</v>
      </c>
      <c r="T349" s="28" t="n">
        <v>44248</v>
      </c>
      <c r="U349" s="3" t="s">
        <v>401</v>
      </c>
      <c r="W349" s="26" t="n">
        <v>7</v>
      </c>
      <c r="X349" s="3"/>
      <c r="Z349" s="1" t="n">
        <f aca="false">(68/C349)^0.25</f>
        <v>1.05447565087352</v>
      </c>
      <c r="AA349" s="2" t="n">
        <f aca="false">IF(F349=1,E349/(1+$AA$2/100),E349)</f>
        <v>0</v>
      </c>
      <c r="AB349" s="1" t="n">
        <f aca="false">ROUND(AA349/C349,2)</f>
        <v>0</v>
      </c>
      <c r="AC349" s="1" t="n">
        <f aca="false">ROUND(AB349*68/1000/Z349,0)</f>
        <v>0</v>
      </c>
      <c r="AD349" s="1" t="n">
        <f aca="false">IF(I349=1,AC349*$AD$2,AC349)</f>
        <v>0</v>
      </c>
      <c r="AK349" s="1" t="n">
        <f aca="false">ROUND(D349/C349,2)</f>
        <v>180</v>
      </c>
      <c r="AL349" s="1" t="n">
        <f aca="false">ROUND(AK349*68/Z349,0)</f>
        <v>11608</v>
      </c>
      <c r="AM349" s="1" t="n">
        <f aca="false">IF(I349=1,AL349*$AM$2,AL349)</f>
        <v>11608</v>
      </c>
    </row>
    <row r="350" customFormat="false" ht="13.8" hidden="false" customHeight="true" outlineLevel="0" collapsed="false">
      <c r="A350" s="1" t="n">
        <v>11765</v>
      </c>
      <c r="B350" s="16"/>
      <c r="C350" s="25" t="n">
        <v>51</v>
      </c>
      <c r="D350" s="2" t="n">
        <v>8700</v>
      </c>
      <c r="F350" s="29" t="n">
        <v>0</v>
      </c>
      <c r="G350" s="29" t="n">
        <v>2</v>
      </c>
      <c r="H350" s="29" t="n">
        <v>1</v>
      </c>
      <c r="I350" s="29" t="n">
        <v>1</v>
      </c>
      <c r="J350" s="26" t="s">
        <v>52</v>
      </c>
      <c r="K350" s="29" t="n">
        <v>0</v>
      </c>
      <c r="L350" s="27" t="n">
        <v>1</v>
      </c>
      <c r="M350" s="2" t="n">
        <v>6</v>
      </c>
      <c r="N350" s="29" t="n">
        <v>2</v>
      </c>
      <c r="O350" s="29" t="n">
        <v>0</v>
      </c>
      <c r="P350" s="29" t="n">
        <v>1</v>
      </c>
      <c r="Q350" s="2" t="n">
        <v>4</v>
      </c>
      <c r="R350" s="29" t="n">
        <v>1</v>
      </c>
      <c r="S350" s="29" t="n">
        <v>0</v>
      </c>
      <c r="T350" s="28" t="n">
        <v>44245</v>
      </c>
      <c r="U350" s="3" t="s">
        <v>402</v>
      </c>
      <c r="V350" s="1" t="s">
        <v>60</v>
      </c>
      <c r="W350" s="26" t="n">
        <v>7</v>
      </c>
      <c r="X350" s="3"/>
      <c r="Z350" s="1" t="n">
        <f aca="false">(68/C350)^0.25</f>
        <v>1.07456993182354</v>
      </c>
      <c r="AA350" s="2" t="n">
        <f aca="false">IF(F350=1,E350/(1+$AA$2/100),E350)</f>
        <v>0</v>
      </c>
      <c r="AB350" s="1" t="n">
        <f aca="false">ROUND(AA350/C350,2)</f>
        <v>0</v>
      </c>
      <c r="AC350" s="1" t="n">
        <f aca="false">ROUND(AB350*68/1000/Z350,0)</f>
        <v>0</v>
      </c>
      <c r="AD350" s="1" t="n">
        <f aca="false">IF(I350=1,AC350*$AD$2,AC350)</f>
        <v>0</v>
      </c>
      <c r="AK350" s="1" t="n">
        <f aca="false">ROUND(D350/C350,2)</f>
        <v>170.59</v>
      </c>
      <c r="AL350" s="1" t="n">
        <f aca="false">ROUND(AK350*68/Z350,0)</f>
        <v>10795</v>
      </c>
      <c r="AM350" s="1" t="n">
        <f aca="false">IF(I350=1,AL350*$AM$2,AL350)</f>
        <v>10255.25</v>
      </c>
    </row>
    <row r="351" customFormat="false" ht="13.8" hidden="false" customHeight="true" outlineLevel="0" collapsed="false">
      <c r="A351" s="1" t="n">
        <v>11765</v>
      </c>
      <c r="B351" s="16"/>
      <c r="C351" s="25" t="n">
        <v>60</v>
      </c>
      <c r="D351" s="2" t="n">
        <v>8000</v>
      </c>
      <c r="F351" s="29" t="n">
        <v>0</v>
      </c>
      <c r="G351" s="29" t="n">
        <v>2</v>
      </c>
      <c r="H351" s="29" t="n">
        <v>1</v>
      </c>
      <c r="I351" s="29" t="n">
        <v>2</v>
      </c>
      <c r="J351" s="26" t="s">
        <v>52</v>
      </c>
      <c r="K351" s="29" t="n">
        <v>0</v>
      </c>
      <c r="L351" s="27" t="n">
        <v>1</v>
      </c>
      <c r="M351" s="2" t="n">
        <v>8</v>
      </c>
      <c r="N351" s="29" t="n">
        <v>3</v>
      </c>
      <c r="O351" s="29" t="n">
        <v>1</v>
      </c>
      <c r="P351" s="29" t="n">
        <v>0</v>
      </c>
      <c r="Q351" s="2" t="n">
        <v>4</v>
      </c>
      <c r="R351" s="29" t="n">
        <v>1</v>
      </c>
      <c r="S351" s="2" t="n">
        <v>1</v>
      </c>
      <c r="T351" s="28" t="n">
        <v>44246</v>
      </c>
      <c r="U351" s="3" t="s">
        <v>403</v>
      </c>
      <c r="W351" s="26" t="n">
        <v>7</v>
      </c>
      <c r="X351" s="3"/>
      <c r="Z351" s="1" t="n">
        <f aca="false">(68/C351)^0.25</f>
        <v>1.03178548877407</v>
      </c>
      <c r="AA351" s="2" t="n">
        <f aca="false">IF(F351=1,E351/(1+$AA$2/100),E351)</f>
        <v>0</v>
      </c>
      <c r="AB351" s="1" t="n">
        <f aca="false">ROUND(AA351/C351,2)</f>
        <v>0</v>
      </c>
      <c r="AC351" s="1" t="n">
        <f aca="false">ROUND(AB351*68/1000/Z351,0)</f>
        <v>0</v>
      </c>
      <c r="AD351" s="1" t="n">
        <f aca="false">IF(I351=1,AC351*$AD$2,AC351)</f>
        <v>0</v>
      </c>
      <c r="AK351" s="1" t="n">
        <f aca="false">ROUND(D351/C351,2)</f>
        <v>133.33</v>
      </c>
      <c r="AL351" s="1" t="n">
        <f aca="false">ROUND(AK351*68/Z351,0)</f>
        <v>8787</v>
      </c>
      <c r="AM351" s="1" t="n">
        <f aca="false">IF(I351=1,AL351*$AM$2,AL351)</f>
        <v>8787</v>
      </c>
    </row>
    <row r="352" customFormat="false" ht="13.8" hidden="false" customHeight="true" outlineLevel="0" collapsed="false">
      <c r="A352" s="1" t="n">
        <v>3556</v>
      </c>
      <c r="B352" s="16"/>
      <c r="C352" s="25" t="n">
        <v>57</v>
      </c>
      <c r="D352" s="2" t="n">
        <v>12000</v>
      </c>
      <c r="F352" s="29" t="n">
        <v>0</v>
      </c>
      <c r="G352" s="29" t="n">
        <v>2</v>
      </c>
      <c r="H352" s="29" t="n">
        <v>1</v>
      </c>
      <c r="I352" s="29" t="n">
        <v>1</v>
      </c>
      <c r="J352" s="26" t="s">
        <v>52</v>
      </c>
      <c r="K352" s="29" t="n">
        <v>2</v>
      </c>
      <c r="L352" s="27" t="n">
        <v>1</v>
      </c>
      <c r="M352" s="29" t="n">
        <v>2</v>
      </c>
      <c r="N352" s="29" t="n">
        <v>2</v>
      </c>
      <c r="O352" s="29" t="n">
        <v>1</v>
      </c>
      <c r="P352" s="29" t="n">
        <v>1</v>
      </c>
      <c r="Q352" s="2"/>
      <c r="R352" s="29" t="n">
        <v>0</v>
      </c>
      <c r="S352" s="29" t="n">
        <v>1</v>
      </c>
      <c r="T352" s="28" t="n">
        <v>44246</v>
      </c>
      <c r="U352" s="3" t="s">
        <v>404</v>
      </c>
      <c r="V352" s="1" t="s">
        <v>60</v>
      </c>
      <c r="W352" s="26" t="n">
        <v>7</v>
      </c>
      <c r="X352" s="3"/>
      <c r="Z352" s="1" t="n">
        <f aca="false">(68/C352)^0.25</f>
        <v>1.04510160393404</v>
      </c>
      <c r="AA352" s="2" t="n">
        <f aca="false">IF(F352=1,E352/(1+$AA$2/100),E352)</f>
        <v>0</v>
      </c>
      <c r="AB352" s="1" t="n">
        <f aca="false">ROUND(AA352/C352,2)</f>
        <v>0</v>
      </c>
      <c r="AC352" s="1" t="n">
        <f aca="false">ROUND(AB352*68/1000/Z352,0)</f>
        <v>0</v>
      </c>
      <c r="AD352" s="1" t="n">
        <f aca="false">IF(I352=1,AC352*$AD$2,AC352)</f>
        <v>0</v>
      </c>
      <c r="AK352" s="1" t="n">
        <f aca="false">ROUND(D352/C352,2)</f>
        <v>210.53</v>
      </c>
      <c r="AL352" s="1" t="n">
        <f aca="false">ROUND(AK352*68/Z352,0)</f>
        <v>13698</v>
      </c>
      <c r="AM352" s="1" t="n">
        <f aca="false">IF(I352=1,AL352*$AM$2,AL352)</f>
        <v>13013.1</v>
      </c>
    </row>
    <row r="353" customFormat="false" ht="13.8" hidden="false" customHeight="true" outlineLevel="0" collapsed="false">
      <c r="A353" s="1" t="n">
        <v>3556</v>
      </c>
      <c r="B353" s="16"/>
      <c r="C353" s="25" t="n">
        <v>50</v>
      </c>
      <c r="D353" s="2" t="n">
        <v>7500</v>
      </c>
      <c r="F353" s="29" t="n">
        <v>0</v>
      </c>
      <c r="G353" s="29" t="n">
        <v>2</v>
      </c>
      <c r="H353" s="29" t="n">
        <v>1</v>
      </c>
      <c r="I353" s="29" t="n">
        <v>2</v>
      </c>
      <c r="J353" s="26" t="s">
        <v>52</v>
      </c>
      <c r="K353" s="29" t="n">
        <v>0</v>
      </c>
      <c r="L353" s="27" t="n">
        <v>1</v>
      </c>
      <c r="M353" s="29" t="n">
        <v>4</v>
      </c>
      <c r="N353" s="29" t="n">
        <v>1</v>
      </c>
      <c r="O353" s="29" t="n">
        <v>0</v>
      </c>
      <c r="P353" s="29" t="n">
        <v>0</v>
      </c>
      <c r="Q353" s="29"/>
      <c r="R353" s="29" t="n">
        <v>0</v>
      </c>
      <c r="S353" s="2" t="n">
        <v>0</v>
      </c>
      <c r="T353" s="28" t="n">
        <v>44247</v>
      </c>
      <c r="U353" s="3" t="s">
        <v>405</v>
      </c>
      <c r="W353" s="26" t="n">
        <v>7</v>
      </c>
      <c r="X353" s="3"/>
      <c r="Z353" s="1" t="n">
        <f aca="false">(68/C328)^0.25</f>
        <v>0.992779311130708</v>
      </c>
      <c r="AA353" s="2" t="n">
        <f aca="false">IF(F353=1,E353/(1+$AA$2/100),E353)</f>
        <v>0</v>
      </c>
      <c r="AB353" s="1" t="n">
        <f aca="false">ROUND(AA353/C353,2)</f>
        <v>0</v>
      </c>
      <c r="AC353" s="1" t="n">
        <f aca="false">ROUND(AB353*68/1000/Z353,0)</f>
        <v>0</v>
      </c>
      <c r="AD353" s="1" t="n">
        <f aca="false">IF(I353=1,AC353*$AD$2,AC353)</f>
        <v>0</v>
      </c>
      <c r="AK353" s="1" t="n">
        <f aca="false">ROUND(D353/C353,2)</f>
        <v>150</v>
      </c>
      <c r="AL353" s="1" t="n">
        <f aca="false">ROUND(AK353*68/Z353,0)</f>
        <v>10274</v>
      </c>
      <c r="AM353" s="1" t="n">
        <f aca="false">IF(I353=1,AL353*$AM$2,AL353)</f>
        <v>10274</v>
      </c>
    </row>
    <row r="354" customFormat="false" ht="13.8" hidden="false" customHeight="true" outlineLevel="0" collapsed="false">
      <c r="A354" s="1" t="n">
        <v>3556</v>
      </c>
      <c r="C354" s="25" t="n">
        <v>51</v>
      </c>
      <c r="D354" s="2" t="n">
        <v>11000</v>
      </c>
      <c r="F354" s="29" t="n">
        <v>0</v>
      </c>
      <c r="G354" s="29" t="n">
        <v>2</v>
      </c>
      <c r="H354" s="29" t="n">
        <v>1</v>
      </c>
      <c r="I354" s="29" t="n">
        <v>2</v>
      </c>
      <c r="J354" s="26" t="s">
        <v>52</v>
      </c>
      <c r="K354" s="29" t="n">
        <v>1</v>
      </c>
      <c r="L354" s="27" t="n">
        <v>1</v>
      </c>
      <c r="M354" s="2" t="n">
        <v>6</v>
      </c>
      <c r="N354" s="29" t="n">
        <v>5</v>
      </c>
      <c r="O354" s="29" t="n">
        <v>1</v>
      </c>
      <c r="P354" s="29" t="n">
        <v>1</v>
      </c>
      <c r="Q354" s="29"/>
      <c r="R354" s="29" t="n">
        <v>1</v>
      </c>
      <c r="S354" s="29" t="n">
        <v>0</v>
      </c>
      <c r="T354" s="28" t="n">
        <v>44245</v>
      </c>
      <c r="U354" s="3" t="s">
        <v>406</v>
      </c>
      <c r="W354" s="26" t="n">
        <v>7</v>
      </c>
      <c r="X354" s="3"/>
      <c r="Z354" s="1" t="n">
        <f aca="false">(68/C329)^0.25</f>
        <v>1.07456993182354</v>
      </c>
      <c r="AA354" s="2" t="n">
        <f aca="false">IF(F354=1,E354/(1+$AA$2/100),E354)</f>
        <v>0</v>
      </c>
      <c r="AB354" s="1" t="n">
        <f aca="false">ROUND(AA354/C354,2)</f>
        <v>0</v>
      </c>
      <c r="AC354" s="1" t="n">
        <f aca="false">ROUND(AB354*68/1000/Z354,0)</f>
        <v>0</v>
      </c>
      <c r="AD354" s="1" t="n">
        <f aca="false">IF(I354=1,AC354*$AD$2,AC354)</f>
        <v>0</v>
      </c>
      <c r="AK354" s="1" t="n">
        <f aca="false">ROUND(D354/C354,2)</f>
        <v>215.69</v>
      </c>
      <c r="AL354" s="1" t="n">
        <f aca="false">ROUND(AK354*68/Z354,0)</f>
        <v>13649</v>
      </c>
      <c r="AM354" s="1" t="n">
        <f aca="false">IF(I354=1,AL354*$AM$2,AL354)</f>
        <v>13649</v>
      </c>
    </row>
    <row r="355" customFormat="false" ht="13.8" hidden="false" customHeight="true" outlineLevel="0" collapsed="false">
      <c r="A355" s="1" t="n">
        <v>3556</v>
      </c>
      <c r="B355" s="16"/>
      <c r="C355" s="25" t="n">
        <v>75</v>
      </c>
      <c r="D355" s="2" t="n">
        <v>9000</v>
      </c>
      <c r="F355" s="29" t="n">
        <v>0</v>
      </c>
      <c r="G355" s="29" t="n">
        <v>3</v>
      </c>
      <c r="H355" s="29" t="n">
        <v>1</v>
      </c>
      <c r="I355" s="29" t="n">
        <v>1</v>
      </c>
      <c r="J355" s="26" t="s">
        <v>52</v>
      </c>
      <c r="K355" s="29" t="n">
        <v>0</v>
      </c>
      <c r="L355" s="27" t="n">
        <v>1</v>
      </c>
      <c r="M355" s="29" t="n">
        <v>2</v>
      </c>
      <c r="N355" s="29" t="n">
        <v>2</v>
      </c>
      <c r="O355" s="29" t="n">
        <v>0</v>
      </c>
      <c r="P355" s="29" t="n">
        <v>0</v>
      </c>
      <c r="Q355" s="29" t="n">
        <v>3</v>
      </c>
      <c r="R355" s="29" t="n">
        <v>0</v>
      </c>
      <c r="S355" s="2" t="n">
        <v>0</v>
      </c>
      <c r="T355" s="28" t="n">
        <v>44242</v>
      </c>
      <c r="U355" s="3" t="s">
        <v>407</v>
      </c>
      <c r="W355" s="26" t="n">
        <v>7</v>
      </c>
      <c r="X355" s="3"/>
      <c r="Z355" s="1" t="n">
        <f aca="false">(68/C330)^0.25</f>
        <v>0.975802468299321</v>
      </c>
      <c r="AA355" s="2" t="n">
        <f aca="false">IF(F355=1,E355/(1+$AA$2/100),E355)</f>
        <v>0</v>
      </c>
      <c r="AB355" s="1" t="n">
        <f aca="false">ROUND(AA355/C355,2)</f>
        <v>0</v>
      </c>
      <c r="AC355" s="1" t="n">
        <f aca="false">ROUND(AB355*68/1000/Z355,0)</f>
        <v>0</v>
      </c>
      <c r="AD355" s="1" t="n">
        <f aca="false">IF(I355=1,AC355*$AD$2,AC355)</f>
        <v>0</v>
      </c>
      <c r="AK355" s="1" t="n">
        <f aca="false">ROUND(D355/C355,2)</f>
        <v>120</v>
      </c>
      <c r="AL355" s="1" t="n">
        <f aca="false">ROUND(AK355*68/Z355,0)</f>
        <v>8362</v>
      </c>
      <c r="AM355" s="1" t="n">
        <f aca="false">IF(I355=1,AL355*$AM$2,AL355)</f>
        <v>7943.9</v>
      </c>
    </row>
    <row r="356" customFormat="false" ht="13.8" hidden="false" customHeight="true" outlineLevel="0" collapsed="false">
      <c r="A356" s="1" t="n">
        <v>3556</v>
      </c>
      <c r="C356" s="25" t="n">
        <v>65</v>
      </c>
      <c r="D356" s="2" t="n">
        <v>17000</v>
      </c>
      <c r="F356" s="29" t="n">
        <v>0</v>
      </c>
      <c r="G356" s="29" t="n">
        <v>3</v>
      </c>
      <c r="H356" s="29" t="n">
        <v>2</v>
      </c>
      <c r="I356" s="29" t="n">
        <v>2</v>
      </c>
      <c r="J356" s="26" t="s">
        <v>52</v>
      </c>
      <c r="K356" s="29" t="n">
        <v>2</v>
      </c>
      <c r="L356" s="27" t="n">
        <v>1</v>
      </c>
      <c r="M356" s="29" t="n">
        <v>5</v>
      </c>
      <c r="N356" s="29" t="n">
        <v>4</v>
      </c>
      <c r="O356" s="29" t="n">
        <v>0</v>
      </c>
      <c r="P356" s="29" t="n">
        <v>0</v>
      </c>
      <c r="Q356" s="29"/>
      <c r="R356" s="29" t="n">
        <v>0</v>
      </c>
      <c r="S356" s="29" t="n">
        <v>0</v>
      </c>
      <c r="T356" s="28" t="n">
        <v>44245</v>
      </c>
      <c r="U356" s="3" t="s">
        <v>408</v>
      </c>
      <c r="W356" s="26" t="n">
        <v>7</v>
      </c>
      <c r="X356" s="3"/>
      <c r="Z356" s="1" t="n">
        <f aca="false">(68/C331)^0.25</f>
        <v>0.915027812190618</v>
      </c>
      <c r="AA356" s="2" t="n">
        <f aca="false">IF(F356=1,E356/(1+$AA$2/100),E356)</f>
        <v>0</v>
      </c>
      <c r="AB356" s="1" t="n">
        <f aca="false">ROUND(AA356/C356,2)</f>
        <v>0</v>
      </c>
      <c r="AC356" s="1" t="n">
        <f aca="false">ROUND(AB356*68/1000/Z356,0)</f>
        <v>0</v>
      </c>
      <c r="AD356" s="1" t="n">
        <f aca="false">IF(I356=1,AC356*$AD$2,AC356)</f>
        <v>0</v>
      </c>
      <c r="AK356" s="1" t="n">
        <f aca="false">ROUND(D356/C356,2)</f>
        <v>261.54</v>
      </c>
      <c r="AL356" s="1" t="n">
        <f aca="false">ROUND(AK356*68/Z356,0)</f>
        <v>19436</v>
      </c>
      <c r="AM356" s="1" t="n">
        <f aca="false">IF(I356=1,AL356*$AM$2,AL356)</f>
        <v>19436</v>
      </c>
    </row>
    <row r="357" customFormat="false" ht="13.8" hidden="false" customHeight="true" outlineLevel="0" collapsed="false">
      <c r="A357" s="1" t="n">
        <v>3556</v>
      </c>
      <c r="C357" s="25" t="n">
        <v>72</v>
      </c>
      <c r="D357" s="2" t="n">
        <v>11500</v>
      </c>
      <c r="F357" s="29" t="n">
        <v>0</v>
      </c>
      <c r="G357" s="2" t="n">
        <v>3</v>
      </c>
      <c r="H357" s="2" t="n">
        <v>1</v>
      </c>
      <c r="I357" s="2" t="n">
        <v>1</v>
      </c>
      <c r="J357" s="26" t="s">
        <v>52</v>
      </c>
      <c r="K357" s="2" t="n">
        <v>0</v>
      </c>
      <c r="L357" s="27" t="n">
        <v>1</v>
      </c>
      <c r="M357" s="2" t="n">
        <v>2</v>
      </c>
      <c r="N357" s="2" t="n">
        <v>2</v>
      </c>
      <c r="O357" s="2" t="n">
        <v>0</v>
      </c>
      <c r="P357" s="2" t="n">
        <v>0</v>
      </c>
      <c r="Q357" s="29"/>
      <c r="R357" s="2" t="n">
        <v>0</v>
      </c>
      <c r="S357" s="2" t="n">
        <v>0</v>
      </c>
      <c r="T357" s="28" t="n">
        <v>44245</v>
      </c>
      <c r="U357" s="3" t="s">
        <v>409</v>
      </c>
      <c r="W357" s="26" t="n">
        <v>7</v>
      </c>
      <c r="X357" s="3"/>
      <c r="Z357" s="1" t="n">
        <f aca="false">(68/C332)^0.25</f>
        <v>1.01527159243447</v>
      </c>
      <c r="AA357" s="2" t="n">
        <f aca="false">IF(F357=1,E357/(1+$AA$2/100),E357)</f>
        <v>0</v>
      </c>
      <c r="AB357" s="1" t="n">
        <f aca="false">ROUND(AA357/C357,2)</f>
        <v>0</v>
      </c>
      <c r="AC357" s="1" t="n">
        <f aca="false">ROUND(AB357*68/1000/Z357,0)</f>
        <v>0</v>
      </c>
      <c r="AD357" s="1" t="n">
        <f aca="false">IF(I357=1,AC357*$AD$2,AC357)</f>
        <v>0</v>
      </c>
      <c r="AK357" s="1" t="n">
        <f aca="false">ROUND(D357/C357,2)</f>
        <v>159.72</v>
      </c>
      <c r="AL357" s="1" t="n">
        <f aca="false">ROUND(AK357*68/Z357,0)</f>
        <v>10698</v>
      </c>
      <c r="AM357" s="1" t="n">
        <f aca="false">IF(I357=1,AL357*$AM$2,AL357)</f>
        <v>10163.1</v>
      </c>
    </row>
    <row r="358" customFormat="false" ht="13.8" hidden="false" customHeight="true" outlineLevel="0" collapsed="false">
      <c r="A358" s="1" t="n">
        <v>3556</v>
      </c>
      <c r="C358" s="25" t="n">
        <v>58</v>
      </c>
      <c r="D358" s="2" t="n">
        <v>9000</v>
      </c>
      <c r="F358" s="29" t="n">
        <v>0</v>
      </c>
      <c r="G358" s="2" t="n">
        <v>2</v>
      </c>
      <c r="H358" s="2" t="n">
        <v>1</v>
      </c>
      <c r="I358" s="2" t="n">
        <v>2</v>
      </c>
      <c r="J358" s="26" t="s">
        <v>52</v>
      </c>
      <c r="K358" s="2" t="n">
        <v>0</v>
      </c>
      <c r="L358" s="27" t="n">
        <v>1</v>
      </c>
      <c r="M358" s="2" t="n">
        <v>5</v>
      </c>
      <c r="N358" s="2" t="n">
        <v>4</v>
      </c>
      <c r="O358" s="29" t="n">
        <v>1</v>
      </c>
      <c r="P358" s="2" t="n">
        <v>1</v>
      </c>
      <c r="Q358" s="2" t="n">
        <v>4</v>
      </c>
      <c r="R358" s="2" t="n">
        <v>1</v>
      </c>
      <c r="S358" s="2" t="n">
        <v>1</v>
      </c>
      <c r="T358" s="28" t="n">
        <v>44240</v>
      </c>
      <c r="U358" s="3" t="s">
        <v>410</v>
      </c>
      <c r="W358" s="26" t="n">
        <v>7</v>
      </c>
      <c r="X358" s="3"/>
      <c r="Z358" s="1" t="n">
        <f aca="false">(68/C333)^0.25</f>
        <v>1.02336204550359</v>
      </c>
      <c r="AA358" s="2" t="n">
        <f aca="false">IF(F358=1,E358/(1+$AA$2/100),E358)</f>
        <v>0</v>
      </c>
      <c r="AB358" s="1" t="n">
        <f aca="false">ROUND(AA358/C358,2)</f>
        <v>0</v>
      </c>
      <c r="AC358" s="1" t="n">
        <f aca="false">ROUND(AB358*68/1000/Z358,0)</f>
        <v>0</v>
      </c>
      <c r="AD358" s="1" t="n">
        <f aca="false">IF(I358=1,AC358*$AD$2,AC358)</f>
        <v>0</v>
      </c>
      <c r="AK358" s="1" t="n">
        <f aca="false">ROUND(D358/C358,2)</f>
        <v>155.17</v>
      </c>
      <c r="AL358" s="1" t="n">
        <f aca="false">ROUND(AK358*68/Z358,0)</f>
        <v>10311</v>
      </c>
      <c r="AM358" s="1" t="n">
        <f aca="false">IF(I358=1,AL358*$AM$2,AL358)</f>
        <v>10311</v>
      </c>
    </row>
    <row r="359" customFormat="false" ht="13.8" hidden="false" customHeight="true" outlineLevel="0" collapsed="false">
      <c r="A359" s="1" t="n">
        <v>17487</v>
      </c>
      <c r="C359" s="25" t="n">
        <v>63</v>
      </c>
      <c r="D359" s="2" t="n">
        <v>7500</v>
      </c>
      <c r="F359" s="29" t="n">
        <v>0</v>
      </c>
      <c r="G359" s="2" t="n">
        <v>2</v>
      </c>
      <c r="H359" s="2" t="n">
        <v>1</v>
      </c>
      <c r="I359" s="2" t="n">
        <v>2</v>
      </c>
      <c r="J359" s="26" t="s">
        <v>52</v>
      </c>
      <c r="K359" s="2" t="n">
        <v>0</v>
      </c>
      <c r="L359" s="27" t="n">
        <v>1</v>
      </c>
      <c r="M359" s="2" t="n">
        <v>10</v>
      </c>
      <c r="N359" s="2" t="n">
        <v>8</v>
      </c>
      <c r="O359" s="2" t="n">
        <v>1</v>
      </c>
      <c r="P359" s="2" t="n">
        <v>1</v>
      </c>
      <c r="Q359" s="29" t="n">
        <v>4</v>
      </c>
      <c r="R359" s="2" t="n">
        <v>1</v>
      </c>
      <c r="S359" s="2" t="n">
        <v>0</v>
      </c>
      <c r="T359" s="28" t="n">
        <v>44248</v>
      </c>
      <c r="U359" s="3" t="s">
        <v>411</v>
      </c>
      <c r="W359" s="26" t="n">
        <v>7</v>
      </c>
      <c r="X359" s="3"/>
      <c r="Z359" s="1" t="n">
        <f aca="false">(68/C334)^0.25</f>
        <v>1.01927668633136</v>
      </c>
      <c r="AA359" s="2" t="n">
        <f aca="false">IF(F359=1,E359/(1+$AA$2/100),E359)</f>
        <v>0</v>
      </c>
      <c r="AB359" s="1" t="n">
        <f aca="false">ROUND(AA359/C359,2)</f>
        <v>0</v>
      </c>
      <c r="AC359" s="1" t="n">
        <f aca="false">ROUND(AB359*68/1000/Z359,0)</f>
        <v>0</v>
      </c>
      <c r="AD359" s="1" t="n">
        <f aca="false">IF(I359=1,AC359*$AD$2,AC359)</f>
        <v>0</v>
      </c>
      <c r="AK359" s="1" t="n">
        <f aca="false">ROUND(D359/C359,2)</f>
        <v>119.05</v>
      </c>
      <c r="AL359" s="1" t="n">
        <f aca="false">ROUND(AK359*68/Z359,0)</f>
        <v>7942</v>
      </c>
      <c r="AM359" s="1" t="n">
        <f aca="false">IF(I359=1,AL359*$AM$2,AL359)</f>
        <v>7942</v>
      </c>
    </row>
    <row r="360" customFormat="false" ht="13.8" hidden="false" customHeight="true" outlineLevel="0" collapsed="false">
      <c r="A360" s="1" t="n">
        <v>17487</v>
      </c>
      <c r="C360" s="25" t="n">
        <v>59</v>
      </c>
      <c r="D360" s="2" t="n">
        <v>12000</v>
      </c>
      <c r="F360" s="29" t="n">
        <v>0</v>
      </c>
      <c r="G360" s="2" t="n">
        <v>2</v>
      </c>
      <c r="H360" s="2" t="n">
        <v>1</v>
      </c>
      <c r="I360" s="2" t="n">
        <v>2</v>
      </c>
      <c r="J360" s="26" t="s">
        <v>52</v>
      </c>
      <c r="K360" s="2" t="n">
        <v>2</v>
      </c>
      <c r="L360" s="27" t="n">
        <v>1</v>
      </c>
      <c r="M360" s="2" t="n">
        <v>8</v>
      </c>
      <c r="N360" s="2" t="n">
        <v>3</v>
      </c>
      <c r="O360" s="2" t="n">
        <v>0</v>
      </c>
      <c r="P360" s="2" t="n">
        <v>0</v>
      </c>
      <c r="Q360" s="2" t="n">
        <v>4</v>
      </c>
      <c r="R360" s="2" t="n">
        <v>1</v>
      </c>
      <c r="S360" s="2" t="n">
        <v>1</v>
      </c>
      <c r="T360" s="28" t="n">
        <v>44247</v>
      </c>
      <c r="U360" s="3" t="s">
        <v>412</v>
      </c>
      <c r="W360" s="26" t="n">
        <v>7</v>
      </c>
      <c r="X360" s="3"/>
      <c r="Z360" s="1" t="n">
        <f aca="false">(68/C335)^0.25</f>
        <v>1.07456993182354</v>
      </c>
      <c r="AA360" s="2" t="n">
        <f aca="false">IF(F360=1,E360/(1+$AA$2/100),E360)</f>
        <v>0</v>
      </c>
      <c r="AB360" s="1" t="n">
        <f aca="false">ROUND(AA360/C360,2)</f>
        <v>0</v>
      </c>
      <c r="AC360" s="1" t="n">
        <f aca="false">ROUND(AB360*68/1000/Z360,0)</f>
        <v>0</v>
      </c>
      <c r="AD360" s="1" t="n">
        <f aca="false">IF(I360=1,AC360*$AD$2,AC360)</f>
        <v>0</v>
      </c>
      <c r="AK360" s="1" t="n">
        <f aca="false">ROUND(D360/C360,2)</f>
        <v>203.39</v>
      </c>
      <c r="AL360" s="1" t="n">
        <f aca="false">ROUND(AK360*68/Z360,0)</f>
        <v>12871</v>
      </c>
      <c r="AM360" s="1" t="n">
        <f aca="false">IF(I360=1,AL360*$AM$2,AL360)</f>
        <v>12871</v>
      </c>
    </row>
    <row r="361" customFormat="false" ht="13.8" hidden="false" customHeight="true" outlineLevel="0" collapsed="false">
      <c r="A361" s="1" t="n">
        <v>17487</v>
      </c>
      <c r="C361" s="25" t="n">
        <v>71</v>
      </c>
      <c r="D361" s="2" t="n">
        <v>9500</v>
      </c>
      <c r="F361" s="29" t="n">
        <v>0</v>
      </c>
      <c r="G361" s="2" t="n">
        <v>2</v>
      </c>
      <c r="H361" s="2" t="n">
        <v>1</v>
      </c>
      <c r="I361" s="2" t="n">
        <v>0</v>
      </c>
      <c r="J361" s="26" t="s">
        <v>52</v>
      </c>
      <c r="K361" s="2" t="n">
        <v>0</v>
      </c>
      <c r="L361" s="27" t="n">
        <v>1</v>
      </c>
      <c r="M361" s="2"/>
      <c r="N361" s="2" t="n">
        <v>1</v>
      </c>
      <c r="O361" s="2" t="n">
        <v>0</v>
      </c>
      <c r="P361" s="2" t="n">
        <v>1</v>
      </c>
      <c r="Q361" s="2"/>
      <c r="R361" s="2" t="n">
        <v>0</v>
      </c>
      <c r="S361" s="2" t="n">
        <v>0</v>
      </c>
      <c r="T361" s="28" t="n">
        <v>44248</v>
      </c>
      <c r="U361" s="3" t="s">
        <v>413</v>
      </c>
      <c r="W361" s="26" t="n">
        <v>7</v>
      </c>
      <c r="X361" s="3"/>
      <c r="Z361" s="1" t="n">
        <f aca="false">(68/C336)^0.25</f>
        <v>1.01927668633136</v>
      </c>
      <c r="AA361" s="2" t="n">
        <f aca="false">IF(F361=1,E361/(1+$AA$2/100),E361)</f>
        <v>0</v>
      </c>
      <c r="AB361" s="1" t="n">
        <f aca="false">ROUND(AA361/C361,2)</f>
        <v>0</v>
      </c>
      <c r="AC361" s="1" t="n">
        <f aca="false">ROUND(AB361*68/1000/Z361,0)</f>
        <v>0</v>
      </c>
      <c r="AD361" s="1" t="n">
        <f aca="false">IF(I361=1,AC361*$AD$2,AC361)</f>
        <v>0</v>
      </c>
      <c r="AK361" s="1" t="n">
        <f aca="false">ROUND(D361/C361,2)</f>
        <v>133.8</v>
      </c>
      <c r="AL361" s="1" t="n">
        <f aca="false">ROUND(AK361*68/Z361,0)</f>
        <v>8926</v>
      </c>
      <c r="AM361" s="1" t="n">
        <f aca="false">IF(I361=1,AL361*$AM$2,AL361)</f>
        <v>8926</v>
      </c>
    </row>
    <row r="362" customFormat="false" ht="13.8" hidden="false" customHeight="true" outlineLevel="0" collapsed="false">
      <c r="A362" s="1" t="n">
        <v>17487</v>
      </c>
      <c r="C362" s="25" t="n">
        <v>56</v>
      </c>
      <c r="D362" s="2" t="n">
        <v>10490</v>
      </c>
      <c r="F362" s="29" t="n">
        <v>0</v>
      </c>
      <c r="G362" s="2" t="n">
        <v>2</v>
      </c>
      <c r="H362" s="2" t="n">
        <v>1</v>
      </c>
      <c r="I362" s="2" t="n">
        <v>1</v>
      </c>
      <c r="J362" s="26" t="s">
        <v>52</v>
      </c>
      <c r="K362" s="2" t="n">
        <v>2</v>
      </c>
      <c r="L362" s="27" t="n">
        <v>1</v>
      </c>
      <c r="M362" s="2" t="n">
        <v>4</v>
      </c>
      <c r="N362" s="2" t="n">
        <v>4</v>
      </c>
      <c r="O362" s="2" t="n">
        <v>1</v>
      </c>
      <c r="P362" s="2" t="n">
        <v>0</v>
      </c>
      <c r="Q362" s="2"/>
      <c r="R362" s="2" t="n">
        <v>0</v>
      </c>
      <c r="S362" s="2" t="n">
        <v>0</v>
      </c>
      <c r="T362" s="28" t="n">
        <v>44246</v>
      </c>
      <c r="U362" s="3" t="s">
        <v>414</v>
      </c>
      <c r="W362" s="26" t="n">
        <v>7</v>
      </c>
      <c r="X362" s="3"/>
      <c r="Z362" s="1" t="n">
        <f aca="false">(68/C337)^0.25</f>
        <v>0.966281305753067</v>
      </c>
      <c r="AA362" s="2" t="n">
        <f aca="false">IF(F362=1,E362/(1+$AA$2/100),E362)</f>
        <v>0</v>
      </c>
      <c r="AB362" s="1" t="n">
        <f aca="false">ROUND(AA362/C362,2)</f>
        <v>0</v>
      </c>
      <c r="AC362" s="1" t="n">
        <f aca="false">ROUND(AB362*68/1000/Z362,0)</f>
        <v>0</v>
      </c>
      <c r="AD362" s="1" t="n">
        <f aca="false">IF(I362=1,AC362*$AD$2,AC362)</f>
        <v>0</v>
      </c>
      <c r="AK362" s="1" t="n">
        <f aca="false">ROUND(D362/C362,2)</f>
        <v>187.32</v>
      </c>
      <c r="AL362" s="1" t="n">
        <f aca="false">ROUND(AK362*68/Z362,0)</f>
        <v>13182</v>
      </c>
      <c r="AM362" s="1" t="n">
        <f aca="false">IF(I362=1,AL362*$AM$2,AL362)</f>
        <v>12522.9</v>
      </c>
    </row>
    <row r="363" customFormat="false" ht="13.8" hidden="false" customHeight="true" outlineLevel="0" collapsed="false">
      <c r="A363" s="1" t="n">
        <v>17487</v>
      </c>
      <c r="B363" s="16"/>
      <c r="C363" s="25" t="n">
        <v>74</v>
      </c>
      <c r="D363" s="2" t="n">
        <v>9804</v>
      </c>
      <c r="F363" s="29" t="n">
        <v>0</v>
      </c>
      <c r="G363" s="2" t="n">
        <v>3</v>
      </c>
      <c r="H363" s="2" t="n">
        <v>1</v>
      </c>
      <c r="I363" s="2" t="n">
        <v>2</v>
      </c>
      <c r="J363" s="26" t="s">
        <v>52</v>
      </c>
      <c r="K363" s="2" t="n">
        <v>0</v>
      </c>
      <c r="L363" s="27" t="n">
        <v>1</v>
      </c>
      <c r="M363" s="2" t="n">
        <v>9</v>
      </c>
      <c r="N363" s="2" t="n">
        <v>2</v>
      </c>
      <c r="O363" s="2" t="n">
        <v>1</v>
      </c>
      <c r="P363" s="2" t="n">
        <v>1</v>
      </c>
      <c r="Q363" s="2" t="n">
        <v>4</v>
      </c>
      <c r="R363" s="2" t="n">
        <v>1</v>
      </c>
      <c r="S363" s="2" t="n">
        <v>0</v>
      </c>
      <c r="T363" s="28" t="n">
        <v>44245</v>
      </c>
      <c r="U363" s="3" t="s">
        <v>415</v>
      </c>
      <c r="W363" s="26" t="n">
        <v>7</v>
      </c>
      <c r="X363" s="3"/>
      <c r="Z363" s="1" t="n">
        <f aca="false">(68/C338)^0.25</f>
        <v>1.02336204550359</v>
      </c>
      <c r="AA363" s="2" t="n">
        <f aca="false">IF(F363=1,E363/(1+$AA$2/100),E363)</f>
        <v>0</v>
      </c>
      <c r="AB363" s="1" t="n">
        <f aca="false">ROUND(AA363/C363,2)</f>
        <v>0</v>
      </c>
      <c r="AC363" s="1" t="n">
        <f aca="false">ROUND(AB363*68/1000/Z363,0)</f>
        <v>0</v>
      </c>
      <c r="AD363" s="1" t="n">
        <f aca="false">IF(I363=1,AC363*$AD$2,AC363)</f>
        <v>0</v>
      </c>
      <c r="AK363" s="1" t="n">
        <f aca="false">ROUND(D363/C363,2)</f>
        <v>132.49</v>
      </c>
      <c r="AL363" s="1" t="n">
        <f aca="false">ROUND(AK363*68/Z363,0)</f>
        <v>8804</v>
      </c>
      <c r="AM363" s="1" t="n">
        <f aca="false">IF(I363=1,AL363*$AM$2,AL363)</f>
        <v>8804</v>
      </c>
    </row>
    <row r="364" customFormat="false" ht="13.8" hidden="false" customHeight="true" outlineLevel="0" collapsed="false">
      <c r="A364" s="1" t="n">
        <v>17487</v>
      </c>
      <c r="C364" s="25" t="n">
        <v>78</v>
      </c>
      <c r="D364" s="2" t="n">
        <v>11000</v>
      </c>
      <c r="F364" s="29" t="n">
        <v>0</v>
      </c>
      <c r="G364" s="29" t="n">
        <v>3</v>
      </c>
      <c r="H364" s="29" t="n">
        <v>1</v>
      </c>
      <c r="I364" s="29" t="n">
        <v>2</v>
      </c>
      <c r="J364" s="26" t="s">
        <v>52</v>
      </c>
      <c r="K364" s="29" t="n">
        <v>0</v>
      </c>
      <c r="L364" s="27" t="n">
        <v>1</v>
      </c>
      <c r="M364" s="29" t="n">
        <v>7</v>
      </c>
      <c r="N364" s="29" t="n">
        <v>7</v>
      </c>
      <c r="O364" s="29" t="n">
        <v>1</v>
      </c>
      <c r="P364" s="29" t="n">
        <v>1</v>
      </c>
      <c r="Q364" s="29"/>
      <c r="R364" s="29" t="n">
        <v>1</v>
      </c>
      <c r="S364" s="29" t="n">
        <v>0</v>
      </c>
      <c r="T364" s="28" t="n">
        <v>44242</v>
      </c>
      <c r="U364" s="3" t="s">
        <v>416</v>
      </c>
      <c r="W364" s="26" t="n">
        <v>7</v>
      </c>
      <c r="X364" s="3"/>
      <c r="Z364" s="1" t="n">
        <f aca="false">(68/C339)^0.25</f>
        <v>0.992779311130708</v>
      </c>
      <c r="AA364" s="2" t="n">
        <f aca="false">IF(F364=1,E364/(1+$AA$2/100),E364)</f>
        <v>0</v>
      </c>
      <c r="AB364" s="1" t="n">
        <f aca="false">ROUND(AA364/C364,2)</f>
        <v>0</v>
      </c>
      <c r="AC364" s="1" t="n">
        <f aca="false">ROUND(AB364*68/1000/Z364,0)</f>
        <v>0</v>
      </c>
      <c r="AD364" s="1" t="n">
        <f aca="false">IF(I364=1,AC364*$AD$2,AC364)</f>
        <v>0</v>
      </c>
      <c r="AK364" s="1" t="n">
        <f aca="false">ROUND(D364/C364,2)</f>
        <v>141.03</v>
      </c>
      <c r="AL364" s="1" t="n">
        <f aca="false">ROUND(AK364*68/Z364,0)</f>
        <v>9660</v>
      </c>
      <c r="AM364" s="1" t="n">
        <f aca="false">IF(I364=1,AL364*$AM$2,AL364)</f>
        <v>9660</v>
      </c>
    </row>
    <row r="365" customFormat="false" ht="13.8" hidden="false" customHeight="true" outlineLevel="0" collapsed="false">
      <c r="A365" s="1" t="n">
        <v>17487</v>
      </c>
      <c r="C365" s="25" t="n">
        <v>64</v>
      </c>
      <c r="D365" s="2" t="n">
        <v>9000</v>
      </c>
      <c r="F365" s="29" t="n">
        <v>0</v>
      </c>
      <c r="G365" s="29" t="n">
        <v>2</v>
      </c>
      <c r="H365" s="29" t="n">
        <v>1</v>
      </c>
      <c r="I365" s="29" t="n">
        <v>2</v>
      </c>
      <c r="J365" s="26" t="s">
        <v>52</v>
      </c>
      <c r="K365" s="29" t="n">
        <v>1</v>
      </c>
      <c r="L365" s="27" t="n">
        <v>1</v>
      </c>
      <c r="M365" s="29" t="n">
        <v>8</v>
      </c>
      <c r="N365" s="29" t="n">
        <v>4</v>
      </c>
      <c r="O365" s="29" t="n">
        <v>1</v>
      </c>
      <c r="P365" s="29" t="n">
        <v>1</v>
      </c>
      <c r="Q365" s="29"/>
      <c r="R365" s="29" t="n">
        <v>1</v>
      </c>
      <c r="S365" s="2" t="n">
        <v>0</v>
      </c>
      <c r="T365" s="28" t="n">
        <v>44241</v>
      </c>
      <c r="U365" s="3" t="s">
        <v>417</v>
      </c>
      <c r="W365" s="26" t="n">
        <v>7</v>
      </c>
      <c r="X365" s="3"/>
      <c r="Z365" s="1" t="n">
        <f aca="false">(68/C340)^0.25</f>
        <v>1.01134396913885</v>
      </c>
      <c r="AA365" s="2" t="n">
        <f aca="false">IF(F365=1,E365/(1+$AA$2/100),E365)</f>
        <v>0</v>
      </c>
      <c r="AB365" s="1" t="n">
        <f aca="false">ROUND(AA365/C365,2)</f>
        <v>0</v>
      </c>
      <c r="AC365" s="1" t="n">
        <f aca="false">ROUND(AB365*68/1000/Z365,0)</f>
        <v>0</v>
      </c>
      <c r="AD365" s="1" t="n">
        <f aca="false">IF(I365=1,AC365*$AD$2,AC365)</f>
        <v>0</v>
      </c>
      <c r="AK365" s="1" t="n">
        <f aca="false">ROUND(D365/C365,2)</f>
        <v>140.63</v>
      </c>
      <c r="AL365" s="1" t="n">
        <f aca="false">ROUND(AK365*68/Z365,0)</f>
        <v>9456</v>
      </c>
      <c r="AM365" s="1" t="n">
        <f aca="false">IF(I365=1,AL365*$AM$2,AL365)</f>
        <v>9456</v>
      </c>
    </row>
    <row r="366" customFormat="false" ht="14.9" hidden="false" customHeight="true" outlineLevel="0" collapsed="false">
      <c r="A366" s="1" t="n">
        <v>12198</v>
      </c>
      <c r="B366" s="16" t="n">
        <v>72261</v>
      </c>
      <c r="C366" s="25" t="n">
        <v>68</v>
      </c>
      <c r="D366" s="2" t="n">
        <v>10900</v>
      </c>
      <c r="F366" s="29" t="n">
        <v>0</v>
      </c>
      <c r="G366" s="29" t="n">
        <v>3</v>
      </c>
      <c r="H366" s="29" t="n">
        <v>1</v>
      </c>
      <c r="I366" s="29" t="n">
        <v>2</v>
      </c>
      <c r="J366" s="26" t="s">
        <v>52</v>
      </c>
      <c r="K366" s="29" t="n">
        <v>0</v>
      </c>
      <c r="L366" s="27" t="n">
        <v>1</v>
      </c>
      <c r="M366" s="29" t="n">
        <v>5</v>
      </c>
      <c r="N366" s="29" t="n">
        <v>3</v>
      </c>
      <c r="O366" s="29" t="n">
        <v>1</v>
      </c>
      <c r="P366" s="29" t="n">
        <v>1</v>
      </c>
      <c r="Q366" s="29" t="n">
        <v>4</v>
      </c>
      <c r="R366" s="29" t="n">
        <v>0</v>
      </c>
      <c r="S366" s="29" t="n">
        <v>0</v>
      </c>
      <c r="T366" s="28" t="n">
        <v>44245</v>
      </c>
      <c r="U366" s="3" t="s">
        <v>418</v>
      </c>
      <c r="W366" s="26" t="n">
        <v>7</v>
      </c>
      <c r="X366" s="3"/>
      <c r="Z366" s="1" t="n">
        <f aca="false">(68/C341)^0.25</f>
        <v>0.932323434951816</v>
      </c>
      <c r="AA366" s="2" t="n">
        <f aca="false">IF(F366=1,E366/(1+$AA$2/100),E366)</f>
        <v>0</v>
      </c>
      <c r="AB366" s="1" t="n">
        <f aca="false">ROUND(AA366/C366,2)</f>
        <v>0</v>
      </c>
      <c r="AC366" s="1" t="n">
        <f aca="false">ROUND(AB366*68/1000/Z366,0)</f>
        <v>0</v>
      </c>
      <c r="AD366" s="1" t="n">
        <f aca="false">IF(I366=1,AC366*$AD$2,AC366)</f>
        <v>0</v>
      </c>
      <c r="AK366" s="1" t="n">
        <f aca="false">ROUND(D366/C366,2)</f>
        <v>160.29</v>
      </c>
      <c r="AL366" s="1" t="n">
        <f aca="false">ROUND(AK366*68/Z366,0)</f>
        <v>11691</v>
      </c>
      <c r="AM366" s="1" t="n">
        <f aca="false">IF(I366=1,AL366*$AM$2,AL366)</f>
        <v>11691</v>
      </c>
    </row>
    <row r="367" customFormat="false" ht="14.9" hidden="false" customHeight="true" outlineLevel="0" collapsed="false">
      <c r="A367" s="1" t="n">
        <v>12198</v>
      </c>
      <c r="B367" s="16" t="n">
        <v>72212</v>
      </c>
      <c r="C367" s="25" t="n">
        <v>70</v>
      </c>
      <c r="D367" s="2" t="n">
        <v>12000</v>
      </c>
      <c r="F367" s="29" t="n">
        <v>0</v>
      </c>
      <c r="G367" s="29" t="n">
        <v>3</v>
      </c>
      <c r="H367" s="29" t="n">
        <v>1</v>
      </c>
      <c r="I367" s="29" t="n">
        <v>2</v>
      </c>
      <c r="J367" s="26" t="s">
        <v>52</v>
      </c>
      <c r="K367" s="29" t="n">
        <v>1</v>
      </c>
      <c r="L367" s="27" t="n">
        <v>1</v>
      </c>
      <c r="M367" s="29" t="n">
        <v>10</v>
      </c>
      <c r="N367" s="29" t="n">
        <v>9</v>
      </c>
      <c r="O367" s="29" t="n">
        <v>1</v>
      </c>
      <c r="P367" s="29" t="n">
        <v>0</v>
      </c>
      <c r="Q367" s="29" t="n">
        <v>4</v>
      </c>
      <c r="R367" s="29" t="n">
        <v>1</v>
      </c>
      <c r="S367" s="2" t="n">
        <v>0</v>
      </c>
      <c r="T367" s="28" t="n">
        <v>44248</v>
      </c>
      <c r="U367" s="3" t="s">
        <v>419</v>
      </c>
      <c r="W367" s="26" t="n">
        <v>7</v>
      </c>
      <c r="X367" s="3"/>
      <c r="Z367" s="1" t="n">
        <f aca="false">(68/C342)^0.25</f>
        <v>1.01927668633136</v>
      </c>
      <c r="AA367" s="2" t="n">
        <f aca="false">IF(F367=1,E367/(1+$AA$2/100),E367)</f>
        <v>0</v>
      </c>
      <c r="AB367" s="1" t="n">
        <f aca="false">ROUND(AA367/C367,2)</f>
        <v>0</v>
      </c>
      <c r="AC367" s="1" t="n">
        <f aca="false">ROUND(AB367*68/1000/Z367,0)</f>
        <v>0</v>
      </c>
      <c r="AD367" s="1" t="n">
        <f aca="false">IF(I367=1,AC367*$AD$2,AC367)</f>
        <v>0</v>
      </c>
      <c r="AK367" s="1" t="n">
        <f aca="false">ROUND(D367/C367,2)</f>
        <v>171.43</v>
      </c>
      <c r="AL367" s="1" t="n">
        <f aca="false">ROUND(AK367*68/Z367,0)</f>
        <v>11437</v>
      </c>
      <c r="AM367" s="1" t="n">
        <f aca="false">IF(I367=1,AL367*$AM$2,AL367)</f>
        <v>11437</v>
      </c>
    </row>
    <row r="368" customFormat="false" ht="14.9" hidden="false" customHeight="true" outlineLevel="0" collapsed="false">
      <c r="A368" s="1" t="n">
        <v>12198</v>
      </c>
      <c r="B368" s="16" t="n">
        <v>72198</v>
      </c>
      <c r="C368" s="25" t="n">
        <v>75</v>
      </c>
      <c r="D368" s="2" t="n">
        <v>8500</v>
      </c>
      <c r="F368" s="29" t="n">
        <v>0</v>
      </c>
      <c r="G368" s="29" t="n">
        <v>2</v>
      </c>
      <c r="H368" s="29" t="n">
        <v>1</v>
      </c>
      <c r="I368" s="29" t="n">
        <v>1</v>
      </c>
      <c r="J368" s="26" t="s">
        <v>52</v>
      </c>
      <c r="K368" s="29" t="n">
        <v>2</v>
      </c>
      <c r="L368" s="27" t="n">
        <v>1</v>
      </c>
      <c r="M368" s="29" t="n">
        <v>5</v>
      </c>
      <c r="N368" s="29" t="n">
        <v>1</v>
      </c>
      <c r="O368" s="29" t="n">
        <v>0</v>
      </c>
      <c r="P368" s="29" t="n">
        <v>0</v>
      </c>
      <c r="Q368" s="29"/>
      <c r="R368" s="29" t="n">
        <v>0</v>
      </c>
      <c r="S368" s="29" t="n">
        <v>0</v>
      </c>
      <c r="T368" s="28" t="n">
        <v>44248</v>
      </c>
      <c r="U368" s="3" t="s">
        <v>420</v>
      </c>
      <c r="W368" s="26" t="n">
        <v>7</v>
      </c>
      <c r="X368" s="3"/>
      <c r="Z368" s="1" t="n">
        <f aca="false">(68/C343)^0.25</f>
        <v>1.01527159243447</v>
      </c>
      <c r="AA368" s="2" t="n">
        <f aca="false">IF(F368=1,E368/(1+$AA$2/100),E368)</f>
        <v>0</v>
      </c>
      <c r="AB368" s="1" t="n">
        <f aca="false">ROUND(AA368/C368,2)</f>
        <v>0</v>
      </c>
      <c r="AC368" s="1" t="n">
        <f aca="false">ROUND(AB368*68/1000/Z368,0)</f>
        <v>0</v>
      </c>
      <c r="AD368" s="1" t="n">
        <f aca="false">IF(I368=1,AC368*$AD$2,AC368)</f>
        <v>0</v>
      </c>
      <c r="AK368" s="1" t="n">
        <f aca="false">ROUND(D368/C368,2)</f>
        <v>113.33</v>
      </c>
      <c r="AL368" s="1" t="n">
        <f aca="false">ROUND(AK368*68/Z368,0)</f>
        <v>7591</v>
      </c>
      <c r="AM368" s="1" t="n">
        <f aca="false">IF(I368=1,AL368*$AM$2,AL368)</f>
        <v>7211.45</v>
      </c>
    </row>
    <row r="369" customFormat="false" ht="14.9" hidden="false" customHeight="true" outlineLevel="0" collapsed="false">
      <c r="A369" s="1" t="n">
        <v>12198</v>
      </c>
      <c r="B369" s="16" t="n">
        <v>72267</v>
      </c>
      <c r="C369" s="25" t="n">
        <v>66</v>
      </c>
      <c r="D369" s="2" t="n">
        <v>12500</v>
      </c>
      <c r="F369" s="29" t="n">
        <v>0</v>
      </c>
      <c r="G369" s="29" t="n">
        <v>3</v>
      </c>
      <c r="H369" s="29" t="n">
        <v>1</v>
      </c>
      <c r="I369" s="29" t="n">
        <v>2</v>
      </c>
      <c r="J369" s="26" t="s">
        <v>52</v>
      </c>
      <c r="K369" s="29" t="n">
        <v>2</v>
      </c>
      <c r="L369" s="27" t="n">
        <v>1</v>
      </c>
      <c r="M369" s="29" t="n">
        <v>5</v>
      </c>
      <c r="N369" s="29" t="n">
        <v>4</v>
      </c>
      <c r="O369" s="29" t="n">
        <v>1</v>
      </c>
      <c r="P369" s="29" t="n">
        <v>0</v>
      </c>
      <c r="Q369" s="29" t="n">
        <v>4</v>
      </c>
      <c r="R369" s="29" t="n">
        <v>1</v>
      </c>
      <c r="S369" s="2" t="n">
        <v>1</v>
      </c>
      <c r="T369" s="28" t="n">
        <v>44248</v>
      </c>
      <c r="U369" s="3" t="s">
        <v>421</v>
      </c>
      <c r="W369" s="26" t="n">
        <v>7</v>
      </c>
      <c r="X369" s="3"/>
      <c r="Z369" s="1" t="n">
        <f aca="false">(68/C344)^0.25</f>
        <v>1.0037106388836</v>
      </c>
      <c r="AA369" s="2" t="n">
        <f aca="false">IF(F369=1,E369/(1+$AA$2/100),E369)</f>
        <v>0</v>
      </c>
      <c r="AB369" s="1" t="n">
        <f aca="false">ROUND(AA369/C369,2)</f>
        <v>0</v>
      </c>
      <c r="AC369" s="1" t="n">
        <f aca="false">ROUND(AB369*68/1000/Z369,0)</f>
        <v>0</v>
      </c>
      <c r="AD369" s="1" t="n">
        <f aca="false">IF(I369=1,AC369*$AD$2,AC369)</f>
        <v>0</v>
      </c>
      <c r="AK369" s="1" t="n">
        <f aca="false">ROUND(D369/C369,2)</f>
        <v>189.39</v>
      </c>
      <c r="AL369" s="1" t="n">
        <f aca="false">ROUND(AK369*68/Z369,0)</f>
        <v>12831</v>
      </c>
      <c r="AM369" s="1" t="n">
        <f aca="false">IF(I369=1,AL369*$AM$2,AL369)</f>
        <v>12831</v>
      </c>
    </row>
    <row r="370" customFormat="false" ht="14.9" hidden="false" customHeight="true" outlineLevel="0" collapsed="false">
      <c r="A370" s="1" t="n">
        <v>12198</v>
      </c>
      <c r="B370" s="16" t="n">
        <v>72267</v>
      </c>
      <c r="C370" s="25" t="n">
        <v>78</v>
      </c>
      <c r="D370" s="2" t="n">
        <v>13500</v>
      </c>
      <c r="F370" s="29" t="n">
        <v>0</v>
      </c>
      <c r="G370" s="29" t="n">
        <v>3</v>
      </c>
      <c r="H370" s="29" t="n">
        <v>1</v>
      </c>
      <c r="I370" s="29" t="n">
        <v>2</v>
      </c>
      <c r="J370" s="26" t="s">
        <v>52</v>
      </c>
      <c r="K370" s="29" t="n">
        <v>0</v>
      </c>
      <c r="L370" s="27" t="n">
        <v>1</v>
      </c>
      <c r="M370" s="29" t="n">
        <v>7</v>
      </c>
      <c r="N370" s="29" t="n">
        <v>3</v>
      </c>
      <c r="O370" s="29" t="n">
        <v>1</v>
      </c>
      <c r="P370" s="29" t="n">
        <v>0</v>
      </c>
      <c r="Q370" s="29" t="n">
        <v>4</v>
      </c>
      <c r="R370" s="29" t="n">
        <v>1</v>
      </c>
      <c r="S370" s="29" t="n">
        <v>1</v>
      </c>
      <c r="T370" s="28" t="n">
        <v>44248</v>
      </c>
      <c r="U370" s="3" t="s">
        <v>422</v>
      </c>
      <c r="W370" s="26" t="n">
        <v>7</v>
      </c>
      <c r="X370" s="3"/>
      <c r="Z370" s="1" t="n">
        <f aca="false">(68/C345)^0.25</f>
        <v>0.975802468299321</v>
      </c>
      <c r="AA370" s="2" t="n">
        <f aca="false">IF(F370=1,E370/(1+$AA$2/100),E370)</f>
        <v>0</v>
      </c>
      <c r="AB370" s="1" t="n">
        <f aca="false">ROUND(AA370/C370,2)</f>
        <v>0</v>
      </c>
      <c r="AC370" s="1" t="n">
        <f aca="false">ROUND(AB370*68/1000/Z370,0)</f>
        <v>0</v>
      </c>
      <c r="AD370" s="1" t="n">
        <f aca="false">IF(I370=1,AC370*$AD$2,AC370)</f>
        <v>0</v>
      </c>
      <c r="AK370" s="1" t="n">
        <f aca="false">ROUND(D370/C370,2)</f>
        <v>173.08</v>
      </c>
      <c r="AL370" s="1" t="n">
        <f aca="false">ROUND(AK370*68/Z370,0)</f>
        <v>12061</v>
      </c>
      <c r="AM370" s="1" t="n">
        <f aca="false">IF(I370=1,AL370*$AM$2,AL370)</f>
        <v>12061</v>
      </c>
    </row>
    <row r="371" customFormat="false" ht="14.9" hidden="false" customHeight="true" outlineLevel="0" collapsed="false">
      <c r="A371" s="1" t="n">
        <v>12198</v>
      </c>
      <c r="B371" s="16" t="n">
        <v>72212</v>
      </c>
      <c r="C371" s="25" t="n">
        <v>82</v>
      </c>
      <c r="D371" s="2" t="n">
        <v>12500</v>
      </c>
      <c r="F371" s="29" t="n">
        <v>0</v>
      </c>
      <c r="G371" s="2" t="n">
        <v>3</v>
      </c>
      <c r="H371" s="2" t="n">
        <v>1</v>
      </c>
      <c r="I371" s="2" t="n">
        <v>2</v>
      </c>
      <c r="J371" s="26" t="s">
        <v>52</v>
      </c>
      <c r="K371" s="2" t="n">
        <v>0</v>
      </c>
      <c r="L371" s="27" t="n">
        <v>1</v>
      </c>
      <c r="M371" s="2" t="n">
        <v>9</v>
      </c>
      <c r="N371" s="2" t="n">
        <v>5</v>
      </c>
      <c r="O371" s="2" t="n">
        <v>1</v>
      </c>
      <c r="P371" s="2" t="n">
        <v>0</v>
      </c>
      <c r="Q371" s="2" t="n">
        <v>4</v>
      </c>
      <c r="R371" s="2" t="n">
        <v>1</v>
      </c>
      <c r="S371" s="2" t="n">
        <v>1</v>
      </c>
      <c r="T371" s="28" t="n">
        <v>44246</v>
      </c>
      <c r="U371" s="3" t="s">
        <v>423</v>
      </c>
      <c r="W371" s="26" t="n">
        <v>7</v>
      </c>
      <c r="X371" s="3"/>
      <c r="Z371" s="1" t="n">
        <f aca="false">(68/C354)^0.25</f>
        <v>1.07456993182354</v>
      </c>
      <c r="AA371" s="2" t="n">
        <f aca="false">IF(F371=1,E371/(1+$AA$2/100),E371)</f>
        <v>0</v>
      </c>
      <c r="AB371" s="1" t="n">
        <f aca="false">ROUND(AA371/C371,2)</f>
        <v>0</v>
      </c>
      <c r="AC371" s="1" t="n">
        <f aca="false">ROUND(AB371*68/1000/Z371,0)</f>
        <v>0</v>
      </c>
      <c r="AD371" s="1" t="n">
        <f aca="false">IF(I371=1,AC371*$AD$2,AC371)</f>
        <v>0</v>
      </c>
      <c r="AK371" s="1" t="n">
        <f aca="false">ROUND(D371/C371,2)</f>
        <v>152.44</v>
      </c>
      <c r="AL371" s="1" t="n">
        <f aca="false">ROUND(AK371*68/Z371,0)</f>
        <v>9647</v>
      </c>
      <c r="AM371" s="1" t="n">
        <f aca="false">IF(I371=1,AL371*$AM$2,AL371)</f>
        <v>9647</v>
      </c>
    </row>
    <row r="372" customFormat="false" ht="14.9" hidden="false" customHeight="true" outlineLevel="0" collapsed="false">
      <c r="A372" s="1" t="n">
        <v>12198</v>
      </c>
      <c r="B372" s="16" t="n">
        <v>72259</v>
      </c>
      <c r="C372" s="25" t="n">
        <v>64</v>
      </c>
      <c r="D372" s="2" t="n">
        <v>13000</v>
      </c>
      <c r="F372" s="29" t="n">
        <v>0</v>
      </c>
      <c r="G372" s="2" t="n">
        <v>2</v>
      </c>
      <c r="H372" s="2" t="n">
        <v>1</v>
      </c>
      <c r="I372" s="2" t="n">
        <v>2</v>
      </c>
      <c r="J372" s="26" t="s">
        <v>52</v>
      </c>
      <c r="K372" s="2" t="n">
        <v>0</v>
      </c>
      <c r="L372" s="27" t="n">
        <v>1</v>
      </c>
      <c r="M372" s="2" t="n">
        <v>14</v>
      </c>
      <c r="N372" s="2" t="n">
        <v>1</v>
      </c>
      <c r="O372" s="2" t="n">
        <v>1</v>
      </c>
      <c r="P372" s="2" t="n">
        <v>1</v>
      </c>
      <c r="Q372" s="2" t="n">
        <v>4</v>
      </c>
      <c r="R372" s="2" t="n">
        <v>1</v>
      </c>
      <c r="S372" s="2" t="n">
        <v>0</v>
      </c>
      <c r="T372" s="28" t="n">
        <v>44244</v>
      </c>
      <c r="U372" s="3" t="s">
        <v>424</v>
      </c>
      <c r="W372" s="26" t="n">
        <v>7</v>
      </c>
      <c r="X372" s="3"/>
      <c r="Z372" s="1" t="n">
        <f aca="false">(68/C355)^0.25</f>
        <v>0.975802468299321</v>
      </c>
      <c r="AA372" s="2" t="n">
        <f aca="false">IF(F372=1,E372/(1+$AA$2/100),E372)</f>
        <v>0</v>
      </c>
      <c r="AB372" s="1" t="n">
        <f aca="false">ROUND(AA372/C372,2)</f>
        <v>0</v>
      </c>
      <c r="AC372" s="1" t="n">
        <f aca="false">ROUND(AB372*68/1000/Z372,0)</f>
        <v>0</v>
      </c>
      <c r="AD372" s="1" t="n">
        <f aca="false">IF(I372=1,AC372*$AD$2,AC372)</f>
        <v>0</v>
      </c>
      <c r="AK372" s="1" t="n">
        <f aca="false">ROUND(D372/C372,2)</f>
        <v>203.13</v>
      </c>
      <c r="AL372" s="1" t="n">
        <f aca="false">ROUND(AK372*68/Z372,0)</f>
        <v>14155</v>
      </c>
      <c r="AM372" s="1" t="n">
        <f aca="false">IF(I372=1,AL372*$AM$2,AL372)</f>
        <v>14155</v>
      </c>
    </row>
    <row r="373" customFormat="false" ht="13.8" hidden="false" customHeight="true" outlineLevel="0" collapsed="false">
      <c r="A373" s="1" t="n">
        <v>12702</v>
      </c>
      <c r="B373" s="34" t="n">
        <v>75554</v>
      </c>
      <c r="C373" s="25" t="n">
        <v>63</v>
      </c>
      <c r="D373" s="2" t="n">
        <v>13900</v>
      </c>
      <c r="F373" s="29" t="n">
        <v>0</v>
      </c>
      <c r="G373" s="2" t="n">
        <v>3</v>
      </c>
      <c r="H373" s="2" t="n">
        <v>2</v>
      </c>
      <c r="I373" s="2" t="n">
        <v>2</v>
      </c>
      <c r="J373" s="26" t="s">
        <v>52</v>
      </c>
      <c r="K373" s="2" t="n">
        <v>2</v>
      </c>
      <c r="L373" s="27" t="n">
        <v>1</v>
      </c>
      <c r="M373" s="2" t="n">
        <v>9</v>
      </c>
      <c r="N373" s="2" t="n">
        <v>8</v>
      </c>
      <c r="O373" s="2" t="n">
        <v>1</v>
      </c>
      <c r="P373" s="2" t="n">
        <v>1</v>
      </c>
      <c r="Q373" s="2" t="n">
        <v>4</v>
      </c>
      <c r="R373" s="2" t="n">
        <v>1</v>
      </c>
      <c r="S373" s="24" t="n">
        <v>0</v>
      </c>
      <c r="T373" s="28" t="n">
        <v>44249</v>
      </c>
      <c r="U373" s="3" t="s">
        <v>425</v>
      </c>
      <c r="W373" s="26" t="n">
        <v>7</v>
      </c>
      <c r="X373" s="3"/>
      <c r="Z373" s="1" t="n">
        <f aca="false">(68/C356)^0.25</f>
        <v>1.01134396913885</v>
      </c>
      <c r="AA373" s="1" t="e">
        <f aca="false">IF(F373=1,#REF!/(1+$AA$2/100),#REF!)</f>
        <v>#REF!</v>
      </c>
      <c r="AB373" s="1" t="e">
        <f aca="false">ROUND(AA373/C373,2)</f>
        <v>#REF!</v>
      </c>
      <c r="AC373" s="1" t="e">
        <f aca="false">ROUND(AB373*68/1000/Z373,0)</f>
        <v>#REF!</v>
      </c>
      <c r="AD373" s="1" t="e">
        <f aca="false">IF(I373=1,AC373*$AD$2,AC373)</f>
        <v>#REF!</v>
      </c>
      <c r="AK373" s="1" t="n">
        <f aca="false">ROUND(E373/C373,2)</f>
        <v>0</v>
      </c>
      <c r="AL373" s="1" t="n">
        <f aca="false">ROUND(AK373*68/Z373,0)</f>
        <v>0</v>
      </c>
      <c r="AM373" s="1" t="n">
        <f aca="false">IF(I373=1,AL373*$AM$2,AL373)</f>
        <v>0</v>
      </c>
    </row>
    <row r="374" customFormat="false" ht="13.8" hidden="false" customHeight="true" outlineLevel="0" collapsed="false">
      <c r="A374" s="1" t="n">
        <v>12702</v>
      </c>
      <c r="B374" s="34" t="n">
        <v>75554</v>
      </c>
      <c r="C374" s="25" t="n">
        <v>83</v>
      </c>
      <c r="D374" s="2" t="n">
        <v>19000</v>
      </c>
      <c r="F374" s="29" t="n">
        <v>0</v>
      </c>
      <c r="G374" s="2" t="n">
        <v>3</v>
      </c>
      <c r="H374" s="2" t="n">
        <v>2</v>
      </c>
      <c r="I374" s="2" t="n">
        <v>2</v>
      </c>
      <c r="J374" s="26" t="s">
        <v>52</v>
      </c>
      <c r="K374" s="2" t="n">
        <v>0</v>
      </c>
      <c r="L374" s="27" t="n">
        <v>1</v>
      </c>
      <c r="M374" s="2"/>
      <c r="N374" s="2" t="n">
        <v>1</v>
      </c>
      <c r="O374" s="2" t="n">
        <v>1</v>
      </c>
      <c r="P374" s="2" t="n">
        <v>0</v>
      </c>
      <c r="Q374" s="2" t="n">
        <v>3</v>
      </c>
      <c r="R374" s="2" t="n">
        <v>1</v>
      </c>
      <c r="S374" s="2" t="n">
        <v>0</v>
      </c>
      <c r="T374" s="28" t="n">
        <v>44248</v>
      </c>
      <c r="U374" s="3" t="s">
        <v>426</v>
      </c>
      <c r="V374" s="1" t="s">
        <v>60</v>
      </c>
      <c r="W374" s="26" t="n">
        <v>7</v>
      </c>
      <c r="X374" s="3"/>
      <c r="Z374" s="1" t="n">
        <f aca="false">(68/C357)^0.25</f>
        <v>0.985812008350248</v>
      </c>
      <c r="AA374" s="2" t="n">
        <f aca="false">IF(F374=1,E374/(1+$AA$2/100),E374)</f>
        <v>0</v>
      </c>
      <c r="AB374" s="1" t="n">
        <f aca="false">ROUND(AA374/C374,2)</f>
        <v>0</v>
      </c>
      <c r="AC374" s="1" t="n">
        <f aca="false">ROUND(AB374*68/1000/Z374,0)</f>
        <v>0</v>
      </c>
      <c r="AD374" s="1" t="n">
        <f aca="false">IF(I374=1,AC374*$AD$2,AC374)</f>
        <v>0</v>
      </c>
      <c r="AK374" s="1" t="n">
        <f aca="false">ROUND(D374/C374,2)</f>
        <v>228.92</v>
      </c>
      <c r="AL374" s="1" t="n">
        <f aca="false">ROUND(AK374*68/Z374,0)</f>
        <v>15791</v>
      </c>
      <c r="AM374" s="1" t="n">
        <f aca="false">IF(I374=1,AL374*$AM$2,AL374)</f>
        <v>15791</v>
      </c>
    </row>
    <row r="375" customFormat="false" ht="13.8" hidden="false" customHeight="true" outlineLevel="0" collapsed="false">
      <c r="A375" s="1" t="n">
        <v>12702</v>
      </c>
      <c r="B375" s="34" t="n">
        <v>73211</v>
      </c>
      <c r="C375" s="25" t="n">
        <v>69</v>
      </c>
      <c r="D375" s="2" t="n">
        <v>13000</v>
      </c>
      <c r="F375" s="29" t="n">
        <v>0</v>
      </c>
      <c r="G375" s="2" t="n">
        <v>3</v>
      </c>
      <c r="H375" s="2" t="n">
        <v>1</v>
      </c>
      <c r="I375" s="2" t="n">
        <v>2</v>
      </c>
      <c r="J375" s="26" t="s">
        <v>52</v>
      </c>
      <c r="K375" s="2" t="n">
        <v>0</v>
      </c>
      <c r="L375" s="27" t="n">
        <v>1</v>
      </c>
      <c r="M375" s="2" t="n">
        <v>5</v>
      </c>
      <c r="N375" s="2" t="n">
        <v>4</v>
      </c>
      <c r="O375" s="2" t="n">
        <v>0</v>
      </c>
      <c r="P375" s="2" t="n">
        <v>0</v>
      </c>
      <c r="Q375" s="2"/>
      <c r="R375" s="2" t="n">
        <v>1</v>
      </c>
      <c r="S375" s="2" t="n">
        <v>1</v>
      </c>
      <c r="T375" s="28" t="n">
        <v>44248</v>
      </c>
      <c r="U375" s="3" t="s">
        <v>427</v>
      </c>
      <c r="W375" s="26" t="n">
        <v>7</v>
      </c>
      <c r="X375" s="3"/>
      <c r="Z375" s="1" t="n">
        <f aca="false">(68/C358)^0.25</f>
        <v>1.04056743366656</v>
      </c>
      <c r="AA375" s="2" t="n">
        <f aca="false">IF(F375=1,E375/(1+$AA$2/100),E375)</f>
        <v>0</v>
      </c>
      <c r="AB375" s="1" t="n">
        <f aca="false">ROUND(AA375/C375,2)</f>
        <v>0</v>
      </c>
      <c r="AC375" s="1" t="n">
        <f aca="false">ROUND(AB375*68/1000/Z375,0)</f>
        <v>0</v>
      </c>
      <c r="AD375" s="1" t="n">
        <f aca="false">IF(I375=1,AC375*$AD$2,AC375)</f>
        <v>0</v>
      </c>
      <c r="AK375" s="1" t="n">
        <f aca="false">ROUND(D375/C375,2)</f>
        <v>188.41</v>
      </c>
      <c r="AL375" s="1" t="n">
        <f aca="false">ROUND(AK375*68/Z375,0)</f>
        <v>12312</v>
      </c>
      <c r="AM375" s="1" t="n">
        <f aca="false">IF(I375=1,AL375*$AM$2,AL375)</f>
        <v>12312</v>
      </c>
    </row>
    <row r="376" customFormat="false" ht="13.8" hidden="false" customHeight="true" outlineLevel="0" collapsed="false">
      <c r="A376" s="1" t="n">
        <v>12702</v>
      </c>
      <c r="B376" s="34" t="n">
        <v>73211</v>
      </c>
      <c r="C376" s="25" t="n">
        <v>59</v>
      </c>
      <c r="D376" s="2" t="n">
        <v>12000</v>
      </c>
      <c r="F376" s="29" t="n">
        <v>0</v>
      </c>
      <c r="G376" s="2" t="n">
        <v>3</v>
      </c>
      <c r="H376" s="2" t="n">
        <v>2</v>
      </c>
      <c r="I376" s="2" t="n">
        <v>1</v>
      </c>
      <c r="J376" s="26" t="s">
        <v>52</v>
      </c>
      <c r="K376" s="2" t="n">
        <v>0</v>
      </c>
      <c r="L376" s="27" t="n">
        <v>1</v>
      </c>
      <c r="M376" s="2"/>
      <c r="N376" s="2" t="n">
        <v>7</v>
      </c>
      <c r="O376" s="2" t="n">
        <v>0</v>
      </c>
      <c r="P376" s="2" t="n">
        <v>0</v>
      </c>
      <c r="Q376" s="2" t="n">
        <v>4</v>
      </c>
      <c r="R376" s="2" t="n">
        <v>1</v>
      </c>
      <c r="S376" s="2" t="n">
        <v>0</v>
      </c>
      <c r="T376" s="28" t="n">
        <v>44247</v>
      </c>
      <c r="U376" s="3" t="s">
        <v>428</v>
      </c>
      <c r="W376" s="26" t="n">
        <v>7</v>
      </c>
      <c r="X376" s="3"/>
      <c r="Z376" s="1" t="n">
        <f aca="false">(68/C359)^0.25</f>
        <v>1.01927668633136</v>
      </c>
      <c r="AA376" s="2" t="n">
        <f aca="false">IF(F376=1,E376/(1+$AA$2/100),E376)</f>
        <v>0</v>
      </c>
      <c r="AB376" s="1" t="n">
        <f aca="false">ROUND(AA376/C376,2)</f>
        <v>0</v>
      </c>
      <c r="AC376" s="1" t="n">
        <f aca="false">ROUND(AB376*68/1000/Z376,0)</f>
        <v>0</v>
      </c>
      <c r="AD376" s="1" t="n">
        <f aca="false">IF(I376=1,AC376*$AD$2,AC376)</f>
        <v>0</v>
      </c>
      <c r="AK376" s="1" t="n">
        <f aca="false">ROUND(D376/C376,2)</f>
        <v>203.39</v>
      </c>
      <c r="AL376" s="1" t="n">
        <f aca="false">ROUND(AK376*68/Z376,0)</f>
        <v>13569</v>
      </c>
      <c r="AM376" s="1" t="n">
        <f aca="false">IF(I376=1,AL376*$AM$2,AL376)</f>
        <v>12890.55</v>
      </c>
    </row>
    <row r="377" customFormat="false" ht="13.8" hidden="false" customHeight="true" outlineLevel="0" collapsed="false">
      <c r="A377" s="1" t="n">
        <v>12702</v>
      </c>
      <c r="B377" s="34" t="n">
        <v>72823</v>
      </c>
      <c r="C377" s="25" t="n">
        <v>68</v>
      </c>
      <c r="D377" s="2" t="n">
        <v>15000</v>
      </c>
      <c r="F377" s="29" t="n">
        <v>0</v>
      </c>
      <c r="G377" s="2" t="n">
        <v>3</v>
      </c>
      <c r="H377" s="2" t="n">
        <v>1</v>
      </c>
      <c r="I377" s="2" t="n">
        <v>2</v>
      </c>
      <c r="J377" s="26" t="s">
        <v>52</v>
      </c>
      <c r="K377" s="2" t="n">
        <v>1</v>
      </c>
      <c r="L377" s="27" t="n">
        <v>1</v>
      </c>
      <c r="M377" s="2" t="n">
        <v>12</v>
      </c>
      <c r="N377" s="2" t="n">
        <v>2</v>
      </c>
      <c r="O377" s="2" t="n">
        <v>0</v>
      </c>
      <c r="P377" s="2" t="n">
        <v>1</v>
      </c>
      <c r="Q377" s="2" t="n">
        <v>4</v>
      </c>
      <c r="R377" s="2" t="n">
        <v>1</v>
      </c>
      <c r="S377" s="2" t="n">
        <v>1</v>
      </c>
      <c r="T377" s="28" t="n">
        <v>44249</v>
      </c>
      <c r="U377" s="3" t="s">
        <v>429</v>
      </c>
      <c r="W377" s="26" t="n">
        <v>7</v>
      </c>
      <c r="X377" s="3"/>
      <c r="Z377" s="1" t="n">
        <f aca="false">(68/C360)^0.25</f>
        <v>1.03612994480236</v>
      </c>
      <c r="AA377" s="2" t="n">
        <f aca="false">IF(F377=1,E377/(1+$AA$2/100),E377)</f>
        <v>0</v>
      </c>
      <c r="AB377" s="1" t="n">
        <f aca="false">ROUND(AA377/C377,2)</f>
        <v>0</v>
      </c>
      <c r="AC377" s="1" t="n">
        <f aca="false">ROUND(AB377*68/1000/Z377,0)</f>
        <v>0</v>
      </c>
      <c r="AD377" s="1" t="n">
        <f aca="false">IF(I377=1,AC377*$AD$2,AC377)</f>
        <v>0</v>
      </c>
      <c r="AK377" s="1" t="n">
        <f aca="false">ROUND(D377/C377,2)</f>
        <v>220.59</v>
      </c>
      <c r="AL377" s="1" t="n">
        <f aca="false">ROUND(AK377*68/Z377,0)</f>
        <v>14477</v>
      </c>
      <c r="AM377" s="1" t="n">
        <f aca="false">IF(I377=1,AL377*$AM$2,AL377)</f>
        <v>14477</v>
      </c>
    </row>
    <row r="378" customFormat="false" ht="13.8" hidden="false" customHeight="true" outlineLevel="0" collapsed="false">
      <c r="A378" s="1" t="n">
        <v>12702</v>
      </c>
      <c r="B378" s="34" t="n">
        <v>72823</v>
      </c>
      <c r="C378" s="25" t="n">
        <v>86</v>
      </c>
      <c r="D378" s="2" t="n">
        <v>18000</v>
      </c>
      <c r="F378" s="29" t="n">
        <v>0</v>
      </c>
      <c r="G378" s="2" t="n">
        <v>3</v>
      </c>
      <c r="H378" s="2" t="n">
        <v>1</v>
      </c>
      <c r="I378" s="2" t="n">
        <v>2</v>
      </c>
      <c r="J378" s="26" t="s">
        <v>52</v>
      </c>
      <c r="K378" s="2" t="n">
        <v>0</v>
      </c>
      <c r="L378" s="27" t="n">
        <v>1</v>
      </c>
      <c r="M378" s="29" t="n">
        <v>14</v>
      </c>
      <c r="N378" s="2" t="n">
        <v>6</v>
      </c>
      <c r="O378" s="2" t="n">
        <v>1</v>
      </c>
      <c r="P378" s="2" t="n">
        <v>0</v>
      </c>
      <c r="Q378" s="2" t="n">
        <v>4</v>
      </c>
      <c r="R378" s="2" t="n">
        <v>1</v>
      </c>
      <c r="S378" s="2" t="n">
        <v>0</v>
      </c>
      <c r="T378" s="28" t="n">
        <v>44249</v>
      </c>
      <c r="U378" s="3" t="s">
        <v>430</v>
      </c>
      <c r="W378" s="26" t="n">
        <v>7</v>
      </c>
      <c r="X378" s="3"/>
      <c r="Z378" s="1" t="n">
        <f aca="false">(68/C361)^0.25</f>
        <v>0.9892649929396</v>
      </c>
      <c r="AA378" s="2" t="n">
        <f aca="false">IF(F378=1,E378/(1+$AA$2/100),E378)</f>
        <v>0</v>
      </c>
      <c r="AB378" s="1" t="n">
        <f aca="false">ROUND(AA378/C378,2)</f>
        <v>0</v>
      </c>
      <c r="AC378" s="1" t="n">
        <f aca="false">ROUND(AB378*68/1000/Z378,0)</f>
        <v>0</v>
      </c>
      <c r="AD378" s="1" t="n">
        <f aca="false">IF(I378=1,AC378*$AD$2,AC378)</f>
        <v>0</v>
      </c>
      <c r="AK378" s="1" t="n">
        <f aca="false">ROUND(D378/C378,2)</f>
        <v>209.3</v>
      </c>
      <c r="AL378" s="1" t="n">
        <f aca="false">ROUND(AK378*68/Z378,0)</f>
        <v>14387</v>
      </c>
      <c r="AM378" s="1" t="n">
        <f aca="false">IF(I378=1,AL378*$AM$2,AL378)</f>
        <v>14387</v>
      </c>
    </row>
    <row r="379" customFormat="false" ht="13.8" hidden="false" customHeight="true" outlineLevel="0" collapsed="false">
      <c r="A379" s="1" t="n">
        <v>12702</v>
      </c>
      <c r="B379" s="34" t="n">
        <v>72822</v>
      </c>
      <c r="C379" s="25" t="n">
        <v>74</v>
      </c>
      <c r="D379" s="2" t="n">
        <v>12000</v>
      </c>
      <c r="F379" s="29" t="n">
        <v>0</v>
      </c>
      <c r="G379" s="2" t="n">
        <v>3</v>
      </c>
      <c r="H379" s="2" t="n">
        <v>2</v>
      </c>
      <c r="I379" s="2" t="n">
        <v>2</v>
      </c>
      <c r="J379" s="26" t="s">
        <v>52</v>
      </c>
      <c r="K379" s="2" t="n">
        <v>2</v>
      </c>
      <c r="L379" s="27" t="n">
        <v>1</v>
      </c>
      <c r="M379" s="2" t="n">
        <v>12</v>
      </c>
      <c r="N379" s="2" t="n">
        <v>12</v>
      </c>
      <c r="O379" s="2" t="n">
        <v>1</v>
      </c>
      <c r="P379" s="2" t="n">
        <v>1</v>
      </c>
      <c r="Q379" s="2" t="n">
        <v>4</v>
      </c>
      <c r="R379" s="2" t="n">
        <v>1</v>
      </c>
      <c r="S379" s="2" t="n">
        <v>0</v>
      </c>
      <c r="T379" s="28" t="n">
        <v>44249</v>
      </c>
      <c r="U379" s="3" t="s">
        <v>431</v>
      </c>
      <c r="W379" s="26" t="n">
        <v>7</v>
      </c>
      <c r="X379" s="3"/>
      <c r="Z379" s="1" t="n">
        <f aca="false">(68/C362)^0.25</f>
        <v>1.04973631452793</v>
      </c>
      <c r="AA379" s="2" t="n">
        <f aca="false">IF(F379=1,E379/(1+$AA$2/100),E379)</f>
        <v>0</v>
      </c>
      <c r="AB379" s="1" t="n">
        <f aca="false">ROUND(AA379/C379,2)</f>
        <v>0</v>
      </c>
      <c r="AC379" s="1" t="n">
        <f aca="false">ROUND(AB379*68/1000/Z379,0)</f>
        <v>0</v>
      </c>
      <c r="AD379" s="1" t="n">
        <f aca="false">IF(I379=1,AC379*$AD$2,AC379)</f>
        <v>0</v>
      </c>
      <c r="AK379" s="1" t="n">
        <f aca="false">ROUND(D379/C379,2)</f>
        <v>162.16</v>
      </c>
      <c r="AL379" s="1" t="n">
        <f aca="false">ROUND(AK379*68/Z379,0)</f>
        <v>10504</v>
      </c>
      <c r="AM379" s="1" t="n">
        <f aca="false">IF(I379=1,AL379*$AM$2,AL379)</f>
        <v>10504</v>
      </c>
    </row>
    <row r="380" customFormat="false" ht="13.8" hidden="false" customHeight="true" outlineLevel="0" collapsed="false">
      <c r="A380" s="1" t="n">
        <v>12702</v>
      </c>
      <c r="B380" s="34" t="n">
        <v>72822</v>
      </c>
      <c r="C380" s="25" t="n">
        <v>70</v>
      </c>
      <c r="D380" s="2" t="n">
        <v>17000</v>
      </c>
      <c r="F380" s="29" t="n">
        <v>0</v>
      </c>
      <c r="G380" s="2" t="n">
        <v>3</v>
      </c>
      <c r="H380" s="2" t="n">
        <v>2</v>
      </c>
      <c r="I380" s="2" t="n">
        <v>2</v>
      </c>
      <c r="J380" s="26" t="s">
        <v>52</v>
      </c>
      <c r="K380" s="2" t="n">
        <v>1</v>
      </c>
      <c r="L380" s="27" t="n">
        <v>1</v>
      </c>
      <c r="M380" s="2" t="n">
        <v>9</v>
      </c>
      <c r="N380" s="2" t="n">
        <v>2</v>
      </c>
      <c r="O380" s="2" t="n">
        <v>1</v>
      </c>
      <c r="P380" s="2" t="n">
        <v>1</v>
      </c>
      <c r="Q380" s="2" t="n">
        <v>4</v>
      </c>
      <c r="R380" s="2" t="n">
        <v>1</v>
      </c>
      <c r="S380" s="2" t="n">
        <v>0</v>
      </c>
      <c r="T380" s="28" t="n">
        <v>44249</v>
      </c>
      <c r="U380" s="3" t="s">
        <v>432</v>
      </c>
      <c r="V380" s="1" t="s">
        <v>60</v>
      </c>
      <c r="W380" s="26" t="n">
        <v>7</v>
      </c>
      <c r="X380" s="3"/>
      <c r="Z380" s="1" t="n">
        <f aca="false">(68/C363)^0.25</f>
        <v>0.979082522844128</v>
      </c>
      <c r="AA380" s="2" t="n">
        <f aca="false">IF(F380=1,E380/(1+$AA$2/100),E380)</f>
        <v>0</v>
      </c>
      <c r="AB380" s="1" t="n">
        <f aca="false">ROUND(AA380/C380,2)</f>
        <v>0</v>
      </c>
      <c r="AC380" s="1" t="n">
        <f aca="false">ROUND(AB380*68/1000/Z380,0)</f>
        <v>0</v>
      </c>
      <c r="AD380" s="1" t="n">
        <f aca="false">IF(I380=1,AC380*$AD$2,AC380)</f>
        <v>0</v>
      </c>
      <c r="AK380" s="1" t="n">
        <f aca="false">ROUND(D380/C380,2)</f>
        <v>242.86</v>
      </c>
      <c r="AL380" s="1" t="n">
        <f aca="false">ROUND(AK380*68/Z380,0)</f>
        <v>16867</v>
      </c>
      <c r="AM380" s="1" t="n">
        <f aca="false">IF(I380=1,AL380*$AM$2,AL380)</f>
        <v>16867</v>
      </c>
    </row>
    <row r="381" customFormat="false" ht="13.8" hidden="false" customHeight="true" outlineLevel="0" collapsed="false">
      <c r="A381" s="1" t="n">
        <v>12702</v>
      </c>
      <c r="B381" s="34" t="n">
        <v>72098</v>
      </c>
      <c r="C381" s="25" t="n">
        <v>80</v>
      </c>
      <c r="D381" s="2" t="n">
        <v>13900</v>
      </c>
      <c r="F381" s="29" t="n">
        <v>0</v>
      </c>
      <c r="G381" s="2" t="n">
        <v>3</v>
      </c>
      <c r="H381" s="2" t="n">
        <v>1</v>
      </c>
      <c r="I381" s="2" t="n">
        <v>2</v>
      </c>
      <c r="J381" s="26" t="s">
        <v>52</v>
      </c>
      <c r="K381" s="2" t="n">
        <v>0</v>
      </c>
      <c r="L381" s="27" t="n">
        <v>1</v>
      </c>
      <c r="M381" s="29" t="n">
        <v>6</v>
      </c>
      <c r="N381" s="2" t="n">
        <v>2</v>
      </c>
      <c r="O381" s="2" t="n">
        <v>1</v>
      </c>
      <c r="P381" s="2" t="n">
        <v>1</v>
      </c>
      <c r="Q381" s="2" t="n">
        <v>4</v>
      </c>
      <c r="R381" s="2" t="n">
        <v>1</v>
      </c>
      <c r="S381" s="2" t="n">
        <v>0</v>
      </c>
      <c r="T381" s="28" t="n">
        <v>44249</v>
      </c>
      <c r="U381" s="3" t="s">
        <v>433</v>
      </c>
      <c r="W381" s="26" t="n">
        <v>7</v>
      </c>
      <c r="X381" s="3"/>
      <c r="Z381" s="1" t="n">
        <f aca="false">(68/C364)^0.25</f>
        <v>0.966281305753067</v>
      </c>
      <c r="AA381" s="2" t="n">
        <f aca="false">IF(F381=1,E381/(1+$AA$2/100),E381)</f>
        <v>0</v>
      </c>
      <c r="AB381" s="1" t="n">
        <f aca="false">ROUND(AA381/C381,2)</f>
        <v>0</v>
      </c>
      <c r="AC381" s="1" t="n">
        <f aca="false">ROUND(AB381*68/1000/Z381,0)</f>
        <v>0</v>
      </c>
      <c r="AD381" s="1" t="n">
        <f aca="false">IF(I381=1,AC381*$AD$2,AC381)</f>
        <v>0</v>
      </c>
      <c r="AK381" s="1" t="n">
        <f aca="false">ROUND(D381/C381,2)</f>
        <v>173.75</v>
      </c>
      <c r="AL381" s="1" t="n">
        <f aca="false">ROUND(AK381*68/Z381,0)</f>
        <v>12227</v>
      </c>
      <c r="AM381" s="1" t="n">
        <f aca="false">IF(I381=1,AL381*$AM$2,AL381)</f>
        <v>12227</v>
      </c>
    </row>
    <row r="382" customFormat="false" ht="13.8" hidden="false" customHeight="true" outlineLevel="0" collapsed="false">
      <c r="A382" s="1" t="n">
        <v>12702</v>
      </c>
      <c r="B382" s="34" t="n">
        <v>72098</v>
      </c>
      <c r="C382" s="25" t="n">
        <v>83</v>
      </c>
      <c r="D382" s="2" t="n">
        <v>14500</v>
      </c>
      <c r="F382" s="29" t="n">
        <v>0</v>
      </c>
      <c r="G382" s="2" t="n">
        <v>3</v>
      </c>
      <c r="H382" s="2" t="n">
        <v>1</v>
      </c>
      <c r="I382" s="2" t="n">
        <v>2</v>
      </c>
      <c r="J382" s="26" t="s">
        <v>52</v>
      </c>
      <c r="K382" s="2" t="n">
        <v>1</v>
      </c>
      <c r="L382" s="27" t="n">
        <v>1</v>
      </c>
      <c r="M382" s="2" t="n">
        <v>10</v>
      </c>
      <c r="N382" s="2" t="n">
        <v>10</v>
      </c>
      <c r="O382" s="2" t="n">
        <v>1</v>
      </c>
      <c r="P382" s="2" t="n">
        <v>1</v>
      </c>
      <c r="Q382" s="2" t="n">
        <v>4</v>
      </c>
      <c r="R382" s="2" t="n">
        <v>1</v>
      </c>
      <c r="S382" s="2" t="n">
        <v>0</v>
      </c>
      <c r="T382" s="28" t="n">
        <v>44249</v>
      </c>
      <c r="U382" s="3" t="s">
        <v>434</v>
      </c>
      <c r="W382" s="26" t="n">
        <v>7</v>
      </c>
      <c r="X382" s="3"/>
      <c r="Z382" s="1" t="n">
        <f aca="false">(68/C365)^0.25</f>
        <v>1.01527159243447</v>
      </c>
      <c r="AA382" s="2" t="n">
        <f aca="false">IF(F382=1,E382/(1+$AA$2/100),E382)</f>
        <v>0</v>
      </c>
      <c r="AB382" s="1" t="n">
        <f aca="false">ROUND(AA382/C382,2)</f>
        <v>0</v>
      </c>
      <c r="AC382" s="1" t="n">
        <f aca="false">ROUND(AB382*68/1000/Z382,0)</f>
        <v>0</v>
      </c>
      <c r="AD382" s="1" t="n">
        <f aca="false">IF(I382=1,AC382*$AD$2,AC382)</f>
        <v>0</v>
      </c>
      <c r="AK382" s="1" t="n">
        <f aca="false">ROUND(D382/C382,2)</f>
        <v>174.7</v>
      </c>
      <c r="AL382" s="1" t="n">
        <f aca="false">ROUND(AK382*68/Z382,0)</f>
        <v>11701</v>
      </c>
      <c r="AM382" s="1" t="n">
        <f aca="false">IF(I382=1,AL382*$AM$2,AL382)</f>
        <v>11701</v>
      </c>
    </row>
    <row r="383" customFormat="false" ht="14.9" hidden="false" customHeight="true" outlineLevel="0" collapsed="false">
      <c r="A383" s="1" t="n">
        <v>1000</v>
      </c>
      <c r="B383" s="16" t="n">
        <v>61228</v>
      </c>
      <c r="C383" s="25" t="n">
        <v>88</v>
      </c>
      <c r="E383" s="2" t="n">
        <v>6800000</v>
      </c>
      <c r="F383" s="29" t="n">
        <v>0</v>
      </c>
      <c r="G383" s="2" t="n">
        <v>3</v>
      </c>
      <c r="H383" s="2" t="n">
        <v>2</v>
      </c>
      <c r="I383" s="2" t="n">
        <v>1</v>
      </c>
      <c r="J383" s="26" t="s">
        <v>52</v>
      </c>
      <c r="K383" s="2" t="n">
        <v>0</v>
      </c>
      <c r="L383" s="27" t="n">
        <v>1</v>
      </c>
      <c r="M383" s="2" t="n">
        <v>4</v>
      </c>
      <c r="N383" s="2" t="n">
        <v>2</v>
      </c>
      <c r="O383" s="2" t="n">
        <v>1</v>
      </c>
      <c r="P383" s="2" t="n">
        <v>1</v>
      </c>
      <c r="Q383" s="2" t="n">
        <v>4</v>
      </c>
      <c r="R383" s="2" t="n">
        <v>1</v>
      </c>
      <c r="S383" s="2" t="n">
        <v>0</v>
      </c>
      <c r="T383" s="28" t="n">
        <v>44249</v>
      </c>
      <c r="U383" s="3" t="s">
        <v>435</v>
      </c>
      <c r="V383" s="1" t="s">
        <v>60</v>
      </c>
      <c r="W383" s="26" t="n">
        <v>8</v>
      </c>
      <c r="X383" s="3"/>
      <c r="Z383" s="1" t="n">
        <f aca="false">(68/C366)^0.25</f>
        <v>1</v>
      </c>
      <c r="AA383" s="2" t="n">
        <f aca="false">IF(F383=1,E383/(1+$AA$2/100),E383)</f>
        <v>6800000</v>
      </c>
      <c r="AB383" s="1" t="n">
        <f aca="false">ROUND(AA383/C383,2)</f>
        <v>77272.73</v>
      </c>
      <c r="AC383" s="1" t="n">
        <f aca="false">ROUND(AB383*68/1000/Z383,0)</f>
        <v>5255</v>
      </c>
      <c r="AD383" s="1" t="n">
        <f aca="false">IF(I383=1,AC383*$AD$2,AC383)</f>
        <v>4992.25</v>
      </c>
      <c r="AK383" s="1" t="n">
        <f aca="false">ROUND(D383/C383,2)</f>
        <v>0</v>
      </c>
      <c r="AL383" s="1" t="n">
        <f aca="false">ROUND(AK383*68/Z383,0)</f>
        <v>0</v>
      </c>
      <c r="AM383" s="1" t="n">
        <f aca="false">IF(I383=1,AL383*$AM$2,AL383)</f>
        <v>0</v>
      </c>
    </row>
    <row r="384" customFormat="false" ht="14.9" hidden="false" customHeight="true" outlineLevel="0" collapsed="false">
      <c r="A384" s="1" t="n">
        <v>1000</v>
      </c>
      <c r="B384" s="16" t="n">
        <v>61148</v>
      </c>
      <c r="C384" s="25" t="n">
        <v>69</v>
      </c>
      <c r="E384" s="2" t="n">
        <v>5490000</v>
      </c>
      <c r="F384" s="29" t="n">
        <v>0</v>
      </c>
      <c r="G384" s="2" t="n">
        <v>2</v>
      </c>
      <c r="H384" s="2" t="n">
        <v>1</v>
      </c>
      <c r="I384" s="2" t="n">
        <v>1</v>
      </c>
      <c r="J384" s="26" t="s">
        <v>52</v>
      </c>
      <c r="K384" s="2" t="n">
        <v>0</v>
      </c>
      <c r="L384" s="27" t="n">
        <v>1</v>
      </c>
      <c r="M384" s="2" t="n">
        <v>4</v>
      </c>
      <c r="N384" s="2" t="n">
        <v>4</v>
      </c>
      <c r="O384" s="2" t="n">
        <v>1</v>
      </c>
      <c r="P384" s="2" t="n">
        <v>0</v>
      </c>
      <c r="Q384" s="2" t="n">
        <v>4</v>
      </c>
      <c r="R384" s="2" t="n">
        <v>1</v>
      </c>
      <c r="S384" s="2" t="n">
        <v>0</v>
      </c>
      <c r="T384" s="28" t="n">
        <v>44246</v>
      </c>
      <c r="U384" s="3" t="s">
        <v>436</v>
      </c>
      <c r="W384" s="26" t="n">
        <v>8</v>
      </c>
      <c r="X384" s="3"/>
      <c r="Z384" s="1" t="n">
        <f aca="false">(68/C367)^0.25</f>
        <v>0.992779311130708</v>
      </c>
      <c r="AA384" s="2" t="n">
        <f aca="false">IF(F384=1,E384/(1+$AA$2/100),E384)</f>
        <v>5490000</v>
      </c>
      <c r="AB384" s="1" t="n">
        <f aca="false">ROUND(AA384/C384,2)</f>
        <v>79565.22</v>
      </c>
      <c r="AC384" s="1" t="n">
        <f aca="false">ROUND(AB384*68/1000/Z384,0)</f>
        <v>5450</v>
      </c>
      <c r="AD384" s="1" t="n">
        <f aca="false">IF(I384=1,AC384*$AD$2,AC384)</f>
        <v>5177.5</v>
      </c>
      <c r="AK384" s="1" t="n">
        <f aca="false">ROUND(D384/C384,2)</f>
        <v>0</v>
      </c>
      <c r="AL384" s="1" t="n">
        <f aca="false">ROUND(AK384*68/Z384,0)</f>
        <v>0</v>
      </c>
      <c r="AM384" s="1" t="n">
        <f aca="false">IF(I384=1,AL384*$AM$2,AL384)</f>
        <v>0</v>
      </c>
    </row>
    <row r="385" customFormat="false" ht="14.9" hidden="false" customHeight="true" outlineLevel="0" collapsed="false">
      <c r="A385" s="1" t="n">
        <v>1000</v>
      </c>
      <c r="B385" s="16" t="n">
        <v>61201</v>
      </c>
      <c r="C385" s="25" t="n">
        <v>58</v>
      </c>
      <c r="E385" s="2" t="n">
        <v>4350000</v>
      </c>
      <c r="F385" s="29" t="n">
        <v>0</v>
      </c>
      <c r="G385" s="2" t="n">
        <v>2</v>
      </c>
      <c r="H385" s="2" t="n">
        <v>1</v>
      </c>
      <c r="I385" s="2" t="n">
        <v>1</v>
      </c>
      <c r="J385" s="26" t="s">
        <v>52</v>
      </c>
      <c r="K385" s="2" t="n">
        <v>0</v>
      </c>
      <c r="L385" s="27" t="n">
        <v>1</v>
      </c>
      <c r="M385" s="2" t="n">
        <v>5</v>
      </c>
      <c r="N385" s="2" t="n">
        <v>5</v>
      </c>
      <c r="O385" s="2" t="n">
        <v>1</v>
      </c>
      <c r="P385" s="2" t="n">
        <v>1</v>
      </c>
      <c r="Q385" s="2"/>
      <c r="R385" s="2" t="n">
        <v>0</v>
      </c>
      <c r="S385" s="2" t="n">
        <v>0</v>
      </c>
      <c r="T385" s="28" t="n">
        <v>44246</v>
      </c>
      <c r="U385" s="3" t="s">
        <v>437</v>
      </c>
      <c r="W385" s="26" t="n">
        <v>8</v>
      </c>
      <c r="X385" s="3"/>
      <c r="Z385" s="1" t="n">
        <f aca="false">(68/C368)^0.25</f>
        <v>0.975802468299321</v>
      </c>
      <c r="AA385" s="2" t="n">
        <f aca="false">IF(F385=1,E385/(1+$AA$2/100),E385)</f>
        <v>4350000</v>
      </c>
      <c r="AB385" s="1" t="n">
        <f aca="false">ROUND(AA385/C385,2)</f>
        <v>75000</v>
      </c>
      <c r="AC385" s="1" t="n">
        <f aca="false">ROUND(AB385*68/1000/Z385,0)</f>
        <v>5226</v>
      </c>
      <c r="AD385" s="1" t="n">
        <f aca="false">IF(I385=1,AC385*$AD$2,AC385)</f>
        <v>4964.7</v>
      </c>
      <c r="AK385" s="1" t="n">
        <f aca="false">ROUND(D385/C385,2)</f>
        <v>0</v>
      </c>
      <c r="AL385" s="1" t="n">
        <f aca="false">ROUND(AK385*68/Z385,0)</f>
        <v>0</v>
      </c>
      <c r="AM385" s="1" t="n">
        <f aca="false">IF(I385=1,AL385*$AM$2,AL385)</f>
        <v>0</v>
      </c>
    </row>
    <row r="386" customFormat="false" ht="14.9" hidden="false" customHeight="true" outlineLevel="0" collapsed="false">
      <c r="A386" s="1" t="n">
        <v>1000</v>
      </c>
      <c r="B386" s="16" t="n">
        <v>61070</v>
      </c>
      <c r="C386" s="25" t="n">
        <v>63</v>
      </c>
      <c r="E386" s="2" t="n">
        <v>5600000</v>
      </c>
      <c r="F386" s="29" t="n">
        <v>0</v>
      </c>
      <c r="G386" s="2" t="n">
        <v>2</v>
      </c>
      <c r="H386" s="2" t="n">
        <v>1</v>
      </c>
      <c r="I386" s="2" t="n">
        <v>1</v>
      </c>
      <c r="J386" s="26" t="s">
        <v>52</v>
      </c>
      <c r="K386" s="2" t="n">
        <v>2</v>
      </c>
      <c r="L386" s="27" t="n">
        <v>1</v>
      </c>
      <c r="M386" s="2" t="n">
        <v>6</v>
      </c>
      <c r="N386" s="2" t="n">
        <v>3</v>
      </c>
      <c r="O386" s="2" t="n">
        <v>1</v>
      </c>
      <c r="P386" s="2" t="n">
        <v>0</v>
      </c>
      <c r="Q386" s="2" t="n">
        <v>1</v>
      </c>
      <c r="R386" s="2" t="n">
        <v>1</v>
      </c>
      <c r="S386" s="2" t="n">
        <v>0</v>
      </c>
      <c r="T386" s="28" t="n">
        <v>44246</v>
      </c>
      <c r="U386" s="3" t="s">
        <v>438</v>
      </c>
      <c r="W386" s="26" t="n">
        <v>8</v>
      </c>
      <c r="X386" s="3"/>
      <c r="Z386" s="1" t="n">
        <f aca="false">(68/C369)^0.25</f>
        <v>1.00749116018212</v>
      </c>
      <c r="AA386" s="2" t="n">
        <f aca="false">IF(F386=1,E386/(1+$AA$2/100),E386)</f>
        <v>5600000</v>
      </c>
      <c r="AB386" s="1" t="n">
        <f aca="false">ROUND(AA386/C386,2)</f>
        <v>88888.89</v>
      </c>
      <c r="AC386" s="1" t="n">
        <f aca="false">ROUND(AB386*68/1000/Z386,0)</f>
        <v>6000</v>
      </c>
      <c r="AD386" s="1" t="n">
        <f aca="false">IF(I386=1,AC386*$AD$2,AC386)</f>
        <v>5700</v>
      </c>
      <c r="AK386" s="1" t="n">
        <f aca="false">ROUND(D386/C386,2)</f>
        <v>0</v>
      </c>
      <c r="AL386" s="1" t="n">
        <f aca="false">ROUND(AK386*68/Z386,0)</f>
        <v>0</v>
      </c>
      <c r="AM386" s="1" t="n">
        <f aca="false">IF(I386=1,AL386*$AM$2,AL386)</f>
        <v>0</v>
      </c>
    </row>
    <row r="387" customFormat="false" ht="14.9" hidden="false" customHeight="true" outlineLevel="0" collapsed="false">
      <c r="A387" s="1" t="n">
        <v>1000</v>
      </c>
      <c r="B387" s="16" t="n">
        <v>61088</v>
      </c>
      <c r="C387" s="25" t="n">
        <v>69</v>
      </c>
      <c r="E387" s="2" t="n">
        <v>5850000</v>
      </c>
      <c r="F387" s="29" t="n">
        <v>0</v>
      </c>
      <c r="G387" s="2" t="n">
        <v>3</v>
      </c>
      <c r="H387" s="2" t="n">
        <v>1</v>
      </c>
      <c r="I387" s="2" t="n">
        <v>2</v>
      </c>
      <c r="J387" s="26" t="s">
        <v>52</v>
      </c>
      <c r="K387" s="2" t="n">
        <v>2</v>
      </c>
      <c r="L387" s="27" t="n">
        <v>1</v>
      </c>
      <c r="M387" s="2" t="n">
        <v>9</v>
      </c>
      <c r="N387" s="2" t="n">
        <v>4</v>
      </c>
      <c r="O387" s="2" t="n">
        <v>1</v>
      </c>
      <c r="P387" s="2" t="n">
        <v>1</v>
      </c>
      <c r="Q387" s="2" t="n">
        <v>4</v>
      </c>
      <c r="R387" s="2" t="n">
        <v>1</v>
      </c>
      <c r="S387" s="2" t="n">
        <v>0</v>
      </c>
      <c r="T387" s="28" t="n">
        <v>44249</v>
      </c>
      <c r="U387" s="3" t="s">
        <v>439</v>
      </c>
      <c r="W387" s="26" t="n">
        <v>8</v>
      </c>
      <c r="X387" s="3"/>
      <c r="Z387" s="1" t="n">
        <f aca="false">(68/C370)^0.25</f>
        <v>0.966281305753067</v>
      </c>
      <c r="AA387" s="2" t="n">
        <f aca="false">IF(F387=1,E387/(1+$AA$2/100),E387)</f>
        <v>5850000</v>
      </c>
      <c r="AB387" s="1" t="n">
        <f aca="false">ROUND(AA387/C387,2)</f>
        <v>84782.61</v>
      </c>
      <c r="AC387" s="1" t="n">
        <f aca="false">ROUND(AB387*68/1000/Z387,0)</f>
        <v>5966</v>
      </c>
      <c r="AD387" s="1" t="n">
        <f aca="false">IF(I387=1,AC387*$AD$2,AC387)</f>
        <v>5966</v>
      </c>
      <c r="AK387" s="1" t="n">
        <f aca="false">ROUND(D387/C387,2)</f>
        <v>0</v>
      </c>
      <c r="AL387" s="1" t="n">
        <f aca="false">ROUND(AK387*68/Z387,0)</f>
        <v>0</v>
      </c>
      <c r="AM387" s="1" t="n">
        <f aca="false">IF(I387=1,AL387*$AM$2,AL387)</f>
        <v>0</v>
      </c>
    </row>
    <row r="388" customFormat="false" ht="14.9" hidden="false" customHeight="true" outlineLevel="0" collapsed="false">
      <c r="A388" s="1" t="n">
        <v>1000</v>
      </c>
      <c r="B388" s="16" t="n">
        <v>61174</v>
      </c>
      <c r="C388" s="25" t="n">
        <v>74</v>
      </c>
      <c r="E388" s="2" t="n">
        <v>6990000</v>
      </c>
      <c r="F388" s="29" t="n">
        <v>0</v>
      </c>
      <c r="G388" s="2" t="n">
        <v>3</v>
      </c>
      <c r="H388" s="2" t="n">
        <v>2</v>
      </c>
      <c r="I388" s="2" t="n">
        <v>1</v>
      </c>
      <c r="J388" s="26" t="s">
        <v>52</v>
      </c>
      <c r="K388" s="2" t="n">
        <v>0</v>
      </c>
      <c r="L388" s="27" t="n">
        <v>1</v>
      </c>
      <c r="M388" s="2" t="n">
        <v>5</v>
      </c>
      <c r="N388" s="2" t="n">
        <v>5</v>
      </c>
      <c r="O388" s="2" t="n">
        <v>1</v>
      </c>
      <c r="P388" s="2" t="n">
        <v>1</v>
      </c>
      <c r="Q388" s="2" t="n">
        <v>4</v>
      </c>
      <c r="R388" s="2" t="n">
        <v>1</v>
      </c>
      <c r="S388" s="2" t="n">
        <v>0</v>
      </c>
      <c r="T388" s="28" t="n">
        <v>44247</v>
      </c>
      <c r="U388" s="3" t="s">
        <v>440</v>
      </c>
      <c r="V388" s="1" t="s">
        <v>60</v>
      </c>
      <c r="W388" s="26" t="n">
        <v>8</v>
      </c>
      <c r="X388" s="3"/>
      <c r="Z388" s="1" t="n">
        <f aca="false">(68/C413)^0.25</f>
        <v>0.996356952204095</v>
      </c>
      <c r="AA388" s="2" t="n">
        <f aca="false">IF(F388=1,E388/(1+$AA$2/100),E388)</f>
        <v>6990000</v>
      </c>
      <c r="AB388" s="1" t="n">
        <f aca="false">ROUND(AA388/C388,2)</f>
        <v>94459.46</v>
      </c>
      <c r="AC388" s="1" t="n">
        <f aca="false">ROUND(AB388*68/1000/Z388,0)</f>
        <v>6447</v>
      </c>
      <c r="AD388" s="1" t="n">
        <f aca="false">IF(I388=1,AC388*$AD$2,AC388)</f>
        <v>6124.65</v>
      </c>
      <c r="AK388" s="1" t="n">
        <f aca="false">ROUND(D388/C388,2)</f>
        <v>0</v>
      </c>
      <c r="AL388" s="1" t="n">
        <f aca="false">ROUND(AK388*68/Z388,0)</f>
        <v>0</v>
      </c>
      <c r="AM388" s="1" t="n">
        <f aca="false">IF(I388=1,AL388*$AM$2,AL388)</f>
        <v>0</v>
      </c>
    </row>
    <row r="389" customFormat="false" ht="14.9" hidden="false" customHeight="true" outlineLevel="0" collapsed="false">
      <c r="A389" s="1" t="n">
        <v>1000</v>
      </c>
      <c r="B389" s="16" t="n">
        <v>61018</v>
      </c>
      <c r="C389" s="25" t="n">
        <v>62</v>
      </c>
      <c r="E389" s="2" t="n">
        <v>4300000</v>
      </c>
      <c r="F389" s="29" t="n">
        <v>0</v>
      </c>
      <c r="G389" s="2" t="n">
        <v>2</v>
      </c>
      <c r="H389" s="2" t="n">
        <v>1</v>
      </c>
      <c r="I389" s="2" t="n">
        <v>1</v>
      </c>
      <c r="J389" s="26" t="s">
        <v>52</v>
      </c>
      <c r="K389" s="2" t="n">
        <v>0</v>
      </c>
      <c r="L389" s="27" t="n">
        <v>1</v>
      </c>
      <c r="M389" s="2" t="n">
        <v>5</v>
      </c>
      <c r="N389" s="2" t="n">
        <v>4</v>
      </c>
      <c r="O389" s="2" t="n">
        <v>1</v>
      </c>
      <c r="P389" s="2" t="n">
        <v>1</v>
      </c>
      <c r="Q389" s="2" t="n">
        <v>4</v>
      </c>
      <c r="R389" s="2" t="n">
        <v>0</v>
      </c>
      <c r="S389" s="2" t="n">
        <v>1</v>
      </c>
      <c r="T389" s="28" t="n">
        <v>44246</v>
      </c>
      <c r="U389" s="3" t="s">
        <v>441</v>
      </c>
      <c r="W389" s="26" t="n">
        <v>8</v>
      </c>
      <c r="X389" s="3"/>
      <c r="Z389" s="1" t="n">
        <f aca="false">(68/C414)^0.25</f>
        <v>0.945741609003176</v>
      </c>
      <c r="AA389" s="2" t="n">
        <f aca="false">IF(F389=1,E389/(1+$AA$2/100),E389)</f>
        <v>4300000</v>
      </c>
      <c r="AB389" s="1" t="n">
        <f aca="false">ROUND(AA389/C389,2)</f>
        <v>69354.84</v>
      </c>
      <c r="AC389" s="1" t="n">
        <f aca="false">ROUND(AB389*68/1000/Z389,0)</f>
        <v>4987</v>
      </c>
      <c r="AD389" s="1" t="n">
        <f aca="false">IF(I389=1,AC389*$AD$2,AC389)</f>
        <v>4737.65</v>
      </c>
      <c r="AK389" s="1" t="n">
        <f aca="false">ROUND(D389/C389,2)</f>
        <v>0</v>
      </c>
      <c r="AL389" s="1" t="n">
        <f aca="false">ROUND(AK389*68/Z389,0)</f>
        <v>0</v>
      </c>
      <c r="AM389" s="1" t="n">
        <f aca="false">IF(I389=1,AL389*$AM$2,AL389)</f>
        <v>0</v>
      </c>
    </row>
    <row r="390" customFormat="false" ht="13.8" hidden="false" customHeight="true" outlineLevel="0" collapsed="false">
      <c r="A390" s="1" t="n">
        <v>2191</v>
      </c>
      <c r="B390" s="16"/>
      <c r="C390" s="25" t="n">
        <v>64</v>
      </c>
      <c r="E390" s="2" t="n">
        <v>3790000</v>
      </c>
      <c r="F390" s="29" t="n">
        <v>0</v>
      </c>
      <c r="G390" s="2" t="n">
        <v>3</v>
      </c>
      <c r="H390" s="2" t="n">
        <v>1</v>
      </c>
      <c r="I390" s="2" t="n">
        <v>2</v>
      </c>
      <c r="J390" s="26" t="s">
        <v>52</v>
      </c>
      <c r="K390" s="2" t="n">
        <v>0</v>
      </c>
      <c r="L390" s="27" t="n">
        <v>1</v>
      </c>
      <c r="M390" s="2" t="n">
        <v>8</v>
      </c>
      <c r="N390" s="2" t="n">
        <v>2</v>
      </c>
      <c r="O390" s="2" t="n">
        <v>1</v>
      </c>
      <c r="P390" s="2" t="n">
        <v>1</v>
      </c>
      <c r="Q390" s="2"/>
      <c r="R390" s="2" t="n">
        <v>1</v>
      </c>
      <c r="S390" s="2" t="n">
        <v>1</v>
      </c>
      <c r="T390" s="28" t="n">
        <v>44249</v>
      </c>
      <c r="U390" s="3" t="s">
        <v>442</v>
      </c>
      <c r="W390" s="26" t="n">
        <v>8</v>
      </c>
      <c r="X390" s="3"/>
      <c r="Z390" s="1" t="n">
        <f aca="false">(68/C415)^0.25</f>
        <v>0.996356952204095</v>
      </c>
      <c r="AA390" s="2" t="n">
        <f aca="false">IF(F390=1,E390/(1+$AA$2/100),E390)</f>
        <v>3790000</v>
      </c>
      <c r="AB390" s="1" t="n">
        <f aca="false">ROUND(AA390/C390,2)</f>
        <v>59218.75</v>
      </c>
      <c r="AC390" s="1" t="n">
        <f aca="false">ROUND(AB390*68/1000/Z390,0)</f>
        <v>4042</v>
      </c>
      <c r="AD390" s="1" t="n">
        <f aca="false">IF(I390=1,AC390*$AD$2,AC390)</f>
        <v>4042</v>
      </c>
      <c r="AK390" s="1" t="n">
        <f aca="false">ROUND(D390/C390,2)</f>
        <v>0</v>
      </c>
      <c r="AL390" s="1" t="n">
        <f aca="false">ROUND(AK390*68/Z390,0)</f>
        <v>0</v>
      </c>
      <c r="AM390" s="1" t="n">
        <f aca="false">IF(I390=1,AL390*$AM$2,AL390)</f>
        <v>0</v>
      </c>
    </row>
    <row r="391" customFormat="false" ht="13.8" hidden="false" customHeight="true" outlineLevel="0" collapsed="false">
      <c r="A391" s="1" t="n">
        <v>2191</v>
      </c>
      <c r="B391" s="16"/>
      <c r="C391" s="25" t="n">
        <v>97</v>
      </c>
      <c r="E391" s="2" t="n">
        <v>4350000</v>
      </c>
      <c r="F391" s="29" t="n">
        <v>1</v>
      </c>
      <c r="G391" s="2" t="n">
        <v>3</v>
      </c>
      <c r="H391" s="2" t="n">
        <v>1</v>
      </c>
      <c r="I391" s="2" t="n">
        <v>1</v>
      </c>
      <c r="J391" s="26" t="s">
        <v>52</v>
      </c>
      <c r="K391" s="2" t="n">
        <v>0</v>
      </c>
      <c r="L391" s="27" t="n">
        <v>1</v>
      </c>
      <c r="M391" s="2" t="n">
        <v>3</v>
      </c>
      <c r="N391" s="2" t="n">
        <v>3</v>
      </c>
      <c r="O391" s="2" t="n">
        <v>0</v>
      </c>
      <c r="P391" s="2" t="n">
        <v>1</v>
      </c>
      <c r="Q391" s="2"/>
      <c r="R391" s="2" t="n">
        <v>0</v>
      </c>
      <c r="S391" s="2" t="n">
        <v>0</v>
      </c>
      <c r="T391" s="28" t="n">
        <v>44249</v>
      </c>
      <c r="U391" s="3" t="s">
        <v>443</v>
      </c>
      <c r="W391" s="26" t="n">
        <v>8</v>
      </c>
      <c r="X391" s="3"/>
      <c r="Z391" s="1" t="n">
        <f aca="false">(68/C416)^0.25</f>
        <v>0.972576630876414</v>
      </c>
      <c r="AA391" s="1" t="n">
        <f aca="false">IF(F391=1,E391/(1+$AA$2/100),E391)</f>
        <v>4182692.30769231</v>
      </c>
      <c r="AB391" s="1" t="n">
        <f aca="false">ROUND(AA391/C391,2)</f>
        <v>43120.54</v>
      </c>
      <c r="AC391" s="1" t="n">
        <f aca="false">ROUND(AB391*68/1000/Z391,0)</f>
        <v>3015</v>
      </c>
      <c r="AD391" s="1" t="n">
        <f aca="false">IF(I391=1,AC391*$AD$2,AC391)</f>
        <v>2864.25</v>
      </c>
      <c r="AK391" s="1" t="n">
        <f aca="false">ROUND(D391/C391,2)</f>
        <v>0</v>
      </c>
      <c r="AL391" s="1" t="n">
        <f aca="false">ROUND(AK391*68/Z391,0)</f>
        <v>0</v>
      </c>
      <c r="AM391" s="1" t="n">
        <f aca="false">IF(I391=1,AL391*$AM$2,AL391)</f>
        <v>0</v>
      </c>
    </row>
    <row r="392" customFormat="false" ht="13.8" hidden="false" customHeight="true" outlineLevel="0" collapsed="false">
      <c r="A392" s="1" t="n">
        <v>2191</v>
      </c>
      <c r="C392" s="25" t="n">
        <v>61</v>
      </c>
      <c r="E392" s="2" t="n">
        <v>4380000</v>
      </c>
      <c r="F392" s="29" t="n">
        <v>0</v>
      </c>
      <c r="G392" s="2" t="n">
        <v>3</v>
      </c>
      <c r="H392" s="2" t="n">
        <v>2</v>
      </c>
      <c r="I392" s="2" t="n">
        <v>1</v>
      </c>
      <c r="J392" s="26" t="s">
        <v>52</v>
      </c>
      <c r="K392" s="2" t="n">
        <v>0</v>
      </c>
      <c r="L392" s="27" t="n">
        <v>1</v>
      </c>
      <c r="M392" s="2" t="n">
        <v>4</v>
      </c>
      <c r="N392" s="2" t="n">
        <v>3</v>
      </c>
      <c r="O392" s="2" t="n">
        <v>1</v>
      </c>
      <c r="P392" s="2" t="n">
        <v>0</v>
      </c>
      <c r="Q392" s="2" t="n">
        <v>1</v>
      </c>
      <c r="R392" s="2" t="n">
        <v>1</v>
      </c>
      <c r="S392" s="2" t="n">
        <v>0</v>
      </c>
      <c r="T392" s="28" t="n">
        <v>44249</v>
      </c>
      <c r="U392" s="3" t="s">
        <v>444</v>
      </c>
      <c r="W392" s="26" t="n">
        <v>8</v>
      </c>
      <c r="X392" s="3"/>
      <c r="Z392" s="1" t="n">
        <f aca="false">(68/C417)^0.25</f>
        <v>0.932323434951816</v>
      </c>
      <c r="AA392" s="2" t="n">
        <f aca="false">IF(F392=1,E392/(1+$AA$2/100),E392)</f>
        <v>4380000</v>
      </c>
      <c r="AB392" s="1" t="n">
        <f aca="false">ROUND(AA392/C392,2)</f>
        <v>71803.28</v>
      </c>
      <c r="AC392" s="1" t="n">
        <f aca="false">ROUND(AB392*68/1000/Z392,0)</f>
        <v>5237</v>
      </c>
      <c r="AD392" s="1" t="n">
        <f aca="false">IF(I392=1,AC392*$AD$2,AC392)</f>
        <v>4975.15</v>
      </c>
      <c r="AK392" s="1" t="n">
        <f aca="false">ROUND(D392/C392,2)</f>
        <v>0</v>
      </c>
      <c r="AL392" s="1" t="n">
        <f aca="false">ROUND(AK392*68/Z392,0)</f>
        <v>0</v>
      </c>
      <c r="AM392" s="1" t="n">
        <f aca="false">IF(I392=1,AL392*$AM$2,AL392)</f>
        <v>0</v>
      </c>
    </row>
    <row r="393" customFormat="false" ht="13.8" hidden="false" customHeight="true" outlineLevel="0" collapsed="false">
      <c r="A393" s="1" t="n">
        <v>2191</v>
      </c>
      <c r="C393" s="25" t="n">
        <v>93</v>
      </c>
      <c r="E393" s="2" t="n">
        <v>6900000</v>
      </c>
      <c r="F393" s="2" t="n">
        <v>0</v>
      </c>
      <c r="G393" s="2" t="n">
        <v>3</v>
      </c>
      <c r="H393" s="2" t="n">
        <v>1</v>
      </c>
      <c r="I393" s="2" t="n">
        <v>1</v>
      </c>
      <c r="J393" s="26" t="s">
        <v>52</v>
      </c>
      <c r="K393" s="2" t="n">
        <v>0</v>
      </c>
      <c r="L393" s="27" t="n">
        <v>1</v>
      </c>
      <c r="M393" s="2" t="n">
        <v>5</v>
      </c>
      <c r="N393" s="2" t="n">
        <v>4</v>
      </c>
      <c r="O393" s="2" t="n">
        <v>1</v>
      </c>
      <c r="P393" s="2" t="n">
        <v>1</v>
      </c>
      <c r="Q393" s="2" t="n">
        <v>4</v>
      </c>
      <c r="R393" s="2" t="n">
        <v>0</v>
      </c>
      <c r="S393" s="2" t="n">
        <v>0</v>
      </c>
      <c r="T393" s="28" t="n">
        <v>44245</v>
      </c>
      <c r="U393" s="3" t="s">
        <v>445</v>
      </c>
      <c r="V393" s="1" t="s">
        <v>60</v>
      </c>
      <c r="W393" s="26" t="n">
        <v>8</v>
      </c>
      <c r="X393" s="3"/>
      <c r="Z393" s="1" t="n">
        <f aca="false">(68/C418)^0.25</f>
        <v>1</v>
      </c>
      <c r="AA393" s="2" t="n">
        <f aca="false">IF(F393=1,E393/(1+$AA$2/100),E393)</f>
        <v>6900000</v>
      </c>
      <c r="AB393" s="1" t="n">
        <f aca="false">ROUND(AA393/C393,2)</f>
        <v>74193.55</v>
      </c>
      <c r="AC393" s="1" t="n">
        <f aca="false">ROUND(AB393*68/1000/Z393,0)</f>
        <v>5045</v>
      </c>
      <c r="AD393" s="1" t="n">
        <f aca="false">IF(I393=1,AC393*$AD$2,AC393)</f>
        <v>4792.75</v>
      </c>
      <c r="AK393" s="1" t="n">
        <f aca="false">ROUND(D393/C393,2)</f>
        <v>0</v>
      </c>
      <c r="AL393" s="1" t="n">
        <f aca="false">ROUND(AK393*68/Z393,0)</f>
        <v>0</v>
      </c>
      <c r="AM393" s="1" t="n">
        <f aca="false">IF(I393=1,AL393*$AM$2,AL393)</f>
        <v>0</v>
      </c>
    </row>
    <row r="394" customFormat="false" ht="13.8" hidden="false" customHeight="true" outlineLevel="0" collapsed="false">
      <c r="A394" s="1" t="n">
        <v>2191</v>
      </c>
      <c r="B394" s="16"/>
      <c r="C394" s="25" t="n">
        <v>67</v>
      </c>
      <c r="E394" s="2" t="n">
        <v>3890000</v>
      </c>
      <c r="F394" s="2" t="n">
        <v>1</v>
      </c>
      <c r="G394" s="2" t="n">
        <v>2</v>
      </c>
      <c r="H394" s="2" t="n">
        <v>1</v>
      </c>
      <c r="I394" s="2" t="n">
        <v>2</v>
      </c>
      <c r="J394" s="26" t="s">
        <v>52</v>
      </c>
      <c r="K394" s="2" t="n">
        <v>1</v>
      </c>
      <c r="L394" s="27" t="n">
        <v>1</v>
      </c>
      <c r="M394" s="2" t="n">
        <v>9</v>
      </c>
      <c r="N394" s="2" t="n">
        <v>2</v>
      </c>
      <c r="O394" s="2" t="n">
        <v>0</v>
      </c>
      <c r="P394" s="2" t="n">
        <v>1</v>
      </c>
      <c r="Q394" s="2" t="n">
        <v>4</v>
      </c>
      <c r="R394" s="2" t="n">
        <v>1</v>
      </c>
      <c r="S394" s="2" t="n">
        <v>1</v>
      </c>
      <c r="T394" s="28" t="n">
        <v>44245</v>
      </c>
      <c r="U394" s="3" t="s">
        <v>446</v>
      </c>
      <c r="W394" s="26" t="n">
        <v>8</v>
      </c>
      <c r="X394" s="3"/>
      <c r="Z394" s="1" t="n">
        <f aca="false">(68/C419)^0.25</f>
        <v>0.945741609003176</v>
      </c>
      <c r="AA394" s="1" t="n">
        <f aca="false">IF(F394=1,E394/(1+$AA$2/100),E394)</f>
        <v>3740384.61538461</v>
      </c>
      <c r="AB394" s="1" t="n">
        <f aca="false">ROUND(AA394/C394,2)</f>
        <v>55826.64</v>
      </c>
      <c r="AC394" s="1" t="n">
        <f aca="false">ROUND(AB394*68/1000/Z394,0)</f>
        <v>4014</v>
      </c>
      <c r="AD394" s="1" t="n">
        <f aca="false">IF(I394=1,AC394*$AD$2,AC394)</f>
        <v>4014</v>
      </c>
      <c r="AK394" s="1" t="n">
        <f aca="false">ROUND(D394/C394,2)</f>
        <v>0</v>
      </c>
      <c r="AL394" s="1" t="n">
        <f aca="false">ROUND(AK394*68/Z394,0)</f>
        <v>0</v>
      </c>
      <c r="AM394" s="1" t="n">
        <f aca="false">IF(I394=1,AL394*$AM$2,AL394)</f>
        <v>0</v>
      </c>
    </row>
    <row r="395" customFormat="false" ht="13.8" hidden="false" customHeight="true" outlineLevel="0" collapsed="false">
      <c r="A395" s="1" t="n">
        <v>2191</v>
      </c>
      <c r="B395" s="16"/>
      <c r="C395" s="25" t="n">
        <v>68</v>
      </c>
      <c r="E395" s="2" t="n">
        <v>3690000</v>
      </c>
      <c r="F395" s="2" t="n">
        <v>1</v>
      </c>
      <c r="G395" s="2" t="n">
        <v>3</v>
      </c>
      <c r="H395" s="2" t="n">
        <v>1</v>
      </c>
      <c r="I395" s="2" t="n">
        <v>2</v>
      </c>
      <c r="J395" s="26" t="s">
        <v>52</v>
      </c>
      <c r="K395" s="2" t="n">
        <v>1</v>
      </c>
      <c r="L395" s="27" t="n">
        <v>1</v>
      </c>
      <c r="M395" s="2" t="n">
        <v>14</v>
      </c>
      <c r="N395" s="2" t="n">
        <v>12</v>
      </c>
      <c r="O395" s="2" t="n">
        <v>0</v>
      </c>
      <c r="P395" s="2" t="n">
        <v>0</v>
      </c>
      <c r="Q395" s="2"/>
      <c r="R395" s="2" t="n">
        <v>1</v>
      </c>
      <c r="S395" s="2" t="n">
        <v>0</v>
      </c>
      <c r="T395" s="28" t="n">
        <v>44247</v>
      </c>
      <c r="U395" s="3" t="s">
        <v>447</v>
      </c>
      <c r="W395" s="26" t="n">
        <v>8</v>
      </c>
      <c r="X395" s="3"/>
      <c r="Z395" s="1" t="n">
        <f aca="false">(68/C420)^0.25</f>
        <v>0.948543837069451</v>
      </c>
      <c r="AA395" s="1" t="n">
        <f aca="false">IF(F395=1,E395/(1+$AA$2/100),E395)</f>
        <v>3548076.92307692</v>
      </c>
      <c r="AB395" s="1" t="n">
        <f aca="false">ROUND(AA395/C395,2)</f>
        <v>52177.6</v>
      </c>
      <c r="AC395" s="1" t="n">
        <f aca="false">ROUND(AB395*68/1000/Z395,0)</f>
        <v>3741</v>
      </c>
      <c r="AD395" s="1" t="n">
        <f aca="false">IF(I395=1,AC395*$AD$2,AC395)</f>
        <v>3741</v>
      </c>
      <c r="AK395" s="1" t="n">
        <f aca="false">ROUND(D395/C395,2)</f>
        <v>0</v>
      </c>
      <c r="AL395" s="1" t="n">
        <f aca="false">ROUND(AK395*68/Z395,0)</f>
        <v>0</v>
      </c>
      <c r="AM395" s="1" t="n">
        <f aca="false">IF(I395=1,AL395*$AM$2,AL395)</f>
        <v>0</v>
      </c>
    </row>
    <row r="396" customFormat="false" ht="13.8" hidden="false" customHeight="true" outlineLevel="0" collapsed="false">
      <c r="A396" s="1" t="n">
        <v>2191</v>
      </c>
      <c r="B396" s="16"/>
      <c r="C396" s="25" t="n">
        <v>70</v>
      </c>
      <c r="E396" s="2" t="n">
        <v>3890000</v>
      </c>
      <c r="F396" s="2" t="n">
        <v>1</v>
      </c>
      <c r="G396" s="2" t="n">
        <v>3</v>
      </c>
      <c r="H396" s="2" t="n">
        <v>1</v>
      </c>
      <c r="I396" s="2" t="n">
        <v>0</v>
      </c>
      <c r="J396" s="26" t="s">
        <v>52</v>
      </c>
      <c r="K396" s="2" t="n">
        <v>0</v>
      </c>
      <c r="L396" s="27" t="n">
        <v>1</v>
      </c>
      <c r="M396" s="2" t="n">
        <v>6</v>
      </c>
      <c r="N396" s="2" t="n">
        <v>4</v>
      </c>
      <c r="O396" s="2" t="n">
        <v>0</v>
      </c>
      <c r="P396" s="2" t="n">
        <v>0</v>
      </c>
      <c r="Q396" s="2"/>
      <c r="R396" s="2" t="n">
        <v>1</v>
      </c>
      <c r="S396" s="2" t="n">
        <v>0</v>
      </c>
      <c r="T396" s="28" t="n">
        <v>44234</v>
      </c>
      <c r="U396" s="3" t="s">
        <v>448</v>
      </c>
      <c r="W396" s="26" t="n">
        <v>8</v>
      </c>
      <c r="X396" s="3"/>
      <c r="Z396" s="1" t="n">
        <f aca="false">(68/C371)^0.25</f>
        <v>0.954275480566008</v>
      </c>
      <c r="AA396" s="1" t="n">
        <f aca="false">IF(F396=1,E396/(1+$AA$2/100),E396)</f>
        <v>3740384.61538461</v>
      </c>
      <c r="AB396" s="1" t="n">
        <f aca="false">ROUND(AA396/C396,2)</f>
        <v>53434.07</v>
      </c>
      <c r="AC396" s="1" t="n">
        <f aca="false">ROUND(AB396*68/1000/Z396,0)</f>
        <v>3808</v>
      </c>
      <c r="AD396" s="1" t="n">
        <f aca="false">IF(I396=1,AC396*$AD$2,AC396)</f>
        <v>3808</v>
      </c>
      <c r="AK396" s="1" t="n">
        <f aca="false">ROUND(D396/C396,2)</f>
        <v>0</v>
      </c>
      <c r="AL396" s="1" t="n">
        <f aca="false">ROUND(AK396*68/Z396,0)</f>
        <v>0</v>
      </c>
      <c r="AM396" s="1" t="n">
        <f aca="false">IF(I396=1,AL396*$AM$2,AL396)</f>
        <v>0</v>
      </c>
    </row>
    <row r="397" customFormat="false" ht="13.8" hidden="false" customHeight="true" outlineLevel="0" collapsed="false">
      <c r="A397" s="1" t="n">
        <v>4687</v>
      </c>
      <c r="B397" s="16"/>
      <c r="C397" s="25" t="n">
        <v>69</v>
      </c>
      <c r="E397" s="2" t="n">
        <v>4100000</v>
      </c>
      <c r="F397" s="2" t="n">
        <v>1</v>
      </c>
      <c r="G397" s="2" t="n">
        <v>3</v>
      </c>
      <c r="H397" s="2" t="n">
        <v>1</v>
      </c>
      <c r="I397" s="2" t="n">
        <v>2</v>
      </c>
      <c r="J397" s="26" t="s">
        <v>52</v>
      </c>
      <c r="K397" s="2" t="n">
        <v>0</v>
      </c>
      <c r="L397" s="27" t="n">
        <v>1</v>
      </c>
      <c r="M397" s="2" t="n">
        <v>8</v>
      </c>
      <c r="N397" s="2" t="n">
        <v>2</v>
      </c>
      <c r="O397" s="2" t="n">
        <v>1</v>
      </c>
      <c r="P397" s="2" t="n">
        <v>0</v>
      </c>
      <c r="Q397" s="2"/>
      <c r="R397" s="2" t="n">
        <v>1</v>
      </c>
      <c r="S397" s="2" t="n">
        <v>1</v>
      </c>
      <c r="T397" s="28" t="n">
        <v>44248</v>
      </c>
      <c r="U397" s="3" t="s">
        <v>449</v>
      </c>
      <c r="W397" s="26" t="n">
        <v>8</v>
      </c>
      <c r="X397" s="3"/>
      <c r="Z397" s="1" t="n">
        <f aca="false">(68/C372)^0.25</f>
        <v>1.01527159243447</v>
      </c>
      <c r="AA397" s="1" t="n">
        <f aca="false">IF(F397=1,E397/(1+$AA$2/100),E397)</f>
        <v>3942307.69230769</v>
      </c>
      <c r="AB397" s="1" t="n">
        <f aca="false">ROUND(AA397/C397,2)</f>
        <v>57134.89</v>
      </c>
      <c r="AC397" s="1" t="n">
        <f aca="false">ROUND(AB397*68/1000/Z397,0)</f>
        <v>3827</v>
      </c>
      <c r="AD397" s="1" t="n">
        <f aca="false">IF(I397=1,AC397*$AD$2,AC397)</f>
        <v>3827</v>
      </c>
      <c r="AK397" s="1" t="n">
        <f aca="false">ROUND(D397/C397,2)</f>
        <v>0</v>
      </c>
      <c r="AL397" s="1" t="n">
        <f aca="false">ROUND(AK397*68/Z397,0)</f>
        <v>0</v>
      </c>
      <c r="AM397" s="1" t="n">
        <f aca="false">IF(I397=1,AL397*$AM$2,AL397)</f>
        <v>0</v>
      </c>
    </row>
    <row r="398" customFormat="false" ht="13.8" hidden="false" customHeight="true" outlineLevel="0" collapsed="false">
      <c r="A398" s="1" t="n">
        <v>4687</v>
      </c>
      <c r="B398" s="16"/>
      <c r="C398" s="25" t="n">
        <v>54</v>
      </c>
      <c r="E398" s="2" t="n">
        <v>3390000</v>
      </c>
      <c r="F398" s="2" t="n">
        <v>1</v>
      </c>
      <c r="G398" s="2" t="n">
        <v>2</v>
      </c>
      <c r="H398" s="2" t="n">
        <v>1</v>
      </c>
      <c r="I398" s="2" t="n">
        <v>1</v>
      </c>
      <c r="J398" s="26" t="s">
        <v>52</v>
      </c>
      <c r="K398" s="2" t="n">
        <v>1</v>
      </c>
      <c r="L398" s="27" t="n">
        <v>1</v>
      </c>
      <c r="M398" s="2" t="n">
        <v>4</v>
      </c>
      <c r="N398" s="2" t="n">
        <v>3</v>
      </c>
      <c r="O398" s="2" t="n">
        <v>1</v>
      </c>
      <c r="P398" s="2" t="n">
        <v>1</v>
      </c>
      <c r="Q398" s="2" t="n">
        <v>4</v>
      </c>
      <c r="R398" s="2" t="n">
        <v>0</v>
      </c>
      <c r="S398" s="2" t="n">
        <v>0</v>
      </c>
      <c r="T398" s="28" t="n">
        <v>44245</v>
      </c>
      <c r="U398" s="3" t="s">
        <v>450</v>
      </c>
      <c r="W398" s="26" t="n">
        <v>8</v>
      </c>
      <c r="X398" s="3"/>
      <c r="Z398" s="1" t="n">
        <f aca="false">(68/C373)^0.25</f>
        <v>1.01927668633136</v>
      </c>
      <c r="AA398" s="1" t="n">
        <f aca="false">IF(F398=1,E398/(1+$AA$2/100),E398)</f>
        <v>3259615.38461538</v>
      </c>
      <c r="AB398" s="1" t="n">
        <f aca="false">ROUND(AA398/C398,2)</f>
        <v>60363.25</v>
      </c>
      <c r="AC398" s="1" t="n">
        <f aca="false">ROUND(AB398*68/1000/Z398,0)</f>
        <v>4027</v>
      </c>
      <c r="AD398" s="1" t="n">
        <f aca="false">IF(I398=1,AC398*$AD$2,AC398)</f>
        <v>3825.65</v>
      </c>
      <c r="AK398" s="1" t="n">
        <f aca="false">ROUND(D398/C398,2)</f>
        <v>0</v>
      </c>
      <c r="AL398" s="1" t="n">
        <f aca="false">ROUND(AK398*68/Z398,0)</f>
        <v>0</v>
      </c>
      <c r="AM398" s="1" t="n">
        <f aca="false">IF(I398=1,AL398*$AM$2,AL398)</f>
        <v>0</v>
      </c>
    </row>
    <row r="399" customFormat="false" ht="13.8" hidden="false" customHeight="true" outlineLevel="0" collapsed="false">
      <c r="A399" s="1" t="n">
        <v>4687</v>
      </c>
      <c r="B399" s="16"/>
      <c r="C399" s="25" t="n">
        <v>78</v>
      </c>
      <c r="E399" s="2" t="n">
        <v>4150000</v>
      </c>
      <c r="F399" s="2" t="n">
        <v>1</v>
      </c>
      <c r="G399" s="2" t="n">
        <v>3</v>
      </c>
      <c r="H399" s="2" t="n">
        <v>1</v>
      </c>
      <c r="I399" s="2" t="n">
        <v>2</v>
      </c>
      <c r="J399" s="26" t="s">
        <v>52</v>
      </c>
      <c r="K399" s="2" t="n">
        <v>2</v>
      </c>
      <c r="L399" s="27" t="n">
        <v>1</v>
      </c>
      <c r="M399" s="2" t="n">
        <v>12</v>
      </c>
      <c r="N399" s="2" t="n">
        <v>7</v>
      </c>
      <c r="O399" s="2" t="n">
        <v>1</v>
      </c>
      <c r="P399" s="2" t="n">
        <v>1</v>
      </c>
      <c r="Q399" s="2" t="n">
        <v>4</v>
      </c>
      <c r="R399" s="2" t="n">
        <v>1</v>
      </c>
      <c r="S399" s="2" t="n">
        <v>0</v>
      </c>
      <c r="T399" s="28" t="n">
        <v>44246</v>
      </c>
      <c r="U399" s="3" t="s">
        <v>451</v>
      </c>
      <c r="W399" s="26" t="n">
        <v>8</v>
      </c>
      <c r="X399" s="3"/>
      <c r="Z399" s="1" t="n">
        <f aca="false">(68/C374)^0.25</f>
        <v>0.951388078394145</v>
      </c>
      <c r="AA399" s="1" t="n">
        <f aca="false">IF(F399=1,E399/(1+$AA$2/100),E399)</f>
        <v>3990384.61538461</v>
      </c>
      <c r="AB399" s="1" t="n">
        <f aca="false">ROUND(AA399/C399,2)</f>
        <v>51158.78</v>
      </c>
      <c r="AC399" s="1" t="n">
        <f aca="false">ROUND(AB399*68/1000/Z399,0)</f>
        <v>3657</v>
      </c>
      <c r="AD399" s="1" t="n">
        <f aca="false">IF(I399=1,AC399*$AD$2,AC399)</f>
        <v>3657</v>
      </c>
      <c r="AK399" s="1" t="n">
        <f aca="false">ROUND(D399/C399,2)</f>
        <v>0</v>
      </c>
      <c r="AL399" s="1" t="n">
        <f aca="false">ROUND(AK399*68/Z399,0)</f>
        <v>0</v>
      </c>
      <c r="AM399" s="1" t="n">
        <f aca="false">IF(I399=1,AL399*$AM$2,AL399)</f>
        <v>0</v>
      </c>
    </row>
    <row r="400" customFormat="false" ht="13.8" hidden="false" customHeight="true" outlineLevel="0" collapsed="false">
      <c r="A400" s="1" t="n">
        <v>4687</v>
      </c>
      <c r="B400" s="16"/>
      <c r="C400" s="25" t="n">
        <v>69</v>
      </c>
      <c r="E400" s="2" t="n">
        <v>4300000</v>
      </c>
      <c r="F400" s="2" t="n">
        <v>0</v>
      </c>
      <c r="G400" s="2" t="n">
        <v>3</v>
      </c>
      <c r="H400" s="2" t="n">
        <v>1</v>
      </c>
      <c r="I400" s="2" t="n">
        <v>1</v>
      </c>
      <c r="J400" s="26" t="s">
        <v>52</v>
      </c>
      <c r="K400" s="2" t="n">
        <v>0</v>
      </c>
      <c r="L400" s="27" t="n">
        <v>1</v>
      </c>
      <c r="M400" s="2" t="n">
        <v>4</v>
      </c>
      <c r="N400" s="2" t="n">
        <v>3</v>
      </c>
      <c r="O400" s="2" t="n">
        <v>1</v>
      </c>
      <c r="P400" s="2" t="n">
        <v>1</v>
      </c>
      <c r="Q400" s="2" t="n">
        <v>3</v>
      </c>
      <c r="R400" s="2" t="n">
        <v>0</v>
      </c>
      <c r="S400" s="2" t="n">
        <v>0</v>
      </c>
      <c r="T400" s="28" t="n">
        <v>44238</v>
      </c>
      <c r="U400" s="3" t="s">
        <v>452</v>
      </c>
      <c r="V400" s="1" t="s">
        <v>58</v>
      </c>
      <c r="W400" s="26" t="n">
        <v>8</v>
      </c>
      <c r="X400" s="3"/>
      <c r="Z400" s="1" t="n">
        <f aca="false">(68/C375)^0.25</f>
        <v>0.996356952204095</v>
      </c>
      <c r="AA400" s="2" t="n">
        <f aca="false">IF(F400=1,E400/(1+$AA$2/100),E400)</f>
        <v>4300000</v>
      </c>
      <c r="AB400" s="1" t="n">
        <f aca="false">ROUND(AA400/C400,2)</f>
        <v>62318.84</v>
      </c>
      <c r="AC400" s="1" t="n">
        <f aca="false">ROUND(AB400*68/1000/Z400,0)</f>
        <v>4253</v>
      </c>
      <c r="AD400" s="1" t="n">
        <f aca="false">IF(I400=1,AC400*$AD$2,AC400)</f>
        <v>4040.35</v>
      </c>
      <c r="AK400" s="1" t="n">
        <f aca="false">ROUND(D400/C400,2)</f>
        <v>0</v>
      </c>
      <c r="AL400" s="1" t="n">
        <f aca="false">ROUND(AK400*68/Z400,0)</f>
        <v>0</v>
      </c>
      <c r="AM400" s="1" t="n">
        <f aca="false">IF(I400=1,AL400*$AM$2,AL400)</f>
        <v>0</v>
      </c>
    </row>
    <row r="401" customFormat="false" ht="13.8" hidden="false" customHeight="true" outlineLevel="0" collapsed="false">
      <c r="A401" s="1" t="n">
        <v>4687</v>
      </c>
      <c r="C401" s="25" t="n">
        <v>71</v>
      </c>
      <c r="E401" s="2" t="n">
        <v>4850000</v>
      </c>
      <c r="F401" s="2" t="n">
        <v>1</v>
      </c>
      <c r="G401" s="2" t="n">
        <v>3</v>
      </c>
      <c r="H401" s="2" t="n">
        <v>1</v>
      </c>
      <c r="I401" s="2" t="n">
        <v>2</v>
      </c>
      <c r="J401" s="26" t="s">
        <v>52</v>
      </c>
      <c r="K401" s="2" t="n">
        <v>1</v>
      </c>
      <c r="L401" s="27" t="n">
        <v>1</v>
      </c>
      <c r="M401" s="2" t="n">
        <v>6</v>
      </c>
      <c r="N401" s="2" t="n">
        <v>4</v>
      </c>
      <c r="O401" s="2" t="n">
        <v>1</v>
      </c>
      <c r="P401" s="2" t="n">
        <v>1</v>
      </c>
      <c r="Q401" s="2"/>
      <c r="R401" s="2" t="n">
        <v>1</v>
      </c>
      <c r="S401" s="2" t="n">
        <v>0</v>
      </c>
      <c r="T401" s="28" t="n">
        <v>44247</v>
      </c>
      <c r="U401" s="3" t="s">
        <v>453</v>
      </c>
      <c r="V401" s="1" t="s">
        <v>60</v>
      </c>
      <c r="W401" s="26" t="n">
        <v>8</v>
      </c>
      <c r="X401" s="3"/>
      <c r="Z401" s="1" t="n">
        <f aca="false">(68/C376)^0.25</f>
        <v>1.03612994480236</v>
      </c>
      <c r="AA401" s="1" t="n">
        <f aca="false">IF(F401=1,E401/(1+$AA$2/100),E401)</f>
        <v>4663461.53846154</v>
      </c>
      <c r="AB401" s="1" t="n">
        <f aca="false">ROUND(AA401/C401,2)</f>
        <v>65682.56</v>
      </c>
      <c r="AC401" s="1" t="n">
        <f aca="false">ROUND(AB401*68/1000/Z401,0)</f>
        <v>4311</v>
      </c>
      <c r="AD401" s="1" t="n">
        <f aca="false">IF(I401=1,AC401*$AD$2,AC401)</f>
        <v>4311</v>
      </c>
      <c r="AK401" s="1" t="n">
        <f aca="false">ROUND(D401/C401,2)</f>
        <v>0</v>
      </c>
      <c r="AL401" s="1" t="n">
        <f aca="false">ROUND(AK401*68/Z401,0)</f>
        <v>0</v>
      </c>
      <c r="AM401" s="1" t="n">
        <f aca="false">IF(I401=1,AL401*$AM$2,AL401)</f>
        <v>0</v>
      </c>
    </row>
    <row r="402" customFormat="false" ht="13.8" hidden="false" customHeight="true" outlineLevel="0" collapsed="false">
      <c r="A402" s="1" t="n">
        <v>4687</v>
      </c>
      <c r="C402" s="25" t="n">
        <v>75</v>
      </c>
      <c r="E402" s="2" t="n">
        <v>5550000</v>
      </c>
      <c r="F402" s="2" t="n">
        <v>1</v>
      </c>
      <c r="G402" s="2" t="n">
        <v>3</v>
      </c>
      <c r="H402" s="2" t="n">
        <v>1</v>
      </c>
      <c r="I402" s="2" t="n">
        <v>1</v>
      </c>
      <c r="J402" s="26" t="s">
        <v>52</v>
      </c>
      <c r="K402" s="2" t="n">
        <v>0</v>
      </c>
      <c r="L402" s="27" t="n">
        <v>1</v>
      </c>
      <c r="M402" s="2" t="n">
        <v>5</v>
      </c>
      <c r="N402" s="2" t="n">
        <v>5</v>
      </c>
      <c r="O402" s="2" t="n">
        <v>1</v>
      </c>
      <c r="P402" s="2" t="n">
        <v>1</v>
      </c>
      <c r="Q402" s="2" t="n">
        <v>4</v>
      </c>
      <c r="R402" s="2" t="n">
        <v>1</v>
      </c>
      <c r="S402" s="2" t="n">
        <v>0</v>
      </c>
      <c r="T402" s="28" t="n">
        <v>44245</v>
      </c>
      <c r="U402" s="3" t="s">
        <v>454</v>
      </c>
      <c r="V402" s="1" t="s">
        <v>60</v>
      </c>
      <c r="W402" s="26" t="n">
        <v>8</v>
      </c>
      <c r="X402" s="3"/>
      <c r="Z402" s="1" t="n">
        <f aca="false">(68/C377)^0.25</f>
        <v>1</v>
      </c>
      <c r="AA402" s="1" t="n">
        <f aca="false">IF(F402=1,E402/(1+$AA$2/100),E402)</f>
        <v>5336538.46153846</v>
      </c>
      <c r="AB402" s="1" t="n">
        <f aca="false">ROUND(AA402/C402,2)</f>
        <v>71153.85</v>
      </c>
      <c r="AC402" s="1" t="n">
        <f aca="false">ROUND(AB402*68/1000/Z402,0)</f>
        <v>4838</v>
      </c>
      <c r="AD402" s="1" t="n">
        <f aca="false">IF(I402=1,AC402*$AD$2,AC402)</f>
        <v>4596.1</v>
      </c>
      <c r="AK402" s="1" t="n">
        <f aca="false">ROUND(D402/C402,2)</f>
        <v>0</v>
      </c>
      <c r="AL402" s="1" t="n">
        <f aca="false">ROUND(AK402*68/Z402,0)</f>
        <v>0</v>
      </c>
      <c r="AM402" s="1" t="n">
        <f aca="false">IF(I402=1,AL402*$AM$2,AL402)</f>
        <v>0</v>
      </c>
    </row>
    <row r="403" customFormat="false" ht="13.8" hidden="false" customHeight="true" outlineLevel="0" collapsed="false">
      <c r="A403" s="1" t="n">
        <v>4687</v>
      </c>
      <c r="C403" s="2" t="n">
        <v>70</v>
      </c>
      <c r="E403" s="2" t="n">
        <v>3200000</v>
      </c>
      <c r="F403" s="2" t="n">
        <v>1</v>
      </c>
      <c r="G403" s="2" t="n">
        <v>3</v>
      </c>
      <c r="H403" s="2" t="n">
        <v>2</v>
      </c>
      <c r="I403" s="2" t="n">
        <v>1</v>
      </c>
      <c r="J403" s="26" t="s">
        <v>52</v>
      </c>
      <c r="K403" s="2" t="n">
        <v>0</v>
      </c>
      <c r="L403" s="27" t="n">
        <v>1</v>
      </c>
      <c r="M403" s="2" t="n">
        <v>2</v>
      </c>
      <c r="N403" s="2" t="n">
        <v>2</v>
      </c>
      <c r="O403" s="2" t="n">
        <v>0</v>
      </c>
      <c r="P403" s="2" t="n">
        <v>1</v>
      </c>
      <c r="Q403" s="2"/>
      <c r="R403" s="2" t="n">
        <v>0</v>
      </c>
      <c r="S403" s="2" t="n">
        <v>0</v>
      </c>
      <c r="T403" s="28" t="n">
        <v>44240</v>
      </c>
      <c r="U403" s="3" t="s">
        <v>455</v>
      </c>
      <c r="W403" s="26" t="n">
        <v>8</v>
      </c>
      <c r="X403" s="3"/>
      <c r="Z403" s="1" t="n">
        <f aca="false">(68/C378)^0.25</f>
        <v>0.94298029016629</v>
      </c>
      <c r="AA403" s="1" t="n">
        <f aca="false">IF(F403=1,E403/(1+$AA$2/100),E403)</f>
        <v>3076923.07692308</v>
      </c>
      <c r="AB403" s="1" t="n">
        <f aca="false">ROUND(AA403/C403,2)</f>
        <v>43956.04</v>
      </c>
      <c r="AC403" s="1" t="n">
        <f aca="false">ROUND(AB403*68/1000/Z403,0)</f>
        <v>3170</v>
      </c>
      <c r="AD403" s="1" t="n">
        <f aca="false">IF(I403=1,AC403*$AD$2,AC403)</f>
        <v>3011.5</v>
      </c>
      <c r="AK403" s="1" t="n">
        <f aca="false">ROUND(D403/C403,2)</f>
        <v>0</v>
      </c>
      <c r="AL403" s="1" t="n">
        <f aca="false">ROUND(AK403*68/Z403,0)</f>
        <v>0</v>
      </c>
      <c r="AM403" s="1" t="n">
        <f aca="false">IF(I403=1,AL403*$AM$2,AL403)</f>
        <v>0</v>
      </c>
    </row>
    <row r="404" customFormat="false" ht="13.8" hidden="false" customHeight="true" outlineLevel="0" collapsed="false">
      <c r="A404" s="1" t="n">
        <v>5967</v>
      </c>
      <c r="C404" s="2" t="n">
        <v>75</v>
      </c>
      <c r="E404" s="2" t="n">
        <v>3300000</v>
      </c>
      <c r="F404" s="2" t="n">
        <v>0</v>
      </c>
      <c r="G404" s="2" t="n">
        <v>3</v>
      </c>
      <c r="H404" s="2" t="n">
        <v>1</v>
      </c>
      <c r="I404" s="2" t="n">
        <v>2</v>
      </c>
      <c r="J404" s="26" t="s">
        <v>52</v>
      </c>
      <c r="K404" s="2" t="n">
        <v>1</v>
      </c>
      <c r="L404" s="27" t="n">
        <v>1</v>
      </c>
      <c r="M404" s="2" t="n">
        <v>9</v>
      </c>
      <c r="N404" s="2" t="n">
        <v>9</v>
      </c>
      <c r="O404" s="2" t="n">
        <v>1</v>
      </c>
      <c r="P404" s="2" t="n">
        <v>1</v>
      </c>
      <c r="Q404" s="2" t="n">
        <v>3</v>
      </c>
      <c r="R404" s="2" t="n">
        <v>1</v>
      </c>
      <c r="S404" s="2" t="n">
        <v>1</v>
      </c>
      <c r="T404" s="28" t="n">
        <v>44249</v>
      </c>
      <c r="U404" s="3" t="s">
        <v>456</v>
      </c>
      <c r="W404" s="26" t="n">
        <v>8</v>
      </c>
      <c r="X404" s="3"/>
      <c r="Z404" s="1" t="n">
        <f aca="false">(68/C379)^0.25</f>
        <v>0.979082522844128</v>
      </c>
      <c r="AA404" s="2" t="n">
        <f aca="false">IF(F404=1,E404/(1+$AA$2/100),E404)</f>
        <v>3300000</v>
      </c>
      <c r="AB404" s="1" t="n">
        <f aca="false">ROUND(AA404/C404,2)</f>
        <v>44000</v>
      </c>
      <c r="AC404" s="1" t="n">
        <f aca="false">ROUND(AB404*68/1000/Z404,0)</f>
        <v>3056</v>
      </c>
      <c r="AD404" s="1" t="n">
        <f aca="false">IF(I404=1,AC404*$AD$2,AC404)</f>
        <v>3056</v>
      </c>
      <c r="AK404" s="1" t="n">
        <f aca="false">ROUND(D404/C404,2)</f>
        <v>0</v>
      </c>
      <c r="AL404" s="1" t="n">
        <f aca="false">ROUND(AK404*68/Z404,0)</f>
        <v>0</v>
      </c>
      <c r="AM404" s="1" t="n">
        <f aca="false">IF(I404=1,AL404*$AM$2,AL404)</f>
        <v>0</v>
      </c>
    </row>
    <row r="405" customFormat="false" ht="13.8" hidden="false" customHeight="true" outlineLevel="0" collapsed="false">
      <c r="A405" s="1" t="n">
        <v>5967</v>
      </c>
      <c r="B405" s="16"/>
      <c r="C405" s="25" t="n">
        <v>79</v>
      </c>
      <c r="E405" s="2" t="n">
        <v>3000000</v>
      </c>
      <c r="F405" s="2" t="n">
        <v>1</v>
      </c>
      <c r="G405" s="2" t="n">
        <v>3</v>
      </c>
      <c r="H405" s="2" t="n">
        <v>1</v>
      </c>
      <c r="I405" s="2" t="n">
        <v>1</v>
      </c>
      <c r="J405" s="26" t="s">
        <v>52</v>
      </c>
      <c r="K405" s="2" t="n">
        <v>0</v>
      </c>
      <c r="L405" s="27" t="n">
        <v>1</v>
      </c>
      <c r="M405" s="2" t="n">
        <v>4</v>
      </c>
      <c r="N405" s="2" t="n">
        <v>4</v>
      </c>
      <c r="O405" s="2" t="n">
        <v>1</v>
      </c>
      <c r="P405" s="2" t="n">
        <v>1</v>
      </c>
      <c r="Q405" s="2"/>
      <c r="R405" s="2" t="n">
        <v>0</v>
      </c>
      <c r="S405" s="2" t="n">
        <v>0</v>
      </c>
      <c r="T405" s="28" t="n">
        <v>44248</v>
      </c>
      <c r="U405" s="3" t="s">
        <v>457</v>
      </c>
      <c r="W405" s="26" t="n">
        <v>8</v>
      </c>
      <c r="X405" s="3"/>
      <c r="Z405" s="1" t="n">
        <f aca="false">(68/C380)^0.25</f>
        <v>0.992779311130708</v>
      </c>
      <c r="AA405" s="1" t="n">
        <f aca="false">IF(F405=1,E405/(1+$AA$2/100),E405)</f>
        <v>2884615.38461538</v>
      </c>
      <c r="AB405" s="1" t="n">
        <f aca="false">ROUND(AA405/C405,2)</f>
        <v>36514.12</v>
      </c>
      <c r="AC405" s="1" t="n">
        <f aca="false">ROUND(AB405*68/1000/Z405,0)</f>
        <v>2501</v>
      </c>
      <c r="AD405" s="1" t="n">
        <f aca="false">IF(I405=1,AC405*$AD$2,AC405)</f>
        <v>2375.95</v>
      </c>
      <c r="AK405" s="1" t="n">
        <f aca="false">ROUND(D405/C405,2)</f>
        <v>0</v>
      </c>
      <c r="AL405" s="1" t="n">
        <f aca="false">ROUND(AK405*68/Z405,0)</f>
        <v>0</v>
      </c>
      <c r="AM405" s="1" t="n">
        <f aca="false">IF(I405=1,AL405*$AM$2,AL405)</f>
        <v>0</v>
      </c>
    </row>
    <row r="406" customFormat="false" ht="13.8" hidden="false" customHeight="true" outlineLevel="0" collapsed="false">
      <c r="A406" s="1" t="n">
        <v>5967</v>
      </c>
      <c r="B406" s="16"/>
      <c r="C406" s="25" t="n">
        <v>85</v>
      </c>
      <c r="E406" s="2" t="n">
        <v>3700000</v>
      </c>
      <c r="F406" s="2" t="n">
        <v>1</v>
      </c>
      <c r="G406" s="2" t="n">
        <v>3</v>
      </c>
      <c r="H406" s="2" t="n">
        <v>2</v>
      </c>
      <c r="I406" s="2" t="n">
        <v>1</v>
      </c>
      <c r="J406" s="26" t="s">
        <v>52</v>
      </c>
      <c r="K406" s="2" t="n">
        <v>0</v>
      </c>
      <c r="L406" s="27" t="n">
        <v>1</v>
      </c>
      <c r="M406" s="2" t="n">
        <v>3</v>
      </c>
      <c r="N406" s="2" t="n">
        <v>3</v>
      </c>
      <c r="O406" s="2" t="n">
        <v>1</v>
      </c>
      <c r="P406" s="2" t="n">
        <v>0</v>
      </c>
      <c r="Q406" s="2"/>
      <c r="R406" s="2" t="n">
        <v>1</v>
      </c>
      <c r="S406" s="2" t="n">
        <v>0</v>
      </c>
      <c r="T406" s="28" t="n">
        <v>44249</v>
      </c>
      <c r="U406" s="3" t="s">
        <v>458</v>
      </c>
      <c r="W406" s="26" t="n">
        <v>8</v>
      </c>
      <c r="X406" s="3"/>
      <c r="Z406" s="1" t="n">
        <f aca="false">(68/C381)^0.25</f>
        <v>0.960184589404188</v>
      </c>
      <c r="AA406" s="1" t="n">
        <f aca="false">IF(F406=1,E406/(1+$AA$2/100),E406)</f>
        <v>3557692.30769231</v>
      </c>
      <c r="AB406" s="1" t="n">
        <f aca="false">ROUND(AA406/C406,2)</f>
        <v>41855.2</v>
      </c>
      <c r="AC406" s="1" t="n">
        <f aca="false">ROUND(AB406*68/1000/Z406,0)</f>
        <v>2964</v>
      </c>
      <c r="AD406" s="1" t="n">
        <f aca="false">IF(I406=1,AC406*$AD$2,AC406)</f>
        <v>2815.8</v>
      </c>
      <c r="AK406" s="1" t="n">
        <f aca="false">ROUND(D406/C406,2)</f>
        <v>0</v>
      </c>
      <c r="AL406" s="1" t="n">
        <f aca="false">ROUND(AK406*68/Z406,0)</f>
        <v>0</v>
      </c>
      <c r="AM406" s="1" t="n">
        <f aca="false">IF(I406=1,AL406*$AM$2,AL406)</f>
        <v>0</v>
      </c>
    </row>
    <row r="407" customFormat="false" ht="13.8" hidden="false" customHeight="true" outlineLevel="0" collapsed="false">
      <c r="A407" s="1" t="n">
        <v>5967</v>
      </c>
      <c r="B407" s="16"/>
      <c r="C407" s="25" t="n">
        <v>55</v>
      </c>
      <c r="E407" s="2" t="n">
        <v>2625000</v>
      </c>
      <c r="F407" s="2" t="n">
        <v>1</v>
      </c>
      <c r="G407" s="2" t="n">
        <v>2</v>
      </c>
      <c r="H407" s="2" t="n">
        <v>1</v>
      </c>
      <c r="I407" s="2" t="n">
        <v>0</v>
      </c>
      <c r="J407" s="26" t="s">
        <v>52</v>
      </c>
      <c r="K407" s="2" t="n">
        <v>0</v>
      </c>
      <c r="L407" s="27" t="n">
        <v>1</v>
      </c>
      <c r="M407" s="2" t="n">
        <v>7</v>
      </c>
      <c r="N407" s="2" t="n">
        <v>2</v>
      </c>
      <c r="O407" s="2" t="n">
        <v>1</v>
      </c>
      <c r="P407" s="2" t="n">
        <v>1</v>
      </c>
      <c r="Q407" s="2" t="n">
        <v>4</v>
      </c>
      <c r="R407" s="2" t="n">
        <v>1</v>
      </c>
      <c r="S407" s="2" t="n">
        <v>0</v>
      </c>
      <c r="T407" s="28" t="n">
        <v>44246</v>
      </c>
      <c r="U407" s="3" t="s">
        <v>459</v>
      </c>
      <c r="W407" s="26" t="n">
        <v>8</v>
      </c>
      <c r="X407" s="3"/>
      <c r="Z407" s="1" t="n">
        <f aca="false">(68/C382)^0.25</f>
        <v>0.951388078394145</v>
      </c>
      <c r="AA407" s="1" t="n">
        <f aca="false">IF(F407=1,E407/(1+$AA$2/100),E407)</f>
        <v>2524038.46153846</v>
      </c>
      <c r="AB407" s="1" t="n">
        <f aca="false">ROUND(AA407/C407,2)</f>
        <v>45891.61</v>
      </c>
      <c r="AC407" s="1" t="n">
        <f aca="false">ROUND(AB407*68/1000/Z407,0)</f>
        <v>3280</v>
      </c>
      <c r="AD407" s="1" t="n">
        <f aca="false">IF(I407=1,AC407*$AD$2,AC407)</f>
        <v>3280</v>
      </c>
      <c r="AK407" s="1" t="n">
        <f aca="false">ROUND(D407/C407,2)</f>
        <v>0</v>
      </c>
      <c r="AL407" s="1" t="n">
        <f aca="false">ROUND(AK407*68/Z407,0)</f>
        <v>0</v>
      </c>
      <c r="AM407" s="1" t="n">
        <f aca="false">IF(I407=1,AL407*$AM$2,AL407)</f>
        <v>0</v>
      </c>
    </row>
    <row r="408" customFormat="false" ht="13.8" hidden="false" customHeight="true" outlineLevel="0" collapsed="false">
      <c r="A408" s="1" t="n">
        <v>5967</v>
      </c>
      <c r="B408" s="16"/>
      <c r="C408" s="25" t="n">
        <v>72</v>
      </c>
      <c r="D408" s="1"/>
      <c r="E408" s="2" t="n">
        <v>2560500</v>
      </c>
      <c r="F408" s="2" t="n">
        <v>1</v>
      </c>
      <c r="G408" s="2" t="n">
        <v>3</v>
      </c>
      <c r="H408" s="2" t="n">
        <v>2</v>
      </c>
      <c r="I408" s="2" t="n">
        <v>0</v>
      </c>
      <c r="J408" s="26" t="s">
        <v>52</v>
      </c>
      <c r="K408" s="2" t="n">
        <v>0</v>
      </c>
      <c r="L408" s="27" t="n">
        <v>1</v>
      </c>
      <c r="M408" s="2" t="n">
        <v>3</v>
      </c>
      <c r="N408" s="2" t="n">
        <v>1</v>
      </c>
      <c r="O408" s="2" t="n">
        <v>0</v>
      </c>
      <c r="P408" s="2" t="n">
        <v>0</v>
      </c>
      <c r="Q408" s="2"/>
      <c r="R408" s="2" t="n">
        <v>0</v>
      </c>
      <c r="S408" s="2" t="n">
        <v>0</v>
      </c>
      <c r="T408" s="28" t="n">
        <v>44202</v>
      </c>
      <c r="U408" s="3" t="s">
        <v>460</v>
      </c>
      <c r="W408" s="26" t="n">
        <v>8</v>
      </c>
      <c r="X408" s="3"/>
      <c r="Z408" s="1" t="n">
        <f aca="false">(68/C383)^0.25</f>
        <v>0.937576169167888</v>
      </c>
      <c r="AA408" s="1" t="n">
        <f aca="false">IF(F408=1,E408/(1+$AA$2/100),E408)</f>
        <v>2462019.23076923</v>
      </c>
      <c r="AB408" s="1" t="n">
        <f aca="false">ROUND(AA408/C408,2)</f>
        <v>34194.71</v>
      </c>
      <c r="AC408" s="1" t="n">
        <f aca="false">ROUND(AB408*68/1000/Z408,0)</f>
        <v>2480</v>
      </c>
      <c r="AD408" s="1" t="n">
        <f aca="false">IF(I408=1,AC408*$AD$2,AC408)</f>
        <v>2480</v>
      </c>
      <c r="AK408" s="1" t="n">
        <f aca="false">ROUND(D408/C408,2)</f>
        <v>0</v>
      </c>
      <c r="AL408" s="1" t="n">
        <f aca="false">ROUND(AK408*68/Z408,0)</f>
        <v>0</v>
      </c>
      <c r="AM408" s="1" t="n">
        <f aca="false">IF(I408=1,AL408*$AM$2,AL408)</f>
        <v>0</v>
      </c>
    </row>
    <row r="409" customFormat="false" ht="13.8" hidden="false" customHeight="true" outlineLevel="0" collapsed="false">
      <c r="A409" s="1" t="n">
        <v>5967</v>
      </c>
      <c r="B409" s="16"/>
      <c r="C409" s="25" t="n">
        <v>92</v>
      </c>
      <c r="E409" s="2" t="n">
        <v>3390000</v>
      </c>
      <c r="F409" s="2" t="n">
        <v>1</v>
      </c>
      <c r="G409" s="2" t="n">
        <v>3</v>
      </c>
      <c r="H409" s="2" t="n">
        <v>1</v>
      </c>
      <c r="I409" s="2" t="n">
        <v>1</v>
      </c>
      <c r="J409" s="26" t="s">
        <v>52</v>
      </c>
      <c r="K409" s="2" t="n">
        <v>0</v>
      </c>
      <c r="L409" s="27" t="n">
        <v>1</v>
      </c>
      <c r="M409" s="2" t="n">
        <v>3</v>
      </c>
      <c r="N409" s="2" t="n">
        <v>3</v>
      </c>
      <c r="O409" s="2" t="n">
        <v>0</v>
      </c>
      <c r="P409" s="2" t="n">
        <v>1</v>
      </c>
      <c r="Q409" s="2" t="n">
        <v>3</v>
      </c>
      <c r="R409" s="2" t="n">
        <v>0</v>
      </c>
      <c r="S409" s="2" t="n">
        <v>0</v>
      </c>
      <c r="T409" s="28" t="n">
        <v>44181</v>
      </c>
      <c r="U409" s="3" t="s">
        <v>461</v>
      </c>
      <c r="W409" s="26" t="n">
        <v>8</v>
      </c>
      <c r="X409" s="3"/>
      <c r="Z409" s="1" t="n">
        <f aca="false">(68/C384)^0.25</f>
        <v>0.996356952204095</v>
      </c>
      <c r="AA409" s="1" t="n">
        <f aca="false">IF(F409=1,E409/(1+$AA$2/100),E409)</f>
        <v>3259615.38461538</v>
      </c>
      <c r="AB409" s="1" t="n">
        <f aca="false">ROUND(AA409/C409,2)</f>
        <v>35430.6</v>
      </c>
      <c r="AC409" s="1" t="n">
        <f aca="false">ROUND(AB409*68/1000/Z409,0)</f>
        <v>2418</v>
      </c>
      <c r="AD409" s="1" t="n">
        <f aca="false">IF(I409=1,AC409*$AD$2,AC409)</f>
        <v>2297.1</v>
      </c>
      <c r="AK409" s="1" t="n">
        <f aca="false">ROUND(D409/C409,2)</f>
        <v>0</v>
      </c>
      <c r="AL409" s="1" t="n">
        <f aca="false">ROUND(AK409*68/Z409,0)</f>
        <v>0</v>
      </c>
      <c r="AM409" s="1" t="n">
        <f aca="false">IF(I409=1,AL409*$AM$2,AL409)</f>
        <v>0</v>
      </c>
    </row>
    <row r="410" customFormat="false" ht="13.8" hidden="false" customHeight="true" outlineLevel="0" collapsed="false">
      <c r="A410" s="1" t="n">
        <v>5967</v>
      </c>
      <c r="B410" s="16"/>
      <c r="C410" s="25" t="n">
        <v>82</v>
      </c>
      <c r="E410" s="2" t="n">
        <v>2450000</v>
      </c>
      <c r="F410" s="2" t="n">
        <v>1</v>
      </c>
      <c r="G410" s="2" t="n">
        <v>2</v>
      </c>
      <c r="H410" s="2" t="n">
        <v>1</v>
      </c>
      <c r="I410" s="2" t="n">
        <v>0</v>
      </c>
      <c r="J410" s="26" t="s">
        <v>52</v>
      </c>
      <c r="K410" s="2" t="n">
        <v>0</v>
      </c>
      <c r="L410" s="27" t="n">
        <v>1</v>
      </c>
      <c r="M410" s="2" t="n">
        <v>2</v>
      </c>
      <c r="N410" s="2" t="n">
        <v>2</v>
      </c>
      <c r="O410" s="2" t="n">
        <v>0</v>
      </c>
      <c r="P410" s="2" t="n">
        <v>1</v>
      </c>
      <c r="Q410" s="2" t="n">
        <v>1</v>
      </c>
      <c r="R410" s="2" t="n">
        <v>0</v>
      </c>
      <c r="S410" s="2" t="n">
        <v>0</v>
      </c>
      <c r="T410" s="28" t="n">
        <v>44201</v>
      </c>
      <c r="U410" s="3" t="s">
        <v>462</v>
      </c>
      <c r="W410" s="26" t="n">
        <v>8</v>
      </c>
      <c r="X410" s="3"/>
      <c r="Z410" s="1" t="n">
        <f aca="false">(68/C385)^0.25</f>
        <v>1.04056743366656</v>
      </c>
      <c r="AA410" s="1" t="n">
        <f aca="false">IF(F410=1,E410/(1+$AA$2/100),E410)</f>
        <v>2355769.23076923</v>
      </c>
      <c r="AB410" s="1" t="n">
        <f aca="false">ROUND(AA410/C410,2)</f>
        <v>28728.89</v>
      </c>
      <c r="AC410" s="1" t="n">
        <f aca="false">ROUND(AB410*68/1000/Z410,0)</f>
        <v>1877</v>
      </c>
      <c r="AD410" s="1" t="n">
        <f aca="false">IF(I410=1,AC410*$AD$2,AC410)</f>
        <v>1877</v>
      </c>
      <c r="AK410" s="1" t="n">
        <f aca="false">ROUND(D410/C410,2)</f>
        <v>0</v>
      </c>
      <c r="AL410" s="1" t="n">
        <f aca="false">ROUND(AK410*68/Z410,0)</f>
        <v>0</v>
      </c>
      <c r="AM410" s="1" t="n">
        <f aca="false">IF(I410=1,AL410*$AM$2,AL410)</f>
        <v>0</v>
      </c>
    </row>
    <row r="411" customFormat="false" ht="13.8" hidden="false" customHeight="true" outlineLevel="0" collapsed="false">
      <c r="A411" s="1" t="n">
        <v>12702</v>
      </c>
      <c r="B411" s="33" t="n">
        <v>77342</v>
      </c>
      <c r="C411" s="25" t="n">
        <v>89</v>
      </c>
      <c r="E411" s="2" t="n">
        <v>8490000</v>
      </c>
      <c r="F411" s="2" t="n">
        <v>1</v>
      </c>
      <c r="G411" s="2" t="n">
        <v>3</v>
      </c>
      <c r="H411" s="2" t="n">
        <v>2</v>
      </c>
      <c r="I411" s="2" t="n">
        <v>1</v>
      </c>
      <c r="J411" s="26" t="s">
        <v>52</v>
      </c>
      <c r="K411" s="2" t="n">
        <v>0</v>
      </c>
      <c r="L411" s="27" t="n">
        <v>1</v>
      </c>
      <c r="M411" s="2" t="n">
        <v>3</v>
      </c>
      <c r="N411" s="2" t="n">
        <v>3</v>
      </c>
      <c r="O411" s="2" t="n">
        <v>1</v>
      </c>
      <c r="P411" s="2" t="n">
        <v>1</v>
      </c>
      <c r="Q411" s="2" t="n">
        <v>1</v>
      </c>
      <c r="R411" s="2" t="n">
        <v>0</v>
      </c>
      <c r="S411" s="2" t="n">
        <v>0</v>
      </c>
      <c r="T411" s="28" t="n">
        <v>44250</v>
      </c>
      <c r="U411" s="3" t="s">
        <v>463</v>
      </c>
      <c r="V411" s="1" t="s">
        <v>60</v>
      </c>
      <c r="W411" s="26" t="n">
        <v>8</v>
      </c>
      <c r="X411" s="3"/>
      <c r="Z411" s="1" t="n">
        <f aca="false">(68/C386)^0.25</f>
        <v>1.01927668633136</v>
      </c>
      <c r="AA411" s="1" t="n">
        <f aca="false">IF(F411=1,E411/(1+$AA$2/100),E411)</f>
        <v>8163461.53846154</v>
      </c>
      <c r="AB411" s="1" t="n">
        <f aca="false">ROUND(AA411/C411,2)</f>
        <v>91724.29</v>
      </c>
      <c r="AC411" s="1" t="n">
        <f aca="false">ROUND(AB411*68/1000/Z411,0)</f>
        <v>6119</v>
      </c>
      <c r="AD411" s="1" t="n">
        <f aca="false">IF(I411=1,AC411*$AD$2,AC411)</f>
        <v>5813.05</v>
      </c>
      <c r="AK411" s="1" t="n">
        <f aca="false">ROUND(D411/C411,2)</f>
        <v>0</v>
      </c>
      <c r="AL411" s="1" t="n">
        <f aca="false">ROUND(AK411*68/Z411,0)</f>
        <v>0</v>
      </c>
      <c r="AM411" s="1" t="n">
        <f aca="false">IF(I411=1,AL411*$AM$2,AL411)</f>
        <v>0</v>
      </c>
    </row>
    <row r="412" customFormat="false" ht="13.8" hidden="false" customHeight="true" outlineLevel="0" collapsed="false">
      <c r="A412" s="1" t="n">
        <v>12702</v>
      </c>
      <c r="B412" s="33" t="n">
        <v>77342</v>
      </c>
      <c r="C412" s="25" t="n">
        <v>75</v>
      </c>
      <c r="E412" s="2" t="n">
        <v>7772250</v>
      </c>
      <c r="F412" s="2" t="n">
        <v>0</v>
      </c>
      <c r="G412" s="2" t="n">
        <v>3</v>
      </c>
      <c r="H412" s="2" t="n">
        <v>2</v>
      </c>
      <c r="I412" s="2" t="n">
        <v>1</v>
      </c>
      <c r="J412" s="26" t="s">
        <v>52</v>
      </c>
      <c r="K412" s="2" t="n">
        <v>0</v>
      </c>
      <c r="L412" s="27" t="n">
        <v>1</v>
      </c>
      <c r="M412" s="2" t="n">
        <v>6</v>
      </c>
      <c r="N412" s="2" t="n">
        <v>3</v>
      </c>
      <c r="O412" s="2" t="n">
        <v>1</v>
      </c>
      <c r="P412" s="2" t="n">
        <v>1</v>
      </c>
      <c r="Q412" s="2" t="n">
        <v>3</v>
      </c>
      <c r="R412" s="2" t="n">
        <v>1</v>
      </c>
      <c r="S412" s="2" t="n">
        <v>0</v>
      </c>
      <c r="T412" s="28" t="n">
        <v>44247</v>
      </c>
      <c r="U412" s="3" t="s">
        <v>464</v>
      </c>
      <c r="W412" s="26" t="n">
        <v>8</v>
      </c>
      <c r="X412" s="3"/>
      <c r="Z412" s="1" t="n">
        <f aca="false">(68/C387)^0.25</f>
        <v>0.996356952204095</v>
      </c>
      <c r="AA412" s="2" t="n">
        <f aca="false">IF(F412=1,E412/(1+$AA$2/100),E412)</f>
        <v>7772250</v>
      </c>
      <c r="AB412" s="1" t="n">
        <f aca="false">ROUND(AA412/C412,2)</f>
        <v>103630</v>
      </c>
      <c r="AC412" s="1" t="n">
        <f aca="false">ROUND(AB412*68/1000/Z412,0)</f>
        <v>7073</v>
      </c>
      <c r="AD412" s="1" t="n">
        <f aca="false">IF(I412=1,AC412*$AD$2,AC412)</f>
        <v>6719.35</v>
      </c>
      <c r="AK412" s="1" t="n">
        <f aca="false">ROUND(D412/C412,2)</f>
        <v>0</v>
      </c>
      <c r="AL412" s="1" t="n">
        <f aca="false">ROUND(AK412*68/Z412,0)</f>
        <v>0</v>
      </c>
      <c r="AM412" s="1" t="n">
        <f aca="false">IF(I412=1,AL412*$AM$2,AL412)</f>
        <v>0</v>
      </c>
    </row>
    <row r="413" customFormat="false" ht="13.8" hidden="false" customHeight="true" outlineLevel="0" collapsed="false">
      <c r="A413" s="1" t="n">
        <v>12702</v>
      </c>
      <c r="B413" s="33" t="n">
        <v>63333</v>
      </c>
      <c r="C413" s="25" t="n">
        <v>69</v>
      </c>
      <c r="E413" s="2" t="n">
        <v>7240000</v>
      </c>
      <c r="F413" s="29" t="n">
        <v>1</v>
      </c>
      <c r="G413" s="2" t="n">
        <v>3</v>
      </c>
      <c r="H413" s="2" t="n">
        <v>2</v>
      </c>
      <c r="I413" s="2" t="n">
        <v>0</v>
      </c>
      <c r="J413" s="26" t="s">
        <v>52</v>
      </c>
      <c r="K413" s="2" t="n">
        <v>0</v>
      </c>
      <c r="L413" s="27" t="n">
        <v>1</v>
      </c>
      <c r="M413" s="2" t="n">
        <v>5</v>
      </c>
      <c r="N413" s="2" t="n">
        <v>1</v>
      </c>
      <c r="O413" s="2" t="n">
        <v>1</v>
      </c>
      <c r="P413" s="2" t="n">
        <v>1</v>
      </c>
      <c r="Q413" s="2"/>
      <c r="R413" s="2" t="n">
        <v>1</v>
      </c>
      <c r="S413" s="2" t="n">
        <v>0</v>
      </c>
      <c r="T413" s="28" t="n">
        <v>44247</v>
      </c>
      <c r="U413" s="3" t="s">
        <v>465</v>
      </c>
      <c r="V413" s="1" t="s">
        <v>60</v>
      </c>
      <c r="W413" s="26" t="n">
        <v>8</v>
      </c>
      <c r="X413" s="3"/>
      <c r="Z413" s="1" t="n">
        <f aca="false">(68/C346)^0.25</f>
        <v>1.02753061262218</v>
      </c>
      <c r="AA413" s="1" t="n">
        <f aca="false">IF(F413=1,E413/(1+$AA$2/100),E413)</f>
        <v>6961538.46153846</v>
      </c>
      <c r="AB413" s="1" t="n">
        <f aca="false">ROUND(AA413/C413,2)</f>
        <v>100891.86</v>
      </c>
      <c r="AC413" s="1" t="n">
        <f aca="false">ROUND(AB413*68/1000/Z413,0)</f>
        <v>6677</v>
      </c>
      <c r="AD413" s="1" t="n">
        <f aca="false">IF(I413=1,AC413*$AD$2,AC413)</f>
        <v>6677</v>
      </c>
      <c r="AK413" s="1" t="n">
        <f aca="false">ROUND(D413/C413,2)</f>
        <v>0</v>
      </c>
      <c r="AL413" s="1" t="n">
        <f aca="false">ROUND(AK413*68/Z413,0)</f>
        <v>0</v>
      </c>
      <c r="AM413" s="1" t="n">
        <f aca="false">IF(I413=1,AL413*$AM$2,AL413)</f>
        <v>0</v>
      </c>
    </row>
    <row r="414" customFormat="false" ht="13.8" hidden="false" customHeight="true" outlineLevel="0" collapsed="false">
      <c r="A414" s="1" t="n">
        <v>12702</v>
      </c>
      <c r="B414" s="33" t="n">
        <v>73205</v>
      </c>
      <c r="C414" s="25" t="n">
        <v>85</v>
      </c>
      <c r="E414" s="2" t="n">
        <v>6790000</v>
      </c>
      <c r="F414" s="29" t="n">
        <v>1</v>
      </c>
      <c r="G414" s="2" t="n">
        <v>3</v>
      </c>
      <c r="H414" s="2" t="n">
        <v>2</v>
      </c>
      <c r="I414" s="2" t="n">
        <v>2</v>
      </c>
      <c r="J414" s="26" t="s">
        <v>52</v>
      </c>
      <c r="K414" s="2" t="n">
        <v>0</v>
      </c>
      <c r="L414" s="27" t="n">
        <v>1</v>
      </c>
      <c r="M414" s="2" t="n">
        <v>9</v>
      </c>
      <c r="N414" s="2" t="n">
        <v>9</v>
      </c>
      <c r="O414" s="2" t="n">
        <v>0</v>
      </c>
      <c r="P414" s="2" t="n">
        <v>0</v>
      </c>
      <c r="Q414" s="2"/>
      <c r="R414" s="29" t="n">
        <v>1</v>
      </c>
      <c r="S414" s="29" t="n">
        <v>1</v>
      </c>
      <c r="T414" s="28" t="n">
        <v>44250</v>
      </c>
      <c r="U414" s="3" t="s">
        <v>466</v>
      </c>
      <c r="W414" s="26" t="n">
        <v>8</v>
      </c>
      <c r="X414" s="3"/>
      <c r="Z414" s="1" t="n">
        <f aca="false">(68/C347)^0.25</f>
        <v>1.03178548877407</v>
      </c>
      <c r="AA414" s="1" t="n">
        <f aca="false">IF(F414=1,E414/(1+$AA$2/100),E414)</f>
        <v>6528846.15384615</v>
      </c>
      <c r="AB414" s="1" t="n">
        <f aca="false">ROUND(AA414/C414,2)</f>
        <v>76809.95</v>
      </c>
      <c r="AC414" s="1" t="n">
        <f aca="false">ROUND(AB414*68/1000/Z414,0)</f>
        <v>5062</v>
      </c>
      <c r="AD414" s="1" t="n">
        <f aca="false">IF(I414=1,AC414*$AD$2,AC414)</f>
        <v>5062</v>
      </c>
      <c r="AK414" s="1" t="n">
        <f aca="false">ROUND(D414/C414,2)</f>
        <v>0</v>
      </c>
      <c r="AL414" s="1" t="n">
        <f aca="false">ROUND(AK414*68/Z414,0)</f>
        <v>0</v>
      </c>
      <c r="AM414" s="1" t="n">
        <f aca="false">IF(I414=1,AL414*$AM$2,AL414)</f>
        <v>0</v>
      </c>
    </row>
    <row r="415" customFormat="false" ht="13.8" hidden="false" customHeight="true" outlineLevel="0" collapsed="false">
      <c r="A415" s="1" t="n">
        <v>12702</v>
      </c>
      <c r="B415" s="33" t="n">
        <v>73205</v>
      </c>
      <c r="C415" s="25" t="n">
        <v>69</v>
      </c>
      <c r="E415" s="2" t="n">
        <v>6000000</v>
      </c>
      <c r="F415" s="29" t="n">
        <v>0</v>
      </c>
      <c r="G415" s="2" t="n">
        <v>3</v>
      </c>
      <c r="H415" s="2" t="n">
        <v>1</v>
      </c>
      <c r="I415" s="2" t="n">
        <v>2</v>
      </c>
      <c r="J415" s="26" t="s">
        <v>52</v>
      </c>
      <c r="K415" s="2" t="n">
        <v>0</v>
      </c>
      <c r="L415" s="27" t="n">
        <v>1</v>
      </c>
      <c r="M415" s="2" t="n">
        <v>8</v>
      </c>
      <c r="N415" s="2" t="n">
        <v>3</v>
      </c>
      <c r="O415" s="2" t="n">
        <v>1</v>
      </c>
      <c r="P415" s="2" t="n">
        <v>1</v>
      </c>
      <c r="Q415" s="2" t="n">
        <v>4</v>
      </c>
      <c r="R415" s="2" t="n">
        <v>1</v>
      </c>
      <c r="S415" s="2" t="n">
        <v>0</v>
      </c>
      <c r="T415" s="28" t="n">
        <v>44249</v>
      </c>
      <c r="U415" s="3" t="s">
        <v>467</v>
      </c>
      <c r="W415" s="26" t="n">
        <v>8</v>
      </c>
      <c r="X415" s="3"/>
      <c r="Z415" s="1" t="n">
        <f aca="false">(68/C348)^0.25</f>
        <v>1.0799029488658</v>
      </c>
      <c r="AA415" s="2" t="n">
        <f aca="false">IF(F415=1,E415/(1+$AA$2/100),E415)</f>
        <v>6000000</v>
      </c>
      <c r="AB415" s="1" t="n">
        <f aca="false">ROUND(AA415/C415,2)</f>
        <v>86956.52</v>
      </c>
      <c r="AC415" s="1" t="n">
        <f aca="false">ROUND(AB415*68/1000/Z415,0)</f>
        <v>5476</v>
      </c>
      <c r="AD415" s="1" t="n">
        <f aca="false">IF(I415=1,AC415*$AD$2,AC415)</f>
        <v>5476</v>
      </c>
      <c r="AK415" s="1" t="n">
        <f aca="false">ROUND(D415/C415,2)</f>
        <v>0</v>
      </c>
      <c r="AL415" s="1" t="n">
        <f aca="false">ROUND(AK415*68/Z415,0)</f>
        <v>0</v>
      </c>
      <c r="AM415" s="1" t="n">
        <f aca="false">IF(I415=1,AL415*$AM$2,AL415)</f>
        <v>0</v>
      </c>
    </row>
    <row r="416" customFormat="false" ht="13.8" hidden="false" customHeight="true" outlineLevel="0" collapsed="false">
      <c r="A416" s="1" t="n">
        <v>12702</v>
      </c>
      <c r="B416" s="33" t="n">
        <v>73164</v>
      </c>
      <c r="C416" s="25" t="n">
        <v>76</v>
      </c>
      <c r="E416" s="2" t="n">
        <v>6750000</v>
      </c>
      <c r="F416" s="29" t="n">
        <v>1</v>
      </c>
      <c r="G416" s="2" t="n">
        <v>3</v>
      </c>
      <c r="H416" s="2" t="n">
        <v>2</v>
      </c>
      <c r="I416" s="2" t="n">
        <v>1</v>
      </c>
      <c r="J416" s="26" t="s">
        <v>52</v>
      </c>
      <c r="K416" s="2" t="n">
        <v>0</v>
      </c>
      <c r="L416" s="27" t="n">
        <v>1</v>
      </c>
      <c r="M416" s="2" t="n">
        <v>3</v>
      </c>
      <c r="N416" s="2" t="n">
        <v>2</v>
      </c>
      <c r="O416" s="2" t="n">
        <v>0</v>
      </c>
      <c r="P416" s="2" t="n">
        <v>1</v>
      </c>
      <c r="Q416" s="2"/>
      <c r="R416" s="2" t="n">
        <v>0</v>
      </c>
      <c r="S416" s="2" t="n">
        <v>0</v>
      </c>
      <c r="T416" s="28" t="n">
        <v>44248</v>
      </c>
      <c r="U416" s="3" t="s">
        <v>468</v>
      </c>
      <c r="W416" s="26" t="n">
        <v>8</v>
      </c>
      <c r="X416" s="3"/>
      <c r="Z416" s="1" t="n">
        <f aca="false">(68/C349)^0.25</f>
        <v>1.05447565087352</v>
      </c>
      <c r="AA416" s="1" t="n">
        <f aca="false">IF(F416=1,E416/(1+$AA$2/100),E416)</f>
        <v>6490384.61538462</v>
      </c>
      <c r="AB416" s="1" t="n">
        <f aca="false">ROUND(AA416/C416,2)</f>
        <v>85399.8</v>
      </c>
      <c r="AC416" s="1" t="n">
        <f aca="false">ROUND(AB416*68/1000/Z416,0)</f>
        <v>5507</v>
      </c>
      <c r="AD416" s="1" t="n">
        <f aca="false">IF(I416=1,AC416*$AD$2,AC416)</f>
        <v>5231.65</v>
      </c>
      <c r="AK416" s="1" t="n">
        <f aca="false">ROUND(D416/C416,2)</f>
        <v>0</v>
      </c>
      <c r="AL416" s="1" t="n">
        <f aca="false">ROUND(AK416*68/Z416,0)</f>
        <v>0</v>
      </c>
      <c r="AM416" s="1" t="n">
        <f aca="false">IF(I416=1,AL416*$AM$2,AL416)</f>
        <v>0</v>
      </c>
    </row>
    <row r="417" customFormat="false" ht="13.8" hidden="false" customHeight="true" outlineLevel="0" collapsed="false">
      <c r="A417" s="1" t="n">
        <v>12702</v>
      </c>
      <c r="B417" s="33" t="n">
        <v>73164</v>
      </c>
      <c r="C417" s="25" t="n">
        <v>90</v>
      </c>
      <c r="E417" s="2" t="n">
        <v>8490000</v>
      </c>
      <c r="F417" s="29" t="n">
        <v>1</v>
      </c>
      <c r="G417" s="2" t="n">
        <v>2</v>
      </c>
      <c r="H417" s="2" t="n">
        <v>1</v>
      </c>
      <c r="I417" s="2" t="n">
        <v>1</v>
      </c>
      <c r="J417" s="26" t="s">
        <v>52</v>
      </c>
      <c r="K417" s="2" t="n">
        <v>0</v>
      </c>
      <c r="L417" s="27" t="n">
        <v>1</v>
      </c>
      <c r="M417" s="2" t="n">
        <v>4</v>
      </c>
      <c r="N417" s="2" t="n">
        <v>4</v>
      </c>
      <c r="O417" s="2" t="n">
        <v>1</v>
      </c>
      <c r="P417" s="2" t="n">
        <v>0</v>
      </c>
      <c r="Q417" s="2" t="n">
        <v>4</v>
      </c>
      <c r="R417" s="2" t="n">
        <v>1</v>
      </c>
      <c r="S417" s="2" t="n">
        <v>0</v>
      </c>
      <c r="T417" s="28" t="n">
        <v>44250</v>
      </c>
      <c r="U417" s="3" t="s">
        <v>469</v>
      </c>
      <c r="V417" s="1" t="s">
        <v>58</v>
      </c>
      <c r="W417" s="26" t="n">
        <v>8</v>
      </c>
      <c r="X417" s="3"/>
      <c r="Z417" s="1" t="n">
        <f aca="false">(68/C350)^0.25</f>
        <v>1.07456993182354</v>
      </c>
      <c r="AA417" s="1" t="n">
        <f aca="false">IF(F417=1,E417/(1+$AA$2/100),E417)</f>
        <v>8163461.53846154</v>
      </c>
      <c r="AB417" s="1" t="n">
        <f aca="false">ROUND(AA417/C417,2)</f>
        <v>90705.13</v>
      </c>
      <c r="AC417" s="1" t="n">
        <f aca="false">ROUND(AB417*68/1000/Z417,0)</f>
        <v>5740</v>
      </c>
      <c r="AD417" s="1" t="n">
        <f aca="false">IF(I417=1,AC417*$AD$2,AC417)</f>
        <v>5453</v>
      </c>
      <c r="AK417" s="1" t="n">
        <f aca="false">ROUND(D417/C417,2)</f>
        <v>0</v>
      </c>
      <c r="AL417" s="1" t="n">
        <f aca="false">ROUND(AK417*68/Z417,0)</f>
        <v>0</v>
      </c>
      <c r="AM417" s="1" t="n">
        <f aca="false">IF(I417=1,AL417*$AM$2,AL417)</f>
        <v>0</v>
      </c>
    </row>
    <row r="418" customFormat="false" ht="13.8" hidden="false" customHeight="true" outlineLevel="0" collapsed="false">
      <c r="A418" s="1" t="n">
        <v>12702</v>
      </c>
      <c r="B418" s="33" t="n">
        <v>73167</v>
      </c>
      <c r="C418" s="25" t="n">
        <v>68</v>
      </c>
      <c r="E418" s="2" t="n">
        <v>5990000</v>
      </c>
      <c r="F418" s="29" t="n">
        <v>1</v>
      </c>
      <c r="G418" s="2" t="n">
        <v>3</v>
      </c>
      <c r="H418" s="2" t="n">
        <v>2</v>
      </c>
      <c r="I418" s="2" t="n">
        <v>2</v>
      </c>
      <c r="J418" s="26" t="s">
        <v>52</v>
      </c>
      <c r="K418" s="2" t="n">
        <v>2</v>
      </c>
      <c r="L418" s="27" t="n">
        <v>1</v>
      </c>
      <c r="M418" s="2"/>
      <c r="N418" s="2" t="n">
        <v>3</v>
      </c>
      <c r="O418" s="2" t="n">
        <v>1</v>
      </c>
      <c r="P418" s="2" t="n">
        <v>0</v>
      </c>
      <c r="Q418" s="2"/>
      <c r="R418" s="2" t="n">
        <v>1</v>
      </c>
      <c r="S418" s="2" t="n">
        <v>1</v>
      </c>
      <c r="T418" s="28" t="n">
        <v>44249</v>
      </c>
      <c r="U418" s="3" t="s">
        <v>470</v>
      </c>
      <c r="V418" s="1" t="s">
        <v>60</v>
      </c>
      <c r="W418" s="26" t="n">
        <v>8</v>
      </c>
      <c r="X418" s="3"/>
      <c r="Z418" s="1" t="n">
        <f aca="false">(68/C351)^0.25</f>
        <v>1.03178548877407</v>
      </c>
      <c r="AA418" s="1" t="n">
        <f aca="false">IF(F418=1,E418/(1+$AA$2/100),E418)</f>
        <v>5759615.38461538</v>
      </c>
      <c r="AB418" s="1" t="n">
        <f aca="false">ROUND(AA418/C418,2)</f>
        <v>84700.23</v>
      </c>
      <c r="AC418" s="1" t="n">
        <f aca="false">ROUND(AB418*68/1000/Z418,0)</f>
        <v>5582</v>
      </c>
      <c r="AD418" s="1" t="n">
        <f aca="false">IF(I418=1,AC418*$AD$2,AC418)</f>
        <v>5582</v>
      </c>
      <c r="AK418" s="1" t="n">
        <f aca="false">ROUND(D418/C418,2)</f>
        <v>0</v>
      </c>
      <c r="AL418" s="1" t="n">
        <f aca="false">ROUND(AK418*68/Z418,0)</f>
        <v>0</v>
      </c>
      <c r="AM418" s="1" t="n">
        <f aca="false">IF(I418=1,AL418*$AM$2,AL418)</f>
        <v>0</v>
      </c>
    </row>
    <row r="419" customFormat="false" ht="13.8" hidden="false" customHeight="true" outlineLevel="0" collapsed="false">
      <c r="A419" s="1" t="n">
        <v>12702</v>
      </c>
      <c r="B419" s="33" t="n">
        <v>73167</v>
      </c>
      <c r="C419" s="25" t="n">
        <v>85</v>
      </c>
      <c r="E419" s="2" t="n">
        <v>3980000</v>
      </c>
      <c r="F419" s="29" t="n">
        <v>0</v>
      </c>
      <c r="G419" s="2" t="n">
        <v>3</v>
      </c>
      <c r="H419" s="2" t="n">
        <v>1</v>
      </c>
      <c r="I419" s="2" t="n">
        <v>2</v>
      </c>
      <c r="J419" s="26" t="s">
        <v>52</v>
      </c>
      <c r="K419" s="2" t="n">
        <v>1</v>
      </c>
      <c r="L419" s="27" t="n">
        <v>1</v>
      </c>
      <c r="M419" s="2"/>
      <c r="N419" s="2" t="n">
        <v>5</v>
      </c>
      <c r="O419" s="2" t="n">
        <v>1</v>
      </c>
      <c r="P419" s="2" t="n">
        <v>1</v>
      </c>
      <c r="Q419" s="2" t="n">
        <v>3</v>
      </c>
      <c r="R419" s="2" t="n">
        <v>1</v>
      </c>
      <c r="S419" s="2" t="n">
        <v>0</v>
      </c>
      <c r="T419" s="28" t="n">
        <v>44245</v>
      </c>
      <c r="U419" s="3" t="s">
        <v>471</v>
      </c>
      <c r="W419" s="26" t="n">
        <v>8</v>
      </c>
      <c r="X419" s="3"/>
      <c r="Z419" s="1" t="n">
        <f aca="false">(68/C352)^0.25</f>
        <v>1.04510160393404</v>
      </c>
      <c r="AA419" s="2" t="n">
        <f aca="false">IF(F419=1,E419/(1+$AA$2/100),E419)</f>
        <v>3980000</v>
      </c>
      <c r="AB419" s="1" t="n">
        <f aca="false">ROUND(AA419/C419,2)</f>
        <v>46823.53</v>
      </c>
      <c r="AC419" s="1" t="n">
        <f aca="false">ROUND(AB419*68/1000/Z419,0)</f>
        <v>3047</v>
      </c>
      <c r="AD419" s="1" t="n">
        <f aca="false">IF(I419=1,AC419*$AD$2,AC419)</f>
        <v>3047</v>
      </c>
      <c r="AK419" s="1" t="n">
        <f aca="false">ROUND(D419/C419,2)</f>
        <v>0</v>
      </c>
      <c r="AL419" s="1" t="n">
        <f aca="false">ROUND(AK419*68/Z419,0)</f>
        <v>0</v>
      </c>
      <c r="AM419" s="1" t="n">
        <f aca="false">IF(I419=1,AL419*$AM$2,AL419)</f>
        <v>0</v>
      </c>
    </row>
    <row r="420" customFormat="false" ht="13.8" hidden="false" customHeight="true" outlineLevel="0" collapsed="false">
      <c r="A420" s="1" t="n">
        <v>12702</v>
      </c>
      <c r="B420" s="33" t="n">
        <v>73254</v>
      </c>
      <c r="C420" s="25" t="n">
        <v>84</v>
      </c>
      <c r="E420" s="2" t="n">
        <v>7690000</v>
      </c>
      <c r="F420" s="29" t="n">
        <v>1</v>
      </c>
      <c r="G420" s="2" t="n">
        <v>3</v>
      </c>
      <c r="H420" s="2" t="n">
        <v>2</v>
      </c>
      <c r="I420" s="2" t="n">
        <v>1</v>
      </c>
      <c r="J420" s="26" t="s">
        <v>52</v>
      </c>
      <c r="K420" s="2" t="n">
        <v>0</v>
      </c>
      <c r="L420" s="27" t="n">
        <v>1</v>
      </c>
      <c r="M420" s="2" t="n">
        <v>6</v>
      </c>
      <c r="N420" s="2" t="n">
        <v>2</v>
      </c>
      <c r="O420" s="2" t="n">
        <v>1</v>
      </c>
      <c r="P420" s="2" t="n">
        <v>0</v>
      </c>
      <c r="Q420" s="2" t="n">
        <v>4</v>
      </c>
      <c r="R420" s="2" t="n">
        <v>1</v>
      </c>
      <c r="S420" s="2" t="n">
        <v>0</v>
      </c>
      <c r="T420" s="28" t="n">
        <v>44249</v>
      </c>
      <c r="U420" s="3" t="s">
        <v>472</v>
      </c>
      <c r="W420" s="26" t="n">
        <v>8</v>
      </c>
      <c r="X420" s="3"/>
      <c r="Z420" s="1" t="n">
        <f aca="false">(68/C353)^0.25</f>
        <v>1.0799029488658</v>
      </c>
      <c r="AA420" s="1" t="n">
        <f aca="false">IF(F420=1,E420/(1+$AA$2/100),E420)</f>
        <v>7394230.76923077</v>
      </c>
      <c r="AB420" s="1" t="n">
        <f aca="false">ROUND(AA420/C420,2)</f>
        <v>88026.56</v>
      </c>
      <c r="AC420" s="1" t="n">
        <f aca="false">ROUND(AB420*68/1000/Z420,0)</f>
        <v>5543</v>
      </c>
      <c r="AD420" s="1" t="n">
        <f aca="false">IF(I420=1,AC420*$AD$2,AC420)</f>
        <v>5265.85</v>
      </c>
      <c r="AK420" s="1" t="n">
        <f aca="false">ROUND(D420/C420,2)</f>
        <v>0</v>
      </c>
      <c r="AL420" s="1" t="n">
        <f aca="false">ROUND(AK420*68/Z420,0)</f>
        <v>0</v>
      </c>
      <c r="AM420" s="1" t="n">
        <f aca="false">IF(I420=1,AL420*$AM$2,AL420)</f>
        <v>0</v>
      </c>
    </row>
    <row r="421" customFormat="false" ht="13.8" hidden="false" customHeight="true" outlineLevel="0" collapsed="false">
      <c r="A421" s="1" t="n">
        <v>8542</v>
      </c>
      <c r="C421" s="25" t="n">
        <v>64</v>
      </c>
      <c r="E421" s="2" t="n">
        <v>2490000</v>
      </c>
      <c r="F421" s="2" t="n">
        <v>0</v>
      </c>
      <c r="G421" s="2" t="n">
        <v>2</v>
      </c>
      <c r="H421" s="2" t="n">
        <v>1</v>
      </c>
      <c r="I421" s="2" t="n">
        <v>2</v>
      </c>
      <c r="J421" s="26" t="s">
        <v>52</v>
      </c>
      <c r="K421" s="2" t="n">
        <v>0</v>
      </c>
      <c r="L421" s="27" t="n">
        <v>1</v>
      </c>
      <c r="M421" s="2" t="n">
        <v>5</v>
      </c>
      <c r="N421" s="2" t="n">
        <v>2</v>
      </c>
      <c r="O421" s="2" t="n">
        <v>1</v>
      </c>
      <c r="P421" s="2" t="n">
        <v>1</v>
      </c>
      <c r="Q421" s="2" t="n">
        <v>4</v>
      </c>
      <c r="R421" s="2" t="n">
        <v>0</v>
      </c>
      <c r="S421" s="2" t="n">
        <v>1</v>
      </c>
      <c r="T421" s="28" t="n">
        <v>44250</v>
      </c>
      <c r="U421" s="3" t="s">
        <v>473</v>
      </c>
      <c r="W421" s="26" t="n">
        <v>8</v>
      </c>
      <c r="AA421" s="2" t="n">
        <f aca="false">IF(F421=1,E421/(1+$AA$2/100),E421)</f>
        <v>2490000</v>
      </c>
      <c r="AB421" s="1" t="n">
        <f aca="false">ROUND(AA421/C421,2)</f>
        <v>38906.25</v>
      </c>
      <c r="AK421" s="1" t="n">
        <f aca="false">ROUND(D421/C421,2)</f>
        <v>0</v>
      </c>
    </row>
    <row r="422" customFormat="false" ht="13.8" hidden="false" customHeight="true" outlineLevel="0" collapsed="false">
      <c r="A422" s="1" t="n">
        <v>8542</v>
      </c>
      <c r="C422" s="25" t="n">
        <v>64</v>
      </c>
      <c r="E422" s="2" t="n">
        <v>2995000</v>
      </c>
      <c r="F422" s="2" t="n">
        <v>1</v>
      </c>
      <c r="G422" s="2" t="n">
        <v>2</v>
      </c>
      <c r="H422" s="2" t="n">
        <v>1</v>
      </c>
      <c r="I422" s="2" t="n">
        <v>1</v>
      </c>
      <c r="J422" s="26" t="s">
        <v>52</v>
      </c>
      <c r="K422" s="2" t="n">
        <v>2</v>
      </c>
      <c r="L422" s="27" t="n">
        <v>1</v>
      </c>
      <c r="M422" s="2" t="n">
        <v>3</v>
      </c>
      <c r="N422" s="2" t="n">
        <v>1</v>
      </c>
      <c r="O422" s="2" t="n">
        <v>0</v>
      </c>
      <c r="P422" s="2" t="n">
        <v>0</v>
      </c>
      <c r="Q422" s="2"/>
      <c r="R422" s="2" t="n">
        <v>0</v>
      </c>
      <c r="S422" s="2" t="n">
        <v>0</v>
      </c>
      <c r="T422" s="28" t="n">
        <v>44250</v>
      </c>
      <c r="U422" s="3" t="s">
        <v>474</v>
      </c>
      <c r="W422" s="26" t="n">
        <v>8</v>
      </c>
      <c r="AA422" s="1" t="n">
        <f aca="false">IF(F422=1,E422/(1+$AA$2/100),E422)</f>
        <v>2879807.69230769</v>
      </c>
      <c r="AB422" s="1" t="n">
        <f aca="false">ROUND(AA422/C422,2)</f>
        <v>44997</v>
      </c>
      <c r="AK422" s="1" t="n">
        <f aca="false">ROUND(D422/C422,2)</f>
        <v>0</v>
      </c>
    </row>
    <row r="423" customFormat="false" ht="13.8" hidden="false" customHeight="true" outlineLevel="0" collapsed="false">
      <c r="A423" s="1" t="n">
        <v>8542</v>
      </c>
      <c r="C423" s="25" t="n">
        <v>66</v>
      </c>
      <c r="E423" s="2" t="n">
        <v>3250000</v>
      </c>
      <c r="F423" s="2" t="n">
        <v>1</v>
      </c>
      <c r="G423" s="2" t="n">
        <v>3</v>
      </c>
      <c r="H423" s="2" t="n">
        <v>1</v>
      </c>
      <c r="I423" s="2" t="n">
        <v>2</v>
      </c>
      <c r="J423" s="26" t="s">
        <v>52</v>
      </c>
      <c r="K423" s="2" t="n">
        <v>2</v>
      </c>
      <c r="L423" s="27" t="n">
        <v>1</v>
      </c>
      <c r="M423" s="2" t="n">
        <v>8</v>
      </c>
      <c r="N423" s="2" t="n">
        <v>4</v>
      </c>
      <c r="O423" s="2" t="n">
        <v>1</v>
      </c>
      <c r="P423" s="2" t="n">
        <v>0</v>
      </c>
      <c r="Q423" s="2" t="n">
        <v>4</v>
      </c>
      <c r="R423" s="2" t="n">
        <v>1</v>
      </c>
      <c r="S423" s="2" t="n">
        <v>0</v>
      </c>
      <c r="T423" s="28" t="n">
        <v>44249</v>
      </c>
      <c r="U423" s="3" t="s">
        <v>475</v>
      </c>
      <c r="V423" s="1" t="s">
        <v>60</v>
      </c>
      <c r="W423" s="26" t="n">
        <v>8</v>
      </c>
      <c r="AA423" s="1" t="n">
        <f aca="false">IF(F423=1,E423/(1+$AA$2/100),E423)</f>
        <v>3125000</v>
      </c>
      <c r="AB423" s="1" t="n">
        <f aca="false">ROUND(AA423/C423,2)</f>
        <v>47348.48</v>
      </c>
      <c r="AK423" s="1" t="n">
        <f aca="false">ROUND(D423/C423,2)</f>
        <v>0</v>
      </c>
    </row>
    <row r="424" customFormat="false" ht="13.8" hidden="false" customHeight="true" outlineLevel="0" collapsed="false">
      <c r="A424" s="1" t="n">
        <v>8739</v>
      </c>
      <c r="C424" s="25" t="n">
        <v>57</v>
      </c>
      <c r="E424" s="2" t="n">
        <v>2350000</v>
      </c>
      <c r="F424" s="2" t="n">
        <v>1</v>
      </c>
      <c r="G424" s="2" t="n">
        <v>2</v>
      </c>
      <c r="H424" s="2" t="n">
        <v>1</v>
      </c>
      <c r="I424" s="2" t="n">
        <v>1</v>
      </c>
      <c r="J424" s="26" t="s">
        <v>52</v>
      </c>
      <c r="K424" s="2" t="n">
        <v>2</v>
      </c>
      <c r="L424" s="27" t="n">
        <v>1</v>
      </c>
      <c r="M424" s="2" t="n">
        <v>4</v>
      </c>
      <c r="N424" s="2" t="n">
        <v>3</v>
      </c>
      <c r="O424" s="2" t="n">
        <v>1</v>
      </c>
      <c r="P424" s="2" t="n">
        <v>3</v>
      </c>
      <c r="Q424" s="2"/>
      <c r="R424" s="2" t="n">
        <v>0</v>
      </c>
      <c r="S424" s="2" t="n">
        <v>0</v>
      </c>
      <c r="T424" s="28" t="n">
        <v>44249</v>
      </c>
      <c r="U424" s="3" t="s">
        <v>476</v>
      </c>
      <c r="W424" s="26" t="n">
        <v>8</v>
      </c>
      <c r="AA424" s="1" t="n">
        <f aca="false">IF(F424=1,E424/(1+$AA$2/100),E424)</f>
        <v>2259615.38461538</v>
      </c>
      <c r="AB424" s="1" t="n">
        <f aca="false">ROUND(AA424/C424,2)</f>
        <v>39642.38</v>
      </c>
      <c r="AK424" s="1" t="n">
        <f aca="false">ROUND(D424/C424,2)</f>
        <v>0</v>
      </c>
    </row>
    <row r="425" customFormat="false" ht="13.8" hidden="false" customHeight="true" outlineLevel="0" collapsed="false">
      <c r="A425" s="1" t="n">
        <v>8739</v>
      </c>
      <c r="C425" s="25" t="n">
        <v>52</v>
      </c>
      <c r="E425" s="2" t="n">
        <v>1750000</v>
      </c>
      <c r="F425" s="2" t="n">
        <v>1</v>
      </c>
      <c r="G425" s="2" t="n">
        <v>2</v>
      </c>
      <c r="H425" s="2" t="n">
        <v>1</v>
      </c>
      <c r="I425" s="2" t="n">
        <v>0</v>
      </c>
      <c r="J425" s="26" t="s">
        <v>52</v>
      </c>
      <c r="K425" s="2" t="n">
        <v>1</v>
      </c>
      <c r="L425" s="27" t="n">
        <v>1</v>
      </c>
      <c r="M425" s="2" t="n">
        <v>8</v>
      </c>
      <c r="N425" s="2" t="n">
        <v>4</v>
      </c>
      <c r="O425" s="2" t="n">
        <v>1</v>
      </c>
      <c r="P425" s="2" t="n">
        <v>1</v>
      </c>
      <c r="Q425" s="2" t="n">
        <v>4</v>
      </c>
      <c r="R425" s="2" t="n">
        <v>1</v>
      </c>
      <c r="S425" s="2" t="n">
        <v>0</v>
      </c>
      <c r="T425" s="28" t="n">
        <v>44247</v>
      </c>
      <c r="U425" s="3" t="s">
        <v>477</v>
      </c>
      <c r="W425" s="26" t="n">
        <v>8</v>
      </c>
      <c r="AA425" s="1" t="n">
        <f aca="false">IF(F425=1,E425/(1+$AA$2/100),E425)</f>
        <v>1682692.30769231</v>
      </c>
      <c r="AB425" s="1" t="n">
        <f aca="false">ROUND(AA425/C425,2)</f>
        <v>32359.47</v>
      </c>
      <c r="AK425" s="1" t="n">
        <f aca="false">ROUND(D425/C425,2)</f>
        <v>0</v>
      </c>
    </row>
    <row r="426" customFormat="false" ht="13.8" hidden="false" customHeight="true" outlineLevel="0" collapsed="false">
      <c r="A426" s="1" t="n">
        <v>8739</v>
      </c>
      <c r="C426" s="25" t="n">
        <v>68</v>
      </c>
      <c r="E426" s="2" t="n">
        <v>2269000</v>
      </c>
      <c r="F426" s="2" t="n">
        <v>1</v>
      </c>
      <c r="G426" s="2" t="n">
        <v>2</v>
      </c>
      <c r="H426" s="2" t="n">
        <v>1</v>
      </c>
      <c r="I426" s="2" t="n">
        <v>2</v>
      </c>
      <c r="J426" s="26" t="s">
        <v>52</v>
      </c>
      <c r="K426" s="2" t="n">
        <v>2</v>
      </c>
      <c r="L426" s="27" t="n">
        <v>1</v>
      </c>
      <c r="M426" s="2" t="n">
        <v>6</v>
      </c>
      <c r="N426" s="2" t="n">
        <v>3</v>
      </c>
      <c r="O426" s="2" t="n">
        <v>1</v>
      </c>
      <c r="P426" s="2" t="n">
        <v>1</v>
      </c>
      <c r="Q426" s="2" t="n">
        <v>4</v>
      </c>
      <c r="R426" s="2" t="n">
        <v>1</v>
      </c>
      <c r="S426" s="2" t="n">
        <v>0</v>
      </c>
      <c r="T426" s="28" t="n">
        <v>44245</v>
      </c>
      <c r="U426" s="3" t="s">
        <v>478</v>
      </c>
      <c r="W426" s="26" t="n">
        <v>8</v>
      </c>
      <c r="AA426" s="1" t="n">
        <f aca="false">IF(F426=1,E426/(1+$AA$2/100),E426)</f>
        <v>2181730.76923077</v>
      </c>
      <c r="AB426" s="1" t="n">
        <f aca="false">ROUND(AA426/C426,2)</f>
        <v>32084.28</v>
      </c>
      <c r="AK426" s="1" t="n">
        <f aca="false">ROUND(D426/C426,2)</f>
        <v>0</v>
      </c>
    </row>
    <row r="427" customFormat="false" ht="13.8" hidden="false" customHeight="true" outlineLevel="0" collapsed="false">
      <c r="A427" s="1" t="n">
        <v>9281</v>
      </c>
      <c r="C427" s="25" t="n">
        <v>91</v>
      </c>
      <c r="E427" s="2" t="n">
        <v>4999000</v>
      </c>
      <c r="F427" s="2" t="n">
        <v>0</v>
      </c>
      <c r="G427" s="2" t="n">
        <v>3</v>
      </c>
      <c r="H427" s="2" t="n">
        <v>1</v>
      </c>
      <c r="I427" s="2" t="n">
        <v>1</v>
      </c>
      <c r="J427" s="26" t="s">
        <v>52</v>
      </c>
      <c r="K427" s="2" t="n">
        <v>1</v>
      </c>
      <c r="L427" s="27" t="n">
        <v>1</v>
      </c>
      <c r="M427" s="2" t="n">
        <v>4</v>
      </c>
      <c r="N427" s="2" t="n">
        <v>3</v>
      </c>
      <c r="O427" s="2" t="n">
        <v>0</v>
      </c>
      <c r="P427" s="2" t="n">
        <v>0</v>
      </c>
      <c r="R427" s="2" t="n">
        <v>0</v>
      </c>
      <c r="S427" s="2" t="n">
        <v>0</v>
      </c>
      <c r="T427" s="28" t="n">
        <v>44240</v>
      </c>
      <c r="U427" s="3" t="s">
        <v>479</v>
      </c>
      <c r="W427" s="26" t="n">
        <v>8</v>
      </c>
      <c r="AA427" s="2" t="n">
        <f aca="false">IF(F427=1,E427/(1+$AA$2/100),E427)</f>
        <v>4999000</v>
      </c>
      <c r="AB427" s="1" t="n">
        <f aca="false">ROUND(AA427/C427,2)</f>
        <v>54934.07</v>
      </c>
      <c r="AK427" s="1" t="n">
        <f aca="false">ROUND(D427/C427,2)</f>
        <v>0</v>
      </c>
    </row>
    <row r="428" customFormat="false" ht="13.8" hidden="false" customHeight="true" outlineLevel="0" collapsed="false">
      <c r="A428" s="1" t="n">
        <v>9281</v>
      </c>
      <c r="C428" s="25" t="n">
        <v>70</v>
      </c>
      <c r="E428" s="2" t="n">
        <v>3950000</v>
      </c>
      <c r="F428" s="2" t="n">
        <v>1</v>
      </c>
      <c r="G428" s="2" t="n">
        <v>3</v>
      </c>
      <c r="H428" s="2" t="n">
        <v>1</v>
      </c>
      <c r="I428" s="2" t="n">
        <v>1</v>
      </c>
      <c r="J428" s="26" t="s">
        <v>52</v>
      </c>
      <c r="K428" s="2" t="n">
        <v>1</v>
      </c>
      <c r="L428" s="27" t="n">
        <v>1</v>
      </c>
      <c r="M428" s="2" t="n">
        <v>4</v>
      </c>
      <c r="N428" s="2" t="n">
        <v>2</v>
      </c>
      <c r="O428" s="2" t="n">
        <v>1</v>
      </c>
      <c r="P428" s="2" t="n">
        <v>1</v>
      </c>
      <c r="Q428" s="2" t="n">
        <v>1</v>
      </c>
      <c r="R428" s="2" t="n">
        <v>0</v>
      </c>
      <c r="S428" s="2" t="n">
        <v>0</v>
      </c>
      <c r="T428" s="28" t="n">
        <v>44215</v>
      </c>
      <c r="U428" s="3" t="s">
        <v>480</v>
      </c>
      <c r="W428" s="26" t="n">
        <v>8</v>
      </c>
      <c r="AA428" s="1" t="n">
        <f aca="false">IF(F428=1,E428/(1+$AA$2/100),E428)</f>
        <v>3798076.92307692</v>
      </c>
      <c r="AB428" s="1" t="n">
        <f aca="false">ROUND(AA428/C428,2)</f>
        <v>54258.24</v>
      </c>
      <c r="AK428" s="1" t="n">
        <f aca="false">ROUND(D428/C428,2)</f>
        <v>0</v>
      </c>
    </row>
    <row r="429" customFormat="false" ht="13.8" hidden="false" customHeight="true" outlineLevel="0" collapsed="false">
      <c r="A429" s="1" t="n">
        <v>9629</v>
      </c>
      <c r="C429" s="25" t="n">
        <v>53</v>
      </c>
      <c r="E429" s="2" t="n">
        <v>3332800</v>
      </c>
      <c r="F429" s="2" t="n">
        <v>1</v>
      </c>
      <c r="G429" s="2" t="n">
        <v>2</v>
      </c>
      <c r="H429" s="2" t="n">
        <v>1</v>
      </c>
      <c r="I429" s="2" t="n">
        <v>2</v>
      </c>
      <c r="J429" s="26" t="s">
        <v>52</v>
      </c>
      <c r="K429" s="2" t="n">
        <v>1</v>
      </c>
      <c r="L429" s="27" t="n">
        <v>1</v>
      </c>
      <c r="M429" s="2" t="n">
        <v>10</v>
      </c>
      <c r="N429" s="2" t="n">
        <v>4</v>
      </c>
      <c r="O429" s="2" t="n">
        <v>1</v>
      </c>
      <c r="P429" s="2" t="n">
        <v>1</v>
      </c>
      <c r="Q429" s="2" t="n">
        <v>3</v>
      </c>
      <c r="R429" s="2" t="n">
        <v>1</v>
      </c>
      <c r="S429" s="2" t="n">
        <v>0</v>
      </c>
      <c r="T429" s="28" t="n">
        <v>44250</v>
      </c>
      <c r="U429" s="3" t="s">
        <v>481</v>
      </c>
      <c r="W429" s="26" t="n">
        <v>8</v>
      </c>
      <c r="X429" s="3"/>
      <c r="Z429" s="1" t="n">
        <f aca="false">(68/C429)^0.25</f>
        <v>1.06428578300648</v>
      </c>
      <c r="AA429" s="1" t="n">
        <f aca="false">IF(F429=1,E429/(1+$AA$2/100),E429)</f>
        <v>3204615.38461538</v>
      </c>
      <c r="AB429" s="1" t="n">
        <f aca="false">ROUND(AA429/C429,2)</f>
        <v>60464.44</v>
      </c>
      <c r="AC429" s="1" t="n">
        <f aca="false">ROUND(AB429*68/1000/Z429,0)</f>
        <v>3863</v>
      </c>
      <c r="AD429" s="1" t="n">
        <f aca="false">IF(I429=1,AC429*$AD$2,AC429)</f>
        <v>3863</v>
      </c>
      <c r="AK429" s="1" t="n">
        <f aca="false">ROUND(D429/C429,2)</f>
        <v>0</v>
      </c>
      <c r="AL429" s="1" t="n">
        <f aca="false">ROUND(AK429*68/Z429,0)</f>
        <v>0</v>
      </c>
      <c r="AM429" s="1" t="n">
        <f aca="false">IF(I429=1,AL429*$AM$2,AL429)</f>
        <v>0</v>
      </c>
    </row>
    <row r="430" customFormat="false" ht="13.8" hidden="false" customHeight="true" outlineLevel="0" collapsed="false">
      <c r="A430" s="1" t="n">
        <v>9629</v>
      </c>
      <c r="C430" s="25" t="n">
        <v>64</v>
      </c>
      <c r="E430" s="2" t="n">
        <v>3000000</v>
      </c>
      <c r="F430" s="2" t="n">
        <v>1</v>
      </c>
      <c r="G430" s="2" t="n">
        <v>2</v>
      </c>
      <c r="H430" s="2" t="n">
        <v>1</v>
      </c>
      <c r="I430" s="2" t="n">
        <v>2</v>
      </c>
      <c r="J430" s="26" t="s">
        <v>52</v>
      </c>
      <c r="K430" s="2" t="n">
        <v>0</v>
      </c>
      <c r="L430" s="27" t="n">
        <v>1</v>
      </c>
      <c r="M430" s="2" t="n">
        <v>12</v>
      </c>
      <c r="N430" s="2" t="n">
        <v>10</v>
      </c>
      <c r="O430" s="2" t="n">
        <v>1</v>
      </c>
      <c r="P430" s="2" t="n">
        <v>0</v>
      </c>
      <c r="Q430" s="2" t="n">
        <v>4</v>
      </c>
      <c r="R430" s="2" t="n">
        <v>1</v>
      </c>
      <c r="S430" s="2" t="n">
        <v>0</v>
      </c>
      <c r="T430" s="28" t="n">
        <v>44250</v>
      </c>
      <c r="U430" s="3" t="s">
        <v>482</v>
      </c>
      <c r="V430" s="1" t="s">
        <v>60</v>
      </c>
      <c r="W430" s="26" t="n">
        <v>8</v>
      </c>
      <c r="X430" s="3"/>
      <c r="Z430" s="1" t="n">
        <f aca="false">(68/C430)^0.25</f>
        <v>1.01527159243447</v>
      </c>
      <c r="AA430" s="1" t="n">
        <f aca="false">IF(F430=1,E430/(1+$AA$2/100),E430)</f>
        <v>2884615.38461538</v>
      </c>
      <c r="AB430" s="1" t="n">
        <f aca="false">ROUND(AA430/C430,2)</f>
        <v>45072.12</v>
      </c>
      <c r="AC430" s="1" t="n">
        <f aca="false">ROUND(AB430*68/1000/Z430,0)</f>
        <v>3019</v>
      </c>
      <c r="AD430" s="1" t="n">
        <f aca="false">IF(I430=1,AC430*$AD$2,AC430)</f>
        <v>3019</v>
      </c>
      <c r="AK430" s="1" t="n">
        <f aca="false">ROUND(D430/C430,2)</f>
        <v>0</v>
      </c>
      <c r="AL430" s="1" t="n">
        <f aca="false">ROUND(AK430*68/Z430,0)</f>
        <v>0</v>
      </c>
      <c r="AM430" s="1" t="n">
        <f aca="false">IF(I430=1,AL430*$AM$2,AL430)</f>
        <v>0</v>
      </c>
    </row>
    <row r="431" customFormat="false" ht="13.8" hidden="false" customHeight="true" outlineLevel="0" collapsed="false">
      <c r="A431" s="1" t="n">
        <v>9629</v>
      </c>
      <c r="C431" s="25" t="n">
        <v>64</v>
      </c>
      <c r="E431" s="2" t="n">
        <v>3290000</v>
      </c>
      <c r="F431" s="2" t="n">
        <v>1</v>
      </c>
      <c r="G431" s="2" t="n">
        <v>2</v>
      </c>
      <c r="H431" s="2" t="n">
        <v>1</v>
      </c>
      <c r="I431" s="2" t="n">
        <v>2</v>
      </c>
      <c r="J431" s="26" t="s">
        <v>52</v>
      </c>
      <c r="K431" s="2" t="n">
        <v>1</v>
      </c>
      <c r="L431" s="27" t="n">
        <v>1</v>
      </c>
      <c r="M431" s="2" t="n">
        <v>9</v>
      </c>
      <c r="N431" s="2" t="n">
        <v>7</v>
      </c>
      <c r="O431" s="2" t="n">
        <v>1</v>
      </c>
      <c r="P431" s="2" t="n">
        <v>1</v>
      </c>
      <c r="Q431" s="2" t="n">
        <v>4</v>
      </c>
      <c r="R431" s="2" t="n">
        <v>1</v>
      </c>
      <c r="S431" s="2" t="n">
        <v>0</v>
      </c>
      <c r="T431" s="28" t="n">
        <v>44242</v>
      </c>
      <c r="U431" s="3" t="s">
        <v>483</v>
      </c>
      <c r="W431" s="26" t="n">
        <v>8</v>
      </c>
      <c r="X431" s="3"/>
      <c r="Z431" s="1" t="n">
        <f aca="false">(68/C431)^0.25</f>
        <v>1.01527159243447</v>
      </c>
      <c r="AA431" s="1" t="n">
        <f aca="false">IF(F431=1,E431/(1+$AA$2/100),E431)</f>
        <v>3163461.53846154</v>
      </c>
      <c r="AB431" s="1" t="n">
        <f aca="false">ROUND(AA431/C431,2)</f>
        <v>49429.09</v>
      </c>
      <c r="AC431" s="1" t="n">
        <f aca="false">ROUND(AB431*68/1000/Z431,0)</f>
        <v>3311</v>
      </c>
      <c r="AD431" s="1" t="n">
        <f aca="false">IF(I431=1,AC431*$AD$2,AC431)</f>
        <v>3311</v>
      </c>
      <c r="AK431" s="1" t="n">
        <f aca="false">ROUND(D431/C431,2)</f>
        <v>0</v>
      </c>
      <c r="AL431" s="1" t="n">
        <f aca="false">ROUND(AK431*68/Z431,0)</f>
        <v>0</v>
      </c>
      <c r="AM431" s="1" t="n">
        <f aca="false">IF(I431=1,AL431*$AM$2,AL431)</f>
        <v>0</v>
      </c>
    </row>
    <row r="432" customFormat="false" ht="13.8" hidden="false" customHeight="true" outlineLevel="0" collapsed="false">
      <c r="A432" s="1" t="n">
        <v>9959</v>
      </c>
      <c r="C432" s="25" t="n">
        <v>68</v>
      </c>
      <c r="E432" s="2" t="n">
        <v>1300000</v>
      </c>
      <c r="F432" s="2" t="n">
        <v>1</v>
      </c>
      <c r="G432" s="2" t="n">
        <v>3</v>
      </c>
      <c r="H432" s="2" t="n">
        <v>2</v>
      </c>
      <c r="I432" s="2" t="n">
        <v>2</v>
      </c>
      <c r="J432" s="26" t="s">
        <v>52</v>
      </c>
      <c r="K432" s="2" t="n">
        <v>1</v>
      </c>
      <c r="L432" s="27" t="n">
        <v>1</v>
      </c>
      <c r="M432" s="2" t="n">
        <v>8</v>
      </c>
      <c r="N432" s="2" t="n">
        <v>6</v>
      </c>
      <c r="O432" s="2" t="n">
        <v>0</v>
      </c>
      <c r="P432" s="2" t="n">
        <v>0</v>
      </c>
      <c r="Q432" s="2"/>
      <c r="R432" s="2" t="n">
        <v>1</v>
      </c>
      <c r="S432" s="2" t="n">
        <v>1</v>
      </c>
      <c r="T432" s="28" t="n">
        <v>44250</v>
      </c>
      <c r="U432" s="3" t="s">
        <v>484</v>
      </c>
      <c r="W432" s="26" t="n">
        <v>8</v>
      </c>
      <c r="X432" s="3"/>
      <c r="Z432" s="1" t="n">
        <f aca="false">(68/C432)^0.25</f>
        <v>1</v>
      </c>
      <c r="AA432" s="1" t="n">
        <f aca="false">IF(F432=1,E432/(1+$AA$2/100),E432)</f>
        <v>1250000</v>
      </c>
      <c r="AB432" s="1" t="n">
        <f aca="false">ROUND(AA432/C432,2)</f>
        <v>18382.35</v>
      </c>
      <c r="AC432" s="1" t="n">
        <f aca="false">ROUND(AB432*68/1000/Z432,0)</f>
        <v>1250</v>
      </c>
      <c r="AD432" s="1" t="n">
        <f aca="false">IF(I432=1,AC432*$AD$2,AC432)</f>
        <v>1250</v>
      </c>
      <c r="AK432" s="1" t="n">
        <f aca="false">ROUND(D432/C432,2)</f>
        <v>0</v>
      </c>
      <c r="AL432" s="1" t="n">
        <f aca="false">ROUND(AK432*68/Z432,0)</f>
        <v>0</v>
      </c>
      <c r="AM432" s="1" t="n">
        <f aca="false">IF(I432=1,AL432*$AM$2,AL432)</f>
        <v>0</v>
      </c>
    </row>
    <row r="433" customFormat="false" ht="13.8" hidden="false" customHeight="true" outlineLevel="0" collapsed="false">
      <c r="A433" s="1" t="n">
        <v>9959</v>
      </c>
      <c r="C433" s="25" t="n">
        <v>66</v>
      </c>
      <c r="E433" s="2" t="n">
        <v>1370000</v>
      </c>
      <c r="F433" s="2" t="n">
        <v>1</v>
      </c>
      <c r="G433" s="2" t="n">
        <v>3</v>
      </c>
      <c r="H433" s="2" t="n">
        <v>1</v>
      </c>
      <c r="I433" s="2" t="n">
        <v>2</v>
      </c>
      <c r="J433" s="26" t="s">
        <v>52</v>
      </c>
      <c r="K433" s="2" t="n">
        <v>0</v>
      </c>
      <c r="L433" s="27" t="n">
        <v>1</v>
      </c>
      <c r="M433" s="2" t="n">
        <v>14</v>
      </c>
      <c r="N433" s="2" t="n">
        <v>1</v>
      </c>
      <c r="O433" s="2" t="n">
        <v>1</v>
      </c>
      <c r="P433" s="2" t="n">
        <v>0</v>
      </c>
      <c r="Q433" s="2"/>
      <c r="R433" s="2" t="n">
        <v>1</v>
      </c>
      <c r="S433" s="2" t="n">
        <v>0</v>
      </c>
      <c r="T433" s="28" t="n">
        <v>44250</v>
      </c>
      <c r="U433" s="3" t="s">
        <v>485</v>
      </c>
      <c r="V433" s="1" t="s">
        <v>60</v>
      </c>
      <c r="W433" s="26" t="n">
        <v>8</v>
      </c>
      <c r="X433" s="3"/>
      <c r="Z433" s="1" t="n">
        <f aca="false">(68/C433)^0.25</f>
        <v>1.00749116018212</v>
      </c>
      <c r="AA433" s="1" t="n">
        <f aca="false">IF(F433=1,E433/(1+$AA$2/100),E433)</f>
        <v>1317307.69230769</v>
      </c>
      <c r="AB433" s="1" t="n">
        <f aca="false">ROUND(AA433/C433,2)</f>
        <v>19959.21</v>
      </c>
      <c r="AC433" s="1" t="n">
        <f aca="false">ROUND(AB433*68/1000/Z433,0)</f>
        <v>1347</v>
      </c>
      <c r="AD433" s="1" t="n">
        <f aca="false">IF(I433=1,AC433*$AD$2,AC433)</f>
        <v>1347</v>
      </c>
      <c r="AK433" s="1" t="n">
        <f aca="false">ROUND(D433/C433,2)</f>
        <v>0</v>
      </c>
      <c r="AL433" s="1" t="n">
        <f aca="false">ROUND(AK433*68/Z433,0)</f>
        <v>0</v>
      </c>
      <c r="AM433" s="1" t="n">
        <f aca="false">IF(I433=1,AL433*$AM$2,AL433)</f>
        <v>0</v>
      </c>
    </row>
    <row r="434" customFormat="false" ht="13.8" hidden="false" customHeight="true" outlineLevel="0" collapsed="false">
      <c r="A434" s="1" t="n">
        <v>9959</v>
      </c>
      <c r="C434" s="25" t="n">
        <v>60</v>
      </c>
      <c r="E434" s="2" t="n">
        <v>900000</v>
      </c>
      <c r="F434" s="2" t="n">
        <v>0</v>
      </c>
      <c r="G434" s="2" t="n">
        <v>3</v>
      </c>
      <c r="H434" s="2" t="n">
        <v>1</v>
      </c>
      <c r="I434" s="2" t="n">
        <v>2</v>
      </c>
      <c r="J434" s="26" t="s">
        <v>52</v>
      </c>
      <c r="K434" s="2" t="n">
        <v>0</v>
      </c>
      <c r="L434" s="27" t="n">
        <v>1</v>
      </c>
      <c r="M434" s="2" t="n">
        <v>8</v>
      </c>
      <c r="N434" s="2" t="n">
        <v>1</v>
      </c>
      <c r="O434" s="2" t="n">
        <v>1</v>
      </c>
      <c r="P434" s="2" t="n">
        <v>0</v>
      </c>
      <c r="Q434" s="2" t="n">
        <v>4</v>
      </c>
      <c r="R434" s="2" t="n">
        <v>0</v>
      </c>
      <c r="S434" s="2" t="n">
        <v>0</v>
      </c>
      <c r="T434" s="28" t="n">
        <v>44245</v>
      </c>
      <c r="U434" s="3" t="s">
        <v>486</v>
      </c>
      <c r="V434" s="1" t="s">
        <v>60</v>
      </c>
      <c r="W434" s="26" t="n">
        <v>8</v>
      </c>
      <c r="X434" s="3"/>
      <c r="Z434" s="1" t="n">
        <f aca="false">(68/C434)^0.25</f>
        <v>1.03178548877407</v>
      </c>
      <c r="AA434" s="2" t="n">
        <f aca="false">IF(F434=1,E434/(1+$AA$2/100),E434)</f>
        <v>900000</v>
      </c>
      <c r="AB434" s="1" t="n">
        <f aca="false">ROUND(AA434/C434,2)</f>
        <v>15000</v>
      </c>
      <c r="AC434" s="1" t="n">
        <f aca="false">ROUND(AB434*68/1000/Z434,0)</f>
        <v>989</v>
      </c>
      <c r="AD434" s="1" t="n">
        <f aca="false">IF(I434=1,AC434*$AD$2,AC434)</f>
        <v>989</v>
      </c>
      <c r="AK434" s="1" t="n">
        <f aca="false">ROUND(D434/C434,2)</f>
        <v>0</v>
      </c>
      <c r="AL434" s="1" t="n">
        <f aca="false">ROUND(AK434*68/Z434,0)</f>
        <v>0</v>
      </c>
      <c r="AM434" s="1" t="n">
        <f aca="false">IF(I434=1,AL434*$AM$2,AL434)</f>
        <v>0</v>
      </c>
    </row>
    <row r="435" customFormat="false" ht="13.8" hidden="false" customHeight="true" outlineLevel="0" collapsed="false">
      <c r="A435" s="1" t="n">
        <v>10741</v>
      </c>
      <c r="C435" s="25" t="n">
        <v>64</v>
      </c>
      <c r="E435" s="2" t="n">
        <v>2480000</v>
      </c>
      <c r="F435" s="2" t="n">
        <v>1</v>
      </c>
      <c r="G435" s="2" t="n">
        <v>3</v>
      </c>
      <c r="H435" s="2" t="n">
        <v>1</v>
      </c>
      <c r="I435" s="2" t="n">
        <v>2</v>
      </c>
      <c r="J435" s="26" t="s">
        <v>52</v>
      </c>
      <c r="K435" s="2" t="n">
        <v>0</v>
      </c>
      <c r="L435" s="27" t="n">
        <v>1</v>
      </c>
      <c r="M435" s="2" t="n">
        <v>8</v>
      </c>
      <c r="N435" s="2" t="n">
        <v>7</v>
      </c>
      <c r="O435" s="2" t="n">
        <v>1</v>
      </c>
      <c r="P435" s="2" t="n">
        <v>1</v>
      </c>
      <c r="Q435" s="2" t="n">
        <v>4</v>
      </c>
      <c r="R435" s="2" t="n">
        <v>1</v>
      </c>
      <c r="S435" s="2" t="n">
        <v>0</v>
      </c>
      <c r="T435" s="28" t="n">
        <v>44243</v>
      </c>
      <c r="U435" s="3" t="s">
        <v>487</v>
      </c>
      <c r="V435" s="1" t="s">
        <v>60</v>
      </c>
      <c r="W435" s="26" t="n">
        <v>8</v>
      </c>
      <c r="X435" s="3"/>
      <c r="Z435" s="1" t="n">
        <f aca="false">(68/C435)^0.25</f>
        <v>1.01527159243447</v>
      </c>
      <c r="AA435" s="1" t="n">
        <f aca="false">IF(F435=1,E435/(1+$AA$2/100),E435)</f>
        <v>2384615.38461538</v>
      </c>
      <c r="AB435" s="1" t="n">
        <f aca="false">ROUND(AA435/C435,2)</f>
        <v>37259.62</v>
      </c>
      <c r="AC435" s="1" t="n">
        <f aca="false">ROUND(AB435*68/1000/Z435,0)</f>
        <v>2496</v>
      </c>
      <c r="AD435" s="1" t="n">
        <f aca="false">IF(I435=1,AC435*$AD$2,AC435)</f>
        <v>2496</v>
      </c>
      <c r="AK435" s="1" t="n">
        <f aca="false">ROUND(D435/C435,2)</f>
        <v>0</v>
      </c>
      <c r="AL435" s="1" t="n">
        <f aca="false">ROUND(AK435*68/Z435,0)</f>
        <v>0</v>
      </c>
      <c r="AM435" s="1" t="n">
        <f aca="false">IF(I435=1,AL435*$AM$2,AL435)</f>
        <v>0</v>
      </c>
    </row>
    <row r="436" customFormat="false" ht="13.8" hidden="false" customHeight="true" outlineLevel="0" collapsed="false">
      <c r="A436" s="1" t="n">
        <v>10741</v>
      </c>
      <c r="C436" s="25" t="n">
        <v>77</v>
      </c>
      <c r="E436" s="2" t="n">
        <v>1410000</v>
      </c>
      <c r="F436" s="2" t="n">
        <v>0</v>
      </c>
      <c r="G436" s="2" t="n">
        <v>3</v>
      </c>
      <c r="H436" s="2" t="n">
        <v>1</v>
      </c>
      <c r="I436" s="2" t="n">
        <v>2</v>
      </c>
      <c r="J436" s="26" t="s">
        <v>52</v>
      </c>
      <c r="K436" s="2" t="n">
        <v>0</v>
      </c>
      <c r="L436" s="27" t="n">
        <v>1</v>
      </c>
      <c r="M436" s="2" t="n">
        <v>9</v>
      </c>
      <c r="N436" s="2" t="n">
        <v>1</v>
      </c>
      <c r="O436" s="2" t="n">
        <v>1</v>
      </c>
      <c r="P436" s="2" t="n">
        <v>1</v>
      </c>
      <c r="Q436" s="2" t="n">
        <v>4</v>
      </c>
      <c r="R436" s="2" t="n">
        <v>1</v>
      </c>
      <c r="S436" s="2" t="n">
        <v>0</v>
      </c>
      <c r="T436" s="28" t="n">
        <v>44245</v>
      </c>
      <c r="U436" s="3" t="s">
        <v>488</v>
      </c>
      <c r="W436" s="26" t="n">
        <v>8</v>
      </c>
      <c r="X436" s="3"/>
      <c r="Z436" s="1" t="n">
        <f aca="false">(68/C436)^0.25</f>
        <v>0.96940341849961</v>
      </c>
      <c r="AA436" s="2" t="n">
        <f aca="false">IF(F436=1,E436/(1+$AA$2/100),E436)</f>
        <v>1410000</v>
      </c>
      <c r="AB436" s="1" t="n">
        <f aca="false">ROUND(AA436/C436,2)</f>
        <v>18311.69</v>
      </c>
      <c r="AC436" s="1" t="n">
        <f aca="false">ROUND(AB436*68/1000/Z436,0)</f>
        <v>1284</v>
      </c>
      <c r="AD436" s="1" t="n">
        <f aca="false">IF(I436=1,AC436*$AD$2,AC436)</f>
        <v>1284</v>
      </c>
      <c r="AK436" s="1" t="n">
        <f aca="false">ROUND(D436/C436,2)</f>
        <v>0</v>
      </c>
      <c r="AL436" s="1" t="n">
        <f aca="false">ROUND(AK436*68/Z436,0)</f>
        <v>0</v>
      </c>
      <c r="AM436" s="1" t="n">
        <f aca="false">IF(I436=1,AL436*$AM$2,AL436)</f>
        <v>0</v>
      </c>
    </row>
    <row r="437" customFormat="false" ht="13.8" hidden="false" customHeight="true" outlineLevel="0" collapsed="false">
      <c r="A437" s="1" t="n">
        <v>10741</v>
      </c>
      <c r="C437" s="25" t="n">
        <v>54</v>
      </c>
      <c r="E437" s="2" t="n">
        <v>1880000</v>
      </c>
      <c r="F437" s="2" t="n">
        <v>0</v>
      </c>
      <c r="G437" s="2" t="n">
        <v>2</v>
      </c>
      <c r="H437" s="2" t="n">
        <v>1</v>
      </c>
      <c r="I437" s="2" t="n">
        <v>2</v>
      </c>
      <c r="J437" s="26" t="s">
        <v>52</v>
      </c>
      <c r="K437" s="2" t="n">
        <v>1</v>
      </c>
      <c r="L437" s="27" t="n">
        <v>1</v>
      </c>
      <c r="M437" s="2" t="n">
        <v>4</v>
      </c>
      <c r="N437" s="2" t="n">
        <v>4</v>
      </c>
      <c r="O437" s="2" t="n">
        <v>1</v>
      </c>
      <c r="P437" s="2" t="n">
        <v>0</v>
      </c>
      <c r="Q437" s="2" t="n">
        <v>4</v>
      </c>
      <c r="R437" s="2" t="n">
        <v>0</v>
      </c>
      <c r="S437" s="2" t="n">
        <v>1</v>
      </c>
      <c r="T437" s="28" t="n">
        <v>44245</v>
      </c>
      <c r="U437" s="3" t="s">
        <v>489</v>
      </c>
      <c r="W437" s="26" t="n">
        <v>8</v>
      </c>
      <c r="X437" s="3"/>
      <c r="Z437" s="1" t="n">
        <f aca="false">(68/C437)^0.25</f>
        <v>1.05932394260376</v>
      </c>
      <c r="AA437" s="2" t="n">
        <f aca="false">IF(F437=1,E437/(1+$AA$2/100),E437)</f>
        <v>1880000</v>
      </c>
      <c r="AB437" s="1" t="n">
        <f aca="false">ROUND(AA437/C437,2)</f>
        <v>34814.81</v>
      </c>
      <c r="AC437" s="1" t="n">
        <f aca="false">ROUND(AB437*68/1000/Z437,0)</f>
        <v>2235</v>
      </c>
      <c r="AD437" s="1" t="n">
        <f aca="false">IF(I437=1,AC437*$AD$2,AC437)</f>
        <v>2235</v>
      </c>
      <c r="AK437" s="1" t="n">
        <f aca="false">ROUND(D437/C437,2)</f>
        <v>0</v>
      </c>
      <c r="AL437" s="1" t="n">
        <f aca="false">ROUND(AK437*68/Z437,0)</f>
        <v>0</v>
      </c>
      <c r="AM437" s="1" t="n">
        <f aca="false">IF(I437=1,AL437*$AM$2,AL437)</f>
        <v>0</v>
      </c>
    </row>
    <row r="438" customFormat="false" ht="13.8" hidden="false" customHeight="true" outlineLevel="0" collapsed="false">
      <c r="A438" s="1" t="n">
        <v>10823</v>
      </c>
      <c r="C438" s="25" t="n">
        <v>55</v>
      </c>
      <c r="E438" s="2" t="n">
        <v>2799000</v>
      </c>
      <c r="F438" s="2" t="n">
        <v>1</v>
      </c>
      <c r="G438" s="2" t="n">
        <v>2</v>
      </c>
      <c r="H438" s="2" t="n">
        <v>1</v>
      </c>
      <c r="I438" s="2" t="n">
        <v>1</v>
      </c>
      <c r="J438" s="26" t="s">
        <v>52</v>
      </c>
      <c r="K438" s="2" t="n">
        <v>0</v>
      </c>
      <c r="L438" s="27" t="n">
        <v>1</v>
      </c>
      <c r="M438" s="2" t="n">
        <v>4</v>
      </c>
      <c r="N438" s="2" t="n">
        <v>2</v>
      </c>
      <c r="O438" s="2" t="n">
        <v>0</v>
      </c>
      <c r="P438" s="2" t="n">
        <v>1</v>
      </c>
      <c r="Q438" s="2" t="n">
        <v>3</v>
      </c>
      <c r="R438" s="2" t="n">
        <v>0</v>
      </c>
      <c r="S438" s="2" t="n">
        <v>1</v>
      </c>
      <c r="T438" s="28" t="n">
        <v>44250</v>
      </c>
      <c r="U438" s="3" t="s">
        <v>490</v>
      </c>
      <c r="V438" s="1" t="s">
        <v>58</v>
      </c>
      <c r="W438" s="26" t="n">
        <v>8</v>
      </c>
      <c r="X438" s="3"/>
      <c r="Z438" s="1" t="n">
        <f aca="false">(68/C438)^0.25</f>
        <v>1.05447565087352</v>
      </c>
      <c r="AA438" s="1" t="n">
        <f aca="false">IF(F438=1,E438/(1+$AA$2/100),E438)</f>
        <v>2691346.15384615</v>
      </c>
      <c r="AB438" s="1" t="n">
        <f aca="false">ROUND(AA438/C438,2)</f>
        <v>48933.57</v>
      </c>
      <c r="AC438" s="1" t="n">
        <f aca="false">ROUND(AB438*68/1000/Z438,0)</f>
        <v>3156</v>
      </c>
      <c r="AD438" s="1" t="n">
        <f aca="false">IF(I438=1,AC438*$AD$2,AC438)</f>
        <v>2998.2</v>
      </c>
      <c r="AK438" s="1" t="n">
        <f aca="false">ROUND(D438/C438,2)</f>
        <v>0</v>
      </c>
      <c r="AL438" s="1" t="n">
        <f aca="false">ROUND(AK438*68/Z438,0)</f>
        <v>0</v>
      </c>
      <c r="AM438" s="1" t="n">
        <f aca="false">IF(I438=1,AL438*$AM$2,AL438)</f>
        <v>0</v>
      </c>
    </row>
    <row r="439" customFormat="false" ht="13.8" hidden="false" customHeight="true" outlineLevel="0" collapsed="false">
      <c r="A439" s="1" t="n">
        <v>10823</v>
      </c>
      <c r="C439" s="25" t="n">
        <v>98</v>
      </c>
      <c r="E439" s="2" t="n">
        <v>3950000</v>
      </c>
      <c r="F439" s="2" t="n">
        <v>0</v>
      </c>
      <c r="G439" s="2" t="n">
        <v>3</v>
      </c>
      <c r="H439" s="2" t="n">
        <v>2</v>
      </c>
      <c r="I439" s="2" t="n">
        <v>1</v>
      </c>
      <c r="J439" s="26" t="s">
        <v>52</v>
      </c>
      <c r="K439" s="2" t="n">
        <v>2</v>
      </c>
      <c r="L439" s="27" t="n">
        <v>1</v>
      </c>
      <c r="M439" s="2" t="n">
        <v>2</v>
      </c>
      <c r="N439" s="2" t="n">
        <v>2</v>
      </c>
      <c r="O439" s="2" t="n">
        <v>0</v>
      </c>
      <c r="P439" s="2" t="n">
        <v>1</v>
      </c>
      <c r="Q439" s="2" t="n">
        <v>3</v>
      </c>
      <c r="R439" s="2" t="n">
        <v>0</v>
      </c>
      <c r="S439" s="2" t="n">
        <v>0</v>
      </c>
      <c r="T439" s="28" t="n">
        <v>44250</v>
      </c>
      <c r="U439" s="3" t="s">
        <v>491</v>
      </c>
      <c r="V439" s="1" t="s">
        <v>58</v>
      </c>
      <c r="W439" s="26" t="n">
        <v>8</v>
      </c>
      <c r="X439" s="3"/>
      <c r="Z439" s="1" t="n">
        <f aca="false">(68/C439)^0.25</f>
        <v>0.912684571927806</v>
      </c>
      <c r="AA439" s="2" t="n">
        <f aca="false">IF(F439=1,E439/(1+$AA$2/100),E439)</f>
        <v>3950000</v>
      </c>
      <c r="AB439" s="1" t="n">
        <f aca="false">ROUND(AA439/C439,2)</f>
        <v>40306.12</v>
      </c>
      <c r="AC439" s="1" t="n">
        <f aca="false">ROUND(AB439*68/1000/Z439,0)</f>
        <v>3003</v>
      </c>
      <c r="AD439" s="1" t="n">
        <f aca="false">IF(I439=1,AC439*$AD$2,AC439)</f>
        <v>2852.85</v>
      </c>
      <c r="AK439" s="1" t="n">
        <f aca="false">ROUND(D439/C439,2)</f>
        <v>0</v>
      </c>
      <c r="AL439" s="1" t="n">
        <f aca="false">ROUND(AK439*68/Z439,0)</f>
        <v>0</v>
      </c>
      <c r="AM439" s="1" t="n">
        <f aca="false">IF(I439=1,AL439*$AM$2,AL439)</f>
        <v>0</v>
      </c>
    </row>
    <row r="440" customFormat="false" ht="13.8" hidden="false" customHeight="true" outlineLevel="0" collapsed="false">
      <c r="A440" s="1" t="n">
        <v>10823</v>
      </c>
      <c r="C440" s="25" t="n">
        <v>76</v>
      </c>
      <c r="E440" s="2" t="n">
        <v>3599000</v>
      </c>
      <c r="F440" s="2" t="n">
        <v>0</v>
      </c>
      <c r="G440" s="2" t="n">
        <v>3</v>
      </c>
      <c r="H440" s="2" t="n">
        <v>1</v>
      </c>
      <c r="I440" s="2" t="n">
        <v>2</v>
      </c>
      <c r="J440" s="26" t="s">
        <v>52</v>
      </c>
      <c r="K440" s="2" t="n">
        <v>2</v>
      </c>
      <c r="L440" s="27" t="n">
        <v>1</v>
      </c>
      <c r="M440" s="2" t="n">
        <v>11</v>
      </c>
      <c r="N440" s="2" t="n">
        <v>1</v>
      </c>
      <c r="O440" s="2" t="n">
        <v>2</v>
      </c>
      <c r="P440" s="2" t="n">
        <v>1</v>
      </c>
      <c r="Q440" s="2" t="n">
        <v>4</v>
      </c>
      <c r="R440" s="2" t="n">
        <v>1</v>
      </c>
      <c r="S440" s="2" t="n">
        <v>1</v>
      </c>
      <c r="T440" s="28" t="n">
        <v>44245</v>
      </c>
      <c r="U440" s="3" t="s">
        <v>492</v>
      </c>
      <c r="W440" s="26" t="n">
        <v>8</v>
      </c>
      <c r="X440" s="3"/>
      <c r="Z440" s="1" t="n">
        <f aca="false">(68/C440)^0.25</f>
        <v>0.972576630876414</v>
      </c>
      <c r="AA440" s="2" t="n">
        <f aca="false">IF(F440=1,E440/(1+$AA$2/100),E440)</f>
        <v>3599000</v>
      </c>
      <c r="AB440" s="1" t="n">
        <f aca="false">ROUND(AA440/C440,2)</f>
        <v>47355.26</v>
      </c>
      <c r="AC440" s="1" t="n">
        <f aca="false">ROUND(AB440*68/1000/Z440,0)</f>
        <v>3311</v>
      </c>
      <c r="AD440" s="1" t="n">
        <f aca="false">IF(I440=1,AC440*$AD$2,AC440)</f>
        <v>3311</v>
      </c>
      <c r="AK440" s="1" t="n">
        <f aca="false">ROUND(D440/C440,2)</f>
        <v>0</v>
      </c>
      <c r="AL440" s="1" t="n">
        <f aca="false">ROUND(AK440*68/Z440,0)</f>
        <v>0</v>
      </c>
      <c r="AM440" s="1" t="n">
        <f aca="false">IF(I440=1,AL440*$AM$2,AL440)</f>
        <v>0</v>
      </c>
    </row>
    <row r="441" customFormat="false" ht="13.8" hidden="false" customHeight="true" outlineLevel="0" collapsed="false">
      <c r="A441" s="1" t="n">
        <v>11156</v>
      </c>
      <c r="C441" s="25" t="n">
        <v>60</v>
      </c>
      <c r="E441" s="2" t="n">
        <v>2321000</v>
      </c>
      <c r="F441" s="2" t="n">
        <v>1</v>
      </c>
      <c r="G441" s="2" t="n">
        <v>2</v>
      </c>
      <c r="H441" s="2" t="n">
        <v>1</v>
      </c>
      <c r="I441" s="2" t="n">
        <v>1</v>
      </c>
      <c r="J441" s="26" t="s">
        <v>52</v>
      </c>
      <c r="K441" s="2" t="n">
        <v>0</v>
      </c>
      <c r="L441" s="27" t="n">
        <v>1</v>
      </c>
      <c r="M441" s="2" t="n">
        <v>3</v>
      </c>
      <c r="N441" s="2" t="n">
        <v>2</v>
      </c>
      <c r="O441" s="2" t="n">
        <v>0</v>
      </c>
      <c r="P441" s="2" t="n">
        <v>1</v>
      </c>
      <c r="Q441" s="2" t="n">
        <v>3</v>
      </c>
      <c r="R441" s="2" t="n">
        <v>0</v>
      </c>
      <c r="S441" s="2" t="n">
        <v>0</v>
      </c>
      <c r="T441" s="28" t="n">
        <v>44250</v>
      </c>
      <c r="U441" s="3" t="s">
        <v>493</v>
      </c>
      <c r="W441" s="26" t="n">
        <v>8</v>
      </c>
      <c r="X441" s="3"/>
      <c r="Z441" s="1" t="n">
        <f aca="false">(68/C441)^0.25</f>
        <v>1.03178548877407</v>
      </c>
      <c r="AA441" s="1" t="n">
        <f aca="false">IF(F441=1,E441/(1+$AA$2/100),E441)</f>
        <v>2231730.76923077</v>
      </c>
      <c r="AB441" s="1" t="n">
        <f aca="false">ROUND(AA441/C441,2)</f>
        <v>37195.51</v>
      </c>
      <c r="AC441" s="1" t="n">
        <f aca="false">ROUND(AB441*68/1000/Z441,0)</f>
        <v>2451</v>
      </c>
      <c r="AD441" s="1" t="n">
        <f aca="false">IF(I441=1,AC441*$AD$2,AC441)</f>
        <v>2328.45</v>
      </c>
      <c r="AK441" s="1" t="n">
        <f aca="false">ROUND(D441/C441,2)</f>
        <v>0</v>
      </c>
      <c r="AL441" s="1" t="n">
        <f aca="false">ROUND(AK441*68/Z441,0)</f>
        <v>0</v>
      </c>
      <c r="AM441" s="1" t="n">
        <f aca="false">IF(I441=1,AL441*$AM$2,AL441)</f>
        <v>0</v>
      </c>
    </row>
    <row r="442" customFormat="false" ht="13.8" hidden="false" customHeight="true" outlineLevel="0" collapsed="false">
      <c r="A442" s="1" t="n">
        <v>11156</v>
      </c>
      <c r="C442" s="25" t="n">
        <v>100</v>
      </c>
      <c r="E442" s="2" t="n">
        <v>3600000</v>
      </c>
      <c r="F442" s="2" t="n">
        <v>0</v>
      </c>
      <c r="G442" s="2" t="n">
        <v>3</v>
      </c>
      <c r="H442" s="2" t="n">
        <v>2</v>
      </c>
      <c r="I442" s="2" t="n">
        <v>0</v>
      </c>
      <c r="J442" s="26" t="s">
        <v>52</v>
      </c>
      <c r="K442" s="2" t="n">
        <v>0</v>
      </c>
      <c r="L442" s="27" t="n">
        <v>1</v>
      </c>
      <c r="M442" s="2" t="n">
        <v>5</v>
      </c>
      <c r="N442" s="2" t="n">
        <v>3</v>
      </c>
      <c r="O442" s="2" t="n">
        <v>1</v>
      </c>
      <c r="P442" s="2" t="n">
        <v>1</v>
      </c>
      <c r="Q442" s="2"/>
      <c r="R442" s="2" t="n">
        <v>1</v>
      </c>
      <c r="S442" s="2" t="n">
        <v>0</v>
      </c>
      <c r="T442" s="28" t="n">
        <v>44249</v>
      </c>
      <c r="U442" s="3" t="s">
        <v>494</v>
      </c>
      <c r="W442" s="26" t="n">
        <v>8</v>
      </c>
      <c r="X442" s="3"/>
      <c r="Z442" s="1" t="n">
        <f aca="false">(68/C442)^0.25</f>
        <v>0.90808651852317</v>
      </c>
      <c r="AA442" s="2" t="n">
        <f aca="false">IF(F442=1,E442/(1+$AA$2/100),E442)</f>
        <v>3600000</v>
      </c>
      <c r="AB442" s="1" t="n">
        <f aca="false">ROUND(AA442/C442,2)</f>
        <v>36000</v>
      </c>
      <c r="AC442" s="1" t="n">
        <f aca="false">ROUND(AB442*68/1000/Z442,0)</f>
        <v>2696</v>
      </c>
      <c r="AD442" s="1" t="n">
        <f aca="false">IF(I442=1,AC442*$AD$2,AC442)</f>
        <v>2696</v>
      </c>
      <c r="AK442" s="1" t="n">
        <f aca="false">ROUND(D442/C442,2)</f>
        <v>0</v>
      </c>
      <c r="AL442" s="1" t="n">
        <f aca="false">ROUND(AK442*68/Z442,0)</f>
        <v>0</v>
      </c>
      <c r="AM442" s="1" t="n">
        <f aca="false">IF(I442=1,AL442*$AM$2,AL442)</f>
        <v>0</v>
      </c>
    </row>
    <row r="443" customFormat="false" ht="13.8" hidden="false" customHeight="true" outlineLevel="0" collapsed="false">
      <c r="A443" s="1" t="n">
        <v>11156</v>
      </c>
      <c r="C443" s="25" t="n">
        <v>50</v>
      </c>
      <c r="E443" s="2" t="n">
        <v>1490000</v>
      </c>
      <c r="F443" s="2" t="n">
        <v>0</v>
      </c>
      <c r="G443" s="2" t="n">
        <v>2</v>
      </c>
      <c r="H443" s="2" t="n">
        <v>1</v>
      </c>
      <c r="I443" s="2" t="n">
        <v>1</v>
      </c>
      <c r="J443" s="26" t="s">
        <v>52</v>
      </c>
      <c r="K443" s="2" t="n">
        <v>1</v>
      </c>
      <c r="L443" s="27" t="n">
        <v>1</v>
      </c>
      <c r="M443" s="2" t="n">
        <v>5</v>
      </c>
      <c r="N443" s="2" t="n">
        <v>4</v>
      </c>
      <c r="O443" s="2" t="n">
        <v>0</v>
      </c>
      <c r="P443" s="2" t="n">
        <v>1</v>
      </c>
      <c r="Q443" s="2"/>
      <c r="R443" s="2" t="n">
        <v>0</v>
      </c>
      <c r="S443" s="2" t="n">
        <v>0</v>
      </c>
      <c r="T443" s="28" t="n">
        <v>44238</v>
      </c>
      <c r="U443" s="3" t="s">
        <v>495</v>
      </c>
      <c r="W443" s="26" t="n">
        <v>8</v>
      </c>
      <c r="X443" s="3"/>
      <c r="Z443" s="1" t="n">
        <f aca="false">(68/C443)^0.25</f>
        <v>1.0799029488658</v>
      </c>
      <c r="AA443" s="2" t="n">
        <f aca="false">IF(F443=1,E443/(1+$AA$2/100),E443)</f>
        <v>1490000</v>
      </c>
      <c r="AB443" s="1" t="n">
        <f aca="false">ROUND(AA443/C443,2)</f>
        <v>29800</v>
      </c>
      <c r="AC443" s="1" t="n">
        <f aca="false">ROUND(AB443*68/1000/Z443,0)</f>
        <v>1876</v>
      </c>
      <c r="AD443" s="1" t="n">
        <f aca="false">IF(I443=1,AC443*$AD$2,AC443)</f>
        <v>1782.2</v>
      </c>
      <c r="AK443" s="1" t="n">
        <f aca="false">ROUND(D443/C443,2)</f>
        <v>0</v>
      </c>
      <c r="AL443" s="1" t="n">
        <f aca="false">ROUND(AK443*68/Z443,0)</f>
        <v>0</v>
      </c>
      <c r="AM443" s="1" t="n">
        <f aca="false">IF(I443=1,AL443*$AM$2,AL443)</f>
        <v>0</v>
      </c>
    </row>
    <row r="444" customFormat="false" ht="14.9" hidden="false" customHeight="true" outlineLevel="0" collapsed="false">
      <c r="A444" s="1" t="n">
        <v>1000</v>
      </c>
      <c r="B444" s="16" t="n">
        <v>61174</v>
      </c>
      <c r="C444" s="25" t="n">
        <v>87</v>
      </c>
      <c r="D444" s="2" t="n">
        <v>15650</v>
      </c>
      <c r="F444" s="2" t="n">
        <v>0</v>
      </c>
      <c r="G444" s="2" t="n">
        <v>3</v>
      </c>
      <c r="H444" s="2" t="n">
        <v>2</v>
      </c>
      <c r="I444" s="2" t="n">
        <v>1</v>
      </c>
      <c r="J444" s="26" t="s">
        <v>52</v>
      </c>
      <c r="K444" s="2" t="n">
        <v>0</v>
      </c>
      <c r="L444" s="27" t="n">
        <v>1</v>
      </c>
      <c r="M444" s="2" t="n">
        <v>5</v>
      </c>
      <c r="N444" s="2" t="n">
        <v>3</v>
      </c>
      <c r="O444" s="2" t="n">
        <v>1</v>
      </c>
      <c r="P444" s="2" t="n">
        <v>1</v>
      </c>
      <c r="Q444" s="2" t="n">
        <v>4</v>
      </c>
      <c r="R444" s="2" t="n">
        <v>1</v>
      </c>
      <c r="S444" s="2" t="n">
        <v>0</v>
      </c>
      <c r="T444" s="28" t="n">
        <v>44250</v>
      </c>
      <c r="U444" s="3" t="s">
        <v>496</v>
      </c>
      <c r="W444" s="26" t="n">
        <v>8</v>
      </c>
      <c r="X444" s="3"/>
      <c r="Z444" s="1" t="n">
        <f aca="false">(68/C444)^0.25</f>
        <v>0.940258817952262</v>
      </c>
      <c r="AA444" s="2" t="n">
        <f aca="false">IF(F444=1,E444/(1+$AA$2/100),E444)</f>
        <v>0</v>
      </c>
      <c r="AB444" s="1" t="n">
        <f aca="false">ROUND(AA444/C444,2)</f>
        <v>0</v>
      </c>
      <c r="AC444" s="1" t="n">
        <f aca="false">ROUND(AB444*68/1000/Z444,0)</f>
        <v>0</v>
      </c>
      <c r="AD444" s="1" t="n">
        <f aca="false">IF(I444=1,AC444*$AD$2,AC444)</f>
        <v>0</v>
      </c>
      <c r="AK444" s="1" t="n">
        <f aca="false">ROUND(D444/C444,2)</f>
        <v>179.89</v>
      </c>
      <c r="AL444" s="1" t="n">
        <f aca="false">ROUND(AK444*68/Z444,0)</f>
        <v>13010</v>
      </c>
      <c r="AM444" s="1" t="n">
        <f aca="false">IF(I444=1,AL444*$AM$2,AL444)</f>
        <v>12359.5</v>
      </c>
    </row>
    <row r="445" customFormat="false" ht="14.9" hidden="false" customHeight="true" outlineLevel="0" collapsed="false">
      <c r="A445" s="1" t="n">
        <v>1000</v>
      </c>
      <c r="B445" s="16" t="n">
        <v>61008</v>
      </c>
      <c r="C445" s="25" t="n">
        <v>74</v>
      </c>
      <c r="D445" s="2" t="n">
        <v>17000</v>
      </c>
      <c r="F445" s="2" t="n">
        <v>0</v>
      </c>
      <c r="G445" s="2" t="n">
        <v>3</v>
      </c>
      <c r="H445" s="2" t="n">
        <v>1</v>
      </c>
      <c r="I445" s="2" t="n">
        <v>1</v>
      </c>
      <c r="J445" s="26" t="s">
        <v>52</v>
      </c>
      <c r="K445" s="2" t="n">
        <v>2</v>
      </c>
      <c r="L445" s="27" t="n">
        <v>1</v>
      </c>
      <c r="M445" s="2" t="n">
        <v>6</v>
      </c>
      <c r="N445" s="2" t="n">
        <v>2</v>
      </c>
      <c r="O445" s="2" t="n">
        <v>1</v>
      </c>
      <c r="P445" s="2" t="n">
        <v>0</v>
      </c>
      <c r="Q445" s="2" t="n">
        <v>4</v>
      </c>
      <c r="R445" s="2" t="n">
        <v>0</v>
      </c>
      <c r="S445" s="2" t="n">
        <v>1</v>
      </c>
      <c r="T445" s="28" t="n">
        <v>44250</v>
      </c>
      <c r="U445" s="3" t="s">
        <v>497</v>
      </c>
      <c r="W445" s="26" t="n">
        <v>8</v>
      </c>
      <c r="X445" s="3"/>
      <c r="Z445" s="1" t="n">
        <f aca="false">(68/C445)^0.25</f>
        <v>0.979082522844128</v>
      </c>
      <c r="AA445" s="2" t="n">
        <f aca="false">IF(F445=1,E445/(1+$AA$2/100),E445)</f>
        <v>0</v>
      </c>
      <c r="AB445" s="1" t="n">
        <f aca="false">ROUND(AA445/C445,2)</f>
        <v>0</v>
      </c>
      <c r="AC445" s="1" t="n">
        <f aca="false">ROUND(AB445*68/1000/Z445,0)</f>
        <v>0</v>
      </c>
      <c r="AD445" s="1" t="n">
        <f aca="false">IF(I445=1,AC445*$AD$2,AC445)</f>
        <v>0</v>
      </c>
      <c r="AK445" s="1" t="n">
        <f aca="false">ROUND(D445/C445,2)</f>
        <v>229.73</v>
      </c>
      <c r="AL445" s="1" t="n">
        <f aca="false">ROUND(AK445*68/Z445,0)</f>
        <v>15955</v>
      </c>
      <c r="AM445" s="1" t="n">
        <f aca="false">IF(I445=1,AL445*$AM$2,AL445)</f>
        <v>15157.25</v>
      </c>
    </row>
    <row r="446" customFormat="false" ht="14.9" hidden="false" customHeight="true" outlineLevel="0" collapsed="false">
      <c r="A446" s="1" t="n">
        <v>1000</v>
      </c>
      <c r="B446" s="16" t="n">
        <v>61088</v>
      </c>
      <c r="C446" s="25" t="n">
        <v>79</v>
      </c>
      <c r="D446" s="2" t="n">
        <v>17999</v>
      </c>
      <c r="F446" s="2" t="n">
        <v>0</v>
      </c>
      <c r="G446" s="2" t="n">
        <v>3</v>
      </c>
      <c r="H446" s="2" t="n">
        <v>2</v>
      </c>
      <c r="I446" s="2" t="n">
        <v>2</v>
      </c>
      <c r="J446" s="26" t="s">
        <v>52</v>
      </c>
      <c r="K446" s="2" t="n">
        <v>0</v>
      </c>
      <c r="L446" s="27" t="n">
        <v>1</v>
      </c>
      <c r="M446" s="2"/>
      <c r="N446" s="2" t="n">
        <v>6</v>
      </c>
      <c r="O446" s="2" t="n">
        <v>1</v>
      </c>
      <c r="P446" s="2" t="n">
        <v>1</v>
      </c>
      <c r="Q446" s="2"/>
      <c r="R446" s="2" t="n">
        <v>1</v>
      </c>
      <c r="S446" s="2" t="n">
        <v>0</v>
      </c>
      <c r="T446" s="28" t="n">
        <v>44250</v>
      </c>
      <c r="U446" s="3" t="s">
        <v>498</v>
      </c>
      <c r="W446" s="26" t="n">
        <v>8</v>
      </c>
      <c r="X446" s="3"/>
      <c r="Z446" s="1" t="n">
        <f aca="false">(68/C446)^0.25</f>
        <v>0.963208830277469</v>
      </c>
      <c r="AA446" s="2" t="n">
        <f aca="false">IF(F446=1,E446/(1+$AA$2/100),E446)</f>
        <v>0</v>
      </c>
      <c r="AB446" s="1" t="n">
        <f aca="false">ROUND(AA446/C446,2)</f>
        <v>0</v>
      </c>
      <c r="AC446" s="1" t="n">
        <f aca="false">ROUND(AB446*68/1000/Z446,0)</f>
        <v>0</v>
      </c>
      <c r="AD446" s="1" t="n">
        <f aca="false">IF(I446=1,AC446*$AD$2,AC446)</f>
        <v>0</v>
      </c>
      <c r="AK446" s="1" t="n">
        <f aca="false">ROUND(D446/C446,2)</f>
        <v>227.84</v>
      </c>
      <c r="AL446" s="1" t="n">
        <f aca="false">ROUND(AK446*68/Z446,0)</f>
        <v>16085</v>
      </c>
      <c r="AM446" s="1" t="n">
        <f aca="false">IF(I446=1,AL446*$AM$2,AL446)</f>
        <v>16085</v>
      </c>
    </row>
    <row r="447" customFormat="false" ht="14.9" hidden="false" customHeight="true" outlineLevel="0" collapsed="false">
      <c r="A447" s="1" t="n">
        <v>1000</v>
      </c>
      <c r="B447" s="16" t="n">
        <v>61037</v>
      </c>
      <c r="C447" s="25" t="n">
        <v>82</v>
      </c>
      <c r="D447" s="2" t="n">
        <v>20000</v>
      </c>
      <c r="F447" s="2" t="n">
        <v>0</v>
      </c>
      <c r="G447" s="2" t="n">
        <v>3</v>
      </c>
      <c r="H447" s="2" t="n">
        <v>1</v>
      </c>
      <c r="I447" s="2" t="n">
        <v>1</v>
      </c>
      <c r="J447" s="26" t="s">
        <v>52</v>
      </c>
      <c r="K447" s="2" t="n">
        <v>2</v>
      </c>
      <c r="L447" s="27" t="n">
        <v>1</v>
      </c>
      <c r="M447" s="2" t="n">
        <v>6</v>
      </c>
      <c r="N447" s="2" t="n">
        <v>1</v>
      </c>
      <c r="O447" s="2" t="n">
        <v>0</v>
      </c>
      <c r="P447" s="2" t="n">
        <v>0</v>
      </c>
      <c r="Q447" s="2" t="n">
        <v>4</v>
      </c>
      <c r="R447" s="2" t="n">
        <v>1</v>
      </c>
      <c r="S447" s="2" t="n">
        <v>0</v>
      </c>
      <c r="T447" s="28" t="n">
        <v>44250</v>
      </c>
      <c r="U447" s="3" t="s">
        <v>499</v>
      </c>
      <c r="W447" s="26" t="n">
        <v>8</v>
      </c>
      <c r="X447" s="3"/>
      <c r="Z447" s="1" t="n">
        <f aca="false">(68/C447)^0.25</f>
        <v>0.954275480566008</v>
      </c>
      <c r="AA447" s="2" t="n">
        <f aca="false">IF(F447=1,E447/(1+$AA$2/100),E447)</f>
        <v>0</v>
      </c>
      <c r="AB447" s="1" t="n">
        <f aca="false">ROUND(AA447/C447,2)</f>
        <v>0</v>
      </c>
      <c r="AC447" s="1" t="n">
        <f aca="false">ROUND(AB447*68/1000/Z447,0)</f>
        <v>0</v>
      </c>
      <c r="AD447" s="1" t="n">
        <f aca="false">IF(I447=1,AC447*$AD$2,AC447)</f>
        <v>0</v>
      </c>
      <c r="AK447" s="1" t="n">
        <f aca="false">ROUND(D447/C447,2)</f>
        <v>243.9</v>
      </c>
      <c r="AL447" s="1" t="n">
        <f aca="false">ROUND(AK447*68/Z447,0)</f>
        <v>17380</v>
      </c>
      <c r="AM447" s="1" t="n">
        <f aca="false">IF(I447=1,AL447*$AM$2,AL447)</f>
        <v>16511</v>
      </c>
    </row>
    <row r="448" customFormat="false" ht="14.9" hidden="false" customHeight="true" outlineLevel="0" collapsed="false">
      <c r="A448" s="1" t="n">
        <v>1000</v>
      </c>
      <c r="B448" s="16" t="n">
        <v>61047</v>
      </c>
      <c r="C448" s="25" t="n">
        <v>60</v>
      </c>
      <c r="D448" s="2" t="n">
        <v>13500</v>
      </c>
      <c r="F448" s="2" t="n">
        <v>0</v>
      </c>
      <c r="G448" s="2" t="n">
        <v>2</v>
      </c>
      <c r="H448" s="2" t="n">
        <v>1</v>
      </c>
      <c r="I448" s="2" t="n">
        <v>1</v>
      </c>
      <c r="J448" s="26" t="s">
        <v>52</v>
      </c>
      <c r="K448" s="2" t="n">
        <v>0</v>
      </c>
      <c r="L448" s="27" t="n">
        <v>1</v>
      </c>
      <c r="M448" s="2"/>
      <c r="N448" s="2" t="n">
        <v>4</v>
      </c>
      <c r="O448" s="2" t="n">
        <v>1</v>
      </c>
      <c r="P448" s="2" t="n">
        <v>0</v>
      </c>
      <c r="Q448" s="2" t="n">
        <v>3</v>
      </c>
      <c r="R448" s="2" t="n">
        <v>0</v>
      </c>
      <c r="S448" s="2" t="n">
        <v>0</v>
      </c>
      <c r="T448" s="28" t="n">
        <v>44250</v>
      </c>
      <c r="U448" s="3" t="s">
        <v>500</v>
      </c>
      <c r="W448" s="26" t="n">
        <v>8</v>
      </c>
      <c r="X448" s="3"/>
      <c r="Z448" s="1" t="n">
        <f aca="false">(68/C448)^0.25</f>
        <v>1.03178548877407</v>
      </c>
      <c r="AA448" s="2" t="n">
        <f aca="false">IF(F448=1,E448/(1+$AA$2/100),E448)</f>
        <v>0</v>
      </c>
      <c r="AB448" s="1" t="n">
        <f aca="false">ROUND(AA448/C448,2)</f>
        <v>0</v>
      </c>
      <c r="AC448" s="1" t="n">
        <f aca="false">ROUND(AB448*68/1000/Z448,0)</f>
        <v>0</v>
      </c>
      <c r="AD448" s="1" t="n">
        <f aca="false">IF(I448=1,AC448*$AD$2,AC448)</f>
        <v>0</v>
      </c>
      <c r="AK448" s="1" t="n">
        <f aca="false">ROUND(D448/C448,2)</f>
        <v>225</v>
      </c>
      <c r="AL448" s="1" t="n">
        <f aca="false">ROUND(AK448*68/Z448,0)</f>
        <v>14829</v>
      </c>
      <c r="AM448" s="1" t="n">
        <f aca="false">IF(I448=1,AL448*$AM$2,AL448)</f>
        <v>14087.55</v>
      </c>
    </row>
    <row r="449" customFormat="false" ht="14.9" hidden="false" customHeight="true" outlineLevel="0" collapsed="false">
      <c r="A449" s="1" t="n">
        <v>1000</v>
      </c>
      <c r="B449" s="16" t="n">
        <v>61047</v>
      </c>
      <c r="C449" s="25" t="n">
        <v>70</v>
      </c>
      <c r="D449" s="2" t="n">
        <v>14000</v>
      </c>
      <c r="F449" s="2" t="n">
        <v>0</v>
      </c>
      <c r="G449" s="2" t="n">
        <v>3</v>
      </c>
      <c r="H449" s="2" t="n">
        <v>1</v>
      </c>
      <c r="I449" s="2" t="n">
        <v>2</v>
      </c>
      <c r="J449" s="26" t="s">
        <v>52</v>
      </c>
      <c r="K449" s="2" t="n">
        <v>0</v>
      </c>
      <c r="L449" s="27" t="n">
        <v>1</v>
      </c>
      <c r="M449" s="2" t="n">
        <v>5</v>
      </c>
      <c r="N449" s="2" t="n">
        <v>3</v>
      </c>
      <c r="O449" s="2" t="n">
        <v>1</v>
      </c>
      <c r="P449" s="2" t="n">
        <v>0</v>
      </c>
      <c r="Q449" s="2"/>
      <c r="R449" s="2" t="n">
        <v>0</v>
      </c>
      <c r="S449" s="2" t="n">
        <v>0</v>
      </c>
      <c r="T449" s="28" t="n">
        <v>44250</v>
      </c>
      <c r="U449" s="3" t="s">
        <v>501</v>
      </c>
      <c r="W449" s="26" t="n">
        <v>8</v>
      </c>
      <c r="X449" s="3"/>
      <c r="Z449" s="1" t="n">
        <f aca="false">(68/C449)^0.25</f>
        <v>0.992779311130708</v>
      </c>
      <c r="AA449" s="2" t="n">
        <f aca="false">IF(F449=1,E449/(1+$AA$2/100),E449)</f>
        <v>0</v>
      </c>
      <c r="AB449" s="1" t="n">
        <f aca="false">ROUND(AA449/C449,2)</f>
        <v>0</v>
      </c>
      <c r="AC449" s="1" t="n">
        <f aca="false">ROUND(AB449*68/1000/Z449,0)</f>
        <v>0</v>
      </c>
      <c r="AD449" s="1" t="n">
        <f aca="false">IF(I449=1,AC449*$AD$2,AC449)</f>
        <v>0</v>
      </c>
      <c r="AK449" s="1" t="n">
        <f aca="false">ROUND(D449/C449,2)</f>
        <v>200</v>
      </c>
      <c r="AL449" s="1" t="n">
        <f aca="false">ROUND(AK449*68/Z449,0)</f>
        <v>13699</v>
      </c>
      <c r="AM449" s="1" t="n">
        <f aca="false">IF(I449=1,AL449*$AM$2,AL449)</f>
        <v>13699</v>
      </c>
    </row>
    <row r="450" customFormat="false" ht="14.9" hidden="false" customHeight="true" outlineLevel="0" collapsed="false">
      <c r="A450" s="1" t="n">
        <v>1000</v>
      </c>
      <c r="B450" s="16" t="n">
        <v>61164</v>
      </c>
      <c r="C450" s="25" t="n">
        <v>71</v>
      </c>
      <c r="D450" s="2" t="n">
        <v>13500</v>
      </c>
      <c r="F450" s="2" t="n">
        <v>0</v>
      </c>
      <c r="G450" s="2" t="n">
        <v>3</v>
      </c>
      <c r="H450" s="2" t="n">
        <v>1</v>
      </c>
      <c r="I450" s="2" t="n">
        <v>2</v>
      </c>
      <c r="J450" s="26" t="s">
        <v>52</v>
      </c>
      <c r="K450" s="2" t="n">
        <v>2</v>
      </c>
      <c r="L450" s="27" t="n">
        <v>1</v>
      </c>
      <c r="M450" s="2" t="n">
        <v>13</v>
      </c>
      <c r="N450" s="2" t="n">
        <v>11</v>
      </c>
      <c r="O450" s="2" t="n">
        <v>1</v>
      </c>
      <c r="P450" s="2" t="n">
        <v>0</v>
      </c>
      <c r="Q450" s="2" t="n">
        <v>4</v>
      </c>
      <c r="R450" s="2" t="n">
        <v>1</v>
      </c>
      <c r="S450" s="2" t="n">
        <v>0</v>
      </c>
      <c r="T450" s="28" t="n">
        <v>44250</v>
      </c>
      <c r="U450" s="3" t="s">
        <v>502</v>
      </c>
      <c r="W450" s="26" t="n">
        <v>8</v>
      </c>
      <c r="X450" s="3"/>
      <c r="Z450" s="1" t="n">
        <f aca="false">(68/C450)^0.25</f>
        <v>0.9892649929396</v>
      </c>
      <c r="AA450" s="2" t="n">
        <f aca="false">IF(F450=1,E450/(1+$AA$2/100),E450)</f>
        <v>0</v>
      </c>
      <c r="AB450" s="1" t="n">
        <f aca="false">ROUND(AA450/C450,2)</f>
        <v>0</v>
      </c>
      <c r="AC450" s="1" t="n">
        <f aca="false">ROUND(AB450*68/1000/Z450,0)</f>
        <v>0</v>
      </c>
      <c r="AD450" s="1" t="n">
        <f aca="false">IF(I450=1,AC450*$AD$2,AC450)</f>
        <v>0</v>
      </c>
      <c r="AK450" s="1" t="n">
        <f aca="false">ROUND(D450/C450,2)</f>
        <v>190.14</v>
      </c>
      <c r="AL450" s="1" t="n">
        <f aca="false">ROUND(AK450*68/Z450,0)</f>
        <v>13070</v>
      </c>
      <c r="AM450" s="1" t="n">
        <f aca="false">IF(I450=1,AL450*$AM$2,AL450)</f>
        <v>13070</v>
      </c>
    </row>
    <row r="451" customFormat="false" ht="13.8" hidden="false" customHeight="true" outlineLevel="0" collapsed="false">
      <c r="A451" s="1" t="n">
        <v>2191</v>
      </c>
      <c r="C451" s="25" t="n">
        <v>55</v>
      </c>
      <c r="D451" s="2" t="n">
        <v>12900</v>
      </c>
      <c r="F451" s="2" t="n">
        <v>0</v>
      </c>
      <c r="G451" s="2" t="n">
        <v>3</v>
      </c>
      <c r="H451" s="2" t="n">
        <v>2</v>
      </c>
      <c r="I451" s="2" t="n">
        <v>1</v>
      </c>
      <c r="J451" s="26" t="s">
        <v>52</v>
      </c>
      <c r="K451" s="2" t="n">
        <v>2</v>
      </c>
      <c r="L451" s="27" t="n">
        <v>1</v>
      </c>
      <c r="M451" s="2" t="n">
        <v>4</v>
      </c>
      <c r="N451" s="2" t="n">
        <v>2</v>
      </c>
      <c r="O451" s="2" t="n">
        <v>0</v>
      </c>
      <c r="P451" s="2" t="n">
        <v>1</v>
      </c>
      <c r="Q451" s="2" t="n">
        <v>4</v>
      </c>
      <c r="R451" s="2" t="n">
        <v>0</v>
      </c>
      <c r="S451" s="2" t="n">
        <v>0</v>
      </c>
      <c r="T451" s="28" t="n">
        <v>44251</v>
      </c>
      <c r="U451" s="3" t="s">
        <v>503</v>
      </c>
      <c r="W451" s="26" t="n">
        <v>8</v>
      </c>
      <c r="X451" s="3"/>
      <c r="Z451" s="1" t="n">
        <f aca="false">(68/C451)^0.25</f>
        <v>1.05447565087352</v>
      </c>
      <c r="AA451" s="2" t="n">
        <f aca="false">IF(F451=1,E451/(1+$AA$2/100),E451)</f>
        <v>0</v>
      </c>
      <c r="AB451" s="1" t="n">
        <f aca="false">ROUND(AA451/C451,2)</f>
        <v>0</v>
      </c>
      <c r="AC451" s="1" t="n">
        <f aca="false">ROUND(AB451*68/1000/Z451,0)</f>
        <v>0</v>
      </c>
      <c r="AD451" s="1" t="n">
        <f aca="false">IF(I451=1,AC451*$AD$2,AC451)</f>
        <v>0</v>
      </c>
      <c r="AK451" s="1" t="n">
        <f aca="false">ROUND(D451/C451,2)</f>
        <v>234.55</v>
      </c>
      <c r="AL451" s="1" t="n">
        <f aca="false">ROUND(AK451*68/Z451,0)</f>
        <v>15125</v>
      </c>
      <c r="AM451" s="1" t="n">
        <f aca="false">IF(I451=1,AL451*$AM$2,AL451)</f>
        <v>14368.75</v>
      </c>
    </row>
    <row r="452" customFormat="false" ht="13.5" hidden="false" customHeight="true" outlineLevel="0" collapsed="false">
      <c r="A452" s="1" t="n">
        <v>2191</v>
      </c>
      <c r="C452" s="25" t="n">
        <v>55</v>
      </c>
      <c r="D452" s="2" t="n">
        <v>11500</v>
      </c>
      <c r="F452" s="2" t="n">
        <v>0</v>
      </c>
      <c r="G452" s="2" t="n">
        <v>2</v>
      </c>
      <c r="H452" s="2" t="n">
        <v>1</v>
      </c>
      <c r="I452" s="2" t="n">
        <v>1</v>
      </c>
      <c r="J452" s="26" t="s">
        <v>52</v>
      </c>
      <c r="K452" s="2" t="n">
        <v>2</v>
      </c>
      <c r="L452" s="27" t="n">
        <v>1</v>
      </c>
      <c r="M452" s="2" t="n">
        <v>4</v>
      </c>
      <c r="N452" s="2" t="n">
        <v>2</v>
      </c>
      <c r="O452" s="2" t="n">
        <v>0</v>
      </c>
      <c r="P452" s="2" t="n">
        <v>1</v>
      </c>
      <c r="Q452" s="2" t="n">
        <v>4</v>
      </c>
      <c r="R452" s="2" t="n">
        <v>0</v>
      </c>
      <c r="S452" s="2" t="n">
        <v>0</v>
      </c>
      <c r="T452" s="28" t="n">
        <v>44251</v>
      </c>
      <c r="U452" s="3" t="s">
        <v>504</v>
      </c>
      <c r="V452" s="1" t="s">
        <v>60</v>
      </c>
      <c r="W452" s="26" t="n">
        <v>8</v>
      </c>
      <c r="X452" s="3"/>
      <c r="Z452" s="1" t="n">
        <f aca="false">(68/C452)^0.25</f>
        <v>1.05447565087352</v>
      </c>
      <c r="AA452" s="2" t="n">
        <f aca="false">IF(F452=1,E452/(1+$AA$2/100),E452)</f>
        <v>0</v>
      </c>
      <c r="AB452" s="1" t="n">
        <f aca="false">ROUND(AA452/C452,2)</f>
        <v>0</v>
      </c>
      <c r="AC452" s="1" t="n">
        <f aca="false">ROUND(AB452*68/1000/Z452,0)</f>
        <v>0</v>
      </c>
      <c r="AD452" s="1" t="n">
        <f aca="false">IF(I452=1,AC452*$AD$2,AC452)</f>
        <v>0</v>
      </c>
      <c r="AK452" s="1" t="n">
        <f aca="false">ROUND(D452/C452,2)</f>
        <v>209.09</v>
      </c>
      <c r="AL452" s="1" t="n">
        <f aca="false">ROUND(AK452*68/Z452,0)</f>
        <v>13484</v>
      </c>
      <c r="AM452" s="1" t="n">
        <f aca="false">IF(I452=1,AL452*$AM$2,AL452)</f>
        <v>12809.8</v>
      </c>
    </row>
    <row r="453" customFormat="false" ht="13.8" hidden="false" customHeight="true" outlineLevel="0" collapsed="false">
      <c r="A453" s="1" t="n">
        <v>2191</v>
      </c>
      <c r="C453" s="25" t="n">
        <v>55</v>
      </c>
      <c r="D453" s="2" t="n">
        <v>14000</v>
      </c>
      <c r="F453" s="2" t="n">
        <v>0</v>
      </c>
      <c r="G453" s="2" t="n">
        <v>3</v>
      </c>
      <c r="H453" s="2" t="n">
        <v>2</v>
      </c>
      <c r="I453" s="2" t="n">
        <v>1</v>
      </c>
      <c r="J453" s="26" t="s">
        <v>52</v>
      </c>
      <c r="K453" s="2" t="n">
        <v>0</v>
      </c>
      <c r="L453" s="27" t="n">
        <v>1</v>
      </c>
      <c r="M453" s="2"/>
      <c r="N453" s="2" t="n">
        <v>4</v>
      </c>
      <c r="O453" s="2" t="n">
        <v>1</v>
      </c>
      <c r="P453" s="2" t="n">
        <v>0</v>
      </c>
      <c r="Q453" s="2" t="n">
        <v>4</v>
      </c>
      <c r="R453" s="2" t="n">
        <v>1</v>
      </c>
      <c r="S453" s="2" t="n">
        <v>0</v>
      </c>
      <c r="T453" s="28" t="n">
        <v>44251</v>
      </c>
      <c r="U453" s="3" t="s">
        <v>505</v>
      </c>
      <c r="W453" s="26" t="n">
        <v>8</v>
      </c>
      <c r="X453" s="3"/>
      <c r="Z453" s="1" t="n">
        <f aca="false">(68/C453)^0.25</f>
        <v>1.05447565087352</v>
      </c>
      <c r="AA453" s="2" t="n">
        <f aca="false">IF(F453=1,E453/(1+$AA$2/100),E453)</f>
        <v>0</v>
      </c>
      <c r="AB453" s="1" t="n">
        <f aca="false">ROUND(AA453/C453,2)</f>
        <v>0</v>
      </c>
      <c r="AC453" s="1" t="n">
        <f aca="false">ROUND(AB453*68/1000/Z453,0)</f>
        <v>0</v>
      </c>
      <c r="AD453" s="1" t="n">
        <f aca="false">IF(I453=1,AC453*$AD$2,AC453)</f>
        <v>0</v>
      </c>
      <c r="AK453" s="1" t="n">
        <f aca="false">ROUND(D453/C453,2)</f>
        <v>254.55</v>
      </c>
      <c r="AL453" s="1" t="n">
        <f aca="false">ROUND(AK453*68/Z453,0)</f>
        <v>16415</v>
      </c>
      <c r="AM453" s="1" t="n">
        <f aca="false">IF(I453=1,AL453*$AM$2,AL453)</f>
        <v>15594.25</v>
      </c>
    </row>
    <row r="454" customFormat="false" ht="13.8" hidden="false" customHeight="true" outlineLevel="0" collapsed="false">
      <c r="A454" s="1" t="n">
        <v>2191</v>
      </c>
      <c r="C454" s="25" t="n">
        <v>99</v>
      </c>
      <c r="D454" s="2" t="n">
        <v>20000</v>
      </c>
      <c r="F454" s="2" t="n">
        <v>0</v>
      </c>
      <c r="G454" s="2" t="n">
        <v>3</v>
      </c>
      <c r="H454" s="2" t="n">
        <v>1</v>
      </c>
      <c r="I454" s="2" t="n">
        <v>1</v>
      </c>
      <c r="J454" s="26" t="s">
        <v>52</v>
      </c>
      <c r="K454" s="2" t="n">
        <v>0</v>
      </c>
      <c r="L454" s="27" t="n">
        <v>1</v>
      </c>
      <c r="M454" s="2" t="n">
        <v>3</v>
      </c>
      <c r="N454" s="2" t="n">
        <v>2</v>
      </c>
      <c r="O454" s="2" t="n">
        <v>0</v>
      </c>
      <c r="P454" s="2" t="n">
        <v>1</v>
      </c>
      <c r="Q454" s="2" t="n">
        <v>1</v>
      </c>
      <c r="R454" s="2" t="n">
        <v>0</v>
      </c>
      <c r="S454" s="2" t="n">
        <v>0</v>
      </c>
      <c r="T454" s="28" t="n">
        <v>44250</v>
      </c>
      <c r="U454" s="3" t="s">
        <v>506</v>
      </c>
      <c r="W454" s="26" t="n">
        <v>8</v>
      </c>
      <c r="X454" s="3"/>
      <c r="Z454" s="1" t="n">
        <f aca="false">(68/C454)^0.25</f>
        <v>0.910371030959766</v>
      </c>
      <c r="AA454" s="2" t="n">
        <f aca="false">IF(F454=1,E454/(1+$AA$2/100),E454)</f>
        <v>0</v>
      </c>
      <c r="AB454" s="1" t="n">
        <f aca="false">ROUND(AA454/C454,2)</f>
        <v>0</v>
      </c>
      <c r="AC454" s="1" t="n">
        <f aca="false">ROUND(AB454*68/1000/Z454,0)</f>
        <v>0</v>
      </c>
      <c r="AD454" s="1" t="n">
        <f aca="false">IF(I454=1,AC454*$AD$2,AC454)</f>
        <v>0</v>
      </c>
      <c r="AK454" s="1" t="n">
        <f aca="false">ROUND(D454/C454,2)</f>
        <v>202.02</v>
      </c>
      <c r="AL454" s="1" t="n">
        <f aca="false">ROUND(AK454*68/Z454,0)</f>
        <v>15090</v>
      </c>
      <c r="AM454" s="1" t="n">
        <f aca="false">IF(I454=1,AL454*$AM$2,AL454)</f>
        <v>14335.5</v>
      </c>
    </row>
    <row r="455" customFormat="false" ht="13.8" hidden="false" customHeight="true" outlineLevel="0" collapsed="false">
      <c r="A455" s="1" t="n">
        <v>2191</v>
      </c>
      <c r="C455" s="25" t="n">
        <v>70</v>
      </c>
      <c r="D455" s="2" t="n">
        <v>11000</v>
      </c>
      <c r="F455" s="2" t="n">
        <v>0</v>
      </c>
      <c r="G455" s="2" t="n">
        <v>3</v>
      </c>
      <c r="H455" s="2" t="n">
        <v>1</v>
      </c>
      <c r="I455" s="2" t="n">
        <v>2</v>
      </c>
      <c r="J455" s="26" t="s">
        <v>52</v>
      </c>
      <c r="K455" s="2" t="n">
        <v>0</v>
      </c>
      <c r="L455" s="27" t="n">
        <v>1</v>
      </c>
      <c r="M455" s="2"/>
      <c r="N455" s="2" t="n">
        <v>3</v>
      </c>
      <c r="O455" s="2" t="n">
        <v>1</v>
      </c>
      <c r="P455" s="2" t="n">
        <v>1</v>
      </c>
      <c r="Q455" s="2"/>
      <c r="R455" s="2" t="n">
        <v>1</v>
      </c>
      <c r="S455" s="2" t="n">
        <v>0</v>
      </c>
      <c r="T455" s="28" t="n">
        <v>44249</v>
      </c>
      <c r="U455" s="3" t="s">
        <v>507</v>
      </c>
      <c r="W455" s="26" t="n">
        <v>8</v>
      </c>
      <c r="X455" s="3"/>
      <c r="Z455" s="1" t="n">
        <f aca="false">(68/C455)^0.25</f>
        <v>0.992779311130708</v>
      </c>
      <c r="AA455" s="2" t="n">
        <f aca="false">IF(F455=1,E455/(1+$AA$2/100),E455)</f>
        <v>0</v>
      </c>
      <c r="AB455" s="1" t="n">
        <f aca="false">ROUND(AA455/C455,2)</f>
        <v>0</v>
      </c>
      <c r="AC455" s="1" t="n">
        <f aca="false">ROUND(AB455*68/1000/Z455,0)</f>
        <v>0</v>
      </c>
      <c r="AD455" s="1" t="n">
        <f aca="false">IF(I455=1,AC455*$AD$2,AC455)</f>
        <v>0</v>
      </c>
      <c r="AK455" s="1" t="n">
        <f aca="false">ROUND(D455/C455,2)</f>
        <v>157.14</v>
      </c>
      <c r="AL455" s="1" t="n">
        <f aca="false">ROUND(AK455*68/Z455,0)</f>
        <v>10763</v>
      </c>
      <c r="AM455" s="1" t="n">
        <f aca="false">IF(I455=1,AL455*$AM$2,AL455)</f>
        <v>10763</v>
      </c>
    </row>
    <row r="456" customFormat="false" ht="13.8" hidden="false" customHeight="true" outlineLevel="0" collapsed="false">
      <c r="A456" s="1" t="n">
        <v>2191</v>
      </c>
      <c r="C456" s="25" t="n">
        <v>52</v>
      </c>
      <c r="D456" s="2" t="n">
        <v>12500</v>
      </c>
      <c r="F456" s="2" t="n">
        <v>0</v>
      </c>
      <c r="G456" s="2" t="n">
        <v>2</v>
      </c>
      <c r="H456" s="2" t="n">
        <v>1</v>
      </c>
      <c r="I456" s="2" t="n">
        <v>1</v>
      </c>
      <c r="J456" s="26" t="s">
        <v>52</v>
      </c>
      <c r="K456" s="2" t="n">
        <v>0</v>
      </c>
      <c r="L456" s="27" t="n">
        <v>1</v>
      </c>
      <c r="M456" s="2" t="n">
        <v>5</v>
      </c>
      <c r="N456" s="2" t="n">
        <v>4</v>
      </c>
      <c r="O456" s="2" t="n">
        <v>1</v>
      </c>
      <c r="P456" s="2" t="n">
        <v>1</v>
      </c>
      <c r="Q456" s="2" t="n">
        <v>4</v>
      </c>
      <c r="R456" s="2" t="n">
        <v>1</v>
      </c>
      <c r="S456" s="2" t="n">
        <v>0</v>
      </c>
      <c r="T456" s="28" t="n">
        <v>44251</v>
      </c>
      <c r="U456" s="3" t="s">
        <v>508</v>
      </c>
      <c r="W456" s="26" t="n">
        <v>8</v>
      </c>
      <c r="X456" s="3"/>
      <c r="Z456" s="1" t="n">
        <f aca="false">(68/C456)^0.25</f>
        <v>1.06936605042134</v>
      </c>
      <c r="AA456" s="2" t="n">
        <f aca="false">IF(F456=1,E456/(1+$AA$2/100),E456)</f>
        <v>0</v>
      </c>
      <c r="AB456" s="1" t="n">
        <f aca="false">ROUND(AA456/C456,2)</f>
        <v>0</v>
      </c>
      <c r="AC456" s="1" t="n">
        <f aca="false">ROUND(AB456*68/1000/Z456,0)</f>
        <v>0</v>
      </c>
      <c r="AD456" s="1" t="n">
        <f aca="false">IF(I456=1,AC456*$AD$2,AC456)</f>
        <v>0</v>
      </c>
      <c r="AK456" s="1" t="n">
        <f aca="false">ROUND(D456/C456,2)</f>
        <v>240.38</v>
      </c>
      <c r="AL456" s="1" t="n">
        <f aca="false">ROUND(AK456*68/Z456,0)</f>
        <v>15286</v>
      </c>
      <c r="AM456" s="1" t="n">
        <f aca="false">IF(I456=1,AL456*$AM$2,AL456)</f>
        <v>14521.7</v>
      </c>
    </row>
    <row r="457" customFormat="false" ht="13.8" hidden="false" customHeight="true" outlineLevel="0" collapsed="false">
      <c r="A457" s="1" t="n">
        <v>2191</v>
      </c>
      <c r="C457" s="25" t="n">
        <v>60</v>
      </c>
      <c r="D457" s="2" t="n">
        <v>8000</v>
      </c>
      <c r="F457" s="2" t="n">
        <v>0</v>
      </c>
      <c r="G457" s="2" t="n">
        <v>2</v>
      </c>
      <c r="H457" s="2" t="n">
        <v>1</v>
      </c>
      <c r="I457" s="2" t="n">
        <v>2</v>
      </c>
      <c r="J457" s="26" t="s">
        <v>52</v>
      </c>
      <c r="K457" s="2" t="n">
        <v>0</v>
      </c>
      <c r="L457" s="27" t="n">
        <v>1</v>
      </c>
      <c r="M457" s="2" t="n">
        <v>13</v>
      </c>
      <c r="N457" s="2" t="n">
        <v>2</v>
      </c>
      <c r="O457" s="2" t="n">
        <v>1</v>
      </c>
      <c r="P457" s="2" t="n">
        <v>1</v>
      </c>
      <c r="Q457" s="2"/>
      <c r="R457" s="2" t="n">
        <v>1</v>
      </c>
      <c r="S457" s="2" t="n">
        <v>0</v>
      </c>
      <c r="T457" s="28" t="n">
        <v>44251</v>
      </c>
      <c r="U457" s="3" t="s">
        <v>509</v>
      </c>
      <c r="W457" s="26" t="n">
        <v>8</v>
      </c>
      <c r="X457" s="3"/>
      <c r="Z457" s="1" t="n">
        <f aca="false">(68/C457)^0.25</f>
        <v>1.03178548877407</v>
      </c>
      <c r="AA457" s="2" t="n">
        <f aca="false">IF(F457=1,E457/(1+$AA$2/100),E457)</f>
        <v>0</v>
      </c>
      <c r="AB457" s="1" t="n">
        <f aca="false">ROUND(AA457/C457,2)</f>
        <v>0</v>
      </c>
      <c r="AC457" s="1" t="n">
        <f aca="false">ROUND(AB457*68/1000/Z457,0)</f>
        <v>0</v>
      </c>
      <c r="AD457" s="1" t="n">
        <f aca="false">IF(I457=1,AC457*$AD$2,AC457)</f>
        <v>0</v>
      </c>
      <c r="AK457" s="1" t="n">
        <f aca="false">ROUND(D457/C457,2)</f>
        <v>133.33</v>
      </c>
      <c r="AL457" s="1" t="n">
        <f aca="false">ROUND(AK457*68/Z457,0)</f>
        <v>8787</v>
      </c>
      <c r="AM457" s="1" t="n">
        <f aca="false">IF(I457=1,AL457*$AM$2,AL457)</f>
        <v>8787</v>
      </c>
    </row>
    <row r="458" customFormat="false" ht="13.8" hidden="false" customHeight="true" outlineLevel="0" collapsed="false">
      <c r="A458" s="1" t="n">
        <v>4687</v>
      </c>
      <c r="C458" s="25" t="n">
        <v>60</v>
      </c>
      <c r="D458" s="2" t="n">
        <v>13000</v>
      </c>
      <c r="F458" s="2" t="n">
        <v>0</v>
      </c>
      <c r="G458" s="2" t="n">
        <v>3</v>
      </c>
      <c r="H458" s="2" t="n">
        <v>2</v>
      </c>
      <c r="I458" s="2" t="n">
        <v>1</v>
      </c>
      <c r="J458" s="26" t="s">
        <v>52</v>
      </c>
      <c r="K458" s="2" t="n">
        <v>0</v>
      </c>
      <c r="L458" s="27" t="n">
        <v>1</v>
      </c>
      <c r="M458" s="2" t="n">
        <v>3</v>
      </c>
      <c r="N458" s="2" t="n">
        <v>2</v>
      </c>
      <c r="O458" s="2" t="n">
        <v>0</v>
      </c>
      <c r="P458" s="2" t="n">
        <v>0</v>
      </c>
      <c r="Q458" s="2"/>
      <c r="R458" s="2" t="n">
        <v>0</v>
      </c>
      <c r="S458" s="2" t="n">
        <v>0</v>
      </c>
      <c r="T458" s="28" t="n">
        <v>44251</v>
      </c>
      <c r="U458" s="3" t="s">
        <v>510</v>
      </c>
      <c r="V458" s="1" t="s">
        <v>60</v>
      </c>
      <c r="W458" s="26" t="n">
        <v>8</v>
      </c>
      <c r="X458" s="3"/>
      <c r="Z458" s="1" t="n">
        <f aca="false">(68/C458)^0.25</f>
        <v>1.03178548877407</v>
      </c>
      <c r="AA458" s="2" t="n">
        <f aca="false">IF(F458=1,E458/(1+$AA$2/100),E458)</f>
        <v>0</v>
      </c>
      <c r="AB458" s="1" t="n">
        <f aca="false">ROUND(AA458/C458,2)</f>
        <v>0</v>
      </c>
      <c r="AC458" s="1" t="n">
        <f aca="false">ROUND(AB458*68/1000/Z458,0)</f>
        <v>0</v>
      </c>
      <c r="AD458" s="1" t="n">
        <f aca="false">IF(I458=1,AC458*$AD$2,AC458)</f>
        <v>0</v>
      </c>
      <c r="AK458" s="1" t="n">
        <f aca="false">ROUND(D458/C458,2)</f>
        <v>216.67</v>
      </c>
      <c r="AL458" s="1" t="n">
        <f aca="false">ROUND(AK458*68/Z458,0)</f>
        <v>14280</v>
      </c>
      <c r="AM458" s="1" t="n">
        <f aca="false">IF(I458=1,AL458*$AM$2,AL458)</f>
        <v>13566</v>
      </c>
    </row>
    <row r="459" customFormat="false" ht="13.8" hidden="false" customHeight="true" outlineLevel="0" collapsed="false">
      <c r="A459" s="1" t="n">
        <v>4687</v>
      </c>
      <c r="C459" s="25" t="n">
        <v>63</v>
      </c>
      <c r="D459" s="2" t="n">
        <v>11900</v>
      </c>
      <c r="F459" s="2" t="n">
        <v>0</v>
      </c>
      <c r="G459" s="2" t="n">
        <v>2</v>
      </c>
      <c r="H459" s="2" t="n">
        <v>1</v>
      </c>
      <c r="I459" s="2" t="n">
        <v>1</v>
      </c>
      <c r="J459" s="26" t="s">
        <v>52</v>
      </c>
      <c r="K459" s="2" t="n">
        <v>2</v>
      </c>
      <c r="L459" s="27" t="n">
        <v>1</v>
      </c>
      <c r="M459" s="2" t="n">
        <v>4</v>
      </c>
      <c r="N459" s="2" t="n">
        <v>1</v>
      </c>
      <c r="O459" s="2" t="n">
        <v>1</v>
      </c>
      <c r="P459" s="2" t="n">
        <v>1</v>
      </c>
      <c r="Q459" s="2"/>
      <c r="R459" s="2" t="n">
        <v>0</v>
      </c>
      <c r="S459" s="2" t="n">
        <v>0</v>
      </c>
      <c r="T459" s="28" t="n">
        <v>44251</v>
      </c>
      <c r="U459" s="3" t="s">
        <v>511</v>
      </c>
      <c r="W459" s="26" t="n">
        <v>8</v>
      </c>
      <c r="X459" s="3"/>
      <c r="Z459" s="1" t="n">
        <f aca="false">(68/C459)^0.25</f>
        <v>1.01927668633136</v>
      </c>
      <c r="AA459" s="2" t="n">
        <f aca="false">IF(F459=1,E459/(1+$AA$2/100),E459)</f>
        <v>0</v>
      </c>
      <c r="AB459" s="1" t="n">
        <f aca="false">ROUND(AA459/C459,2)</f>
        <v>0</v>
      </c>
      <c r="AC459" s="1" t="n">
        <f aca="false">ROUND(AB459*68/1000/Z459,0)</f>
        <v>0</v>
      </c>
      <c r="AD459" s="1" t="n">
        <f aca="false">IF(I459=1,AC459*$AD$2,AC459)</f>
        <v>0</v>
      </c>
      <c r="AK459" s="1" t="n">
        <f aca="false">ROUND(D459/C459,2)</f>
        <v>188.89</v>
      </c>
      <c r="AL459" s="1" t="n">
        <f aca="false">ROUND(AK459*68/Z459,0)</f>
        <v>12602</v>
      </c>
      <c r="AM459" s="1" t="n">
        <f aca="false">IF(I459=1,AL459*$AM$2,AL459)</f>
        <v>11971.9</v>
      </c>
    </row>
    <row r="460" customFormat="false" ht="13.8" hidden="false" customHeight="true" outlineLevel="0" collapsed="false">
      <c r="A460" s="1" t="n">
        <v>4687</v>
      </c>
      <c r="C460" s="25" t="n">
        <v>70</v>
      </c>
      <c r="D460" s="2" t="n">
        <v>14000</v>
      </c>
      <c r="F460" s="2" t="n">
        <v>0</v>
      </c>
      <c r="G460" s="2" t="n">
        <v>2</v>
      </c>
      <c r="H460" s="2" t="n">
        <v>1</v>
      </c>
      <c r="I460" s="2" t="n">
        <v>1</v>
      </c>
      <c r="J460" s="26" t="s">
        <v>52</v>
      </c>
      <c r="K460" s="2" t="n">
        <v>0</v>
      </c>
      <c r="L460" s="27" t="n">
        <v>1</v>
      </c>
      <c r="M460" s="2" t="n">
        <v>2</v>
      </c>
      <c r="N460" s="2" t="n">
        <v>2</v>
      </c>
      <c r="O460" s="2" t="n">
        <v>0</v>
      </c>
      <c r="P460" s="2" t="n">
        <v>0</v>
      </c>
      <c r="Q460" s="2"/>
      <c r="R460" s="2" t="n">
        <v>0</v>
      </c>
      <c r="S460" s="2" t="n">
        <v>0</v>
      </c>
      <c r="T460" s="28" t="n">
        <v>44251</v>
      </c>
      <c r="U460" s="3" t="s">
        <v>512</v>
      </c>
      <c r="W460" s="26" t="n">
        <v>8</v>
      </c>
      <c r="X460" s="3"/>
      <c r="Z460" s="1" t="n">
        <f aca="false">(68/C460)^0.25</f>
        <v>0.992779311130708</v>
      </c>
      <c r="AA460" s="2" t="n">
        <f aca="false">IF(F460=1,E460/(1+$AA$2/100),E460)</f>
        <v>0</v>
      </c>
      <c r="AB460" s="1" t="n">
        <f aca="false">ROUND(AA460/C460,2)</f>
        <v>0</v>
      </c>
      <c r="AC460" s="1" t="n">
        <f aca="false">ROUND(AB460*68/1000/Z460,0)</f>
        <v>0</v>
      </c>
      <c r="AD460" s="1" t="n">
        <f aca="false">IF(I460=1,AC460*$AD$2,AC460)</f>
        <v>0</v>
      </c>
      <c r="AK460" s="1" t="n">
        <f aca="false">ROUND(D460/C460,2)</f>
        <v>200</v>
      </c>
      <c r="AL460" s="1" t="n">
        <f aca="false">ROUND(AK460*68/Z460,0)</f>
        <v>13699</v>
      </c>
      <c r="AM460" s="1" t="n">
        <f aca="false">IF(I460=1,AL460*$AM$2,AL460)</f>
        <v>13014.05</v>
      </c>
    </row>
    <row r="461" customFormat="false" ht="13.8" hidden="false" customHeight="true" outlineLevel="0" collapsed="false">
      <c r="A461" s="1" t="n">
        <v>4687</v>
      </c>
      <c r="B461" s="16"/>
      <c r="C461" s="25" t="n">
        <v>63</v>
      </c>
      <c r="D461" s="2" t="n">
        <v>12000</v>
      </c>
      <c r="F461" s="2" t="n">
        <v>0</v>
      </c>
      <c r="G461" s="2" t="n">
        <v>3</v>
      </c>
      <c r="H461" s="2" t="n">
        <v>1</v>
      </c>
      <c r="I461" s="2" t="n">
        <v>1</v>
      </c>
      <c r="J461" s="26" t="s">
        <v>52</v>
      </c>
      <c r="K461" s="2" t="n">
        <v>0</v>
      </c>
      <c r="L461" s="27" t="n">
        <v>1</v>
      </c>
      <c r="M461" s="2" t="n">
        <v>6</v>
      </c>
      <c r="N461" s="2" t="n">
        <v>6</v>
      </c>
      <c r="O461" s="2" t="n">
        <v>1</v>
      </c>
      <c r="P461" s="2" t="n">
        <v>0</v>
      </c>
      <c r="Q461" s="2" t="n">
        <v>4</v>
      </c>
      <c r="R461" s="2" t="n">
        <v>1</v>
      </c>
      <c r="S461" s="2" t="n">
        <v>0</v>
      </c>
      <c r="T461" s="28" t="n">
        <v>44251</v>
      </c>
      <c r="U461" s="3" t="s">
        <v>513</v>
      </c>
      <c r="W461" s="26" t="n">
        <v>8</v>
      </c>
      <c r="X461" s="3"/>
      <c r="Z461" s="1" t="n">
        <f aca="false">(68/C461)^0.25</f>
        <v>1.01927668633136</v>
      </c>
      <c r="AA461" s="2" t="n">
        <f aca="false">IF(F461=1,E461/(1+$AA$2/100),E461)</f>
        <v>0</v>
      </c>
      <c r="AB461" s="1" t="n">
        <f aca="false">ROUND(AA461/C461,2)</f>
        <v>0</v>
      </c>
      <c r="AC461" s="1" t="n">
        <f aca="false">ROUND(AB461*68/1000/Z461,0)</f>
        <v>0</v>
      </c>
      <c r="AD461" s="1" t="n">
        <f aca="false">IF(I461=1,AC461*$AD$2,AC461)</f>
        <v>0</v>
      </c>
      <c r="AK461" s="1" t="n">
        <f aca="false">ROUND(D461/C461,2)</f>
        <v>190.48</v>
      </c>
      <c r="AL461" s="1" t="n">
        <f aca="false">ROUND(AK461*68/Z461,0)</f>
        <v>12708</v>
      </c>
      <c r="AM461" s="1" t="n">
        <f aca="false">IF(I461=1,AL461*$AM$2,AL461)</f>
        <v>12072.6</v>
      </c>
    </row>
    <row r="462" customFormat="false" ht="13.8" hidden="false" customHeight="true" outlineLevel="0" collapsed="false">
      <c r="A462" s="1" t="n">
        <v>4687</v>
      </c>
      <c r="B462" s="16"/>
      <c r="C462" s="25" t="n">
        <v>55</v>
      </c>
      <c r="D462" s="2" t="n">
        <v>11800</v>
      </c>
      <c r="F462" s="2" t="n">
        <v>0</v>
      </c>
      <c r="G462" s="2" t="n">
        <v>2</v>
      </c>
      <c r="H462" s="2" t="n">
        <v>1</v>
      </c>
      <c r="I462" s="2" t="n">
        <v>1</v>
      </c>
      <c r="J462" s="26" t="s">
        <v>52</v>
      </c>
      <c r="K462" s="2" t="n">
        <v>0</v>
      </c>
      <c r="L462" s="27" t="n">
        <v>1</v>
      </c>
      <c r="M462" s="2" t="n">
        <v>4</v>
      </c>
      <c r="N462" s="2" t="n">
        <v>4</v>
      </c>
      <c r="O462" s="2" t="n">
        <v>1</v>
      </c>
      <c r="P462" s="2" t="n">
        <v>0</v>
      </c>
      <c r="Q462" s="2"/>
      <c r="R462" s="2" t="n">
        <v>0</v>
      </c>
      <c r="S462" s="2" t="n">
        <v>1</v>
      </c>
      <c r="T462" s="28" t="n">
        <v>44249</v>
      </c>
      <c r="U462" s="3" t="s">
        <v>514</v>
      </c>
      <c r="W462" s="26" t="n">
        <v>8</v>
      </c>
      <c r="X462" s="3"/>
      <c r="Z462" s="1" t="n">
        <f aca="false">(68/C462)^0.25</f>
        <v>1.05447565087352</v>
      </c>
      <c r="AA462" s="2" t="n">
        <f aca="false">IF(F462=1,E462/(1+$AA$2/100),E462)</f>
        <v>0</v>
      </c>
      <c r="AB462" s="1" t="n">
        <f aca="false">ROUND(AA462/C462,2)</f>
        <v>0</v>
      </c>
      <c r="AC462" s="1" t="n">
        <f aca="false">ROUND(AB462*68/1000/Z462,0)</f>
        <v>0</v>
      </c>
      <c r="AD462" s="1" t="n">
        <f aca="false">IF(I462=1,AC462*$AD$2,AC462)</f>
        <v>0</v>
      </c>
      <c r="AK462" s="1" t="n">
        <f aca="false">ROUND(D462/C462,2)</f>
        <v>214.55</v>
      </c>
      <c r="AL462" s="1" t="n">
        <f aca="false">ROUND(AK462*68/Z462,0)</f>
        <v>13836</v>
      </c>
      <c r="AM462" s="1" t="n">
        <f aca="false">IF(I462=1,AL462*$AM$2,AL462)</f>
        <v>13144.2</v>
      </c>
    </row>
    <row r="463" customFormat="false" ht="13.8" hidden="false" customHeight="true" outlineLevel="0" collapsed="false">
      <c r="A463" s="1" t="n">
        <v>4687</v>
      </c>
      <c r="B463" s="16"/>
      <c r="C463" s="25" t="n">
        <v>80</v>
      </c>
      <c r="D463" s="2" t="n">
        <v>17500</v>
      </c>
      <c r="F463" s="2" t="n">
        <v>0</v>
      </c>
      <c r="G463" s="2" t="n">
        <v>3</v>
      </c>
      <c r="H463" s="2" t="n">
        <v>1</v>
      </c>
      <c r="I463" s="2" t="n">
        <v>1</v>
      </c>
      <c r="J463" s="26" t="s">
        <v>52</v>
      </c>
      <c r="K463" s="2" t="n">
        <v>0</v>
      </c>
      <c r="L463" s="27" t="n">
        <v>1</v>
      </c>
      <c r="M463" s="2" t="n">
        <v>4</v>
      </c>
      <c r="N463" s="2" t="n">
        <v>4</v>
      </c>
      <c r="O463" s="2" t="n">
        <v>1</v>
      </c>
      <c r="P463" s="2" t="n">
        <v>1</v>
      </c>
      <c r="Q463" s="2" t="n">
        <v>4</v>
      </c>
      <c r="R463" s="2" t="n">
        <v>0</v>
      </c>
      <c r="S463" s="2" t="n">
        <v>0</v>
      </c>
      <c r="T463" s="28" t="n">
        <v>44249</v>
      </c>
      <c r="U463" s="3" t="s">
        <v>515</v>
      </c>
      <c r="V463" s="1" t="s">
        <v>60</v>
      </c>
      <c r="W463" s="26" t="n">
        <v>8</v>
      </c>
      <c r="X463" s="3"/>
      <c r="Z463" s="1" t="n">
        <f aca="false">(68/C463)^0.25</f>
        <v>0.960184589404188</v>
      </c>
      <c r="AA463" s="2" t="n">
        <f aca="false">IF(F463=1,E463/(1+$AA$2/100),E463)</f>
        <v>0</v>
      </c>
      <c r="AB463" s="1" t="n">
        <f aca="false">ROUND(AA463/C463,2)</f>
        <v>0</v>
      </c>
      <c r="AC463" s="1" t="n">
        <f aca="false">ROUND(AB463*68/1000/Z463,0)</f>
        <v>0</v>
      </c>
      <c r="AD463" s="1" t="n">
        <f aca="false">IF(I463=1,AC463*$AD$2,AC463)</f>
        <v>0</v>
      </c>
      <c r="AK463" s="1" t="n">
        <f aca="false">ROUND(D463/C463,2)</f>
        <v>218.75</v>
      </c>
      <c r="AL463" s="1" t="n">
        <f aca="false">ROUND(AK463*68/Z463,0)</f>
        <v>15492</v>
      </c>
      <c r="AM463" s="1" t="n">
        <f aca="false">IF(I463=1,AL463*$AM$2,AL463)</f>
        <v>14717.4</v>
      </c>
    </row>
    <row r="464" customFormat="false" ht="13.8" hidden="false" customHeight="true" outlineLevel="0" collapsed="false">
      <c r="A464" s="1" t="n">
        <v>4687</v>
      </c>
      <c r="B464" s="16"/>
      <c r="C464" s="25" t="n">
        <v>65</v>
      </c>
      <c r="D464" s="2" t="n">
        <v>11000</v>
      </c>
      <c r="F464" s="2" t="n">
        <v>0</v>
      </c>
      <c r="G464" s="2" t="n">
        <v>2</v>
      </c>
      <c r="H464" s="2" t="n">
        <v>1</v>
      </c>
      <c r="I464" s="2" t="n">
        <v>1</v>
      </c>
      <c r="J464" s="26" t="s">
        <v>52</v>
      </c>
      <c r="K464" s="2" t="n">
        <v>0</v>
      </c>
      <c r="L464" s="27" t="n">
        <v>1</v>
      </c>
      <c r="M464" s="2" t="n">
        <v>3</v>
      </c>
      <c r="N464" s="2" t="n">
        <v>2</v>
      </c>
      <c r="O464" s="2" t="n">
        <v>1</v>
      </c>
      <c r="P464" s="2" t="n">
        <v>1</v>
      </c>
      <c r="Q464" s="2" t="n">
        <v>3</v>
      </c>
      <c r="R464" s="2" t="n">
        <v>0</v>
      </c>
      <c r="S464" s="2" t="n">
        <v>0</v>
      </c>
      <c r="T464" s="28" t="n">
        <v>44251</v>
      </c>
      <c r="U464" s="3" t="s">
        <v>516</v>
      </c>
      <c r="V464" s="1" t="s">
        <v>58</v>
      </c>
      <c r="W464" s="26" t="n">
        <v>8</v>
      </c>
      <c r="X464" s="3"/>
      <c r="Z464" s="1" t="n">
        <f aca="false">(68/C464)^0.25</f>
        <v>1.01134396913885</v>
      </c>
      <c r="AA464" s="2" t="n">
        <f aca="false">IF(F464=1,E464/(1+$AA$2/100),E464)</f>
        <v>0</v>
      </c>
      <c r="AB464" s="1" t="n">
        <f aca="false">ROUND(AA464/C464,2)</f>
        <v>0</v>
      </c>
      <c r="AC464" s="1" t="n">
        <f aca="false">ROUND(AB464*68/1000/Z464,0)</f>
        <v>0</v>
      </c>
      <c r="AD464" s="1" t="n">
        <f aca="false">IF(I464=1,AC464*$AD$2,AC464)</f>
        <v>0</v>
      </c>
      <c r="AK464" s="1" t="n">
        <f aca="false">ROUND(D464/C464,2)</f>
        <v>169.23</v>
      </c>
      <c r="AL464" s="1" t="n">
        <f aca="false">ROUND(AK464*68/Z464,0)</f>
        <v>11379</v>
      </c>
      <c r="AM464" s="1" t="n">
        <f aca="false">IF(I464=1,AL464*$AM$2,AL464)</f>
        <v>10810.05</v>
      </c>
    </row>
    <row r="465" customFormat="false" ht="13.8" hidden="false" customHeight="true" outlineLevel="0" collapsed="false">
      <c r="A465" s="1" t="n">
        <v>5967</v>
      </c>
      <c r="B465" s="16"/>
      <c r="C465" s="25" t="n">
        <v>87</v>
      </c>
      <c r="D465" s="2" t="n">
        <v>13400</v>
      </c>
      <c r="F465" s="2" t="n">
        <v>0</v>
      </c>
      <c r="G465" s="2" t="n">
        <v>3</v>
      </c>
      <c r="H465" s="2" t="n">
        <v>2</v>
      </c>
      <c r="I465" s="2" t="n">
        <v>1</v>
      </c>
      <c r="J465" s="26" t="s">
        <v>52</v>
      </c>
      <c r="K465" s="2" t="n">
        <v>0</v>
      </c>
      <c r="L465" s="27" t="n">
        <v>1</v>
      </c>
      <c r="M465" s="2" t="n">
        <v>4</v>
      </c>
      <c r="N465" s="2" t="n">
        <v>4</v>
      </c>
      <c r="O465" s="2" t="n">
        <v>0</v>
      </c>
      <c r="P465" s="2" t="n">
        <v>0</v>
      </c>
      <c r="Q465" s="2"/>
      <c r="R465" s="2" t="n">
        <v>0</v>
      </c>
      <c r="S465" s="2" t="n">
        <v>0</v>
      </c>
      <c r="T465" s="28" t="n">
        <v>44250</v>
      </c>
      <c r="U465" s="3" t="s">
        <v>517</v>
      </c>
      <c r="W465" s="26" t="n">
        <v>8</v>
      </c>
      <c r="X465" s="3"/>
      <c r="Z465" s="1" t="n">
        <f aca="false">(68/C465)^0.25</f>
        <v>0.940258817952262</v>
      </c>
      <c r="AA465" s="2" t="n">
        <f aca="false">IF(F465=1,E465/(1+$AA$2/100),E465)</f>
        <v>0</v>
      </c>
      <c r="AB465" s="1" t="n">
        <f aca="false">ROUND(AA465/C465,2)</f>
        <v>0</v>
      </c>
      <c r="AC465" s="1" t="n">
        <f aca="false">ROUND(AB465*68/1000/Z465,0)</f>
        <v>0</v>
      </c>
      <c r="AD465" s="1" t="n">
        <f aca="false">IF(I465=1,AC465*$AD$2,AC465)</f>
        <v>0</v>
      </c>
      <c r="AK465" s="1" t="n">
        <f aca="false">ROUND(D465/C465,2)</f>
        <v>154.02</v>
      </c>
      <c r="AL465" s="1" t="n">
        <f aca="false">ROUND(AK465*68/Z465,0)</f>
        <v>11139</v>
      </c>
      <c r="AM465" s="1" t="n">
        <f aca="false">IF(I465=1,AL465*$AM$2,AL465)</f>
        <v>10582.05</v>
      </c>
    </row>
    <row r="466" customFormat="false" ht="13.8" hidden="false" customHeight="true" outlineLevel="0" collapsed="false">
      <c r="A466" s="1" t="n">
        <v>5967</v>
      </c>
      <c r="B466" s="16"/>
      <c r="C466" s="25" t="n">
        <v>66</v>
      </c>
      <c r="D466" s="2" t="n">
        <v>12000</v>
      </c>
      <c r="F466" s="2" t="n">
        <v>0</v>
      </c>
      <c r="G466" s="2" t="n">
        <v>3</v>
      </c>
      <c r="H466" s="2" t="n">
        <v>2</v>
      </c>
      <c r="I466" s="2" t="n">
        <v>1</v>
      </c>
      <c r="J466" s="26" t="s">
        <v>52</v>
      </c>
      <c r="K466" s="2" t="n">
        <v>0</v>
      </c>
      <c r="L466" s="27" t="n">
        <v>1</v>
      </c>
      <c r="M466" s="2" t="n">
        <v>4</v>
      </c>
      <c r="N466" s="2" t="n">
        <v>4</v>
      </c>
      <c r="O466" s="2" t="n">
        <v>0</v>
      </c>
      <c r="P466" s="2" t="n">
        <v>1</v>
      </c>
      <c r="Q466" s="2" t="n">
        <v>3</v>
      </c>
      <c r="R466" s="2" t="n">
        <v>0</v>
      </c>
      <c r="S466" s="2" t="n">
        <v>0</v>
      </c>
      <c r="T466" s="28" t="n">
        <v>44248</v>
      </c>
      <c r="U466" s="3" t="s">
        <v>518</v>
      </c>
      <c r="W466" s="26" t="n">
        <v>8</v>
      </c>
      <c r="X466" s="3"/>
      <c r="Z466" s="1" t="n">
        <f aca="false">(68/C466)^0.25</f>
        <v>1.00749116018212</v>
      </c>
      <c r="AA466" s="2" t="n">
        <f aca="false">IF(F466=1,E466/(1+$AA$2/100),E466)</f>
        <v>0</v>
      </c>
      <c r="AB466" s="1" t="n">
        <f aca="false">ROUND(AA466/C466,2)</f>
        <v>0</v>
      </c>
      <c r="AC466" s="1" t="n">
        <f aca="false">ROUND(AB466*68/1000/Z466,0)</f>
        <v>0</v>
      </c>
      <c r="AD466" s="1" t="n">
        <f aca="false">IF(I466=1,AC466*$AD$2,AC466)</f>
        <v>0</v>
      </c>
      <c r="AK466" s="1" t="n">
        <f aca="false">ROUND(D466/C466,2)</f>
        <v>181.82</v>
      </c>
      <c r="AL466" s="1" t="n">
        <f aca="false">ROUND(AK466*68/Z466,0)</f>
        <v>12272</v>
      </c>
      <c r="AM466" s="1" t="n">
        <f aca="false">IF(I466=1,AL466*$AM$2,AL466)</f>
        <v>11658.4</v>
      </c>
    </row>
    <row r="467" customFormat="false" ht="13.8" hidden="false" customHeight="true" outlineLevel="0" collapsed="false">
      <c r="A467" s="1" t="n">
        <v>5967</v>
      </c>
      <c r="B467" s="16"/>
      <c r="C467" s="25" t="n">
        <v>95</v>
      </c>
      <c r="D467" s="2" t="n">
        <v>20000</v>
      </c>
      <c r="F467" s="2" t="n">
        <v>0</v>
      </c>
      <c r="G467" s="2" t="n">
        <v>3</v>
      </c>
      <c r="H467" s="2" t="n">
        <v>1</v>
      </c>
      <c r="I467" s="2" t="n">
        <v>1</v>
      </c>
      <c r="J467" s="26" t="s">
        <v>52</v>
      </c>
      <c r="K467" s="2" t="n">
        <v>0</v>
      </c>
      <c r="L467" s="27" t="n">
        <v>1</v>
      </c>
      <c r="M467" s="2" t="n">
        <v>3</v>
      </c>
      <c r="N467" s="2" t="n">
        <v>1</v>
      </c>
      <c r="O467" s="2" t="n">
        <v>0</v>
      </c>
      <c r="P467" s="2" t="n">
        <v>1</v>
      </c>
      <c r="Q467" s="2" t="n">
        <v>3</v>
      </c>
      <c r="R467" s="2" t="n">
        <v>0</v>
      </c>
      <c r="S467" s="2" t="n">
        <v>0</v>
      </c>
      <c r="T467" s="28" t="n">
        <v>44247</v>
      </c>
      <c r="U467" s="3" t="s">
        <v>519</v>
      </c>
      <c r="W467" s="26" t="n">
        <v>8</v>
      </c>
      <c r="X467" s="3"/>
      <c r="Z467" s="1" t="n">
        <f aca="false">(68/C467)^0.25</f>
        <v>0.919806187763948</v>
      </c>
      <c r="AA467" s="2" t="n">
        <f aca="false">IF(F467=1,E467/(1+$AA$2/100),E467)</f>
        <v>0</v>
      </c>
      <c r="AB467" s="1" t="n">
        <f aca="false">ROUND(AA467/C467,2)</f>
        <v>0</v>
      </c>
      <c r="AC467" s="1" t="n">
        <f aca="false">ROUND(AB467*68/1000/Z467,0)</f>
        <v>0</v>
      </c>
      <c r="AD467" s="1" t="n">
        <f aca="false">IF(I467=1,AC467*$AD$2,AC467)</f>
        <v>0</v>
      </c>
      <c r="AK467" s="1" t="n">
        <f aca="false">ROUND(D467/C467,2)</f>
        <v>210.53</v>
      </c>
      <c r="AL467" s="1" t="n">
        <f aca="false">ROUND(AK467*68/Z467,0)</f>
        <v>15564</v>
      </c>
      <c r="AM467" s="1" t="n">
        <f aca="false">IF(I467=1,AL467*$AM$2,AL467)</f>
        <v>14785.8</v>
      </c>
    </row>
    <row r="468" customFormat="false" ht="13.8" hidden="false" customHeight="true" outlineLevel="0" collapsed="false">
      <c r="A468" s="1" t="n">
        <v>5967</v>
      </c>
      <c r="C468" s="25" t="n">
        <v>60</v>
      </c>
      <c r="D468" s="2" t="n">
        <v>12000</v>
      </c>
      <c r="F468" s="2" t="n">
        <v>0</v>
      </c>
      <c r="G468" s="2" t="n">
        <v>2</v>
      </c>
      <c r="H468" s="2" t="n">
        <v>1</v>
      </c>
      <c r="I468" s="2" t="n">
        <v>1</v>
      </c>
      <c r="J468" s="26" t="s">
        <v>52</v>
      </c>
      <c r="K468" s="2" t="n">
        <v>2</v>
      </c>
      <c r="L468" s="27" t="n">
        <v>1</v>
      </c>
      <c r="M468" s="2"/>
      <c r="N468" s="2" t="n">
        <v>1</v>
      </c>
      <c r="O468" s="2" t="n">
        <v>0</v>
      </c>
      <c r="P468" s="2" t="n">
        <v>0</v>
      </c>
      <c r="Q468" s="2"/>
      <c r="R468" s="2" t="n">
        <v>0</v>
      </c>
      <c r="S468" s="2" t="n">
        <v>1</v>
      </c>
      <c r="T468" s="28" t="n">
        <v>44249</v>
      </c>
      <c r="U468" s="3" t="s">
        <v>520</v>
      </c>
      <c r="W468" s="26" t="n">
        <v>8</v>
      </c>
      <c r="X468" s="3"/>
      <c r="Z468" s="1" t="n">
        <f aca="false">(68/C468)^0.25</f>
        <v>1.03178548877407</v>
      </c>
      <c r="AA468" s="2" t="n">
        <f aca="false">IF(F468=1,E468/(1+$AA$2/100),E468)</f>
        <v>0</v>
      </c>
      <c r="AB468" s="1" t="n">
        <f aca="false">ROUND(AA468/C468,2)</f>
        <v>0</v>
      </c>
      <c r="AC468" s="1" t="n">
        <f aca="false">ROUND(AB468*68/1000/Z468,0)</f>
        <v>0</v>
      </c>
      <c r="AD468" s="1" t="n">
        <f aca="false">IF(I468=1,AC468*$AD$2,AC468)</f>
        <v>0</v>
      </c>
      <c r="AK468" s="1" t="n">
        <f aca="false">ROUND(D468/C468,2)</f>
        <v>200</v>
      </c>
      <c r="AL468" s="1" t="n">
        <f aca="false">ROUND(AK468*68/Z468,0)</f>
        <v>13181</v>
      </c>
      <c r="AM468" s="1" t="n">
        <f aca="false">IF(I468=1,AL468*$AM$2,AL468)</f>
        <v>12521.95</v>
      </c>
    </row>
    <row r="469" customFormat="false" ht="13.8" hidden="false" customHeight="true" outlineLevel="0" collapsed="false">
      <c r="A469" s="1" t="n">
        <v>5967</v>
      </c>
      <c r="B469" s="16"/>
      <c r="C469" s="25" t="n">
        <v>57</v>
      </c>
      <c r="D469" s="2" t="n">
        <v>9000</v>
      </c>
      <c r="F469" s="2" t="n">
        <v>0</v>
      </c>
      <c r="G469" s="2" t="n">
        <v>2</v>
      </c>
      <c r="H469" s="2" t="n">
        <v>1</v>
      </c>
      <c r="I469" s="2" t="n">
        <v>1</v>
      </c>
      <c r="J469" s="26" t="s">
        <v>52</v>
      </c>
      <c r="K469" s="2" t="n">
        <v>0</v>
      </c>
      <c r="L469" s="27" t="n">
        <v>1</v>
      </c>
      <c r="M469" s="2" t="n">
        <v>4</v>
      </c>
      <c r="N469" s="2" t="n">
        <v>4</v>
      </c>
      <c r="O469" s="2" t="n">
        <v>0</v>
      </c>
      <c r="P469" s="2" t="n">
        <v>0</v>
      </c>
      <c r="Q469" s="2" t="n">
        <v>3</v>
      </c>
      <c r="R469" s="2" t="n">
        <v>0</v>
      </c>
      <c r="S469" s="2" t="n">
        <v>0</v>
      </c>
      <c r="T469" s="28" t="n">
        <v>44229</v>
      </c>
      <c r="U469" s="3" t="s">
        <v>521</v>
      </c>
      <c r="W469" s="26" t="n">
        <v>8</v>
      </c>
      <c r="X469" s="3"/>
      <c r="Z469" s="1" t="n">
        <f aca="false">(68/C469)^0.25</f>
        <v>1.04510160393404</v>
      </c>
      <c r="AA469" s="2" t="n">
        <f aca="false">IF(F469=1,E469/(1+$AA$2/100),E469)</f>
        <v>0</v>
      </c>
      <c r="AB469" s="1" t="n">
        <f aca="false">ROUND(AA469/C469,2)</f>
        <v>0</v>
      </c>
      <c r="AC469" s="1" t="n">
        <f aca="false">ROUND(AB469*68/1000/Z469,0)</f>
        <v>0</v>
      </c>
      <c r="AD469" s="1" t="n">
        <f aca="false">IF(I469=1,AC469*$AD$2,AC469)</f>
        <v>0</v>
      </c>
      <c r="AK469" s="1" t="n">
        <f aca="false">ROUND(D469/C469,2)</f>
        <v>157.89</v>
      </c>
      <c r="AL469" s="1" t="n">
        <f aca="false">ROUND(AK469*68/Z469,0)</f>
        <v>10273</v>
      </c>
      <c r="AM469" s="1" t="n">
        <f aca="false">IF(I469=1,AL469*$AM$2,AL469)</f>
        <v>9759.35</v>
      </c>
    </row>
    <row r="470" customFormat="false" ht="13.8" hidden="false" customHeight="true" outlineLevel="0" collapsed="false">
      <c r="A470" s="1" t="n">
        <v>5967</v>
      </c>
      <c r="B470" s="16"/>
      <c r="C470" s="25" t="n">
        <v>61</v>
      </c>
      <c r="D470" s="2" t="n">
        <v>12000</v>
      </c>
      <c r="F470" s="2" t="n">
        <v>0</v>
      </c>
      <c r="G470" s="2" t="n">
        <v>2</v>
      </c>
      <c r="H470" s="2" t="n">
        <v>1</v>
      </c>
      <c r="I470" s="2" t="n">
        <v>0</v>
      </c>
      <c r="J470" s="26" t="s">
        <v>52</v>
      </c>
      <c r="K470" s="2" t="n">
        <v>2</v>
      </c>
      <c r="L470" s="27" t="n">
        <v>1</v>
      </c>
      <c r="M470" s="2"/>
      <c r="N470" s="2" t="n">
        <v>2</v>
      </c>
      <c r="O470" s="2" t="n">
        <v>0</v>
      </c>
      <c r="P470" s="2" t="n">
        <v>0</v>
      </c>
      <c r="Q470" s="2" t="n">
        <v>3</v>
      </c>
      <c r="R470" s="2" t="n">
        <v>0</v>
      </c>
      <c r="S470" s="2" t="n">
        <v>0</v>
      </c>
      <c r="T470" s="28" t="n">
        <v>44212</v>
      </c>
      <c r="U470" s="3" t="s">
        <v>522</v>
      </c>
      <c r="V470" s="1" t="s">
        <v>60</v>
      </c>
      <c r="W470" s="26" t="n">
        <v>8</v>
      </c>
      <c r="X470" s="3"/>
      <c r="Z470" s="1" t="n">
        <f aca="false">(68/C470)^0.25</f>
        <v>1.02753061262218</v>
      </c>
      <c r="AA470" s="2" t="n">
        <f aca="false">IF(F470=1,E470/(1+$AA$2/100),E470)</f>
        <v>0</v>
      </c>
      <c r="AB470" s="1" t="n">
        <f aca="false">ROUND(AA470/C470,2)</f>
        <v>0</v>
      </c>
      <c r="AC470" s="1" t="n">
        <f aca="false">ROUND(AB470*68/1000/Z470,0)</f>
        <v>0</v>
      </c>
      <c r="AD470" s="1" t="n">
        <f aca="false">IF(I470=1,AC470*$AD$2,AC470)</f>
        <v>0</v>
      </c>
      <c r="AK470" s="1" t="n">
        <f aca="false">ROUND(D470/C470,2)</f>
        <v>196.72</v>
      </c>
      <c r="AL470" s="1" t="n">
        <f aca="false">ROUND(AK470*68/Z470,0)</f>
        <v>13019</v>
      </c>
      <c r="AM470" s="1" t="n">
        <f aca="false">IF(I470=1,AL470*$AM$2,AL470)</f>
        <v>13019</v>
      </c>
    </row>
    <row r="471" customFormat="false" ht="13.8" hidden="false" customHeight="true" outlineLevel="0" collapsed="false">
      <c r="A471" s="1" t="n">
        <v>5967</v>
      </c>
      <c r="B471" s="16"/>
      <c r="C471" s="25" t="n">
        <v>60</v>
      </c>
      <c r="D471" s="2" t="n">
        <v>9500</v>
      </c>
      <c r="F471" s="2" t="n">
        <v>0</v>
      </c>
      <c r="G471" s="2" t="n">
        <v>2</v>
      </c>
      <c r="H471" s="2" t="n">
        <v>1</v>
      </c>
      <c r="I471" s="2" t="n">
        <v>2</v>
      </c>
      <c r="J471" s="26" t="s">
        <v>52</v>
      </c>
      <c r="K471" s="2" t="n">
        <v>2</v>
      </c>
      <c r="L471" s="27" t="n">
        <v>1</v>
      </c>
      <c r="M471" s="2" t="n">
        <v>5</v>
      </c>
      <c r="N471" s="2" t="n">
        <v>5</v>
      </c>
      <c r="O471" s="2" t="n">
        <v>1</v>
      </c>
      <c r="P471" s="2" t="n">
        <v>1</v>
      </c>
      <c r="Q471" s="2"/>
      <c r="R471" s="2" t="n">
        <v>0</v>
      </c>
      <c r="S471" s="2" t="n">
        <v>0</v>
      </c>
      <c r="T471" s="28" t="n">
        <v>44245</v>
      </c>
      <c r="U471" s="3" t="s">
        <v>523</v>
      </c>
      <c r="V471" s="1" t="s">
        <v>60</v>
      </c>
      <c r="W471" s="26" t="n">
        <v>8</v>
      </c>
      <c r="X471" s="3"/>
      <c r="Z471" s="1" t="n">
        <f aca="false">(68/C471)^0.25</f>
        <v>1.03178548877407</v>
      </c>
      <c r="AA471" s="2" t="n">
        <f aca="false">IF(F471=1,E471/(1+$AA$2/100),E471)</f>
        <v>0</v>
      </c>
      <c r="AB471" s="1" t="n">
        <f aca="false">ROUND(AA471/C471,2)</f>
        <v>0</v>
      </c>
      <c r="AC471" s="1" t="n">
        <f aca="false">ROUND(AB471*68/1000/Z471,0)</f>
        <v>0</v>
      </c>
      <c r="AD471" s="1" t="n">
        <f aca="false">IF(I471=1,AC471*$AD$2,AC471)</f>
        <v>0</v>
      </c>
      <c r="AK471" s="1" t="n">
        <f aca="false">ROUND(D471/C471,2)</f>
        <v>158.33</v>
      </c>
      <c r="AL471" s="1" t="n">
        <f aca="false">ROUND(AK471*68/Z471,0)</f>
        <v>10435</v>
      </c>
      <c r="AM471" s="1" t="n">
        <f aca="false">IF(I471=1,AL471*$AM$2,AL471)</f>
        <v>10435</v>
      </c>
    </row>
    <row r="472" customFormat="false" ht="13.8" hidden="false" customHeight="true" outlineLevel="0" collapsed="false">
      <c r="A472" s="1" t="n">
        <v>8542</v>
      </c>
      <c r="B472" s="16"/>
      <c r="C472" s="25" t="n">
        <v>62</v>
      </c>
      <c r="D472" s="2" t="n">
        <v>10000</v>
      </c>
      <c r="F472" s="2" t="n">
        <v>0</v>
      </c>
      <c r="G472" s="2" t="n">
        <v>2</v>
      </c>
      <c r="H472" s="2" t="n">
        <v>1</v>
      </c>
      <c r="I472" s="2" t="n">
        <v>2</v>
      </c>
      <c r="J472" s="26" t="s">
        <v>52</v>
      </c>
      <c r="K472" s="2" t="n">
        <v>0</v>
      </c>
      <c r="L472" s="27" t="n">
        <v>1</v>
      </c>
      <c r="M472" s="2" t="n">
        <v>4</v>
      </c>
      <c r="N472" s="2" t="n">
        <v>1</v>
      </c>
      <c r="O472" s="2" t="n">
        <v>0</v>
      </c>
      <c r="P472" s="2" t="n">
        <v>1</v>
      </c>
      <c r="Q472" s="2" t="n">
        <v>4</v>
      </c>
      <c r="R472" s="2" t="n">
        <v>0</v>
      </c>
      <c r="S472" s="2" t="n">
        <v>0</v>
      </c>
      <c r="T472" s="28" t="n">
        <v>44250</v>
      </c>
      <c r="U472" s="3" t="s">
        <v>524</v>
      </c>
      <c r="W472" s="26" t="n">
        <v>8</v>
      </c>
      <c r="X472" s="3"/>
      <c r="Z472" s="1" t="n">
        <f aca="false">(68/C472)^0.25</f>
        <v>1.02336204550359</v>
      </c>
      <c r="AA472" s="2" t="n">
        <f aca="false">IF(F472=1,E472/(1+$AA$2/100),E472)</f>
        <v>0</v>
      </c>
      <c r="AB472" s="1" t="n">
        <f aca="false">ROUND(AA472/C472,2)</f>
        <v>0</v>
      </c>
      <c r="AC472" s="1" t="n">
        <f aca="false">ROUND(AB472*68/1000/Z472,0)</f>
        <v>0</v>
      </c>
      <c r="AD472" s="1" t="n">
        <f aca="false">IF(I472=1,AC472*$AD$2,AC472)</f>
        <v>0</v>
      </c>
      <c r="AK472" s="1" t="n">
        <f aca="false">ROUND(D472/C472,2)</f>
        <v>161.29</v>
      </c>
      <c r="AL472" s="1" t="n">
        <f aca="false">ROUND(AK472*68/Z472,0)</f>
        <v>10717</v>
      </c>
      <c r="AM472" s="1" t="n">
        <f aca="false">IF(I472=1,AL472*$AM$2,AL472)</f>
        <v>10717</v>
      </c>
    </row>
    <row r="473" customFormat="false" ht="13.8" hidden="false" customHeight="true" outlineLevel="0" collapsed="false">
      <c r="A473" s="1" t="n">
        <v>8542</v>
      </c>
      <c r="B473" s="16"/>
      <c r="C473" s="25" t="n">
        <v>65</v>
      </c>
      <c r="D473" s="2" t="n">
        <v>11700</v>
      </c>
      <c r="F473" s="2" t="n">
        <v>0</v>
      </c>
      <c r="G473" s="2" t="n">
        <v>3</v>
      </c>
      <c r="H473" s="2" t="n">
        <v>1</v>
      </c>
      <c r="I473" s="2" t="n">
        <v>2</v>
      </c>
      <c r="J473" s="26" t="s">
        <v>52</v>
      </c>
      <c r="K473" s="2" t="n">
        <v>0</v>
      </c>
      <c r="L473" s="27" t="n">
        <v>1</v>
      </c>
      <c r="M473" s="2" t="n">
        <v>7</v>
      </c>
      <c r="N473" s="2" t="n">
        <v>2</v>
      </c>
      <c r="O473" s="2" t="n">
        <v>1</v>
      </c>
      <c r="P473" s="2" t="n">
        <v>0</v>
      </c>
      <c r="Q473" s="2" t="n">
        <v>4</v>
      </c>
      <c r="R473" s="2" t="n">
        <v>1</v>
      </c>
      <c r="S473" s="2" t="n">
        <v>1</v>
      </c>
      <c r="T473" s="28" t="n">
        <v>44249</v>
      </c>
      <c r="U473" s="3" t="s">
        <v>525</v>
      </c>
      <c r="W473" s="26" t="n">
        <v>8</v>
      </c>
      <c r="X473" s="3"/>
      <c r="Z473" s="1" t="n">
        <f aca="false">(68/C473)^0.25</f>
        <v>1.01134396913885</v>
      </c>
      <c r="AA473" s="2" t="n">
        <f aca="false">IF(F473=1,E473/(1+$AA$2/100),E473)</f>
        <v>0</v>
      </c>
      <c r="AB473" s="1" t="n">
        <f aca="false">ROUND(AA473/C473,2)</f>
        <v>0</v>
      </c>
      <c r="AC473" s="1" t="n">
        <f aca="false">ROUND(AB473*68/1000/Z473,0)</f>
        <v>0</v>
      </c>
      <c r="AD473" s="1" t="n">
        <f aca="false">IF(I473=1,AC473*$AD$2,AC473)</f>
        <v>0</v>
      </c>
      <c r="AK473" s="1" t="n">
        <f aca="false">ROUND(D473/C473,2)</f>
        <v>180</v>
      </c>
      <c r="AL473" s="1" t="n">
        <f aca="false">ROUND(AK473*68/Z473,0)</f>
        <v>12103</v>
      </c>
      <c r="AM473" s="1" t="n">
        <f aca="false">IF(I473=1,AL473*$AM$2,AL473)</f>
        <v>12103</v>
      </c>
    </row>
    <row r="474" customFormat="false" ht="13.8" hidden="false" customHeight="true" outlineLevel="0" collapsed="false">
      <c r="A474" s="1" t="n">
        <v>8542</v>
      </c>
      <c r="B474" s="16"/>
      <c r="C474" s="25" t="n">
        <v>61</v>
      </c>
      <c r="D474" s="2" t="n">
        <v>9000</v>
      </c>
      <c r="F474" s="2" t="n">
        <v>0</v>
      </c>
      <c r="G474" s="2" t="n">
        <v>2</v>
      </c>
      <c r="H474" s="2" t="n">
        <v>1</v>
      </c>
      <c r="I474" s="2" t="n">
        <v>0</v>
      </c>
      <c r="J474" s="26" t="s">
        <v>52</v>
      </c>
      <c r="K474" s="2" t="n">
        <v>1</v>
      </c>
      <c r="L474" s="27" t="n">
        <v>1</v>
      </c>
      <c r="M474" s="2" t="n">
        <v>2</v>
      </c>
      <c r="N474" s="2" t="n">
        <v>1</v>
      </c>
      <c r="O474" s="2" t="n">
        <v>0</v>
      </c>
      <c r="P474" s="2" t="n">
        <v>0</v>
      </c>
      <c r="Q474" s="2" t="n">
        <v>2</v>
      </c>
      <c r="R474" s="2" t="n">
        <v>0</v>
      </c>
      <c r="S474" s="2" t="n">
        <v>0</v>
      </c>
      <c r="T474" s="28" t="n">
        <v>44232</v>
      </c>
      <c r="U474" s="3" t="s">
        <v>526</v>
      </c>
      <c r="W474" s="26" t="n">
        <v>8</v>
      </c>
      <c r="X474" s="3"/>
      <c r="Z474" s="1" t="n">
        <f aca="false">(68/C474)^0.25</f>
        <v>1.02753061262218</v>
      </c>
      <c r="AA474" s="2" t="n">
        <f aca="false">IF(F474=1,E474/(1+$AA$2/100),E474)</f>
        <v>0</v>
      </c>
      <c r="AB474" s="1" t="n">
        <f aca="false">ROUND(AA474/C474,2)</f>
        <v>0</v>
      </c>
      <c r="AC474" s="1" t="n">
        <f aca="false">ROUND(AB474*68/1000/Z474,0)</f>
        <v>0</v>
      </c>
      <c r="AD474" s="1" t="n">
        <f aca="false">IF(I474=1,AC474*$AD$2,AC474)</f>
        <v>0</v>
      </c>
      <c r="AK474" s="1" t="n">
        <f aca="false">ROUND(D474/C474,2)</f>
        <v>147.54</v>
      </c>
      <c r="AL474" s="1" t="n">
        <f aca="false">ROUND(AK474*68/Z474,0)</f>
        <v>9764</v>
      </c>
      <c r="AM474" s="1" t="n">
        <f aca="false">IF(I474=1,AL474*$AM$2,AL474)</f>
        <v>9764</v>
      </c>
    </row>
    <row r="475" customFormat="false" ht="13.8" hidden="false" customHeight="true" outlineLevel="0" collapsed="false">
      <c r="A475" s="1" t="n">
        <v>8739</v>
      </c>
      <c r="B475" s="16"/>
      <c r="C475" s="25" t="n">
        <v>60</v>
      </c>
      <c r="D475" s="2" t="n">
        <v>10000</v>
      </c>
      <c r="F475" s="2" t="n">
        <v>0</v>
      </c>
      <c r="G475" s="2" t="n">
        <v>2</v>
      </c>
      <c r="H475" s="2" t="n">
        <v>1</v>
      </c>
      <c r="I475" s="2" t="n">
        <v>2</v>
      </c>
      <c r="J475" s="26" t="s">
        <v>52</v>
      </c>
      <c r="K475" s="2" t="n">
        <v>2</v>
      </c>
      <c r="L475" s="27" t="n">
        <v>1</v>
      </c>
      <c r="M475" s="2" t="n">
        <v>5</v>
      </c>
      <c r="N475" s="2" t="n">
        <v>2</v>
      </c>
      <c r="O475" s="2" t="n">
        <v>0</v>
      </c>
      <c r="P475" s="2" t="n">
        <v>1</v>
      </c>
      <c r="Q475" s="2"/>
      <c r="R475" s="2" t="n">
        <v>0</v>
      </c>
      <c r="S475" s="2" t="n">
        <v>1</v>
      </c>
      <c r="T475" s="28" t="n">
        <v>44251</v>
      </c>
      <c r="U475" s="3" t="s">
        <v>527</v>
      </c>
      <c r="W475" s="26" t="n">
        <v>8</v>
      </c>
      <c r="X475" s="3"/>
      <c r="Z475" s="1" t="n">
        <f aca="false">(68/C475)^0.25</f>
        <v>1.03178548877407</v>
      </c>
      <c r="AA475" s="2" t="n">
        <f aca="false">IF(F475=1,E475/(1+$AA$2/100),E475)</f>
        <v>0</v>
      </c>
      <c r="AB475" s="1" t="n">
        <f aca="false">ROUND(AA475/C475,2)</f>
        <v>0</v>
      </c>
      <c r="AC475" s="1" t="n">
        <f aca="false">ROUND(AB475*68/1000/Z475,0)</f>
        <v>0</v>
      </c>
      <c r="AD475" s="1" t="n">
        <f aca="false">IF(I475=1,AC475*$AD$2,AC475)</f>
        <v>0</v>
      </c>
      <c r="AK475" s="1" t="n">
        <f aca="false">ROUND(D475/C475,2)</f>
        <v>166.67</v>
      </c>
      <c r="AL475" s="1" t="n">
        <f aca="false">ROUND(AK475*68/Z475,0)</f>
        <v>10984</v>
      </c>
      <c r="AM475" s="1" t="n">
        <f aca="false">IF(I475=1,AL475*$AM$2,AL475)</f>
        <v>10984</v>
      </c>
    </row>
    <row r="476" customFormat="false" ht="13.8" hidden="false" customHeight="true" outlineLevel="0" collapsed="false">
      <c r="A476" s="1" t="n">
        <v>8739</v>
      </c>
      <c r="C476" s="25" t="n">
        <v>73</v>
      </c>
      <c r="D476" s="2" t="n">
        <v>13041</v>
      </c>
      <c r="F476" s="2" t="n">
        <v>0</v>
      </c>
      <c r="G476" s="2" t="n">
        <v>2</v>
      </c>
      <c r="H476" s="2" t="n">
        <v>1</v>
      </c>
      <c r="I476" s="2" t="n">
        <v>1</v>
      </c>
      <c r="J476" s="26" t="s">
        <v>52</v>
      </c>
      <c r="K476" s="2" t="n">
        <v>2</v>
      </c>
      <c r="L476" s="27" t="n">
        <v>1</v>
      </c>
      <c r="M476" s="2" t="n">
        <v>4</v>
      </c>
      <c r="N476" s="2" t="n">
        <v>2</v>
      </c>
      <c r="O476" s="2" t="n">
        <v>1</v>
      </c>
      <c r="P476" s="2" t="n">
        <v>1</v>
      </c>
      <c r="Q476" s="2"/>
      <c r="R476" s="2" t="n">
        <v>1</v>
      </c>
      <c r="S476" s="2" t="n">
        <v>0</v>
      </c>
      <c r="T476" s="28" t="n">
        <v>44245</v>
      </c>
      <c r="U476" s="3" t="s">
        <v>528</v>
      </c>
      <c r="V476" s="1" t="s">
        <v>58</v>
      </c>
      <c r="W476" s="26" t="n">
        <v>8</v>
      </c>
      <c r="X476" s="3"/>
      <c r="Z476" s="1" t="n">
        <f aca="false">(68/C476)^0.25</f>
        <v>0.982418457107877</v>
      </c>
      <c r="AA476" s="2" t="n">
        <f aca="false">IF(F476=1,E476/(1+$AA$2/100),E476)</f>
        <v>0</v>
      </c>
      <c r="AB476" s="1" t="n">
        <f aca="false">ROUND(AA476/C476,2)</f>
        <v>0</v>
      </c>
      <c r="AC476" s="1" t="n">
        <f aca="false">ROUND(AB476*68/1000/Z476,0)</f>
        <v>0</v>
      </c>
      <c r="AD476" s="1" t="n">
        <f aca="false">IF(I476=1,AC476*$AD$2,AC476)</f>
        <v>0</v>
      </c>
      <c r="AK476" s="1" t="n">
        <f aca="false">ROUND(D476/C476,2)</f>
        <v>178.64</v>
      </c>
      <c r="AL476" s="1" t="n">
        <f aca="false">ROUND(AK476*68/Z476,0)</f>
        <v>12365</v>
      </c>
      <c r="AM476" s="1" t="n">
        <f aca="false">IF(I476=1,AL476*$AM$2,AL476)</f>
        <v>11746.75</v>
      </c>
    </row>
    <row r="477" customFormat="false" ht="13.8" hidden="false" customHeight="true" outlineLevel="0" collapsed="false">
      <c r="A477" s="1" t="n">
        <v>9629</v>
      </c>
      <c r="C477" s="25" t="n">
        <v>75</v>
      </c>
      <c r="D477" s="2" t="n">
        <v>14000</v>
      </c>
      <c r="F477" s="2" t="n">
        <v>0</v>
      </c>
      <c r="G477" s="2" t="n">
        <v>3</v>
      </c>
      <c r="H477" s="2" t="n">
        <v>1</v>
      </c>
      <c r="I477" s="2" t="n">
        <v>1</v>
      </c>
      <c r="J477" s="26" t="s">
        <v>52</v>
      </c>
      <c r="K477" s="2" t="n">
        <v>0</v>
      </c>
      <c r="L477" s="27" t="n">
        <v>1</v>
      </c>
      <c r="M477" s="2" t="n">
        <v>4</v>
      </c>
      <c r="N477" s="2" t="n">
        <v>1</v>
      </c>
      <c r="O477" s="2" t="n">
        <v>0</v>
      </c>
      <c r="P477" s="2" t="n">
        <v>0</v>
      </c>
      <c r="Q477" s="2" t="n">
        <v>4</v>
      </c>
      <c r="R477" s="2" t="n">
        <v>0</v>
      </c>
      <c r="S477" s="2" t="n">
        <v>0</v>
      </c>
      <c r="T477" s="28" t="n">
        <v>44251</v>
      </c>
      <c r="U477" s="3" t="s">
        <v>529</v>
      </c>
      <c r="W477" s="26" t="n">
        <v>8</v>
      </c>
      <c r="X477" s="3"/>
      <c r="Z477" s="1" t="n">
        <f aca="false">(68/C477)^0.25</f>
        <v>0.975802468299321</v>
      </c>
      <c r="AA477" s="2" t="n">
        <f aca="false">IF(F477=1,E477/(1+$AA$2/100),E477)</f>
        <v>0</v>
      </c>
      <c r="AB477" s="1" t="n">
        <f aca="false">ROUND(AA477/C477,2)</f>
        <v>0</v>
      </c>
      <c r="AC477" s="1" t="n">
        <f aca="false">ROUND(AB477*68/1000/Z477,0)</f>
        <v>0</v>
      </c>
      <c r="AD477" s="1" t="n">
        <f aca="false">IF(I477=1,AC477*$AD$2,AC477)</f>
        <v>0</v>
      </c>
      <c r="AK477" s="1" t="n">
        <f aca="false">ROUND(D477/C477,2)</f>
        <v>186.67</v>
      </c>
      <c r="AL477" s="1" t="n">
        <f aca="false">ROUND(AK477*68/Z477,0)</f>
        <v>13008</v>
      </c>
      <c r="AM477" s="1" t="n">
        <f aca="false">IF(I477=1,AL477*$AM$2,AL477)</f>
        <v>12357.6</v>
      </c>
    </row>
    <row r="478" customFormat="false" ht="13.8" hidden="false" customHeight="true" outlineLevel="0" collapsed="false">
      <c r="A478" s="1" t="n">
        <v>9629</v>
      </c>
      <c r="B478" s="16"/>
      <c r="C478" s="25" t="n">
        <v>70</v>
      </c>
      <c r="D478" s="2" t="n">
        <v>21000</v>
      </c>
      <c r="F478" s="2" t="n">
        <v>0</v>
      </c>
      <c r="G478" s="2" t="n">
        <v>3</v>
      </c>
      <c r="H478" s="2" t="n">
        <v>2</v>
      </c>
      <c r="I478" s="2" t="n">
        <v>1</v>
      </c>
      <c r="J478" s="26" t="s">
        <v>52</v>
      </c>
      <c r="K478" s="2" t="n">
        <v>0</v>
      </c>
      <c r="L478" s="27" t="n">
        <v>1</v>
      </c>
      <c r="M478" s="2" t="n">
        <v>4</v>
      </c>
      <c r="N478" s="2" t="n">
        <v>1</v>
      </c>
      <c r="O478" s="2" t="n">
        <v>0</v>
      </c>
      <c r="P478" s="2" t="n">
        <v>0</v>
      </c>
      <c r="Q478" s="2" t="n">
        <v>3</v>
      </c>
      <c r="R478" s="2" t="n">
        <v>0</v>
      </c>
      <c r="S478" s="2" t="n">
        <v>0</v>
      </c>
      <c r="T478" s="28" t="n">
        <v>44250</v>
      </c>
      <c r="U478" s="3" t="s">
        <v>530</v>
      </c>
      <c r="V478" s="1" t="s">
        <v>60</v>
      </c>
      <c r="W478" s="26" t="n">
        <v>8</v>
      </c>
      <c r="X478" s="3"/>
      <c r="Z478" s="1" t="n">
        <f aca="false">(68/C478)^0.25</f>
        <v>0.992779311130708</v>
      </c>
      <c r="AA478" s="2" t="n">
        <f aca="false">IF(F478=1,E478/(1+$AA$2/100),E478)</f>
        <v>0</v>
      </c>
      <c r="AB478" s="1" t="n">
        <f aca="false">ROUND(AA478/C478,2)</f>
        <v>0</v>
      </c>
      <c r="AC478" s="1" t="n">
        <f aca="false">ROUND(AB478*68/1000/Z478,0)</f>
        <v>0</v>
      </c>
      <c r="AD478" s="1" t="n">
        <f aca="false">IF(I478=1,AC478*$AD$2,AC478)</f>
        <v>0</v>
      </c>
      <c r="AK478" s="1" t="n">
        <f aca="false">ROUND(D478/C478,2)</f>
        <v>300</v>
      </c>
      <c r="AL478" s="1" t="n">
        <f aca="false">ROUND(AK478*68/Z478,0)</f>
        <v>20548</v>
      </c>
      <c r="AM478" s="1" t="n">
        <f aca="false">IF(I478=1,AL478*$AM$2,AL478)</f>
        <v>19520.6</v>
      </c>
    </row>
    <row r="479" customFormat="false" ht="13.8" hidden="false" customHeight="true" outlineLevel="0" collapsed="false">
      <c r="A479" s="1" t="n">
        <v>9629</v>
      </c>
      <c r="B479" s="16"/>
      <c r="C479" s="25" t="n">
        <v>82</v>
      </c>
      <c r="D479" s="2" t="n">
        <v>14000</v>
      </c>
      <c r="F479" s="2" t="n">
        <v>0</v>
      </c>
      <c r="G479" s="2" t="n">
        <v>3</v>
      </c>
      <c r="H479" s="2" t="n">
        <v>1</v>
      </c>
      <c r="I479" s="2" t="n">
        <v>2</v>
      </c>
      <c r="J479" s="26" t="s">
        <v>52</v>
      </c>
      <c r="K479" s="2" t="n">
        <v>0</v>
      </c>
      <c r="L479" s="27" t="n">
        <v>1</v>
      </c>
      <c r="M479" s="2"/>
      <c r="N479" s="2" t="n">
        <v>2</v>
      </c>
      <c r="O479" s="2" t="n">
        <v>1</v>
      </c>
      <c r="P479" s="2" t="n">
        <v>0</v>
      </c>
      <c r="Q479" s="2"/>
      <c r="R479" s="2" t="n">
        <v>0</v>
      </c>
      <c r="S479" s="2" t="n">
        <v>0</v>
      </c>
      <c r="T479" s="28" t="n">
        <v>44249</v>
      </c>
      <c r="U479" s="3" t="s">
        <v>531</v>
      </c>
      <c r="W479" s="26" t="n">
        <v>8</v>
      </c>
      <c r="X479" s="3"/>
      <c r="Z479" s="1" t="n">
        <f aca="false">(68/C479)^0.25</f>
        <v>0.954275480566008</v>
      </c>
      <c r="AA479" s="2" t="n">
        <f aca="false">IF(F479=1,E479/(1+$AA$2/100),E479)</f>
        <v>0</v>
      </c>
      <c r="AB479" s="1" t="n">
        <f aca="false">ROUND(AA479/C479,2)</f>
        <v>0</v>
      </c>
      <c r="AC479" s="1" t="n">
        <f aca="false">ROUND(AB479*68/1000/Z479,0)</f>
        <v>0</v>
      </c>
      <c r="AD479" s="1" t="n">
        <f aca="false">IF(I479=1,AC479*$AD$2,AC479)</f>
        <v>0</v>
      </c>
      <c r="AK479" s="1" t="n">
        <f aca="false">ROUND(D479/C479,2)</f>
        <v>170.73</v>
      </c>
      <c r="AL479" s="1" t="n">
        <f aca="false">ROUND(AK479*68/Z479,0)</f>
        <v>12166</v>
      </c>
      <c r="AM479" s="1" t="n">
        <f aca="false">IF(I479=1,AL479*$AM$2,AL479)</f>
        <v>12166</v>
      </c>
    </row>
    <row r="480" customFormat="false" ht="13.8" hidden="false" customHeight="true" outlineLevel="0" collapsed="false">
      <c r="A480" s="1" t="n">
        <v>9959</v>
      </c>
      <c r="B480" s="16"/>
      <c r="C480" s="25" t="n">
        <v>53</v>
      </c>
      <c r="D480" s="2" t="n">
        <v>8500</v>
      </c>
      <c r="F480" s="2" t="n">
        <v>0</v>
      </c>
      <c r="G480" s="2" t="n">
        <v>2</v>
      </c>
      <c r="H480" s="2" t="n">
        <v>1</v>
      </c>
      <c r="I480" s="2" t="n">
        <v>2</v>
      </c>
      <c r="J480" s="26" t="s">
        <v>52</v>
      </c>
      <c r="K480" s="2" t="n">
        <v>2</v>
      </c>
      <c r="L480" s="27" t="n">
        <v>1</v>
      </c>
      <c r="M480" s="2" t="n">
        <v>5</v>
      </c>
      <c r="N480" s="2" t="n">
        <v>1</v>
      </c>
      <c r="O480" s="2" t="n">
        <v>1</v>
      </c>
      <c r="P480" s="2" t="n">
        <v>0</v>
      </c>
      <c r="Q480" s="2" t="n">
        <v>4</v>
      </c>
      <c r="R480" s="2" t="n">
        <v>0</v>
      </c>
      <c r="S480" s="2" t="n">
        <v>0</v>
      </c>
      <c r="T480" s="28" t="n">
        <v>44249</v>
      </c>
      <c r="U480" s="3" t="s">
        <v>532</v>
      </c>
      <c r="W480" s="26" t="n">
        <v>8</v>
      </c>
      <c r="X480" s="3"/>
      <c r="Z480" s="1" t="n">
        <f aca="false">(68/C480)^0.25</f>
        <v>1.06428578300648</v>
      </c>
      <c r="AA480" s="2" t="n">
        <f aca="false">IF(F480=1,E480/(1+$AA$2/100),E480)</f>
        <v>0</v>
      </c>
      <c r="AB480" s="1" t="n">
        <f aca="false">ROUND(AA480/C480,2)</f>
        <v>0</v>
      </c>
      <c r="AC480" s="1" t="n">
        <f aca="false">ROUND(AB480*68/1000/Z480,0)</f>
        <v>0</v>
      </c>
      <c r="AD480" s="1" t="n">
        <f aca="false">IF(I480=1,AC480*$AD$2,AC480)</f>
        <v>0</v>
      </c>
      <c r="AK480" s="1" t="n">
        <f aca="false">ROUND(D480/C480,2)</f>
        <v>160.38</v>
      </c>
      <c r="AL480" s="1" t="n">
        <f aca="false">ROUND(AK480*68/Z480,0)</f>
        <v>10247</v>
      </c>
      <c r="AM480" s="1" t="n">
        <f aca="false">IF(I480=1,AL480*$AM$2,AL480)</f>
        <v>10247</v>
      </c>
    </row>
    <row r="481" customFormat="false" ht="13.8" hidden="false" customHeight="true" outlineLevel="0" collapsed="false">
      <c r="A481" s="1" t="n">
        <v>9959</v>
      </c>
      <c r="B481" s="16"/>
      <c r="C481" s="25" t="n">
        <v>54</v>
      </c>
      <c r="D481" s="2" t="n">
        <v>6990</v>
      </c>
      <c r="F481" s="2" t="n">
        <v>0</v>
      </c>
      <c r="G481" s="2" t="n">
        <v>3</v>
      </c>
      <c r="H481" s="2" t="n">
        <v>2</v>
      </c>
      <c r="I481" s="2" t="n">
        <v>2</v>
      </c>
      <c r="J481" s="26" t="s">
        <v>52</v>
      </c>
      <c r="K481" s="2" t="n">
        <v>0</v>
      </c>
      <c r="L481" s="27" t="n">
        <v>1</v>
      </c>
      <c r="M481" s="2" t="n">
        <v>9</v>
      </c>
      <c r="N481" s="2" t="n">
        <v>4</v>
      </c>
      <c r="O481" s="2" t="n">
        <v>1</v>
      </c>
      <c r="P481" s="2" t="n">
        <v>0</v>
      </c>
      <c r="Q481" s="2" t="n">
        <v>4</v>
      </c>
      <c r="R481" s="2" t="n">
        <v>1</v>
      </c>
      <c r="S481" s="2" t="n">
        <v>0</v>
      </c>
      <c r="T481" s="28" t="n">
        <v>44251</v>
      </c>
      <c r="U481" s="3" t="s">
        <v>533</v>
      </c>
      <c r="W481" s="26" t="n">
        <v>8</v>
      </c>
      <c r="X481" s="3"/>
      <c r="Z481" s="1" t="n">
        <f aca="false">(68/C481)^0.25</f>
        <v>1.05932394260376</v>
      </c>
      <c r="AA481" s="2" t="n">
        <f aca="false">IF(F481=1,E481/(1+$AA$2/100),E481)</f>
        <v>0</v>
      </c>
      <c r="AB481" s="1" t="n">
        <f aca="false">ROUND(AA481/C481,2)</f>
        <v>0</v>
      </c>
      <c r="AC481" s="1" t="n">
        <f aca="false">ROUND(AB481*68/1000/Z481,0)</f>
        <v>0</v>
      </c>
      <c r="AD481" s="1" t="n">
        <f aca="false">IF(I481=1,AC481*$AD$2,AC481)</f>
        <v>0</v>
      </c>
      <c r="AK481" s="1" t="n">
        <f aca="false">ROUND(D481/C481,2)</f>
        <v>129.44</v>
      </c>
      <c r="AL481" s="1" t="n">
        <f aca="false">ROUND(AK481*68/Z481,0)</f>
        <v>8309</v>
      </c>
      <c r="AM481" s="1" t="n">
        <f aca="false">IF(I481=1,AL481*$AM$2,AL481)</f>
        <v>8309</v>
      </c>
    </row>
    <row r="482" customFormat="false" ht="13.8" hidden="false" customHeight="true" outlineLevel="0" collapsed="false">
      <c r="A482" s="1" t="n">
        <v>9959</v>
      </c>
      <c r="B482" s="16"/>
      <c r="C482" s="25" t="n">
        <v>54</v>
      </c>
      <c r="D482" s="2" t="n">
        <v>9500</v>
      </c>
      <c r="F482" s="2" t="n">
        <v>0</v>
      </c>
      <c r="G482" s="2" t="n">
        <v>2</v>
      </c>
      <c r="H482" s="2" t="n">
        <v>1</v>
      </c>
      <c r="I482" s="2" t="n">
        <v>1</v>
      </c>
      <c r="J482" s="26" t="s">
        <v>52</v>
      </c>
      <c r="K482" s="2" t="n">
        <v>0</v>
      </c>
      <c r="L482" s="27" t="n">
        <v>1</v>
      </c>
      <c r="M482" s="2" t="n">
        <v>4</v>
      </c>
      <c r="N482" s="2" t="n">
        <v>2</v>
      </c>
      <c r="O482" s="2" t="n">
        <v>1</v>
      </c>
      <c r="P482" s="2" t="n">
        <v>0</v>
      </c>
      <c r="Q482" s="2" t="n">
        <v>4</v>
      </c>
      <c r="R482" s="2" t="n">
        <v>0</v>
      </c>
      <c r="S482" s="2" t="n">
        <v>1</v>
      </c>
      <c r="T482" s="28" t="n">
        <v>44251</v>
      </c>
      <c r="U482" s="3" t="s">
        <v>534</v>
      </c>
      <c r="W482" s="26" t="n">
        <v>8</v>
      </c>
      <c r="X482" s="3"/>
      <c r="Z482" s="1" t="n">
        <f aca="false">(68/C482)^0.25</f>
        <v>1.05932394260376</v>
      </c>
      <c r="AA482" s="2" t="n">
        <f aca="false">IF(F482=1,E482/(1+$AA$2/100),E482)</f>
        <v>0</v>
      </c>
      <c r="AB482" s="1" t="n">
        <f aca="false">ROUND(AA482/C482,2)</f>
        <v>0</v>
      </c>
      <c r="AC482" s="1" t="n">
        <f aca="false">ROUND(AB482*68/1000/Z482,0)</f>
        <v>0</v>
      </c>
      <c r="AD482" s="1" t="n">
        <f aca="false">IF(I482=1,AC482*$AD$2,AC482)</f>
        <v>0</v>
      </c>
      <c r="AK482" s="1" t="n">
        <f aca="false">ROUND(D482/C482,2)</f>
        <v>175.93</v>
      </c>
      <c r="AL482" s="1" t="n">
        <f aca="false">ROUND(AK482*68/Z482,0)</f>
        <v>11293</v>
      </c>
      <c r="AM482" s="1" t="n">
        <f aca="false">IF(I482=1,AL482*$AM$2,AL482)</f>
        <v>10728.35</v>
      </c>
    </row>
    <row r="483" customFormat="false" ht="13.8" hidden="false" customHeight="true" outlineLevel="0" collapsed="false">
      <c r="A483" s="1" t="n">
        <v>10126</v>
      </c>
      <c r="B483" s="16"/>
      <c r="C483" s="25" t="n">
        <v>57</v>
      </c>
      <c r="D483" s="2" t="n">
        <v>6000</v>
      </c>
      <c r="F483" s="2" t="n">
        <v>0</v>
      </c>
      <c r="G483" s="2" t="n">
        <v>2</v>
      </c>
      <c r="H483" s="2" t="n">
        <v>1</v>
      </c>
      <c r="I483" s="2" t="n">
        <v>1</v>
      </c>
      <c r="J483" s="26" t="s">
        <v>52</v>
      </c>
      <c r="K483" s="2" t="n">
        <v>0</v>
      </c>
      <c r="L483" s="27" t="n">
        <v>1</v>
      </c>
      <c r="M483" s="2"/>
      <c r="N483" s="2" t="n">
        <v>3</v>
      </c>
      <c r="O483" s="2" t="n">
        <v>1</v>
      </c>
      <c r="P483" s="2" t="n">
        <v>0</v>
      </c>
      <c r="Q483" s="2" t="n">
        <v>4</v>
      </c>
      <c r="R483" s="2" t="n">
        <v>0</v>
      </c>
      <c r="S483" s="2" t="n">
        <v>0</v>
      </c>
      <c r="T483" s="28" t="n">
        <v>44230</v>
      </c>
      <c r="U483" s="3" t="s">
        <v>535</v>
      </c>
      <c r="W483" s="26" t="n">
        <v>8</v>
      </c>
      <c r="X483" s="3"/>
      <c r="Z483" s="1" t="n">
        <f aca="false">(68/C483)^0.25</f>
        <v>1.04510160393404</v>
      </c>
      <c r="AA483" s="2" t="n">
        <f aca="false">IF(F483=1,E483/(1+$AA$2/100),E483)</f>
        <v>0</v>
      </c>
      <c r="AB483" s="1" t="n">
        <f aca="false">ROUND(AA483/C483,2)</f>
        <v>0</v>
      </c>
      <c r="AC483" s="1" t="n">
        <f aca="false">ROUND(AB483*68/1000/Z483,0)</f>
        <v>0</v>
      </c>
      <c r="AD483" s="1" t="n">
        <f aca="false">IF(I483=1,AC483*$AD$2,AC483)</f>
        <v>0</v>
      </c>
      <c r="AK483" s="1" t="n">
        <f aca="false">ROUND(D483/C483,2)</f>
        <v>105.26</v>
      </c>
      <c r="AL483" s="1" t="n">
        <f aca="false">ROUND(AK483*68/Z483,0)</f>
        <v>6849</v>
      </c>
      <c r="AM483" s="1" t="n">
        <f aca="false">IF(I483=1,AL483*$AM$2,AL483)</f>
        <v>6506.55</v>
      </c>
    </row>
    <row r="484" customFormat="false" ht="13.8" hidden="false" customHeight="true" outlineLevel="0" collapsed="false">
      <c r="A484" s="1" t="n">
        <v>10126</v>
      </c>
      <c r="B484" s="16"/>
      <c r="C484" s="25" t="n">
        <v>74</v>
      </c>
      <c r="D484" s="2" t="n">
        <v>12500</v>
      </c>
      <c r="F484" s="2" t="n">
        <v>0</v>
      </c>
      <c r="G484" s="2" t="n">
        <v>3</v>
      </c>
      <c r="H484" s="2" t="n">
        <v>1</v>
      </c>
      <c r="I484" s="2" t="n">
        <v>2</v>
      </c>
      <c r="J484" s="26" t="s">
        <v>52</v>
      </c>
      <c r="K484" s="2" t="n">
        <v>0</v>
      </c>
      <c r="L484" s="27" t="n">
        <v>1</v>
      </c>
      <c r="M484" s="2" t="n">
        <v>8</v>
      </c>
      <c r="N484" s="2" t="n">
        <v>4</v>
      </c>
      <c r="O484" s="2" t="n">
        <v>1</v>
      </c>
      <c r="P484" s="2" t="n">
        <v>0</v>
      </c>
      <c r="Q484" s="2" t="n">
        <v>4</v>
      </c>
      <c r="R484" s="2" t="n">
        <v>1</v>
      </c>
      <c r="S484" s="2" t="n">
        <v>1</v>
      </c>
      <c r="T484" s="28" t="n">
        <v>44205</v>
      </c>
      <c r="U484" s="3" t="s">
        <v>536</v>
      </c>
      <c r="W484" s="26" t="n">
        <v>8</v>
      </c>
      <c r="X484" s="3"/>
      <c r="Z484" s="1" t="n">
        <f aca="false">(68/C484)^0.25</f>
        <v>0.979082522844128</v>
      </c>
      <c r="AA484" s="2" t="n">
        <f aca="false">IF(F484=1,E484/(1+$AA$2/100),E484)</f>
        <v>0</v>
      </c>
      <c r="AB484" s="1" t="n">
        <f aca="false">ROUND(AA484/C484,2)</f>
        <v>0</v>
      </c>
      <c r="AC484" s="1" t="n">
        <f aca="false">ROUND(AB484*68/1000/Z484,0)</f>
        <v>0</v>
      </c>
      <c r="AD484" s="1" t="n">
        <f aca="false">IF(I484=1,AC484*$AD$2,AC484)</f>
        <v>0</v>
      </c>
      <c r="AK484" s="1" t="n">
        <f aca="false">ROUND(D484/C484,2)</f>
        <v>168.92</v>
      </c>
      <c r="AL484" s="1" t="n">
        <f aca="false">ROUND(AK484*68/Z484,0)</f>
        <v>11732</v>
      </c>
      <c r="AM484" s="1" t="n">
        <f aca="false">IF(I484=1,AL484*$AM$2,AL484)</f>
        <v>11732</v>
      </c>
    </row>
    <row r="485" customFormat="false" ht="13.8" hidden="false" customHeight="true" outlineLevel="0" collapsed="false">
      <c r="A485" s="1" t="n">
        <v>10741</v>
      </c>
      <c r="C485" s="25" t="n">
        <v>65</v>
      </c>
      <c r="D485" s="2" t="n">
        <v>13500</v>
      </c>
      <c r="F485" s="2" t="n">
        <v>0</v>
      </c>
      <c r="G485" s="2" t="n">
        <v>3</v>
      </c>
      <c r="H485" s="2" t="n">
        <v>1</v>
      </c>
      <c r="I485" s="2" t="n">
        <v>2</v>
      </c>
      <c r="J485" s="26" t="s">
        <v>52</v>
      </c>
      <c r="K485" s="2" t="n">
        <v>2</v>
      </c>
      <c r="L485" s="27" t="n">
        <v>1</v>
      </c>
      <c r="M485" s="2" t="n">
        <v>3</v>
      </c>
      <c r="N485" s="2" t="n">
        <v>1</v>
      </c>
      <c r="O485" s="2" t="n">
        <v>1</v>
      </c>
      <c r="P485" s="2" t="n">
        <v>1</v>
      </c>
      <c r="Q485" s="2" t="n">
        <v>4</v>
      </c>
      <c r="R485" s="2" t="n">
        <v>0</v>
      </c>
      <c r="S485" s="2" t="n">
        <v>1</v>
      </c>
      <c r="T485" s="28" t="n">
        <v>44251</v>
      </c>
      <c r="U485" s="3" t="s">
        <v>537</v>
      </c>
      <c r="V485" s="1" t="s">
        <v>60</v>
      </c>
      <c r="W485" s="26" t="n">
        <v>8</v>
      </c>
      <c r="X485" s="3"/>
      <c r="Z485" s="1" t="n">
        <f aca="false">(68/C485)^0.25</f>
        <v>1.01134396913885</v>
      </c>
      <c r="AA485" s="2" t="n">
        <f aca="false">IF(F485=1,E485/(1+$AA$2/100),E485)</f>
        <v>0</v>
      </c>
      <c r="AB485" s="1" t="n">
        <f aca="false">ROUND(AA485/C485,2)</f>
        <v>0</v>
      </c>
      <c r="AC485" s="1" t="n">
        <f aca="false">ROUND(AB485*68/1000/Z485,0)</f>
        <v>0</v>
      </c>
      <c r="AD485" s="1" t="n">
        <f aca="false">IF(I485=1,AC485*$AD$2,AC485)</f>
        <v>0</v>
      </c>
      <c r="AK485" s="1" t="n">
        <f aca="false">ROUND(D485/C485,2)</f>
        <v>207.69</v>
      </c>
      <c r="AL485" s="1" t="n">
        <f aca="false">ROUND(AK485*68/Z485,0)</f>
        <v>13965</v>
      </c>
      <c r="AM485" s="1" t="n">
        <f aca="false">IF(I485=1,AL485*$AM$2,AL485)</f>
        <v>13965</v>
      </c>
    </row>
    <row r="486" customFormat="false" ht="13.8" hidden="false" customHeight="true" outlineLevel="0" collapsed="false">
      <c r="A486" s="1" t="n">
        <v>10741</v>
      </c>
      <c r="C486" s="25" t="n">
        <v>55</v>
      </c>
      <c r="D486" s="2" t="n">
        <v>10000</v>
      </c>
      <c r="F486" s="2" t="n">
        <v>0</v>
      </c>
      <c r="G486" s="2" t="n">
        <v>2</v>
      </c>
      <c r="H486" s="2" t="n">
        <v>1</v>
      </c>
      <c r="I486" s="2" t="n">
        <v>2</v>
      </c>
      <c r="J486" s="26" t="s">
        <v>52</v>
      </c>
      <c r="K486" s="2" t="n">
        <v>1</v>
      </c>
      <c r="L486" s="27" t="n">
        <v>1</v>
      </c>
      <c r="M486" s="2" t="n">
        <v>10</v>
      </c>
      <c r="N486" s="2" t="n">
        <v>9</v>
      </c>
      <c r="O486" s="2" t="n">
        <v>1</v>
      </c>
      <c r="P486" s="2" t="n">
        <v>1</v>
      </c>
      <c r="Q486" s="2" t="n">
        <v>4</v>
      </c>
      <c r="R486" s="2" t="n">
        <v>1</v>
      </c>
      <c r="S486" s="2" t="n">
        <v>1</v>
      </c>
      <c r="T486" s="28" t="n">
        <v>44249</v>
      </c>
      <c r="U486" s="3" t="s">
        <v>538</v>
      </c>
      <c r="W486" s="26" t="n">
        <v>8</v>
      </c>
      <c r="X486" s="3"/>
      <c r="Z486" s="1" t="n">
        <f aca="false">(68/C486)^0.25</f>
        <v>1.05447565087352</v>
      </c>
      <c r="AA486" s="2" t="n">
        <f aca="false">IF(F486=1,E486/(1+$AA$2/100),E486)</f>
        <v>0</v>
      </c>
      <c r="AB486" s="1" t="n">
        <f aca="false">ROUND(AA486/C486,2)</f>
        <v>0</v>
      </c>
      <c r="AC486" s="1" t="n">
        <f aca="false">ROUND(AB486*68/1000/Z486,0)</f>
        <v>0</v>
      </c>
      <c r="AD486" s="1" t="n">
        <f aca="false">IF(I486=1,AC486*$AD$2,AC486)</f>
        <v>0</v>
      </c>
      <c r="AK486" s="1" t="n">
        <f aca="false">ROUND(D486/C486,2)</f>
        <v>181.82</v>
      </c>
      <c r="AL486" s="1" t="n">
        <f aca="false">ROUND(AK486*68/Z486,0)</f>
        <v>11725</v>
      </c>
      <c r="AM486" s="1" t="n">
        <f aca="false">IF(I486=1,AL486*$AM$2,AL486)</f>
        <v>11725</v>
      </c>
    </row>
    <row r="487" customFormat="false" ht="13.8" hidden="false" customHeight="true" outlineLevel="0" collapsed="false">
      <c r="A487" s="1" t="n">
        <v>10741</v>
      </c>
      <c r="C487" s="25" t="n">
        <v>72</v>
      </c>
      <c r="D487" s="2" t="n">
        <v>12000</v>
      </c>
      <c r="F487" s="2" t="n">
        <v>0</v>
      </c>
      <c r="G487" s="2" t="n">
        <v>2</v>
      </c>
      <c r="H487" s="2" t="n">
        <v>1</v>
      </c>
      <c r="I487" s="2" t="n">
        <v>1</v>
      </c>
      <c r="J487" s="26" t="s">
        <v>52</v>
      </c>
      <c r="K487" s="2" t="n">
        <v>0</v>
      </c>
      <c r="L487" s="27" t="n">
        <v>1</v>
      </c>
      <c r="M487" s="2" t="n">
        <v>3</v>
      </c>
      <c r="N487" s="2" t="n">
        <v>2</v>
      </c>
      <c r="O487" s="2" t="n">
        <v>0</v>
      </c>
      <c r="P487" s="2" t="n">
        <v>1</v>
      </c>
      <c r="Q487" s="2"/>
      <c r="R487" s="2" t="n">
        <v>0</v>
      </c>
      <c r="S487" s="2" t="n">
        <v>0</v>
      </c>
      <c r="T487" s="28" t="n">
        <v>44246</v>
      </c>
      <c r="U487" s="3" t="s">
        <v>539</v>
      </c>
      <c r="V487" s="1" t="s">
        <v>60</v>
      </c>
      <c r="W487" s="26" t="n">
        <v>8</v>
      </c>
      <c r="X487" s="3"/>
      <c r="Z487" s="1" t="n">
        <f aca="false">(68/C487)^0.25</f>
        <v>0.985812008350248</v>
      </c>
      <c r="AA487" s="2" t="n">
        <f aca="false">IF(F487=1,E487/(1+$AA$2/100),E487)</f>
        <v>0</v>
      </c>
      <c r="AB487" s="1" t="n">
        <f aca="false">ROUND(AA487/C487,2)</f>
        <v>0</v>
      </c>
      <c r="AC487" s="1" t="n">
        <f aca="false">ROUND(AB487*68/1000/Z487,0)</f>
        <v>0</v>
      </c>
      <c r="AD487" s="1" t="n">
        <f aca="false">IF(I487=1,AC487*$AD$2,AC487)</f>
        <v>0</v>
      </c>
      <c r="AK487" s="1" t="n">
        <f aca="false">ROUND(D487/C487,2)</f>
        <v>166.67</v>
      </c>
      <c r="AL487" s="1" t="n">
        <f aca="false">ROUND(AK487*68/Z487,0)</f>
        <v>11497</v>
      </c>
      <c r="AM487" s="1" t="n">
        <f aca="false">IF(I487=1,AL487*$AM$2,AL487)</f>
        <v>10922.15</v>
      </c>
    </row>
    <row r="488" customFormat="false" ht="13.8" hidden="false" customHeight="true" outlineLevel="0" collapsed="false">
      <c r="A488" s="1" t="n">
        <v>11156</v>
      </c>
      <c r="C488" s="25" t="n">
        <v>59</v>
      </c>
      <c r="D488" s="2" t="n">
        <v>8450</v>
      </c>
      <c r="F488" s="2" t="n">
        <v>0</v>
      </c>
      <c r="G488" s="2" t="n">
        <v>2</v>
      </c>
      <c r="H488" s="2" t="n">
        <v>1</v>
      </c>
      <c r="I488" s="2" t="n">
        <v>2</v>
      </c>
      <c r="J488" s="26" t="s">
        <v>52</v>
      </c>
      <c r="K488" s="2" t="n">
        <v>1</v>
      </c>
      <c r="L488" s="27" t="n">
        <v>1</v>
      </c>
      <c r="M488" s="2" t="n">
        <v>6</v>
      </c>
      <c r="N488" s="2" t="n">
        <v>3</v>
      </c>
      <c r="O488" s="2" t="n">
        <v>1</v>
      </c>
      <c r="P488" s="2" t="n">
        <v>0</v>
      </c>
      <c r="Q488" s="2" t="n">
        <v>4</v>
      </c>
      <c r="R488" s="2" t="n">
        <v>1</v>
      </c>
      <c r="S488" s="2" t="n">
        <v>1</v>
      </c>
      <c r="T488" s="28" t="n">
        <v>44251</v>
      </c>
      <c r="U488" s="3" t="s">
        <v>540</v>
      </c>
      <c r="V488" s="1" t="s">
        <v>60</v>
      </c>
      <c r="W488" s="26" t="n">
        <v>8</v>
      </c>
      <c r="Z488" s="1" t="n">
        <f aca="false">(68/C488)^0.25</f>
        <v>1.03612994480236</v>
      </c>
      <c r="AA488" s="2" t="n">
        <f aca="false">IF(F488=1,E488/(1+$AA$2/100),E488)</f>
        <v>0</v>
      </c>
      <c r="AB488" s="1" t="n">
        <f aca="false">ROUND(AA488/C488,2)</f>
        <v>0</v>
      </c>
      <c r="AC488" s="1" t="n">
        <f aca="false">ROUND(AB488*68/1000/Z488,0)</f>
        <v>0</v>
      </c>
      <c r="AD488" s="1" t="n">
        <f aca="false">IF(I488=1,AC488*$AD$2,AC488)</f>
        <v>0</v>
      </c>
      <c r="AK488" s="1" t="n">
        <f aca="false">ROUND(D488/C488,2)</f>
        <v>143.22</v>
      </c>
      <c r="AL488" s="1" t="n">
        <f aca="false">ROUND(AK488*68/Z488,0)</f>
        <v>9399</v>
      </c>
      <c r="AM488" s="1" t="n">
        <f aca="false">IF(I488=1,AL488*$AM$2,AL488)</f>
        <v>9399</v>
      </c>
    </row>
    <row r="489" customFormat="false" ht="13.8" hidden="false" customHeight="true" outlineLevel="0" collapsed="false">
      <c r="A489" s="1" t="n">
        <v>11156</v>
      </c>
      <c r="C489" s="25" t="n">
        <v>60</v>
      </c>
      <c r="D489" s="2" t="n">
        <v>8000</v>
      </c>
      <c r="F489" s="2" t="n">
        <v>0</v>
      </c>
      <c r="G489" s="2" t="n">
        <v>2</v>
      </c>
      <c r="H489" s="2" t="n">
        <v>1</v>
      </c>
      <c r="I489" s="2" t="n">
        <v>2</v>
      </c>
      <c r="J489" s="26" t="s">
        <v>52</v>
      </c>
      <c r="K489" s="2" t="n">
        <v>0</v>
      </c>
      <c r="L489" s="27" t="n">
        <v>1</v>
      </c>
      <c r="M489" s="2"/>
      <c r="N489" s="2" t="n">
        <v>9</v>
      </c>
      <c r="O489" s="2" t="n">
        <v>0</v>
      </c>
      <c r="P489" s="2" t="n">
        <v>0</v>
      </c>
      <c r="Q489" s="2" t="n">
        <v>4</v>
      </c>
      <c r="R489" s="2" t="n">
        <v>1</v>
      </c>
      <c r="S489" s="2" t="n">
        <v>0</v>
      </c>
      <c r="T489" s="28" t="n">
        <v>44248</v>
      </c>
      <c r="U489" s="3" t="s">
        <v>541</v>
      </c>
      <c r="W489" s="26" t="n">
        <v>8</v>
      </c>
      <c r="Z489" s="1" t="n">
        <f aca="false">(68/C489)^0.25</f>
        <v>1.03178548877407</v>
      </c>
      <c r="AA489" s="2" t="n">
        <f aca="false">IF(F489=1,E489/(1+$AA$2/100),E489)</f>
        <v>0</v>
      </c>
      <c r="AB489" s="1" t="n">
        <f aca="false">ROUND(AA489/C489,2)</f>
        <v>0</v>
      </c>
      <c r="AC489" s="1" t="n">
        <f aca="false">ROUND(AB489*68/1000/Z489,0)</f>
        <v>0</v>
      </c>
      <c r="AD489" s="1" t="n">
        <f aca="false">IF(I489=1,AC489*$AD$2,AC489)</f>
        <v>0</v>
      </c>
      <c r="AK489" s="1" t="n">
        <f aca="false">ROUND(D489/C489,2)</f>
        <v>133.33</v>
      </c>
      <c r="AL489" s="1" t="n">
        <f aca="false">ROUND(AK489*68/Z489,0)</f>
        <v>8787</v>
      </c>
      <c r="AM489" s="1" t="n">
        <f aca="false">IF(I489=1,AL489*$AM$2,AL489)</f>
        <v>8787</v>
      </c>
    </row>
    <row r="490" customFormat="false" ht="13.8" hidden="false" customHeight="true" outlineLevel="0" collapsed="false">
      <c r="A490" s="1" t="n">
        <v>11156</v>
      </c>
      <c r="C490" s="25" t="n">
        <v>50</v>
      </c>
      <c r="D490" s="2" t="n">
        <v>8500</v>
      </c>
      <c r="F490" s="2" t="n">
        <v>0</v>
      </c>
      <c r="G490" s="2" t="n">
        <v>2</v>
      </c>
      <c r="H490" s="2" t="n">
        <v>1</v>
      </c>
      <c r="I490" s="2" t="n">
        <v>1</v>
      </c>
      <c r="J490" s="26" t="s">
        <v>52</v>
      </c>
      <c r="K490" s="2" t="n">
        <v>0</v>
      </c>
      <c r="L490" s="27" t="n">
        <v>1</v>
      </c>
      <c r="M490" s="2" t="n">
        <v>3</v>
      </c>
      <c r="N490" s="2" t="n">
        <v>2</v>
      </c>
      <c r="O490" s="2" t="n">
        <v>1</v>
      </c>
      <c r="P490" s="2" t="n">
        <v>1</v>
      </c>
      <c r="Q490" s="2" t="n">
        <v>1</v>
      </c>
      <c r="R490" s="2" t="n">
        <v>0</v>
      </c>
      <c r="S490" s="2" t="n">
        <v>0</v>
      </c>
      <c r="T490" s="28" t="n">
        <v>44245</v>
      </c>
      <c r="U490" s="3" t="s">
        <v>542</v>
      </c>
      <c r="W490" s="26" t="n">
        <v>8</v>
      </c>
      <c r="Z490" s="1" t="n">
        <f aca="false">(68/C490)^0.25</f>
        <v>1.0799029488658</v>
      </c>
      <c r="AA490" s="2" t="n">
        <f aca="false">IF(F490=1,E490/(1+$AA$2/100),E490)</f>
        <v>0</v>
      </c>
      <c r="AB490" s="1" t="n">
        <f aca="false">ROUND(AA490/C490,2)</f>
        <v>0</v>
      </c>
      <c r="AC490" s="1" t="n">
        <f aca="false">ROUND(AB490*68/1000/Z490,0)</f>
        <v>0</v>
      </c>
      <c r="AD490" s="1" t="n">
        <f aca="false">IF(I490=1,AC490*$AD$2,AC490)</f>
        <v>0</v>
      </c>
      <c r="AK490" s="1" t="n">
        <f aca="false">ROUND(D490/C490,2)</f>
        <v>170</v>
      </c>
      <c r="AL490" s="1" t="n">
        <f aca="false">ROUND(AK490*68/Z490,0)</f>
        <v>10705</v>
      </c>
      <c r="AM490" s="1" t="n">
        <f aca="false">IF(I490=1,AL490*$AM$2,AL490)</f>
        <v>10169.75</v>
      </c>
    </row>
    <row r="491" customFormat="false" ht="13.8" hidden="false" customHeight="true" outlineLevel="0" collapsed="false">
      <c r="A491" s="1" t="n">
        <v>12702</v>
      </c>
      <c r="B491" s="33" t="n">
        <v>72979</v>
      </c>
      <c r="C491" s="25" t="n">
        <v>53</v>
      </c>
      <c r="D491" s="2" t="n">
        <v>15000</v>
      </c>
      <c r="F491" s="2" t="n">
        <v>0</v>
      </c>
      <c r="G491" s="2" t="n">
        <v>2</v>
      </c>
      <c r="H491" s="2" t="n">
        <v>1</v>
      </c>
      <c r="I491" s="2" t="n">
        <v>2</v>
      </c>
      <c r="J491" s="26" t="s">
        <v>52</v>
      </c>
      <c r="K491" s="2" t="n">
        <v>2</v>
      </c>
      <c r="L491" s="27" t="n">
        <v>1</v>
      </c>
      <c r="M491" s="2" t="n">
        <v>7</v>
      </c>
      <c r="N491" s="2" t="n">
        <v>3</v>
      </c>
      <c r="O491" s="2" t="n">
        <v>0</v>
      </c>
      <c r="P491" s="2" t="n">
        <v>1</v>
      </c>
      <c r="Q491" s="2"/>
      <c r="R491" s="2" t="n">
        <v>1</v>
      </c>
      <c r="S491" s="2" t="n">
        <v>0</v>
      </c>
      <c r="T491" s="28" t="n">
        <v>44252</v>
      </c>
      <c r="U491" s="3" t="s">
        <v>543</v>
      </c>
      <c r="V491" s="1" t="s">
        <v>60</v>
      </c>
      <c r="W491" s="26" t="n">
        <v>8</v>
      </c>
      <c r="Z491" s="1" t="n">
        <f aca="false">(68/C491)^0.25</f>
        <v>1.06428578300648</v>
      </c>
      <c r="AA491" s="2" t="n">
        <f aca="false">IF(F491=1,E491/(1+$AA$2/100),E491)</f>
        <v>0</v>
      </c>
      <c r="AB491" s="1" t="n">
        <f aca="false">ROUND(AA491/C491,2)</f>
        <v>0</v>
      </c>
      <c r="AC491" s="1" t="n">
        <f aca="false">ROUND(AB491*68/1000/Z491,0)</f>
        <v>0</v>
      </c>
      <c r="AD491" s="1" t="n">
        <f aca="false">IF(I491=1,AC491*$AD$2,AC491)</f>
        <v>0</v>
      </c>
      <c r="AK491" s="1" t="n">
        <f aca="false">ROUND(D491/C491,2)</f>
        <v>283.02</v>
      </c>
      <c r="AL491" s="1" t="n">
        <f aca="false">ROUND(AK491*68/Z491,0)</f>
        <v>18083</v>
      </c>
      <c r="AM491" s="1" t="n">
        <f aca="false">IF(I491=1,AL491*$AM$2,AL491)</f>
        <v>18083</v>
      </c>
    </row>
    <row r="492" customFormat="false" ht="13.8" hidden="false" customHeight="true" outlineLevel="0" collapsed="false">
      <c r="A492" s="1" t="n">
        <v>12702</v>
      </c>
      <c r="B492" s="33" t="n">
        <v>72979</v>
      </c>
      <c r="C492" s="25" t="n">
        <v>73</v>
      </c>
      <c r="D492" s="2" t="n">
        <v>21000</v>
      </c>
      <c r="F492" s="2" t="n">
        <v>0</v>
      </c>
      <c r="G492" s="2" t="n">
        <v>3</v>
      </c>
      <c r="H492" s="2" t="n">
        <v>1</v>
      </c>
      <c r="I492" s="2" t="n">
        <v>1</v>
      </c>
      <c r="J492" s="26" t="s">
        <v>52</v>
      </c>
      <c r="K492" s="2" t="n">
        <v>2</v>
      </c>
      <c r="L492" s="27" t="n">
        <v>1</v>
      </c>
      <c r="M492" s="2" t="n">
        <v>4</v>
      </c>
      <c r="N492" s="2" t="n">
        <v>2</v>
      </c>
      <c r="O492" s="2" t="n">
        <v>0</v>
      </c>
      <c r="P492" s="2" t="n">
        <v>1</v>
      </c>
      <c r="Q492" s="2"/>
      <c r="R492" s="2" t="n">
        <v>0</v>
      </c>
      <c r="S492" s="2" t="n">
        <v>1</v>
      </c>
      <c r="T492" s="28" t="n">
        <v>44248</v>
      </c>
      <c r="U492" s="3" t="s">
        <v>544</v>
      </c>
      <c r="W492" s="26" t="n">
        <v>8</v>
      </c>
      <c r="Z492" s="1" t="n">
        <f aca="false">(68/C492)^0.25</f>
        <v>0.982418457107877</v>
      </c>
      <c r="AA492" s="2" t="n">
        <f aca="false">IF(F492=1,E492/(1+$AA$2/100),E492)</f>
        <v>0</v>
      </c>
      <c r="AB492" s="1" t="n">
        <f aca="false">ROUND(AA492/C492,2)</f>
        <v>0</v>
      </c>
      <c r="AC492" s="1" t="n">
        <f aca="false">ROUND(AB492*68/1000/Z492,0)</f>
        <v>0</v>
      </c>
      <c r="AD492" s="1" t="n">
        <f aca="false">IF(I492=1,AC492*$AD$2,AC492)</f>
        <v>0</v>
      </c>
      <c r="AK492" s="1" t="n">
        <f aca="false">ROUND(D492/C492,2)</f>
        <v>287.67</v>
      </c>
      <c r="AL492" s="1" t="n">
        <f aca="false">ROUND(AK492*68/Z492,0)</f>
        <v>19912</v>
      </c>
      <c r="AM492" s="1" t="n">
        <f aca="false">IF(I492=1,AL492*$AM$2,AL492)</f>
        <v>18916.4</v>
      </c>
    </row>
    <row r="493" customFormat="false" ht="13.8" hidden="false" customHeight="true" outlineLevel="0" collapsed="false">
      <c r="A493" s="1" t="n">
        <v>12702</v>
      </c>
      <c r="B493" s="33" t="n">
        <v>72941</v>
      </c>
      <c r="C493" s="25" t="n">
        <v>54</v>
      </c>
      <c r="D493" s="2" t="n">
        <v>11500</v>
      </c>
      <c r="F493" s="2" t="n">
        <v>0</v>
      </c>
      <c r="G493" s="2" t="n">
        <v>2</v>
      </c>
      <c r="H493" s="2" t="n">
        <v>1</v>
      </c>
      <c r="I493" s="2" t="n">
        <v>1</v>
      </c>
      <c r="J493" s="26" t="s">
        <v>52</v>
      </c>
      <c r="K493" s="2" t="n">
        <v>0</v>
      </c>
      <c r="L493" s="27" t="n">
        <v>1</v>
      </c>
      <c r="M493" s="2" t="n">
        <v>8</v>
      </c>
      <c r="N493" s="2" t="n">
        <v>7</v>
      </c>
      <c r="O493" s="2" t="n">
        <v>1</v>
      </c>
      <c r="P493" s="2" t="n">
        <v>0</v>
      </c>
      <c r="Q493" s="2" t="n">
        <v>4</v>
      </c>
      <c r="R493" s="2" t="n">
        <v>1</v>
      </c>
      <c r="S493" s="2" t="n">
        <v>0</v>
      </c>
      <c r="T493" s="28" t="n">
        <v>44252</v>
      </c>
      <c r="U493" s="3" t="s">
        <v>545</v>
      </c>
      <c r="W493" s="26" t="n">
        <v>8</v>
      </c>
      <c r="Z493" s="1" t="n">
        <f aca="false">(68/C493)^0.25</f>
        <v>1.05932394260376</v>
      </c>
      <c r="AA493" s="2" t="n">
        <f aca="false">IF(F493=1,E493/(1+$AA$2/100),E493)</f>
        <v>0</v>
      </c>
      <c r="AB493" s="1" t="n">
        <f aca="false">ROUND(AA493/C493,2)</f>
        <v>0</v>
      </c>
      <c r="AC493" s="1" t="n">
        <f aca="false">ROUND(AB493*68/1000/Z493,0)</f>
        <v>0</v>
      </c>
      <c r="AD493" s="1" t="n">
        <f aca="false">IF(I493=1,AC493*$AD$2,AC493)</f>
        <v>0</v>
      </c>
      <c r="AK493" s="1" t="n">
        <f aca="false">ROUND(D493/C493,2)</f>
        <v>212.96</v>
      </c>
      <c r="AL493" s="1" t="n">
        <f aca="false">ROUND(AK493*68/Z493,0)</f>
        <v>13670</v>
      </c>
      <c r="AM493" s="1" t="n">
        <f aca="false">IF(I493=1,AL493*$AM$2,AL493)</f>
        <v>12986.5</v>
      </c>
    </row>
    <row r="494" customFormat="false" ht="13.8" hidden="false" customHeight="true" outlineLevel="0" collapsed="false">
      <c r="A494" s="1" t="n">
        <v>12702</v>
      </c>
      <c r="B494" s="33" t="n">
        <v>72941</v>
      </c>
      <c r="C494" s="25" t="n">
        <v>59</v>
      </c>
      <c r="D494" s="2" t="n">
        <v>11000</v>
      </c>
      <c r="F494" s="2" t="n">
        <v>0</v>
      </c>
      <c r="G494" s="2" t="n">
        <v>2</v>
      </c>
      <c r="H494" s="2" t="n">
        <v>1</v>
      </c>
      <c r="I494" s="2" t="n">
        <v>2</v>
      </c>
      <c r="J494" s="26" t="s">
        <v>52</v>
      </c>
      <c r="K494" s="2" t="n">
        <v>1</v>
      </c>
      <c r="L494" s="27" t="n">
        <v>1</v>
      </c>
      <c r="M494" s="2"/>
      <c r="N494" s="2" t="n">
        <v>6</v>
      </c>
      <c r="O494" s="2" t="n">
        <v>1</v>
      </c>
      <c r="P494" s="2" t="n">
        <v>1</v>
      </c>
      <c r="Q494" s="2"/>
      <c r="R494" s="2" t="n">
        <v>1</v>
      </c>
      <c r="S494" s="2" t="n">
        <v>0</v>
      </c>
      <c r="T494" s="28" t="n">
        <v>44252</v>
      </c>
      <c r="U494" s="3" t="s">
        <v>546</v>
      </c>
      <c r="W494" s="26" t="n">
        <v>8</v>
      </c>
      <c r="Z494" s="1" t="n">
        <f aca="false">(68/C494)^0.25</f>
        <v>1.03612994480236</v>
      </c>
      <c r="AA494" s="2" t="n">
        <f aca="false">IF(F494=1,E494/(1+$AA$2/100),E494)</f>
        <v>0</v>
      </c>
      <c r="AB494" s="1" t="n">
        <f aca="false">ROUND(AA494/C494,2)</f>
        <v>0</v>
      </c>
      <c r="AC494" s="1" t="n">
        <f aca="false">ROUND(AB494*68/1000/Z494,0)</f>
        <v>0</v>
      </c>
      <c r="AD494" s="1" t="n">
        <f aca="false">IF(I494=1,AC494*$AD$2,AC494)</f>
        <v>0</v>
      </c>
      <c r="AK494" s="1" t="n">
        <f aca="false">ROUND(D494/C494,2)</f>
        <v>186.44</v>
      </c>
      <c r="AL494" s="1" t="n">
        <f aca="false">ROUND(AK494*68/Z494,0)</f>
        <v>12236</v>
      </c>
      <c r="AM494" s="1" t="n">
        <f aca="false">IF(I494=1,AL494*$AM$2,AL494)</f>
        <v>12236</v>
      </c>
    </row>
    <row r="495" customFormat="false" ht="13.8" hidden="false" customHeight="true" outlineLevel="0" collapsed="false">
      <c r="A495" s="1" t="n">
        <v>12702</v>
      </c>
      <c r="B495" s="33" t="n">
        <v>72935</v>
      </c>
      <c r="C495" s="25" t="n">
        <v>53</v>
      </c>
      <c r="D495" s="2" t="n">
        <v>13500</v>
      </c>
      <c r="F495" s="2" t="n">
        <v>0</v>
      </c>
      <c r="G495" s="2" t="n">
        <v>2</v>
      </c>
      <c r="H495" s="2" t="n">
        <v>1</v>
      </c>
      <c r="I495" s="2" t="n">
        <v>2</v>
      </c>
      <c r="J495" s="26" t="s">
        <v>52</v>
      </c>
      <c r="K495" s="2" t="n">
        <v>1</v>
      </c>
      <c r="L495" s="27" t="n">
        <v>1</v>
      </c>
      <c r="M495" s="2" t="n">
        <v>7</v>
      </c>
      <c r="N495" s="2" t="n">
        <v>5</v>
      </c>
      <c r="O495" s="2" t="n">
        <v>1</v>
      </c>
      <c r="P495" s="2" t="n">
        <v>1</v>
      </c>
      <c r="Q495" s="2"/>
      <c r="R495" s="2" t="n">
        <v>0</v>
      </c>
      <c r="S495" s="2" t="n">
        <v>0</v>
      </c>
      <c r="T495" s="28" t="n">
        <v>44252</v>
      </c>
      <c r="U495" s="3" t="s">
        <v>547</v>
      </c>
      <c r="W495" s="26" t="n">
        <v>8</v>
      </c>
      <c r="Z495" s="1" t="n">
        <f aca="false">(68/C495)^0.25</f>
        <v>1.06428578300648</v>
      </c>
      <c r="AA495" s="2" t="n">
        <f aca="false">IF(F495=1,E495/(1+$AA$2/100),E495)</f>
        <v>0</v>
      </c>
      <c r="AB495" s="1" t="n">
        <f aca="false">ROUND(AA495/C495,2)</f>
        <v>0</v>
      </c>
      <c r="AC495" s="1" t="n">
        <f aca="false">ROUND(AB495*68/1000/Z495,0)</f>
        <v>0</v>
      </c>
      <c r="AD495" s="1" t="n">
        <f aca="false">IF(I495=1,AC495*$AD$2,AC495)</f>
        <v>0</v>
      </c>
      <c r="AK495" s="1" t="n">
        <f aca="false">ROUND(D495/C495,2)</f>
        <v>254.72</v>
      </c>
      <c r="AL495" s="1" t="n">
        <f aca="false">ROUND(AK495*68/Z495,0)</f>
        <v>16275</v>
      </c>
      <c r="AM495" s="1" t="n">
        <f aca="false">IF(I495=1,AL495*$AM$2,AL495)</f>
        <v>16275</v>
      </c>
    </row>
    <row r="496" customFormat="false" ht="13.8" hidden="false" customHeight="true" outlineLevel="0" collapsed="false">
      <c r="A496" s="1" t="n">
        <v>12702</v>
      </c>
      <c r="B496" s="33" t="n">
        <v>72935</v>
      </c>
      <c r="C496" s="25" t="n">
        <v>55</v>
      </c>
      <c r="D496" s="2" t="n">
        <v>13500</v>
      </c>
      <c r="F496" s="2" t="n">
        <v>0</v>
      </c>
      <c r="G496" s="2" t="n">
        <v>2</v>
      </c>
      <c r="H496" s="2" t="n">
        <v>1</v>
      </c>
      <c r="I496" s="2" t="n">
        <v>1</v>
      </c>
      <c r="J496" s="26" t="s">
        <v>52</v>
      </c>
      <c r="K496" s="2" t="n">
        <v>0</v>
      </c>
      <c r="L496" s="27" t="n">
        <v>1</v>
      </c>
      <c r="M496" s="2" t="n">
        <v>7</v>
      </c>
      <c r="N496" s="2" t="n">
        <v>4</v>
      </c>
      <c r="O496" s="2" t="n">
        <v>1</v>
      </c>
      <c r="P496" s="2" t="n">
        <v>1</v>
      </c>
      <c r="Q496" s="2" t="n">
        <v>4</v>
      </c>
      <c r="R496" s="2" t="n">
        <v>1</v>
      </c>
      <c r="S496" s="2" t="n">
        <v>0</v>
      </c>
      <c r="T496" s="28" t="n">
        <v>44252</v>
      </c>
      <c r="U496" s="3" t="s">
        <v>548</v>
      </c>
      <c r="W496" s="26" t="n">
        <v>8</v>
      </c>
      <c r="Z496" s="1" t="n">
        <f aca="false">(68/C496)^0.25</f>
        <v>1.05447565087352</v>
      </c>
      <c r="AA496" s="2" t="n">
        <f aca="false">IF(F496=1,E496/(1+$AA$2/100),E496)</f>
        <v>0</v>
      </c>
      <c r="AB496" s="1" t="n">
        <f aca="false">ROUND(AA496/C496,2)</f>
        <v>0</v>
      </c>
      <c r="AC496" s="1" t="n">
        <f aca="false">ROUND(AB496*68/1000/Z496,0)</f>
        <v>0</v>
      </c>
      <c r="AD496" s="1" t="n">
        <f aca="false">IF(I496=1,AC496*$AD$2,AC496)</f>
        <v>0</v>
      </c>
      <c r="AK496" s="1" t="n">
        <f aca="false">ROUND(D496/C496,2)</f>
        <v>245.45</v>
      </c>
      <c r="AL496" s="1" t="n">
        <f aca="false">ROUND(AK496*68/Z496,0)</f>
        <v>15828</v>
      </c>
      <c r="AM496" s="1" t="n">
        <f aca="false">IF(I496=1,AL496*$AM$2,AL496)</f>
        <v>15036.6</v>
      </c>
    </row>
    <row r="497" customFormat="false" ht="13.8" hidden="false" customHeight="true" outlineLevel="0" collapsed="false">
      <c r="A497" s="1" t="n">
        <v>12702</v>
      </c>
      <c r="B497" s="33" t="n">
        <v>73122</v>
      </c>
      <c r="C497" s="25" t="n">
        <v>65</v>
      </c>
      <c r="D497" s="2" t="n">
        <v>16000</v>
      </c>
      <c r="F497" s="2" t="n">
        <v>0</v>
      </c>
      <c r="G497" s="2" t="n">
        <v>3</v>
      </c>
      <c r="H497" s="2" t="n">
        <v>2</v>
      </c>
      <c r="I497" s="2" t="n">
        <v>2</v>
      </c>
      <c r="J497" s="26" t="s">
        <v>52</v>
      </c>
      <c r="K497" s="2" t="n">
        <v>0</v>
      </c>
      <c r="L497" s="27" t="n">
        <v>1</v>
      </c>
      <c r="M497" s="2" t="n">
        <v>4</v>
      </c>
      <c r="N497" s="2" t="n">
        <v>2</v>
      </c>
      <c r="O497" s="2" t="n">
        <v>0</v>
      </c>
      <c r="P497" s="2" t="n">
        <v>1</v>
      </c>
      <c r="Q497" s="2" t="n">
        <v>4</v>
      </c>
      <c r="R497" s="2" t="n">
        <v>0</v>
      </c>
      <c r="S497" s="2" t="n">
        <v>0</v>
      </c>
      <c r="T497" s="28" t="n">
        <v>44250</v>
      </c>
      <c r="U497" s="3" t="s">
        <v>549</v>
      </c>
      <c r="W497" s="26" t="n">
        <v>8</v>
      </c>
      <c r="Z497" s="1" t="n">
        <f aca="false">(68/C497)^0.25</f>
        <v>1.01134396913885</v>
      </c>
      <c r="AA497" s="2" t="n">
        <f aca="false">IF(F497=1,E497/(1+$AA$2/100),E497)</f>
        <v>0</v>
      </c>
      <c r="AB497" s="1" t="n">
        <f aca="false">ROUND(AA497/C497,2)</f>
        <v>0</v>
      </c>
      <c r="AC497" s="1" t="n">
        <f aca="false">ROUND(AB497*68/1000/Z497,0)</f>
        <v>0</v>
      </c>
      <c r="AD497" s="1" t="n">
        <f aca="false">IF(I497=1,AC497*$AD$2,AC497)</f>
        <v>0</v>
      </c>
      <c r="AK497" s="1" t="n">
        <f aca="false">ROUND(D497/C497,2)</f>
        <v>246.15</v>
      </c>
      <c r="AL497" s="1" t="n">
        <f aca="false">ROUND(AK497*68/Z497,0)</f>
        <v>16550</v>
      </c>
      <c r="AM497" s="1" t="n">
        <f aca="false">IF(I497=1,AL497*$AM$2,AL497)</f>
        <v>16550</v>
      </c>
    </row>
    <row r="498" customFormat="false" ht="13.8" hidden="false" customHeight="true" outlineLevel="0" collapsed="false">
      <c r="A498" s="1" t="n">
        <v>12702</v>
      </c>
      <c r="B498" s="33" t="n">
        <v>73122</v>
      </c>
      <c r="C498" s="26" t="n">
        <v>60</v>
      </c>
      <c r="D498" s="30" t="n">
        <v>12000</v>
      </c>
      <c r="E498" s="30"/>
      <c r="F498" s="2" t="n">
        <v>0</v>
      </c>
      <c r="G498" s="30" t="n">
        <v>3</v>
      </c>
      <c r="H498" s="30" t="n">
        <v>2</v>
      </c>
      <c r="I498" s="30" t="n">
        <v>2</v>
      </c>
      <c r="J498" s="26" t="s">
        <v>52</v>
      </c>
      <c r="K498" s="30" t="n">
        <v>0</v>
      </c>
      <c r="L498" s="27" t="n">
        <v>1</v>
      </c>
      <c r="M498" s="30" t="n">
        <v>4</v>
      </c>
      <c r="N498" s="30" t="n">
        <v>1</v>
      </c>
      <c r="O498" s="30" t="n">
        <v>0</v>
      </c>
      <c r="P498" s="30" t="n">
        <v>0</v>
      </c>
      <c r="Q498" s="30"/>
      <c r="R498" s="30" t="n">
        <v>0</v>
      </c>
      <c r="S498" s="30" t="n">
        <v>0</v>
      </c>
      <c r="T498" s="35" t="n">
        <v>44249</v>
      </c>
      <c r="U498" s="3" t="s">
        <v>550</v>
      </c>
      <c r="V498" s="3"/>
      <c r="W498" s="26" t="n">
        <v>8</v>
      </c>
      <c r="X498" s="3"/>
      <c r="Z498" s="1" t="n">
        <f aca="false">(68/C498)^0.25</f>
        <v>1.03178548877407</v>
      </c>
      <c r="AA498" s="2" t="n">
        <f aca="false">IF(F498=1,E498/(1+$AA$2/100),E498)</f>
        <v>0</v>
      </c>
      <c r="AB498" s="1" t="n">
        <f aca="false">ROUND(AA498/C498,2)</f>
        <v>0</v>
      </c>
      <c r="AC498" s="1" t="n">
        <f aca="false">ROUND(AB498*68/1000/Z498,0)</f>
        <v>0</v>
      </c>
      <c r="AD498" s="1" t="n">
        <f aca="false">IF(I498=1,AC498*$AD$2,AC498)</f>
        <v>0</v>
      </c>
      <c r="AK498" s="1" t="n">
        <f aca="false">ROUND(D498/C498,2)</f>
        <v>200</v>
      </c>
      <c r="AL498" s="1" t="n">
        <f aca="false">ROUND(AK498*68/Z498,0)</f>
        <v>13181</v>
      </c>
      <c r="AM498" s="1" t="n">
        <f aca="false">IF(I498=1,AL498*$AM$2,AL498)</f>
        <v>13181</v>
      </c>
    </row>
    <row r="499" customFormat="false" ht="13.8" hidden="false" customHeight="true" outlineLevel="0" collapsed="false">
      <c r="A499" s="1" t="n">
        <v>12702</v>
      </c>
      <c r="B499" s="33" t="n">
        <v>74613</v>
      </c>
      <c r="C499" s="26" t="n">
        <v>69</v>
      </c>
      <c r="D499" s="30" t="n">
        <v>12000</v>
      </c>
      <c r="E499" s="30"/>
      <c r="F499" s="2" t="n">
        <v>0</v>
      </c>
      <c r="G499" s="30" t="n">
        <v>2</v>
      </c>
      <c r="H499" s="30" t="n">
        <v>1</v>
      </c>
      <c r="I499" s="30" t="n">
        <v>1</v>
      </c>
      <c r="J499" s="26" t="s">
        <v>52</v>
      </c>
      <c r="K499" s="30" t="n">
        <v>0</v>
      </c>
      <c r="L499" s="27" t="n">
        <v>1</v>
      </c>
      <c r="M499" s="30"/>
      <c r="N499" s="30" t="n">
        <v>1</v>
      </c>
      <c r="O499" s="30" t="n">
        <v>0</v>
      </c>
      <c r="P499" s="30" t="n">
        <v>0</v>
      </c>
      <c r="Q499" s="30"/>
      <c r="R499" s="30" t="n">
        <v>0</v>
      </c>
      <c r="S499" s="30" t="n">
        <v>0</v>
      </c>
      <c r="T499" s="35" t="n">
        <v>44252</v>
      </c>
      <c r="U499" s="3" t="s">
        <v>551</v>
      </c>
      <c r="V499" s="3"/>
      <c r="W499" s="26" t="n">
        <v>8</v>
      </c>
      <c r="X499" s="3"/>
      <c r="Z499" s="1" t="n">
        <f aca="false">(68/C499)^0.25</f>
        <v>0.996356952204095</v>
      </c>
      <c r="AA499" s="2" t="n">
        <f aca="false">IF(F499=1,E499/(1+$AA$2/100),E499)</f>
        <v>0</v>
      </c>
      <c r="AB499" s="1" t="n">
        <f aca="false">ROUND(AA499/C499,2)</f>
        <v>0</v>
      </c>
      <c r="AC499" s="1" t="n">
        <f aca="false">ROUND(AB499*68/1000/Z499,0)</f>
        <v>0</v>
      </c>
      <c r="AD499" s="1" t="n">
        <f aca="false">IF(I499=1,AC499*$AD$2,AC499)</f>
        <v>0</v>
      </c>
      <c r="AK499" s="1" t="n">
        <f aca="false">ROUND(D499/C499,2)</f>
        <v>173.91</v>
      </c>
      <c r="AL499" s="1" t="n">
        <f aca="false">ROUND(AK499*68/Z499,0)</f>
        <v>11869</v>
      </c>
      <c r="AM499" s="1" t="n">
        <f aca="false">IF(I499=1,AL499*$AM$2,AL499)</f>
        <v>11275.55</v>
      </c>
    </row>
    <row r="500" customFormat="false" ht="13.8" hidden="false" customHeight="true" outlineLevel="0" collapsed="false">
      <c r="A500" s="1" t="n">
        <v>12702</v>
      </c>
      <c r="B500" s="33" t="n">
        <v>78237</v>
      </c>
      <c r="C500" s="26" t="n">
        <v>70</v>
      </c>
      <c r="D500" s="30" t="n">
        <v>15000</v>
      </c>
      <c r="E500" s="30"/>
      <c r="F500" s="2" t="n">
        <v>0</v>
      </c>
      <c r="G500" s="30" t="n">
        <v>2</v>
      </c>
      <c r="H500" s="30" t="n">
        <v>1</v>
      </c>
      <c r="I500" s="30" t="n">
        <v>1</v>
      </c>
      <c r="J500" s="26" t="s">
        <v>52</v>
      </c>
      <c r="K500" s="30" t="n">
        <v>0</v>
      </c>
      <c r="L500" s="27" t="n">
        <v>1</v>
      </c>
      <c r="M500" s="30" t="n">
        <v>2</v>
      </c>
      <c r="N500" s="30" t="n">
        <v>2</v>
      </c>
      <c r="O500" s="30" t="n">
        <v>0</v>
      </c>
      <c r="P500" s="30" t="n">
        <v>0</v>
      </c>
      <c r="Q500" s="30" t="n">
        <v>1</v>
      </c>
      <c r="R500" s="30" t="n">
        <v>0</v>
      </c>
      <c r="S500" s="30" t="n">
        <v>0</v>
      </c>
      <c r="T500" s="35" t="n">
        <v>44250</v>
      </c>
      <c r="U500" s="3" t="s">
        <v>552</v>
      </c>
      <c r="V500" s="36" t="s">
        <v>60</v>
      </c>
      <c r="W500" s="26" t="n">
        <v>8</v>
      </c>
      <c r="X500" s="3"/>
      <c r="Z500" s="1" t="n">
        <f aca="false">(68/C500)^0.25</f>
        <v>0.992779311130708</v>
      </c>
      <c r="AA500" s="2" t="n">
        <f aca="false">IF(F500=1,E500/(1+$AA$2/100),E500)</f>
        <v>0</v>
      </c>
      <c r="AB500" s="1" t="n">
        <f aca="false">ROUND(AA500/C500,2)</f>
        <v>0</v>
      </c>
      <c r="AC500" s="1" t="n">
        <f aca="false">ROUND(AB500*68/1000/Z500,0)</f>
        <v>0</v>
      </c>
      <c r="AD500" s="1" t="n">
        <f aca="false">IF(I500=1,AC500*$AD$2,AC500)</f>
        <v>0</v>
      </c>
      <c r="AK500" s="1" t="n">
        <f aca="false">ROUND(D500/C500,2)</f>
        <v>214.29</v>
      </c>
      <c r="AL500" s="1" t="n">
        <f aca="false">ROUND(AK500*68/Z500,0)</f>
        <v>14678</v>
      </c>
      <c r="AM500" s="1" t="n">
        <f aca="false">IF(I500=1,AL500*$AM$2,AL500)</f>
        <v>13944.1</v>
      </c>
    </row>
    <row r="501" customFormat="false" ht="13.8" hidden="false" customHeight="true" outlineLevel="0" collapsed="false">
      <c r="A501" s="1" t="n">
        <v>8203</v>
      </c>
      <c r="C501" s="26" t="n">
        <v>80</v>
      </c>
      <c r="D501" s="30" t="n">
        <v>18000</v>
      </c>
      <c r="E501" s="30"/>
      <c r="F501" s="2" t="n">
        <v>0</v>
      </c>
      <c r="G501" s="30" t="n">
        <v>3</v>
      </c>
      <c r="H501" s="30" t="n">
        <v>1</v>
      </c>
      <c r="I501" s="30" t="n">
        <v>1</v>
      </c>
      <c r="J501" s="26" t="s">
        <v>52</v>
      </c>
      <c r="K501" s="30" t="n">
        <v>0</v>
      </c>
      <c r="L501" s="27" t="n">
        <v>1</v>
      </c>
      <c r="M501" s="30" t="n">
        <v>5</v>
      </c>
      <c r="N501" s="30" t="n">
        <v>1</v>
      </c>
      <c r="O501" s="30" t="n">
        <v>0</v>
      </c>
      <c r="P501" s="30" t="n">
        <v>0</v>
      </c>
      <c r="Q501" s="30"/>
      <c r="R501" s="30" t="n">
        <v>0</v>
      </c>
      <c r="S501" s="30" t="n">
        <v>0</v>
      </c>
      <c r="T501" s="35" t="n">
        <v>44252</v>
      </c>
      <c r="U501" s="3" t="s">
        <v>553</v>
      </c>
      <c r="V501" s="36"/>
      <c r="W501" s="26" t="n">
        <v>9</v>
      </c>
      <c r="X501" s="3"/>
      <c r="Z501" s="1" t="n">
        <f aca="false">(68/C501)^0.25</f>
        <v>0.960184589404188</v>
      </c>
      <c r="AA501" s="2" t="n">
        <f aca="false">IF(F501=1,E501/(1+$AA$2/100),E501)</f>
        <v>0</v>
      </c>
      <c r="AB501" s="1" t="n">
        <f aca="false">ROUND(AA501/C501,2)</f>
        <v>0</v>
      </c>
      <c r="AC501" s="1" t="n">
        <f aca="false">ROUND(AB501*68/1000/Z501,0)</f>
        <v>0</v>
      </c>
      <c r="AD501" s="1" t="n">
        <f aca="false">IF(I501=1,AC501*$AD$2,AC501)</f>
        <v>0</v>
      </c>
      <c r="AK501" s="1" t="n">
        <f aca="false">ROUND(D501/C501,2)</f>
        <v>225</v>
      </c>
      <c r="AL501" s="1" t="n">
        <f aca="false">ROUND(AK501*68/Z501,0)</f>
        <v>15934</v>
      </c>
      <c r="AM501" s="1" t="n">
        <f aca="false">IF(I501=1,AL501*$AM$2,AL501)</f>
        <v>15137.3</v>
      </c>
    </row>
    <row r="502" customFormat="false" ht="13.8" hidden="false" customHeight="true" outlineLevel="0" collapsed="false">
      <c r="A502" s="1" t="n">
        <v>8203</v>
      </c>
      <c r="C502" s="26" t="n">
        <v>64</v>
      </c>
      <c r="D502" s="30" t="n">
        <v>12500</v>
      </c>
      <c r="E502" s="30"/>
      <c r="F502" s="2" t="n">
        <v>0</v>
      </c>
      <c r="G502" s="30" t="n">
        <v>3</v>
      </c>
      <c r="H502" s="30" t="n">
        <v>1</v>
      </c>
      <c r="I502" s="30" t="n">
        <v>1</v>
      </c>
      <c r="J502" s="26" t="s">
        <v>52</v>
      </c>
      <c r="K502" s="30" t="n">
        <v>2</v>
      </c>
      <c r="L502" s="27" t="n">
        <v>1</v>
      </c>
      <c r="M502" s="30" t="n">
        <v>4</v>
      </c>
      <c r="N502" s="30" t="n">
        <v>3</v>
      </c>
      <c r="O502" s="30" t="n">
        <v>1</v>
      </c>
      <c r="P502" s="30" t="n">
        <v>1</v>
      </c>
      <c r="Q502" s="30" t="n">
        <v>3</v>
      </c>
      <c r="R502" s="30" t="n">
        <v>0</v>
      </c>
      <c r="S502" s="30" t="n">
        <v>0</v>
      </c>
      <c r="T502" s="35" t="n">
        <v>44252</v>
      </c>
      <c r="U502" s="3" t="s">
        <v>554</v>
      </c>
      <c r="V502" s="36" t="s">
        <v>60</v>
      </c>
      <c r="W502" s="26" t="n">
        <v>9</v>
      </c>
      <c r="X502" s="3"/>
      <c r="Z502" s="1" t="n">
        <f aca="false">(68/C502)^0.25</f>
        <v>1.01527159243447</v>
      </c>
      <c r="AA502" s="2" t="n">
        <f aca="false">IF(F502=1,E502/(1+$AA$2/100),E502)</f>
        <v>0</v>
      </c>
      <c r="AB502" s="1" t="n">
        <f aca="false">ROUND(AA502/C502,2)</f>
        <v>0</v>
      </c>
      <c r="AC502" s="1" t="n">
        <f aca="false">ROUND(AB502*68/1000/Z502,0)</f>
        <v>0</v>
      </c>
      <c r="AD502" s="1" t="n">
        <f aca="false">IF(I502=1,AC502*$AD$2,AC502)</f>
        <v>0</v>
      </c>
      <c r="AK502" s="1" t="n">
        <f aca="false">ROUND(D502/C502,2)</f>
        <v>195.31</v>
      </c>
      <c r="AL502" s="1" t="n">
        <f aca="false">ROUND(AK502*68/Z502,0)</f>
        <v>13081</v>
      </c>
      <c r="AM502" s="1" t="n">
        <f aca="false">IF(I502=1,AL502*$AM$2,AL502)</f>
        <v>12426.95</v>
      </c>
    </row>
    <row r="503" customFormat="false" ht="13.8" hidden="false" customHeight="true" outlineLevel="0" collapsed="false">
      <c r="A503" s="1" t="n">
        <v>8203</v>
      </c>
      <c r="C503" s="26" t="n">
        <v>84</v>
      </c>
      <c r="D503" s="30" t="n">
        <v>12000</v>
      </c>
      <c r="E503" s="30"/>
      <c r="F503" s="2" t="n">
        <v>0</v>
      </c>
      <c r="G503" s="30" t="n">
        <v>3</v>
      </c>
      <c r="H503" s="30" t="n">
        <v>1</v>
      </c>
      <c r="I503" s="30" t="n">
        <v>1</v>
      </c>
      <c r="J503" s="26" t="s">
        <v>52</v>
      </c>
      <c r="K503" s="30" t="n">
        <v>0</v>
      </c>
      <c r="L503" s="27" t="n">
        <v>1</v>
      </c>
      <c r="M503" s="30"/>
      <c r="N503" s="30" t="n">
        <v>5</v>
      </c>
      <c r="O503" s="30" t="n">
        <v>0</v>
      </c>
      <c r="P503" s="30" t="n">
        <v>0</v>
      </c>
      <c r="Q503" s="30" t="n">
        <v>3</v>
      </c>
      <c r="R503" s="30" t="n">
        <v>0</v>
      </c>
      <c r="S503" s="30" t="n">
        <v>0</v>
      </c>
      <c r="T503" s="35" t="n">
        <v>44252</v>
      </c>
      <c r="U503" s="3" t="s">
        <v>555</v>
      </c>
      <c r="V503" s="36"/>
      <c r="W503" s="26" t="n">
        <v>9</v>
      </c>
      <c r="X503" s="3"/>
      <c r="Z503" s="1" t="n">
        <f aca="false">(68/C503)^0.25</f>
        <v>0.948543837069451</v>
      </c>
      <c r="AA503" s="2" t="n">
        <f aca="false">IF(F503=1,E503/(1+$AA$2/100),E503)</f>
        <v>0</v>
      </c>
      <c r="AB503" s="1" t="n">
        <f aca="false">ROUND(AA503/C503,2)</f>
        <v>0</v>
      </c>
      <c r="AC503" s="1" t="n">
        <f aca="false">ROUND(AB503*68/1000/Z503,0)</f>
        <v>0</v>
      </c>
      <c r="AD503" s="1" t="n">
        <f aca="false">IF(I503=1,AC503*$AD$2,AC503)</f>
        <v>0</v>
      </c>
      <c r="AK503" s="1" t="n">
        <f aca="false">ROUND(D503/C503,2)</f>
        <v>142.86</v>
      </c>
      <c r="AL503" s="1" t="n">
        <f aca="false">ROUND(AK503*68/Z503,0)</f>
        <v>10241</v>
      </c>
      <c r="AM503" s="1" t="n">
        <f aca="false">IF(I503=1,AL503*$AM$2,AL503)</f>
        <v>9728.95</v>
      </c>
    </row>
    <row r="504" customFormat="false" ht="13.8" hidden="false" customHeight="true" outlineLevel="0" collapsed="false">
      <c r="A504" s="1" t="n">
        <v>8203</v>
      </c>
      <c r="C504" s="26" t="n">
        <v>70</v>
      </c>
      <c r="D504" s="30" t="n">
        <v>19000</v>
      </c>
      <c r="E504" s="30"/>
      <c r="F504" s="2" t="n">
        <v>0</v>
      </c>
      <c r="G504" s="30" t="n">
        <v>3</v>
      </c>
      <c r="H504" s="30" t="n">
        <v>2</v>
      </c>
      <c r="I504" s="30" t="n">
        <v>1</v>
      </c>
      <c r="J504" s="26" t="s">
        <v>52</v>
      </c>
      <c r="K504" s="30" t="n">
        <v>2</v>
      </c>
      <c r="L504" s="27" t="n">
        <v>1</v>
      </c>
      <c r="M504" s="30" t="n">
        <v>3</v>
      </c>
      <c r="N504" s="30" t="n">
        <v>1</v>
      </c>
      <c r="O504" s="30" t="n">
        <v>0</v>
      </c>
      <c r="P504" s="30" t="n">
        <v>1</v>
      </c>
      <c r="Q504" s="30" t="n">
        <v>3</v>
      </c>
      <c r="R504" s="30" t="n">
        <v>0</v>
      </c>
      <c r="S504" s="30" t="n">
        <v>0</v>
      </c>
      <c r="T504" s="35" t="n">
        <v>44252</v>
      </c>
      <c r="U504" s="3" t="s">
        <v>556</v>
      </c>
      <c r="V504" s="36"/>
      <c r="W504" s="26" t="n">
        <v>9</v>
      </c>
      <c r="X504" s="3"/>
      <c r="Z504" s="1" t="n">
        <f aca="false">(68/C504)^0.25</f>
        <v>0.992779311130708</v>
      </c>
      <c r="AA504" s="2" t="n">
        <f aca="false">IF(F504=1,E504/(1+$AA$2/100),E504)</f>
        <v>0</v>
      </c>
      <c r="AB504" s="1" t="n">
        <f aca="false">ROUND(AA504/C504,2)</f>
        <v>0</v>
      </c>
      <c r="AC504" s="1" t="n">
        <f aca="false">ROUND(AB504*68/1000/Z504,0)</f>
        <v>0</v>
      </c>
      <c r="AD504" s="1" t="n">
        <f aca="false">IF(I504=1,AC504*$AD$2,AC504)</f>
        <v>0</v>
      </c>
      <c r="AK504" s="1" t="n">
        <f aca="false">ROUND(D504/C504,2)</f>
        <v>271.43</v>
      </c>
      <c r="AL504" s="1" t="n">
        <f aca="false">ROUND(AK504*68/Z504,0)</f>
        <v>18591</v>
      </c>
      <c r="AM504" s="1" t="n">
        <f aca="false">IF(I504=1,AL504*$AM$2,AL504)</f>
        <v>17661.45</v>
      </c>
    </row>
    <row r="505" customFormat="false" ht="13.8" hidden="false" customHeight="true" outlineLevel="0" collapsed="false">
      <c r="A505" s="1" t="n">
        <v>8203</v>
      </c>
      <c r="C505" s="26" t="n">
        <v>71</v>
      </c>
      <c r="D505" s="30" t="n">
        <v>9900</v>
      </c>
      <c r="E505" s="30"/>
      <c r="F505" s="2" t="n">
        <v>0</v>
      </c>
      <c r="G505" s="30" t="n">
        <v>3</v>
      </c>
      <c r="H505" s="30" t="n">
        <v>1</v>
      </c>
      <c r="I505" s="30" t="n">
        <v>2</v>
      </c>
      <c r="J505" s="26" t="s">
        <v>52</v>
      </c>
      <c r="K505" s="30" t="n">
        <v>0</v>
      </c>
      <c r="L505" s="27" t="n">
        <v>1</v>
      </c>
      <c r="M505" s="30" t="n">
        <v>9</v>
      </c>
      <c r="N505" s="30" t="n">
        <v>8</v>
      </c>
      <c r="O505" s="30" t="n">
        <v>1</v>
      </c>
      <c r="P505" s="30" t="n">
        <v>0</v>
      </c>
      <c r="Q505" s="30" t="n">
        <v>4</v>
      </c>
      <c r="R505" s="30" t="n">
        <v>1</v>
      </c>
      <c r="S505" s="30" t="n">
        <v>0</v>
      </c>
      <c r="T505" s="35" t="n">
        <v>44249</v>
      </c>
      <c r="U505" s="3" t="s">
        <v>557</v>
      </c>
      <c r="V505" s="36"/>
      <c r="W505" s="26" t="n">
        <v>9</v>
      </c>
      <c r="X505" s="3"/>
      <c r="Z505" s="1" t="n">
        <f aca="false">(68/C505)^0.25</f>
        <v>0.9892649929396</v>
      </c>
      <c r="AA505" s="2" t="n">
        <f aca="false">IF(F505=1,E505/(1+$AA$2/100),E505)</f>
        <v>0</v>
      </c>
      <c r="AB505" s="1" t="n">
        <f aca="false">ROUND(AA505/C505,2)</f>
        <v>0</v>
      </c>
      <c r="AC505" s="1" t="n">
        <f aca="false">ROUND(AB505*68/1000/Z505,0)</f>
        <v>0</v>
      </c>
      <c r="AD505" s="1" t="n">
        <f aca="false">IF(I505=1,AC505*$AD$2,AC505)</f>
        <v>0</v>
      </c>
      <c r="AK505" s="1" t="n">
        <f aca="false">ROUND(D505/C505,2)</f>
        <v>139.44</v>
      </c>
      <c r="AL505" s="1" t="n">
        <f aca="false">ROUND(AK505*68/Z505,0)</f>
        <v>9585</v>
      </c>
      <c r="AM505" s="1" t="n">
        <f aca="false">IF(I505=1,AL505*$AM$2,AL505)</f>
        <v>9585</v>
      </c>
    </row>
    <row r="506" customFormat="false" ht="13.8" hidden="false" customHeight="true" outlineLevel="0" collapsed="false">
      <c r="A506" s="1" t="n">
        <v>8203</v>
      </c>
      <c r="C506" s="26" t="n">
        <v>70</v>
      </c>
      <c r="D506" s="30" t="n">
        <v>12000</v>
      </c>
      <c r="E506" s="30"/>
      <c r="F506" s="2" t="n">
        <v>0</v>
      </c>
      <c r="G506" s="30" t="n">
        <v>3</v>
      </c>
      <c r="H506" s="30" t="n">
        <v>1</v>
      </c>
      <c r="I506" s="30" t="n">
        <v>2</v>
      </c>
      <c r="J506" s="26" t="s">
        <v>52</v>
      </c>
      <c r="K506" s="30" t="n">
        <v>1</v>
      </c>
      <c r="L506" s="27" t="n">
        <v>1</v>
      </c>
      <c r="M506" s="30" t="n">
        <v>8</v>
      </c>
      <c r="N506" s="30" t="n">
        <v>5</v>
      </c>
      <c r="O506" s="30" t="n">
        <v>1</v>
      </c>
      <c r="P506" s="30" t="n">
        <v>1</v>
      </c>
      <c r="Q506" s="30" t="n">
        <v>4</v>
      </c>
      <c r="R506" s="30" t="n">
        <v>1</v>
      </c>
      <c r="S506" s="30" t="n">
        <v>0</v>
      </c>
      <c r="T506" s="35" t="n">
        <v>44252</v>
      </c>
      <c r="U506" s="3" t="s">
        <v>558</v>
      </c>
      <c r="V506" s="36"/>
      <c r="W506" s="26" t="n">
        <v>9</v>
      </c>
      <c r="X506" s="3"/>
      <c r="Z506" s="1" t="n">
        <f aca="false">(68/C506)^0.25</f>
        <v>0.992779311130708</v>
      </c>
      <c r="AA506" s="2" t="n">
        <f aca="false">IF(F506=1,E506/(1+$AA$2/100),E506)</f>
        <v>0</v>
      </c>
      <c r="AB506" s="1" t="n">
        <f aca="false">ROUND(AA506/C506,2)</f>
        <v>0</v>
      </c>
      <c r="AC506" s="1" t="n">
        <f aca="false">ROUND(AB506*68/1000/Z506,0)</f>
        <v>0</v>
      </c>
      <c r="AD506" s="1" t="n">
        <f aca="false">IF(I506=1,AC506*$AD$2,AC506)</f>
        <v>0</v>
      </c>
      <c r="AK506" s="1" t="n">
        <f aca="false">ROUND(D506/C506,2)</f>
        <v>171.43</v>
      </c>
      <c r="AL506" s="1" t="n">
        <f aca="false">ROUND(AK506*68/Z506,0)</f>
        <v>11742</v>
      </c>
      <c r="AM506" s="1" t="n">
        <f aca="false">IF(I506=1,AL506*$AM$2,AL506)</f>
        <v>11742</v>
      </c>
    </row>
    <row r="507" customFormat="false" ht="13.8" hidden="false" customHeight="true" outlineLevel="0" collapsed="false">
      <c r="A507" s="1" t="n">
        <v>8203</v>
      </c>
      <c r="C507" s="26" t="n">
        <v>65</v>
      </c>
      <c r="D507" s="30" t="n">
        <v>9500</v>
      </c>
      <c r="E507" s="30"/>
      <c r="F507" s="2" t="n">
        <v>0</v>
      </c>
      <c r="G507" s="30" t="n">
        <v>2</v>
      </c>
      <c r="H507" s="30" t="n">
        <v>1</v>
      </c>
      <c r="I507" s="30" t="n">
        <v>2</v>
      </c>
      <c r="J507" s="26" t="s">
        <v>52</v>
      </c>
      <c r="K507" s="30" t="n">
        <v>0</v>
      </c>
      <c r="L507" s="27" t="n">
        <v>1</v>
      </c>
      <c r="M507" s="30" t="n">
        <v>8</v>
      </c>
      <c r="N507" s="30" t="n">
        <v>7</v>
      </c>
      <c r="O507" s="30" t="n">
        <v>1</v>
      </c>
      <c r="P507" s="30" t="n">
        <v>1</v>
      </c>
      <c r="Q507" s="30"/>
      <c r="R507" s="30" t="n">
        <v>1</v>
      </c>
      <c r="S507" s="30" t="n">
        <v>1</v>
      </c>
      <c r="T507" s="35" t="n">
        <v>44249</v>
      </c>
      <c r="U507" s="3" t="s">
        <v>559</v>
      </c>
      <c r="V507" s="36" t="s">
        <v>60</v>
      </c>
      <c r="W507" s="26" t="n">
        <v>9</v>
      </c>
      <c r="X507" s="3"/>
      <c r="Z507" s="1" t="n">
        <f aca="false">(68/C507)^0.25</f>
        <v>1.01134396913885</v>
      </c>
      <c r="AA507" s="2" t="n">
        <f aca="false">IF(F507=1,E507/(1+$AA$2/100),E507)</f>
        <v>0</v>
      </c>
      <c r="AB507" s="1" t="n">
        <f aca="false">ROUND(AA507/C507,2)</f>
        <v>0</v>
      </c>
      <c r="AC507" s="1" t="n">
        <f aca="false">ROUND(AB507*68/1000/Z507,0)</f>
        <v>0</v>
      </c>
      <c r="AD507" s="1" t="n">
        <f aca="false">IF(I507=1,AC507*$AD$2,AC507)</f>
        <v>0</v>
      </c>
      <c r="AK507" s="1" t="n">
        <f aca="false">ROUND(D507/C507,2)</f>
        <v>146.15</v>
      </c>
      <c r="AL507" s="1" t="n">
        <f aca="false">ROUND(AK507*68/Z507,0)</f>
        <v>9827</v>
      </c>
      <c r="AM507" s="1" t="n">
        <f aca="false">IF(I507=1,AL507*$AM$2,AL507)</f>
        <v>9827</v>
      </c>
    </row>
    <row r="508" customFormat="false" ht="13.8" hidden="false" customHeight="true" outlineLevel="0" collapsed="false">
      <c r="A508" s="1" t="n">
        <v>8203</v>
      </c>
      <c r="C508" s="26" t="n">
        <v>76</v>
      </c>
      <c r="D508" s="30"/>
      <c r="E508" s="30" t="n">
        <v>5300000</v>
      </c>
      <c r="F508" s="2" t="n">
        <v>0</v>
      </c>
      <c r="G508" s="30" t="n">
        <v>2</v>
      </c>
      <c r="H508" s="30" t="n">
        <v>1</v>
      </c>
      <c r="I508" s="30" t="n">
        <v>1</v>
      </c>
      <c r="J508" s="26" t="s">
        <v>52</v>
      </c>
      <c r="K508" s="30" t="n">
        <v>2</v>
      </c>
      <c r="L508" s="27" t="n">
        <v>1</v>
      </c>
      <c r="M508" s="30" t="n">
        <v>5</v>
      </c>
      <c r="N508" s="30" t="n">
        <v>5</v>
      </c>
      <c r="O508" s="30" t="n">
        <v>0</v>
      </c>
      <c r="P508" s="30" t="n">
        <v>1</v>
      </c>
      <c r="Q508" s="30"/>
      <c r="R508" s="30" t="n">
        <v>0</v>
      </c>
      <c r="S508" s="30" t="n">
        <v>0</v>
      </c>
      <c r="T508" s="35" t="n">
        <v>44252</v>
      </c>
      <c r="U508" s="3" t="s">
        <v>560</v>
      </c>
      <c r="V508" s="36"/>
      <c r="W508" s="26" t="n">
        <v>9</v>
      </c>
      <c r="X508" s="3"/>
      <c r="Z508" s="1" t="n">
        <f aca="false">(68/C508)^0.25</f>
        <v>0.972576630876414</v>
      </c>
      <c r="AA508" s="2" t="n">
        <f aca="false">IF(F508=1,E508/(1+$AA$2/100),E508)</f>
        <v>5300000</v>
      </c>
      <c r="AB508" s="1" t="n">
        <f aca="false">ROUND(AA508/C508,2)</f>
        <v>69736.84</v>
      </c>
      <c r="AC508" s="1" t="n">
        <f aca="false">ROUND(AB508*68/1000/Z508,0)</f>
        <v>4876</v>
      </c>
      <c r="AD508" s="1" t="n">
        <f aca="false">IF(I508=1,AC508*$AD$2,AC508)</f>
        <v>4632.2</v>
      </c>
      <c r="AK508" s="1" t="n">
        <f aca="false">ROUND(D508/C508,2)</f>
        <v>0</v>
      </c>
      <c r="AL508" s="1" t="n">
        <f aca="false">ROUND(AK508*68/Z508,0)</f>
        <v>0</v>
      </c>
      <c r="AM508" s="1" t="n">
        <f aca="false">IF(I508=1,AL508*$AM$2,AL508)</f>
        <v>0</v>
      </c>
    </row>
    <row r="509" customFormat="false" ht="13.8" hidden="false" customHeight="true" outlineLevel="0" collapsed="false">
      <c r="A509" s="1" t="n">
        <v>8203</v>
      </c>
      <c r="C509" s="26" t="n">
        <v>74</v>
      </c>
      <c r="D509" s="27"/>
      <c r="E509" s="30" t="n">
        <v>3669400</v>
      </c>
      <c r="F509" s="2" t="n">
        <v>1</v>
      </c>
      <c r="G509" s="27" t="n">
        <v>3</v>
      </c>
      <c r="H509" s="27" t="n">
        <v>1</v>
      </c>
      <c r="I509" s="27" t="n">
        <v>2</v>
      </c>
      <c r="J509" s="26" t="s">
        <v>52</v>
      </c>
      <c r="K509" s="27" t="n">
        <v>1</v>
      </c>
      <c r="L509" s="27" t="n">
        <v>1</v>
      </c>
      <c r="M509" s="27" t="n">
        <v>8</v>
      </c>
      <c r="N509" s="27" t="n">
        <v>2</v>
      </c>
      <c r="O509" s="27" t="n">
        <v>1</v>
      </c>
      <c r="P509" s="27" t="n">
        <v>1</v>
      </c>
      <c r="Q509" s="27" t="n">
        <v>4</v>
      </c>
      <c r="R509" s="27" t="n">
        <v>0</v>
      </c>
      <c r="S509" s="27" t="n">
        <v>0</v>
      </c>
      <c r="T509" s="37" t="n">
        <v>44252</v>
      </c>
      <c r="U509" s="3" t="s">
        <v>561</v>
      </c>
      <c r="V509" s="38" t="s">
        <v>60</v>
      </c>
      <c r="W509" s="26" t="n">
        <v>9</v>
      </c>
      <c r="X509" s="3"/>
      <c r="Z509" s="1" t="n">
        <f aca="false">(68/C509)^0.25</f>
        <v>0.979082522844128</v>
      </c>
      <c r="AA509" s="1" t="n">
        <f aca="false">IF(F509=1,E509/(1+$AA$2/100),E509)</f>
        <v>3528269.23076923</v>
      </c>
      <c r="AB509" s="1" t="n">
        <f aca="false">ROUND(AA509/C509,2)</f>
        <v>47679.31</v>
      </c>
      <c r="AC509" s="1" t="n">
        <f aca="false">ROUND(AB509*68/1000/Z509,0)</f>
        <v>3311</v>
      </c>
      <c r="AD509" s="1" t="n">
        <f aca="false">IF(I509=1,AC509*$AD$2,AC509)</f>
        <v>3311</v>
      </c>
      <c r="AK509" s="1" t="n">
        <f aca="false">ROUND(D509/C509,2)</f>
        <v>0</v>
      </c>
      <c r="AL509" s="1" t="n">
        <f aca="false">ROUND(AK509*68/Z509,0)</f>
        <v>0</v>
      </c>
      <c r="AM509" s="1" t="n">
        <f aca="false">IF(I509=1,AL509*$AM$2,AL509)</f>
        <v>0</v>
      </c>
    </row>
    <row r="510" customFormat="false" ht="13.8" hidden="false" customHeight="true" outlineLevel="0" collapsed="false">
      <c r="A510" s="1" t="n">
        <v>8203</v>
      </c>
      <c r="B510" s="16"/>
      <c r="C510" s="26" t="n">
        <v>81</v>
      </c>
      <c r="D510" s="27"/>
      <c r="E510" s="30" t="n">
        <v>3390000</v>
      </c>
      <c r="F510" s="2" t="n">
        <v>1</v>
      </c>
      <c r="G510" s="27" t="n">
        <v>3</v>
      </c>
      <c r="H510" s="27" t="n">
        <v>1</v>
      </c>
      <c r="I510" s="27" t="n">
        <v>2</v>
      </c>
      <c r="J510" s="26" t="s">
        <v>52</v>
      </c>
      <c r="K510" s="27" t="n">
        <v>2</v>
      </c>
      <c r="L510" s="27" t="n">
        <v>1</v>
      </c>
      <c r="M510" s="27" t="n">
        <v>11</v>
      </c>
      <c r="N510" s="27" t="n">
        <v>1</v>
      </c>
      <c r="O510" s="27" t="n">
        <v>1</v>
      </c>
      <c r="P510" s="27" t="n">
        <v>1</v>
      </c>
      <c r="Q510" s="27" t="n">
        <v>4</v>
      </c>
      <c r="R510" s="27" t="n">
        <v>1</v>
      </c>
      <c r="S510" s="27" t="n">
        <v>0</v>
      </c>
      <c r="T510" s="37" t="n">
        <v>44252</v>
      </c>
      <c r="U510" s="3" t="s">
        <v>562</v>
      </c>
      <c r="V510" s="38"/>
      <c r="W510" s="26" t="n">
        <v>9</v>
      </c>
      <c r="X510" s="3"/>
      <c r="Z510" s="1" t="n">
        <f aca="false">(68/C510)^0.25</f>
        <v>0.957207237008634</v>
      </c>
      <c r="AA510" s="1" t="n">
        <f aca="false">IF(F510=1,E510/(1+$AA$2/100),E510)</f>
        <v>3259615.38461538</v>
      </c>
      <c r="AB510" s="1" t="n">
        <f aca="false">ROUND(AA510/C510,2)</f>
        <v>40242.17</v>
      </c>
      <c r="AC510" s="1" t="n">
        <f aca="false">ROUND(AB510*68/1000/Z510,0)</f>
        <v>2859</v>
      </c>
      <c r="AD510" s="1" t="n">
        <f aca="false">IF(I510=1,AC510*$AD$2,AC510)</f>
        <v>2859</v>
      </c>
      <c r="AK510" s="1" t="n">
        <f aca="false">ROUND(D510/C510,2)</f>
        <v>0</v>
      </c>
      <c r="AL510" s="1" t="n">
        <f aca="false">ROUND(AK510*68/Z510,0)</f>
        <v>0</v>
      </c>
      <c r="AM510" s="1" t="n">
        <f aca="false">IF(I510=1,AL510*$AM$2,AL510)</f>
        <v>0</v>
      </c>
    </row>
    <row r="511" customFormat="false" ht="13.8" hidden="false" customHeight="true" outlineLevel="0" collapsed="false">
      <c r="A511" s="1" t="n">
        <v>8203</v>
      </c>
      <c r="B511" s="16"/>
      <c r="C511" s="26" t="n">
        <v>59</v>
      </c>
      <c r="D511" s="27"/>
      <c r="E511" s="30" t="n">
        <v>2800000</v>
      </c>
      <c r="F511" s="2" t="n">
        <v>1</v>
      </c>
      <c r="G511" s="27" t="n">
        <v>2</v>
      </c>
      <c r="H511" s="27" t="n">
        <v>1</v>
      </c>
      <c r="I511" s="27" t="n">
        <v>2</v>
      </c>
      <c r="J511" s="26" t="s">
        <v>52</v>
      </c>
      <c r="K511" s="27" t="n">
        <v>0</v>
      </c>
      <c r="L511" s="27" t="n">
        <v>1</v>
      </c>
      <c r="M511" s="27" t="n">
        <v>4</v>
      </c>
      <c r="N511" s="27" t="n">
        <v>3</v>
      </c>
      <c r="O511" s="27" t="n">
        <v>1</v>
      </c>
      <c r="P511" s="27" t="n">
        <v>1</v>
      </c>
      <c r="Q511" s="27" t="n">
        <v>3</v>
      </c>
      <c r="R511" s="27" t="n">
        <v>0</v>
      </c>
      <c r="S511" s="27" t="n">
        <v>1</v>
      </c>
      <c r="T511" s="37" t="n">
        <v>44247</v>
      </c>
      <c r="U511" s="3" t="s">
        <v>563</v>
      </c>
      <c r="V511" s="38"/>
      <c r="W511" s="26" t="n">
        <v>9</v>
      </c>
      <c r="X511" s="3"/>
      <c r="Z511" s="1" t="n">
        <f aca="false">(68/C511)^0.25</f>
        <v>1.03612994480236</v>
      </c>
      <c r="AA511" s="1" t="n">
        <f aca="false">IF(F511=1,E511/(1+$AA$2/100),E511)</f>
        <v>2692307.69230769</v>
      </c>
      <c r="AB511" s="1" t="n">
        <f aca="false">ROUND(AA511/C511,2)</f>
        <v>45632.33</v>
      </c>
      <c r="AC511" s="1" t="n">
        <f aca="false">ROUND(AB511*68/1000/Z511,0)</f>
        <v>2995</v>
      </c>
      <c r="AD511" s="1" t="n">
        <f aca="false">IF(I511=1,AC511*$AD$2,AC511)</f>
        <v>2995</v>
      </c>
      <c r="AK511" s="1" t="n">
        <f aca="false">ROUND(D511/C511,2)</f>
        <v>0</v>
      </c>
      <c r="AL511" s="1" t="n">
        <f aca="false">ROUND(AK511*68/Z511,0)</f>
        <v>0</v>
      </c>
      <c r="AM511" s="1" t="n">
        <f aca="false">IF(I511=1,AL511*$AM$2,AL511)</f>
        <v>0</v>
      </c>
    </row>
    <row r="512" customFormat="false" ht="13.8" hidden="false" customHeight="true" outlineLevel="0" collapsed="false">
      <c r="A512" s="1" t="n">
        <v>8203</v>
      </c>
      <c r="B512" s="16"/>
      <c r="C512" s="26" t="n">
        <v>62</v>
      </c>
      <c r="D512" s="27"/>
      <c r="E512" s="30" t="n">
        <v>3499000</v>
      </c>
      <c r="F512" s="2" t="n">
        <v>1</v>
      </c>
      <c r="G512" s="27" t="n">
        <v>3</v>
      </c>
      <c r="H512" s="27" t="n">
        <v>1</v>
      </c>
      <c r="I512" s="27" t="n">
        <v>2</v>
      </c>
      <c r="J512" s="26" t="s">
        <v>52</v>
      </c>
      <c r="K512" s="27" t="n">
        <v>2</v>
      </c>
      <c r="L512" s="27" t="n">
        <v>1</v>
      </c>
      <c r="M512" s="27" t="n">
        <v>11</v>
      </c>
      <c r="N512" s="27" t="n">
        <v>2</v>
      </c>
      <c r="O512" s="27" t="n">
        <v>1</v>
      </c>
      <c r="P512" s="27" t="n">
        <v>1</v>
      </c>
      <c r="Q512" s="27" t="n">
        <v>3</v>
      </c>
      <c r="R512" s="27" t="n">
        <v>0</v>
      </c>
      <c r="S512" s="27" t="n">
        <v>1</v>
      </c>
      <c r="T512" s="37" t="n">
        <v>44241</v>
      </c>
      <c r="U512" s="3" t="s">
        <v>564</v>
      </c>
      <c r="V512" s="38"/>
      <c r="W512" s="26" t="n">
        <v>9</v>
      </c>
      <c r="X512" s="3"/>
      <c r="Z512" s="1" t="n">
        <f aca="false">(68/C512)^0.25</f>
        <v>1.02336204550359</v>
      </c>
      <c r="AA512" s="1" t="n">
        <f aca="false">IF(F512=1,E512/(1+$AA$2/100),E512)</f>
        <v>3364423.07692308</v>
      </c>
      <c r="AB512" s="1" t="n">
        <f aca="false">ROUND(AA512/C512,2)</f>
        <v>54264.89</v>
      </c>
      <c r="AC512" s="1" t="n">
        <f aca="false">ROUND(AB512*68/1000/Z512,0)</f>
        <v>3606</v>
      </c>
      <c r="AD512" s="1" t="n">
        <f aca="false">IF(I512=1,AC512*$AD$2,AC512)</f>
        <v>3606</v>
      </c>
      <c r="AK512" s="1" t="n">
        <f aca="false">ROUND(D512/C512,2)</f>
        <v>0</v>
      </c>
      <c r="AL512" s="1" t="n">
        <f aca="false">ROUND(AK512*68/Z512,0)</f>
        <v>0</v>
      </c>
      <c r="AM512" s="1" t="n">
        <f aca="false">IF(I512=1,AL512*$AM$2,AL512)</f>
        <v>0</v>
      </c>
    </row>
    <row r="513" customFormat="false" ht="13.8" hidden="false" customHeight="true" outlineLevel="0" collapsed="false">
      <c r="A513" s="1" t="n">
        <v>8203</v>
      </c>
      <c r="B513" s="16"/>
      <c r="C513" s="26" t="n">
        <v>61</v>
      </c>
      <c r="D513" s="27"/>
      <c r="E513" s="30" t="n">
        <v>3383000</v>
      </c>
      <c r="F513" s="2" t="n">
        <v>1</v>
      </c>
      <c r="G513" s="27" t="n">
        <v>3</v>
      </c>
      <c r="H513" s="27" t="n">
        <v>1</v>
      </c>
      <c r="I513" s="27" t="n">
        <v>2</v>
      </c>
      <c r="J513" s="26" t="s">
        <v>52</v>
      </c>
      <c r="K513" s="27" t="n">
        <v>2</v>
      </c>
      <c r="L513" s="27" t="n">
        <v>1</v>
      </c>
      <c r="M513" s="27" t="n">
        <v>13</v>
      </c>
      <c r="N513" s="27" t="n">
        <v>1</v>
      </c>
      <c r="O513" s="27" t="n">
        <v>0</v>
      </c>
      <c r="P513" s="27" t="n">
        <v>1</v>
      </c>
      <c r="Q513" s="27" t="n">
        <v>4</v>
      </c>
      <c r="R513" s="27" t="n">
        <v>0</v>
      </c>
      <c r="S513" s="27" t="n">
        <v>0</v>
      </c>
      <c r="T513" s="37" t="n">
        <v>44232</v>
      </c>
      <c r="U513" s="3" t="s">
        <v>565</v>
      </c>
      <c r="V513" s="38"/>
      <c r="W513" s="26" t="n">
        <v>9</v>
      </c>
      <c r="X513" s="3"/>
      <c r="Z513" s="1" t="n">
        <f aca="false">(68/C513)^0.25</f>
        <v>1.02753061262218</v>
      </c>
      <c r="AA513" s="1" t="n">
        <f aca="false">IF(F513=1,E513/(1+$AA$2/100),E513)</f>
        <v>3252884.61538462</v>
      </c>
      <c r="AB513" s="1" t="n">
        <f aca="false">ROUND(AA513/C513,2)</f>
        <v>53325.98</v>
      </c>
      <c r="AC513" s="1" t="n">
        <f aca="false">ROUND(AB513*68/1000/Z513,0)</f>
        <v>3529</v>
      </c>
      <c r="AD513" s="1" t="n">
        <f aca="false">IF(I513=1,AC513*$AD$2,AC513)</f>
        <v>3529</v>
      </c>
      <c r="AK513" s="1" t="n">
        <f aca="false">ROUND(D513/C513,2)</f>
        <v>0</v>
      </c>
      <c r="AL513" s="1" t="n">
        <f aca="false">ROUND(AK513*68/Z513,0)</f>
        <v>0</v>
      </c>
      <c r="AM513" s="1" t="n">
        <f aca="false">IF(I513=1,AL513*$AM$2,AL513)</f>
        <v>0</v>
      </c>
    </row>
    <row r="514" customFormat="false" ht="13.8" hidden="false" customHeight="true" outlineLevel="0" collapsed="false">
      <c r="A514" s="1" t="n">
        <v>8203</v>
      </c>
      <c r="B514" s="16"/>
      <c r="C514" s="26" t="n">
        <v>61</v>
      </c>
      <c r="D514" s="27"/>
      <c r="E514" s="30" t="n">
        <v>2990000</v>
      </c>
      <c r="F514" s="2" t="n">
        <v>0</v>
      </c>
      <c r="G514" s="27" t="n">
        <v>2</v>
      </c>
      <c r="H514" s="27" t="n">
        <v>1</v>
      </c>
      <c r="I514" s="27" t="n">
        <v>2</v>
      </c>
      <c r="J514" s="26" t="s">
        <v>52</v>
      </c>
      <c r="K514" s="27" t="n">
        <v>0</v>
      </c>
      <c r="L514" s="27" t="n">
        <v>1</v>
      </c>
      <c r="M514" s="27" t="n">
        <v>8</v>
      </c>
      <c r="N514" s="27" t="n">
        <v>2</v>
      </c>
      <c r="O514" s="27" t="n">
        <v>0</v>
      </c>
      <c r="P514" s="27" t="n">
        <v>1</v>
      </c>
      <c r="Q514" s="27" t="n">
        <v>4</v>
      </c>
      <c r="R514" s="27" t="n">
        <v>0</v>
      </c>
      <c r="S514" s="27" t="n">
        <v>0</v>
      </c>
      <c r="T514" s="37" t="n">
        <v>44241</v>
      </c>
      <c r="U514" s="3" t="s">
        <v>566</v>
      </c>
      <c r="V514" s="38"/>
      <c r="W514" s="26" t="n">
        <v>9</v>
      </c>
      <c r="X514" s="3"/>
      <c r="Z514" s="1" t="n">
        <f aca="false">(68/C514)^0.25</f>
        <v>1.02753061262218</v>
      </c>
      <c r="AA514" s="2" t="n">
        <f aca="false">IF(F514=1,E514/(1+$AA$2/100),E514)</f>
        <v>2990000</v>
      </c>
      <c r="AB514" s="1" t="n">
        <f aca="false">ROUND(AA514/C514,2)</f>
        <v>49016.39</v>
      </c>
      <c r="AC514" s="1" t="n">
        <f aca="false">ROUND(AB514*68/1000/Z514,0)</f>
        <v>3244</v>
      </c>
      <c r="AD514" s="1" t="n">
        <f aca="false">IF(I514=1,AC514*$AD$2,AC514)</f>
        <v>3244</v>
      </c>
      <c r="AK514" s="1" t="n">
        <f aca="false">ROUND(D514/C514,2)</f>
        <v>0</v>
      </c>
      <c r="AL514" s="1" t="n">
        <f aca="false">ROUND(AK514*68/Z514,0)</f>
        <v>0</v>
      </c>
      <c r="AM514" s="1" t="n">
        <f aca="false">IF(I514=1,AL514*$AM$2,AL514)</f>
        <v>0</v>
      </c>
    </row>
    <row r="515" customFormat="false" ht="13.8" hidden="false" customHeight="true" outlineLevel="0" collapsed="false">
      <c r="A515" s="1" t="n">
        <v>11050</v>
      </c>
      <c r="B515" s="16"/>
      <c r="C515" s="26" t="n">
        <v>67</v>
      </c>
      <c r="D515" s="27"/>
      <c r="E515" s="30" t="n">
        <v>3490000</v>
      </c>
      <c r="F515" s="2" t="n">
        <v>0</v>
      </c>
      <c r="G515" s="27" t="n">
        <v>3</v>
      </c>
      <c r="H515" s="27" t="n">
        <v>1</v>
      </c>
      <c r="I515" s="27" t="n">
        <v>2</v>
      </c>
      <c r="J515" s="26" t="s">
        <v>52</v>
      </c>
      <c r="K515" s="27" t="n">
        <v>0</v>
      </c>
      <c r="L515" s="27" t="n">
        <v>1</v>
      </c>
      <c r="M515" s="27" t="n">
        <v>8</v>
      </c>
      <c r="N515" s="27" t="n">
        <v>4</v>
      </c>
      <c r="O515" s="27" t="n">
        <v>1</v>
      </c>
      <c r="P515" s="27" t="n">
        <v>1</v>
      </c>
      <c r="Q515" s="27" t="n">
        <v>3</v>
      </c>
      <c r="R515" s="27" t="n">
        <v>0</v>
      </c>
      <c r="S515" s="27" t="n">
        <v>0</v>
      </c>
      <c r="T515" s="37" t="n">
        <v>44252</v>
      </c>
      <c r="U515" s="3" t="s">
        <v>567</v>
      </c>
      <c r="V515" s="38"/>
      <c r="W515" s="26" t="n">
        <v>9</v>
      </c>
      <c r="X515" s="3"/>
      <c r="Z515" s="1" t="n">
        <f aca="false">(68/C515)^0.25</f>
        <v>1.0037106388836</v>
      </c>
      <c r="AA515" s="2" t="n">
        <f aca="false">IF(F515=1,E515/(1+$AA$2/100),E515)</f>
        <v>3490000</v>
      </c>
      <c r="AB515" s="1" t="n">
        <f aca="false">ROUND(AA515/C515,2)</f>
        <v>52089.55</v>
      </c>
      <c r="AC515" s="1" t="n">
        <f aca="false">ROUND(AB515*68/1000/Z515,0)</f>
        <v>3529</v>
      </c>
      <c r="AD515" s="1" t="n">
        <f aca="false">IF(I515=1,AC515*$AD$2,AC515)</f>
        <v>3529</v>
      </c>
      <c r="AK515" s="1" t="n">
        <f aca="false">ROUND(D515/C515,2)</f>
        <v>0</v>
      </c>
      <c r="AL515" s="1" t="n">
        <f aca="false">ROUND(AK515*68/Z515,0)</f>
        <v>0</v>
      </c>
      <c r="AM515" s="1" t="n">
        <f aca="false">IF(I515=1,AL515*$AM$2,AL515)</f>
        <v>0</v>
      </c>
    </row>
    <row r="516" customFormat="false" ht="13.8" hidden="false" customHeight="true" outlineLevel="0" collapsed="false">
      <c r="A516" s="1" t="n">
        <v>11050</v>
      </c>
      <c r="B516" s="16"/>
      <c r="C516" s="26" t="n">
        <v>56</v>
      </c>
      <c r="D516" s="27"/>
      <c r="E516" s="30" t="n">
        <v>2890000</v>
      </c>
      <c r="F516" s="2" t="n">
        <v>1</v>
      </c>
      <c r="G516" s="27" t="n">
        <v>2</v>
      </c>
      <c r="H516" s="27" t="n">
        <v>1</v>
      </c>
      <c r="I516" s="27" t="n">
        <v>1</v>
      </c>
      <c r="J516" s="26" t="s">
        <v>52</v>
      </c>
      <c r="K516" s="27" t="n">
        <v>0</v>
      </c>
      <c r="L516" s="27" t="n">
        <v>1</v>
      </c>
      <c r="M516" s="27" t="n">
        <v>5</v>
      </c>
      <c r="N516" s="27" t="n">
        <v>3</v>
      </c>
      <c r="O516" s="27" t="n">
        <v>1</v>
      </c>
      <c r="P516" s="27" t="n">
        <v>1</v>
      </c>
      <c r="Q516" s="27" t="n">
        <v>4</v>
      </c>
      <c r="R516" s="27" t="n">
        <v>0</v>
      </c>
      <c r="S516" s="27" t="n">
        <v>0</v>
      </c>
      <c r="T516" s="37" t="n">
        <v>44252</v>
      </c>
      <c r="U516" s="3" t="s">
        <v>568</v>
      </c>
      <c r="V516" s="38"/>
      <c r="W516" s="26" t="n">
        <v>9</v>
      </c>
      <c r="X516" s="3"/>
      <c r="Z516" s="1" t="n">
        <f aca="false">(68/C516)^0.25</f>
        <v>1.04973631452793</v>
      </c>
      <c r="AA516" s="1" t="n">
        <f aca="false">IF(F516=1,E516/(1+$AA$2/100),E516)</f>
        <v>2778846.15384615</v>
      </c>
      <c r="AB516" s="1" t="n">
        <f aca="false">ROUND(AA516/C516,2)</f>
        <v>49622.25</v>
      </c>
      <c r="AC516" s="1" t="n">
        <f aca="false">ROUND(AB516*68/1000/Z516,0)</f>
        <v>3214</v>
      </c>
      <c r="AD516" s="1" t="n">
        <f aca="false">IF(I516=1,AC516*$AD$2,AC516)</f>
        <v>3053.3</v>
      </c>
      <c r="AK516" s="1" t="n">
        <f aca="false">ROUND(D516/C516,2)</f>
        <v>0</v>
      </c>
      <c r="AL516" s="1" t="n">
        <f aca="false">ROUND(AK516*68/Z516,0)</f>
        <v>0</v>
      </c>
      <c r="AM516" s="1" t="n">
        <f aca="false">IF(I516=1,AL516*$AM$2,AL516)</f>
        <v>0</v>
      </c>
    </row>
    <row r="517" customFormat="false" ht="13.8" hidden="false" customHeight="true" outlineLevel="0" collapsed="false">
      <c r="A517" s="1" t="n">
        <v>11050</v>
      </c>
      <c r="B517" s="16"/>
      <c r="C517" s="26" t="n">
        <v>86</v>
      </c>
      <c r="D517" s="27"/>
      <c r="E517" s="30" t="n">
        <v>4170000</v>
      </c>
      <c r="F517" s="2" t="n">
        <v>1</v>
      </c>
      <c r="G517" s="27" t="n">
        <v>3</v>
      </c>
      <c r="H517" s="27" t="n">
        <v>1</v>
      </c>
      <c r="I517" s="27" t="n">
        <v>1</v>
      </c>
      <c r="J517" s="26" t="s">
        <v>52</v>
      </c>
      <c r="K517" s="27" t="n">
        <v>2</v>
      </c>
      <c r="L517" s="27" t="n">
        <v>1</v>
      </c>
      <c r="M517" s="27" t="n">
        <v>2</v>
      </c>
      <c r="N517" s="27" t="n">
        <v>2</v>
      </c>
      <c r="O517" s="27" t="n">
        <v>0</v>
      </c>
      <c r="P517" s="27" t="n">
        <v>1</v>
      </c>
      <c r="Q517" s="27"/>
      <c r="R517" s="27" t="n">
        <v>0</v>
      </c>
      <c r="S517" s="27" t="n">
        <v>0</v>
      </c>
      <c r="T517" s="37" t="n">
        <v>44251</v>
      </c>
      <c r="U517" s="3" t="s">
        <v>569</v>
      </c>
      <c r="V517" s="38"/>
      <c r="W517" s="26" t="n">
        <v>9</v>
      </c>
      <c r="X517" s="3"/>
      <c r="Z517" s="1" t="n">
        <f aca="false">(68/C517)^0.25</f>
        <v>0.94298029016629</v>
      </c>
      <c r="AA517" s="1" t="n">
        <f aca="false">IF(F517=1,E517/(1+$AA$2/100),E517)</f>
        <v>4009615.38461538</v>
      </c>
      <c r="AB517" s="1" t="n">
        <f aca="false">ROUND(AA517/C517,2)</f>
        <v>46623.43</v>
      </c>
      <c r="AC517" s="1" t="n">
        <f aca="false">ROUND(AB517*68/1000/Z517,0)</f>
        <v>3362</v>
      </c>
      <c r="AD517" s="1" t="n">
        <f aca="false">IF(I517=1,AC517*$AD$2,AC517)</f>
        <v>3193.9</v>
      </c>
      <c r="AK517" s="1" t="n">
        <f aca="false">ROUND(D517/C517,2)</f>
        <v>0</v>
      </c>
      <c r="AL517" s="1" t="n">
        <f aca="false">ROUND(AK517*68/Z517,0)</f>
        <v>0</v>
      </c>
      <c r="AM517" s="1" t="n">
        <f aca="false">IF(I517=1,AL517*$AM$2,AL517)</f>
        <v>0</v>
      </c>
    </row>
    <row r="518" customFormat="false" ht="13.8" hidden="false" customHeight="true" outlineLevel="0" collapsed="false">
      <c r="A518" s="1" t="n">
        <v>11050</v>
      </c>
      <c r="B518" s="16"/>
      <c r="C518" s="26" t="n">
        <v>74</v>
      </c>
      <c r="D518" s="27"/>
      <c r="E518" s="30" t="n">
        <v>4480000</v>
      </c>
      <c r="F518" s="2" t="n">
        <v>1</v>
      </c>
      <c r="G518" s="27" t="n">
        <v>3</v>
      </c>
      <c r="H518" s="27" t="n">
        <v>1</v>
      </c>
      <c r="I518" s="27" t="n">
        <v>2</v>
      </c>
      <c r="J518" s="26" t="s">
        <v>52</v>
      </c>
      <c r="K518" s="27" t="n">
        <v>0</v>
      </c>
      <c r="L518" s="27" t="n">
        <v>1</v>
      </c>
      <c r="M518" s="27" t="n">
        <v>8</v>
      </c>
      <c r="N518" s="27" t="n">
        <v>6</v>
      </c>
      <c r="O518" s="27" t="n">
        <v>0</v>
      </c>
      <c r="P518" s="27" t="n">
        <v>0</v>
      </c>
      <c r="Q518" s="27"/>
      <c r="R518" s="27" t="n">
        <v>1</v>
      </c>
      <c r="S518" s="27" t="n">
        <v>1</v>
      </c>
      <c r="T518" s="37" t="n">
        <v>44252</v>
      </c>
      <c r="U518" s="3" t="s">
        <v>570</v>
      </c>
      <c r="V518" s="38"/>
      <c r="W518" s="26" t="n">
        <v>9</v>
      </c>
      <c r="X518" s="3"/>
      <c r="Z518" s="1" t="n">
        <f aca="false">(68/C518)^0.25</f>
        <v>0.979082522844128</v>
      </c>
      <c r="AA518" s="1" t="n">
        <f aca="false">IF(F518=1,E518/(1+$AA$2/100),E518)</f>
        <v>4307692.30769231</v>
      </c>
      <c r="AB518" s="1" t="n">
        <f aca="false">ROUND(AA518/C518,2)</f>
        <v>58212.06</v>
      </c>
      <c r="AC518" s="1" t="n">
        <f aca="false">ROUND(AB518*68/1000/Z518,0)</f>
        <v>4043</v>
      </c>
      <c r="AD518" s="1" t="n">
        <f aca="false">IF(I518=1,AC518*$AD$2,AC518)</f>
        <v>4043</v>
      </c>
      <c r="AK518" s="1" t="n">
        <f aca="false">ROUND(D518/C518,2)</f>
        <v>0</v>
      </c>
      <c r="AL518" s="1" t="n">
        <f aca="false">ROUND(AK518*68/Z518,0)</f>
        <v>0</v>
      </c>
      <c r="AM518" s="1" t="n">
        <f aca="false">IF(I518=1,AL518*$AM$2,AL518)</f>
        <v>0</v>
      </c>
    </row>
    <row r="519" customFormat="false" ht="13.8" hidden="false" customHeight="true" outlineLevel="0" collapsed="false">
      <c r="A519" s="1" t="n">
        <v>11050</v>
      </c>
      <c r="B519" s="16"/>
      <c r="C519" s="26" t="n">
        <v>73</v>
      </c>
      <c r="D519" s="27"/>
      <c r="E519" s="30" t="n">
        <v>3700000</v>
      </c>
      <c r="F519" s="2" t="n">
        <v>0</v>
      </c>
      <c r="G519" s="27" t="n">
        <v>3</v>
      </c>
      <c r="H519" s="27" t="n">
        <v>1</v>
      </c>
      <c r="I519" s="27" t="n">
        <v>2</v>
      </c>
      <c r="J519" s="26" t="s">
        <v>52</v>
      </c>
      <c r="K519" s="27" t="n">
        <v>0</v>
      </c>
      <c r="L519" s="27" t="n">
        <v>1</v>
      </c>
      <c r="M519" s="27"/>
      <c r="N519" s="27" t="n">
        <v>5</v>
      </c>
      <c r="O519" s="27" t="n">
        <v>1</v>
      </c>
      <c r="P519" s="27" t="n">
        <v>1</v>
      </c>
      <c r="Q519" s="27"/>
      <c r="R519" s="27" t="n">
        <v>0</v>
      </c>
      <c r="S519" s="27" t="n">
        <v>0</v>
      </c>
      <c r="T519" s="37" t="n">
        <v>44252</v>
      </c>
      <c r="U519" s="3" t="s">
        <v>571</v>
      </c>
      <c r="V519" s="38"/>
      <c r="W519" s="26" t="n">
        <v>9</v>
      </c>
      <c r="X519" s="3"/>
      <c r="Z519" s="1" t="n">
        <f aca="false">(68/C519)^0.25</f>
        <v>0.982418457107877</v>
      </c>
      <c r="AA519" s="2" t="n">
        <f aca="false">IF(F519=1,E519/(1+$AA$2/100),E519)</f>
        <v>3700000</v>
      </c>
      <c r="AB519" s="1" t="n">
        <f aca="false">ROUND(AA519/C519,2)</f>
        <v>50684.93</v>
      </c>
      <c r="AC519" s="1" t="n">
        <f aca="false">ROUND(AB519*68/1000/Z519,0)</f>
        <v>3508</v>
      </c>
      <c r="AD519" s="1" t="n">
        <f aca="false">IF(I519=1,AC519*$AD$2,AC519)</f>
        <v>3508</v>
      </c>
      <c r="AK519" s="1" t="n">
        <f aca="false">ROUND(D519/C519,2)</f>
        <v>0</v>
      </c>
      <c r="AL519" s="1" t="n">
        <f aca="false">ROUND(AK519*68/Z519,0)</f>
        <v>0</v>
      </c>
      <c r="AM519" s="1" t="n">
        <f aca="false">IF(I519=1,AL519*$AM$2,AL519)</f>
        <v>0</v>
      </c>
    </row>
    <row r="520" customFormat="false" ht="13.8" hidden="false" customHeight="true" outlineLevel="0" collapsed="false">
      <c r="A520" s="1" t="n">
        <v>11050</v>
      </c>
      <c r="B520" s="16"/>
      <c r="C520" s="26" t="n">
        <v>70</v>
      </c>
      <c r="D520" s="27"/>
      <c r="E520" s="30" t="n">
        <v>4860000</v>
      </c>
      <c r="F520" s="2" t="n">
        <v>1</v>
      </c>
      <c r="G520" s="27" t="n">
        <v>3</v>
      </c>
      <c r="H520" s="27" t="n">
        <v>2</v>
      </c>
      <c r="I520" s="27" t="n">
        <v>1</v>
      </c>
      <c r="J520" s="26" t="s">
        <v>52</v>
      </c>
      <c r="K520" s="27" t="n">
        <v>2</v>
      </c>
      <c r="L520" s="27" t="n">
        <v>1</v>
      </c>
      <c r="M520" s="27" t="n">
        <v>5</v>
      </c>
      <c r="N520" s="27" t="n">
        <v>2</v>
      </c>
      <c r="O520" s="27" t="n">
        <v>1</v>
      </c>
      <c r="P520" s="27" t="n">
        <v>0</v>
      </c>
      <c r="Q520" s="27" t="n">
        <v>4</v>
      </c>
      <c r="R520" s="27" t="n">
        <v>1</v>
      </c>
      <c r="S520" s="27" t="n">
        <v>1</v>
      </c>
      <c r="T520" s="37" t="n">
        <v>44248</v>
      </c>
      <c r="U520" s="3" t="s">
        <v>572</v>
      </c>
      <c r="V520" s="38"/>
      <c r="W520" s="26" t="n">
        <v>9</v>
      </c>
      <c r="X520" s="3"/>
      <c r="Z520" s="1" t="n">
        <f aca="false">(68/C520)^0.25</f>
        <v>0.992779311130708</v>
      </c>
      <c r="AA520" s="1" t="n">
        <f aca="false">IF(F520=1,E520/(1+$AA$2/100),E520)</f>
        <v>4673076.92307692</v>
      </c>
      <c r="AB520" s="1" t="n">
        <f aca="false">ROUND(AA520/C520,2)</f>
        <v>66758.24</v>
      </c>
      <c r="AC520" s="1" t="n">
        <f aca="false">ROUND(AB520*68/1000/Z520,0)</f>
        <v>4573</v>
      </c>
      <c r="AD520" s="1" t="n">
        <f aca="false">IF(I520=1,AC520*$AD$2,AC520)</f>
        <v>4344.35</v>
      </c>
      <c r="AK520" s="1" t="n">
        <f aca="false">ROUND(D520/C520,2)</f>
        <v>0</v>
      </c>
      <c r="AL520" s="1" t="n">
        <f aca="false">ROUND(AK520*68/Z520,0)</f>
        <v>0</v>
      </c>
      <c r="AM520" s="1" t="n">
        <f aca="false">IF(I520=1,AL520*$AM$2,AL520)</f>
        <v>0</v>
      </c>
    </row>
    <row r="521" customFormat="false" ht="13.8" hidden="false" customHeight="true" outlineLevel="0" collapsed="false">
      <c r="A521" s="1" t="n">
        <v>11050</v>
      </c>
      <c r="B521" s="16"/>
      <c r="C521" s="26" t="n">
        <v>86</v>
      </c>
      <c r="D521" s="27"/>
      <c r="E521" s="30" t="n">
        <v>3990000</v>
      </c>
      <c r="F521" s="2" t="n">
        <v>0</v>
      </c>
      <c r="G521" s="27" t="n">
        <v>3</v>
      </c>
      <c r="H521" s="27" t="n">
        <v>1</v>
      </c>
      <c r="I521" s="27" t="n">
        <v>1</v>
      </c>
      <c r="J521" s="26" t="s">
        <v>52</v>
      </c>
      <c r="K521" s="27" t="n">
        <v>2</v>
      </c>
      <c r="L521" s="27" t="n">
        <v>1</v>
      </c>
      <c r="M521" s="27" t="n">
        <v>2</v>
      </c>
      <c r="N521" s="27" t="n">
        <v>2</v>
      </c>
      <c r="O521" s="27" t="n">
        <v>0</v>
      </c>
      <c r="P521" s="27" t="n">
        <v>1</v>
      </c>
      <c r="Q521" s="27" t="n">
        <v>1</v>
      </c>
      <c r="R521" s="27" t="n">
        <v>0</v>
      </c>
      <c r="S521" s="27" t="n">
        <v>0</v>
      </c>
      <c r="T521" s="37" t="n">
        <v>44239</v>
      </c>
      <c r="U521" s="3" t="s">
        <v>573</v>
      </c>
      <c r="V521" s="38"/>
      <c r="W521" s="26" t="n">
        <v>9</v>
      </c>
      <c r="X521" s="3"/>
      <c r="Z521" s="1" t="n">
        <f aca="false">(68/C521)^0.25</f>
        <v>0.94298029016629</v>
      </c>
      <c r="AA521" s="2" t="n">
        <f aca="false">IF(F521=1,E521/(1+$AA$2/100),E521)</f>
        <v>3990000</v>
      </c>
      <c r="AB521" s="1" t="n">
        <f aca="false">ROUND(AA521/C521,2)</f>
        <v>46395.35</v>
      </c>
      <c r="AC521" s="1" t="n">
        <f aca="false">ROUND(AB521*68/1000/Z521,0)</f>
        <v>3346</v>
      </c>
      <c r="AD521" s="1" t="n">
        <f aca="false">IF(I521=1,AC521*$AD$2,AC521)</f>
        <v>3178.7</v>
      </c>
      <c r="AK521" s="1" t="n">
        <f aca="false">ROUND(D521/C521,2)</f>
        <v>0</v>
      </c>
      <c r="AL521" s="1" t="n">
        <f aca="false">ROUND(AK521*68/Z521,0)</f>
        <v>0</v>
      </c>
      <c r="AM521" s="1" t="n">
        <f aca="false">IF(I521=1,AL521*$AM$2,AL521)</f>
        <v>0</v>
      </c>
    </row>
    <row r="522" customFormat="false" ht="13.8" hidden="false" customHeight="true" outlineLevel="0" collapsed="false">
      <c r="A522" s="1" t="n">
        <v>12075</v>
      </c>
      <c r="B522" s="16"/>
      <c r="C522" s="26" t="n">
        <v>90</v>
      </c>
      <c r="D522" s="27"/>
      <c r="E522" s="30" t="n">
        <v>3100000</v>
      </c>
      <c r="F522" s="2" t="n">
        <v>1</v>
      </c>
      <c r="G522" s="27" t="n">
        <v>3</v>
      </c>
      <c r="H522" s="27" t="n">
        <v>1</v>
      </c>
      <c r="I522" s="27" t="n">
        <v>2</v>
      </c>
      <c r="J522" s="26" t="s">
        <v>52</v>
      </c>
      <c r="K522" s="27" t="n">
        <v>2</v>
      </c>
      <c r="L522" s="27" t="n">
        <v>1</v>
      </c>
      <c r="M522" s="27" t="n">
        <v>7</v>
      </c>
      <c r="N522" s="27" t="n">
        <v>4</v>
      </c>
      <c r="O522" s="27" t="n">
        <v>1</v>
      </c>
      <c r="P522" s="27" t="n">
        <v>1</v>
      </c>
      <c r="Q522" s="27" t="n">
        <v>4</v>
      </c>
      <c r="R522" s="27" t="n">
        <v>1</v>
      </c>
      <c r="S522" s="27" t="n">
        <v>0</v>
      </c>
      <c r="T522" s="37" t="n">
        <v>44255</v>
      </c>
      <c r="U522" s="3" t="s">
        <v>574</v>
      </c>
      <c r="V522" s="38"/>
      <c r="W522" s="26" t="n">
        <v>9</v>
      </c>
      <c r="X522" s="3"/>
      <c r="Z522" s="1" t="n">
        <f aca="false">(68/C522)^0.25</f>
        <v>0.932323434951816</v>
      </c>
      <c r="AA522" s="1" t="n">
        <f aca="false">IF(F522=1,E522/(1+$AA$2/100),E522)</f>
        <v>2980769.23076923</v>
      </c>
      <c r="AB522" s="1" t="n">
        <f aca="false">ROUND(AA522/C522,2)</f>
        <v>33119.66</v>
      </c>
      <c r="AC522" s="1" t="n">
        <f aca="false">ROUND(AB522*68/1000/Z522,0)</f>
        <v>2416</v>
      </c>
      <c r="AD522" s="1" t="n">
        <f aca="false">IF(I522=1,AC522*$AD$2,AC522)</f>
        <v>2416</v>
      </c>
      <c r="AK522" s="1" t="n">
        <f aca="false">ROUND(D522/C522,2)</f>
        <v>0</v>
      </c>
      <c r="AL522" s="1" t="n">
        <f aca="false">ROUND(AK522*68/Z522,0)</f>
        <v>0</v>
      </c>
      <c r="AM522" s="1" t="n">
        <f aca="false">IF(I522=1,AL522*$AM$2,AL522)</f>
        <v>0</v>
      </c>
    </row>
    <row r="523" customFormat="false" ht="13.8" hidden="false" customHeight="true" outlineLevel="0" collapsed="false">
      <c r="A523" s="1" t="n">
        <v>12075</v>
      </c>
      <c r="B523" s="16"/>
      <c r="C523" s="26" t="n">
        <v>89</v>
      </c>
      <c r="D523" s="27"/>
      <c r="E523" s="30" t="n">
        <v>3990000</v>
      </c>
      <c r="F523" s="2" t="n">
        <v>1</v>
      </c>
      <c r="G523" s="27" t="n">
        <v>3</v>
      </c>
      <c r="H523" s="27" t="n">
        <v>2</v>
      </c>
      <c r="I523" s="27" t="n">
        <v>1</v>
      </c>
      <c r="J523" s="26" t="s">
        <v>52</v>
      </c>
      <c r="K523" s="27" t="n">
        <v>1</v>
      </c>
      <c r="L523" s="27" t="n">
        <v>1</v>
      </c>
      <c r="M523" s="27" t="n">
        <v>6</v>
      </c>
      <c r="N523" s="27" t="n">
        <v>4</v>
      </c>
      <c r="O523" s="27" t="n">
        <v>1</v>
      </c>
      <c r="P523" s="27" t="n">
        <v>1</v>
      </c>
      <c r="Q523" s="27" t="n">
        <v>4</v>
      </c>
      <c r="R523" s="27" t="n">
        <v>0</v>
      </c>
      <c r="S523" s="27" t="n">
        <v>0</v>
      </c>
      <c r="T523" s="37" t="n">
        <v>44255</v>
      </c>
      <c r="U523" s="3" t="s">
        <v>575</v>
      </c>
      <c r="V523" s="38"/>
      <c r="W523" s="26" t="n">
        <v>9</v>
      </c>
      <c r="X523" s="3"/>
      <c r="Z523" s="1" t="n">
        <f aca="false">(68/C523)^0.25</f>
        <v>0.934931358143154</v>
      </c>
      <c r="AA523" s="1" t="n">
        <f aca="false">IF(F523=1,E523/(1+$AA$2/100),E523)</f>
        <v>3836538.46153846</v>
      </c>
      <c r="AB523" s="1" t="n">
        <f aca="false">ROUND(AA523/C523,2)</f>
        <v>43107.17</v>
      </c>
      <c r="AC523" s="1" t="n">
        <f aca="false">ROUND(AB523*68/1000/Z523,0)</f>
        <v>3135</v>
      </c>
      <c r="AD523" s="1" t="n">
        <f aca="false">IF(I523=1,AC523*$AD$2,AC523)</f>
        <v>2978.25</v>
      </c>
      <c r="AK523" s="1" t="n">
        <f aca="false">ROUND(D523/C523,2)</f>
        <v>0</v>
      </c>
      <c r="AL523" s="1" t="n">
        <f aca="false">ROUND(AK523*68/Z523,0)</f>
        <v>0</v>
      </c>
      <c r="AM523" s="1" t="n">
        <f aca="false">IF(I523=1,AL523*$AM$2,AL523)</f>
        <v>0</v>
      </c>
    </row>
    <row r="524" customFormat="false" ht="13.8" hidden="false" customHeight="true" outlineLevel="0" collapsed="false">
      <c r="A524" s="1" t="n">
        <v>12075</v>
      </c>
      <c r="B524" s="3"/>
      <c r="C524" s="26" t="n">
        <v>96</v>
      </c>
      <c r="D524" s="27"/>
      <c r="E524" s="30" t="n">
        <v>3990000</v>
      </c>
      <c r="F524" s="2" t="n">
        <v>1</v>
      </c>
      <c r="G524" s="27" t="n">
        <v>3</v>
      </c>
      <c r="H524" s="27" t="n">
        <v>2</v>
      </c>
      <c r="I524" s="27" t="n">
        <v>1</v>
      </c>
      <c r="J524" s="26" t="s">
        <v>52</v>
      </c>
      <c r="K524" s="27" t="n">
        <v>0</v>
      </c>
      <c r="L524" s="27" t="n">
        <v>1</v>
      </c>
      <c r="M524" s="27" t="n">
        <v>6</v>
      </c>
      <c r="N524" s="27" t="n">
        <v>2</v>
      </c>
      <c r="O524" s="27" t="n">
        <v>1</v>
      </c>
      <c r="P524" s="27" t="n">
        <v>1</v>
      </c>
      <c r="Q524" s="27" t="n">
        <v>4</v>
      </c>
      <c r="R524" s="27" t="n">
        <v>1</v>
      </c>
      <c r="S524" s="27" t="n">
        <v>0</v>
      </c>
      <c r="T524" s="37" t="n">
        <v>44253</v>
      </c>
      <c r="U524" s="3" t="s">
        <v>576</v>
      </c>
      <c r="V524" s="38" t="s">
        <v>58</v>
      </c>
      <c r="W524" s="26" t="n">
        <v>9</v>
      </c>
      <c r="X524" s="3"/>
      <c r="Z524" s="1" t="n">
        <f aca="false">(68/C524)^0.25</f>
        <v>0.917401445131941</v>
      </c>
      <c r="AA524" s="1" t="n">
        <f aca="false">IF(F524=1,E524/(1+$AA$2/100),E524)</f>
        <v>3836538.46153846</v>
      </c>
      <c r="AB524" s="1" t="n">
        <f aca="false">ROUND(AA524/C524,2)</f>
        <v>39963.94</v>
      </c>
      <c r="AC524" s="1" t="n">
        <f aca="false">ROUND(AB524*68/1000/Z524,0)</f>
        <v>2962</v>
      </c>
      <c r="AD524" s="1" t="n">
        <f aca="false">IF(I524=1,AC524*$AD$2,AC524)</f>
        <v>2813.9</v>
      </c>
      <c r="AK524" s="1" t="n">
        <f aca="false">ROUND(D524/C524,2)</f>
        <v>0</v>
      </c>
      <c r="AL524" s="1" t="n">
        <f aca="false">ROUND(AK524*68/Z524,0)</f>
        <v>0</v>
      </c>
      <c r="AM524" s="1" t="n">
        <f aca="false">IF(I524=1,AL524*$AM$2,AL524)</f>
        <v>0</v>
      </c>
    </row>
    <row r="525" customFormat="false" ht="13.8" hidden="false" customHeight="true" outlineLevel="0" collapsed="false">
      <c r="A525" s="1" t="n">
        <v>13349</v>
      </c>
      <c r="B525" s="3"/>
      <c r="C525" s="26" t="n">
        <v>50</v>
      </c>
      <c r="D525" s="27"/>
      <c r="E525" s="30" t="n">
        <v>1990000</v>
      </c>
      <c r="F525" s="2" t="n">
        <v>0</v>
      </c>
      <c r="G525" s="27" t="n">
        <v>2</v>
      </c>
      <c r="H525" s="27" t="n">
        <v>1</v>
      </c>
      <c r="I525" s="27" t="n">
        <v>1</v>
      </c>
      <c r="J525" s="26" t="s">
        <v>52</v>
      </c>
      <c r="K525" s="27" t="n">
        <v>1</v>
      </c>
      <c r="L525" s="27" t="n">
        <v>1</v>
      </c>
      <c r="M525" s="27"/>
      <c r="N525" s="27" t="n">
        <v>3</v>
      </c>
      <c r="O525" s="27" t="n">
        <v>1</v>
      </c>
      <c r="P525" s="27" t="n">
        <v>1</v>
      </c>
      <c r="Q525" s="27" t="n">
        <v>3</v>
      </c>
      <c r="R525" s="27" t="n">
        <v>0</v>
      </c>
      <c r="S525" s="27" t="n">
        <v>0</v>
      </c>
      <c r="T525" s="37" t="n">
        <v>44253</v>
      </c>
      <c r="U525" s="3" t="s">
        <v>577</v>
      </c>
      <c r="V525" s="38"/>
      <c r="W525" s="26" t="n">
        <v>9</v>
      </c>
      <c r="X525" s="3"/>
      <c r="Z525" s="1" t="n">
        <f aca="false">(68/C525)^0.25</f>
        <v>1.0799029488658</v>
      </c>
      <c r="AA525" s="2" t="n">
        <f aca="false">IF(F525=1,E525/(1+$AA$2/100),E525)</f>
        <v>1990000</v>
      </c>
      <c r="AB525" s="1" t="n">
        <f aca="false">ROUND(AA525/C525,2)</f>
        <v>39800</v>
      </c>
      <c r="AC525" s="1" t="n">
        <f aca="false">ROUND(AB525*68/1000/Z525,0)</f>
        <v>2506</v>
      </c>
      <c r="AD525" s="1" t="n">
        <f aca="false">IF(I525=1,AC525*$AD$2,AC525)</f>
        <v>2380.7</v>
      </c>
      <c r="AK525" s="1" t="n">
        <f aca="false">ROUND(D525/C525,2)</f>
        <v>0</v>
      </c>
      <c r="AL525" s="1" t="n">
        <f aca="false">ROUND(AK525*68/Z525,0)</f>
        <v>0</v>
      </c>
      <c r="AM525" s="1" t="n">
        <f aca="false">IF(I525=1,AL525*$AM$2,AL525)</f>
        <v>0</v>
      </c>
    </row>
    <row r="526" customFormat="false" ht="13.8" hidden="false" customHeight="true" outlineLevel="0" collapsed="false">
      <c r="A526" s="1" t="n">
        <v>13349</v>
      </c>
      <c r="B526" s="3"/>
      <c r="C526" s="26" t="n">
        <v>98</v>
      </c>
      <c r="D526" s="27"/>
      <c r="E526" s="30" t="n">
        <v>4600000</v>
      </c>
      <c r="F526" s="2" t="n">
        <v>0</v>
      </c>
      <c r="G526" s="27" t="n">
        <v>3</v>
      </c>
      <c r="H526" s="27" t="n">
        <v>1</v>
      </c>
      <c r="I526" s="27" t="n">
        <v>1</v>
      </c>
      <c r="J526" s="26" t="s">
        <v>52</v>
      </c>
      <c r="K526" s="27" t="n">
        <v>2</v>
      </c>
      <c r="L526" s="27" t="n">
        <v>1</v>
      </c>
      <c r="M526" s="27" t="n">
        <v>5</v>
      </c>
      <c r="N526" s="27" t="n">
        <v>3</v>
      </c>
      <c r="O526" s="27" t="n">
        <v>0</v>
      </c>
      <c r="P526" s="27" t="n">
        <v>1</v>
      </c>
      <c r="Q526" s="27" t="n">
        <v>1</v>
      </c>
      <c r="R526" s="27" t="n">
        <v>0</v>
      </c>
      <c r="S526" s="27" t="n">
        <v>0</v>
      </c>
      <c r="T526" s="37" t="n">
        <v>44247</v>
      </c>
      <c r="U526" s="3" t="s">
        <v>578</v>
      </c>
      <c r="V526" s="38"/>
      <c r="W526" s="26" t="n">
        <v>9</v>
      </c>
      <c r="X526" s="3"/>
      <c r="Z526" s="1" t="n">
        <f aca="false">(68/C526)^0.25</f>
        <v>0.912684571927806</v>
      </c>
      <c r="AA526" s="2" t="n">
        <f aca="false">IF(F526=1,E526/(1+$AA$2/100),E526)</f>
        <v>4600000</v>
      </c>
      <c r="AB526" s="1" t="n">
        <f aca="false">ROUND(AA526/C526,2)</f>
        <v>46938.78</v>
      </c>
      <c r="AC526" s="1" t="n">
        <f aca="false">ROUND(AB526*68/1000/Z526,0)</f>
        <v>3497</v>
      </c>
      <c r="AD526" s="1" t="n">
        <f aca="false">IF(I526=1,AC526*$AD$2,AC526)</f>
        <v>3322.15</v>
      </c>
      <c r="AK526" s="1" t="n">
        <f aca="false">ROUND(D526/C526,2)</f>
        <v>0</v>
      </c>
      <c r="AL526" s="1" t="n">
        <f aca="false">ROUND(AK526*68/Z526,0)</f>
        <v>0</v>
      </c>
      <c r="AM526" s="1" t="n">
        <f aca="false">IF(I526=1,AL526*$AM$2,AL526)</f>
        <v>0</v>
      </c>
    </row>
    <row r="527" customFormat="false" ht="13.8" hidden="false" customHeight="true" outlineLevel="0" collapsed="false">
      <c r="A527" s="1" t="n">
        <v>13349</v>
      </c>
      <c r="B527" s="3"/>
      <c r="C527" s="26" t="n">
        <v>58</v>
      </c>
      <c r="D527" s="27"/>
      <c r="E527" s="30" t="n">
        <v>2300000</v>
      </c>
      <c r="F527" s="2" t="n">
        <v>0</v>
      </c>
      <c r="G527" s="27" t="n">
        <v>2</v>
      </c>
      <c r="H527" s="27" t="n">
        <v>1</v>
      </c>
      <c r="I527" s="27" t="n">
        <v>2</v>
      </c>
      <c r="J527" s="26" t="s">
        <v>52</v>
      </c>
      <c r="K527" s="27" t="n">
        <v>0</v>
      </c>
      <c r="L527" s="27" t="n">
        <v>1</v>
      </c>
      <c r="M527" s="27" t="n">
        <v>8</v>
      </c>
      <c r="N527" s="27" t="n">
        <v>6</v>
      </c>
      <c r="O527" s="27" t="n">
        <v>0</v>
      </c>
      <c r="P527" s="27" t="n">
        <v>0</v>
      </c>
      <c r="Q527" s="27"/>
      <c r="R527" s="27" t="n">
        <v>0</v>
      </c>
      <c r="S527" s="27" t="n">
        <v>0</v>
      </c>
      <c r="T527" s="37" t="n">
        <v>44242</v>
      </c>
      <c r="U527" s="3" t="s">
        <v>579</v>
      </c>
      <c r="V527" s="38"/>
      <c r="W527" s="26" t="n">
        <v>9</v>
      </c>
      <c r="X527" s="3"/>
      <c r="Z527" s="1" t="n">
        <f aca="false">(68/C527)^0.25</f>
        <v>1.04056743366656</v>
      </c>
      <c r="AA527" s="2" t="n">
        <f aca="false">IF(F527=1,E527/(1+$AA$2/100),E527)</f>
        <v>2300000</v>
      </c>
      <c r="AB527" s="1" t="n">
        <f aca="false">ROUND(AA527/C527,2)</f>
        <v>39655.17</v>
      </c>
      <c r="AC527" s="1" t="n">
        <f aca="false">ROUND(AB527*68/1000/Z527,0)</f>
        <v>2591</v>
      </c>
      <c r="AD527" s="1" t="n">
        <f aca="false">IF(I527=1,AC527*$AD$2,AC527)</f>
        <v>2591</v>
      </c>
      <c r="AK527" s="1" t="n">
        <f aca="false">ROUND(D527/C527,2)</f>
        <v>0</v>
      </c>
      <c r="AL527" s="1" t="n">
        <f aca="false">ROUND(AK527*68/Z527,0)</f>
        <v>0</v>
      </c>
      <c r="AM527" s="1" t="n">
        <f aca="false">IF(I527=1,AL527*$AM$2,AL527)</f>
        <v>0</v>
      </c>
    </row>
    <row r="528" customFormat="false" ht="13.8" hidden="false" customHeight="true" outlineLevel="0" collapsed="false">
      <c r="A528" s="1" t="n">
        <v>13471</v>
      </c>
      <c r="B528" s="3"/>
      <c r="C528" s="26" t="n">
        <v>58</v>
      </c>
      <c r="D528" s="27"/>
      <c r="E528" s="30" t="n">
        <v>1750000</v>
      </c>
      <c r="F528" s="2" t="n">
        <v>0</v>
      </c>
      <c r="G528" s="27" t="n">
        <v>2</v>
      </c>
      <c r="H528" s="27" t="n">
        <v>1</v>
      </c>
      <c r="I528" s="27" t="n">
        <v>2</v>
      </c>
      <c r="J528" s="26" t="s">
        <v>52</v>
      </c>
      <c r="K528" s="27" t="n">
        <v>0</v>
      </c>
      <c r="L528" s="27" t="n">
        <v>1</v>
      </c>
      <c r="M528" s="27" t="n">
        <v>5</v>
      </c>
      <c r="N528" s="27" t="n">
        <v>1</v>
      </c>
      <c r="O528" s="27" t="n">
        <v>1</v>
      </c>
      <c r="P528" s="27" t="n">
        <v>1</v>
      </c>
      <c r="Q528" s="27" t="n">
        <v>4</v>
      </c>
      <c r="R528" s="27" t="n">
        <v>0</v>
      </c>
      <c r="S528" s="27" t="n">
        <v>1</v>
      </c>
      <c r="T528" s="37" t="n">
        <v>44255</v>
      </c>
      <c r="U528" s="3" t="s">
        <v>580</v>
      </c>
      <c r="V528" s="38"/>
      <c r="W528" s="26" t="n">
        <v>9</v>
      </c>
      <c r="X528" s="3"/>
      <c r="Z528" s="1" t="n">
        <f aca="false">(68/C528)^0.25</f>
        <v>1.04056743366656</v>
      </c>
      <c r="AA528" s="2" t="n">
        <f aca="false">IF(F528=1,E528/(1+$AA$2/100),E528)</f>
        <v>1750000</v>
      </c>
      <c r="AB528" s="1" t="n">
        <f aca="false">ROUND(AA528/C528,2)</f>
        <v>30172.41</v>
      </c>
      <c r="AC528" s="1" t="n">
        <f aca="false">ROUND(AB528*68/1000/Z528,0)</f>
        <v>1972</v>
      </c>
      <c r="AD528" s="1" t="n">
        <f aca="false">IF(I528=1,AC528*$AD$2,AC528)</f>
        <v>1972</v>
      </c>
      <c r="AK528" s="1" t="n">
        <f aca="false">ROUND(D528/C528,2)</f>
        <v>0</v>
      </c>
      <c r="AL528" s="1" t="n">
        <f aca="false">ROUND(AK528*68/Z528,0)</f>
        <v>0</v>
      </c>
      <c r="AM528" s="1" t="n">
        <f aca="false">IF(I528=1,AL528*$AM$2,AL528)</f>
        <v>0</v>
      </c>
    </row>
    <row r="529" customFormat="false" ht="13.8" hidden="false" customHeight="true" outlineLevel="0" collapsed="false">
      <c r="A529" s="1" t="n">
        <v>13471</v>
      </c>
      <c r="B529" s="3"/>
      <c r="C529" s="26" t="n">
        <v>53</v>
      </c>
      <c r="D529" s="27"/>
      <c r="E529" s="30" t="n">
        <v>2250000</v>
      </c>
      <c r="F529" s="2" t="n">
        <v>0</v>
      </c>
      <c r="G529" s="27" t="n">
        <v>2</v>
      </c>
      <c r="H529" s="27" t="n">
        <v>1</v>
      </c>
      <c r="I529" s="27" t="n">
        <v>2</v>
      </c>
      <c r="J529" s="26" t="s">
        <v>52</v>
      </c>
      <c r="K529" s="27" t="n">
        <v>2</v>
      </c>
      <c r="L529" s="27" t="n">
        <v>1</v>
      </c>
      <c r="M529" s="27" t="n">
        <v>6</v>
      </c>
      <c r="N529" s="27" t="n">
        <v>2</v>
      </c>
      <c r="O529" s="27" t="n">
        <v>0</v>
      </c>
      <c r="P529" s="27" t="n">
        <v>1</v>
      </c>
      <c r="Q529" s="27" t="n">
        <v>4</v>
      </c>
      <c r="R529" s="27" t="n">
        <v>0</v>
      </c>
      <c r="S529" s="27" t="n">
        <v>0</v>
      </c>
      <c r="T529" s="37" t="n">
        <v>44254</v>
      </c>
      <c r="U529" s="3" t="s">
        <v>581</v>
      </c>
      <c r="V529" s="38"/>
      <c r="W529" s="26" t="n">
        <v>9</v>
      </c>
      <c r="X529" s="3"/>
      <c r="Z529" s="1" t="n">
        <f aca="false">(68/C529)^0.25</f>
        <v>1.06428578300648</v>
      </c>
      <c r="AA529" s="2" t="n">
        <f aca="false">IF(F529=1,E529/(1+$AA$2/100),E529)</f>
        <v>2250000</v>
      </c>
      <c r="AB529" s="1" t="n">
        <f aca="false">ROUND(AA529/C529,2)</f>
        <v>42452.83</v>
      </c>
      <c r="AC529" s="1" t="n">
        <f aca="false">ROUND(AB529*68/1000/Z529,0)</f>
        <v>2712</v>
      </c>
      <c r="AD529" s="1" t="n">
        <f aca="false">IF(I529=1,AC529*$AD$2,AC529)</f>
        <v>2712</v>
      </c>
      <c r="AK529" s="1" t="n">
        <f aca="false">ROUND(D529/C529,2)</f>
        <v>0</v>
      </c>
      <c r="AL529" s="1" t="n">
        <f aca="false">ROUND(AK529*68/Z529,0)</f>
        <v>0</v>
      </c>
      <c r="AM529" s="1" t="n">
        <f aca="false">IF(I529=1,AL529*$AM$2,AL529)</f>
        <v>0</v>
      </c>
    </row>
    <row r="530" customFormat="false" ht="13.8" hidden="false" customHeight="true" outlineLevel="0" collapsed="false">
      <c r="A530" s="1" t="n">
        <v>13471</v>
      </c>
      <c r="B530" s="16"/>
      <c r="C530" s="26" t="n">
        <v>53</v>
      </c>
      <c r="D530" s="27"/>
      <c r="E530" s="30" t="n">
        <v>1720000</v>
      </c>
      <c r="F530" s="2" t="n">
        <v>1</v>
      </c>
      <c r="G530" s="27" t="n">
        <v>2</v>
      </c>
      <c r="H530" s="27" t="n">
        <v>1</v>
      </c>
      <c r="I530" s="27" t="n">
        <v>2</v>
      </c>
      <c r="J530" s="26" t="s">
        <v>52</v>
      </c>
      <c r="K530" s="27" t="n">
        <v>1</v>
      </c>
      <c r="L530" s="27" t="n">
        <v>1</v>
      </c>
      <c r="M530" s="27"/>
      <c r="N530" s="27" t="n">
        <v>6</v>
      </c>
      <c r="O530" s="27" t="n">
        <v>1</v>
      </c>
      <c r="P530" s="27" t="n">
        <v>1</v>
      </c>
      <c r="Q530" s="27" t="n">
        <v>4</v>
      </c>
      <c r="R530" s="27" t="n">
        <v>1</v>
      </c>
      <c r="S530" s="27" t="n">
        <v>1</v>
      </c>
      <c r="T530" s="37" t="n">
        <v>44253</v>
      </c>
      <c r="U530" s="3" t="s">
        <v>582</v>
      </c>
      <c r="V530" s="38"/>
      <c r="W530" s="26" t="n">
        <v>9</v>
      </c>
      <c r="X530" s="3"/>
      <c r="Z530" s="1" t="n">
        <f aca="false">(68/C530)^0.25</f>
        <v>1.06428578300648</v>
      </c>
      <c r="AA530" s="1" t="n">
        <f aca="false">IF(F530=1,E530/(1+$AA$2/100),E530)</f>
        <v>1653846.15384615</v>
      </c>
      <c r="AB530" s="1" t="n">
        <f aca="false">ROUND(AA530/C530,2)</f>
        <v>31204.64</v>
      </c>
      <c r="AC530" s="1" t="n">
        <f aca="false">ROUND(AB530*68/1000/Z530,0)</f>
        <v>1994</v>
      </c>
      <c r="AD530" s="1" t="n">
        <f aca="false">IF(I530=1,AC530*$AD$2,AC530)</f>
        <v>1994</v>
      </c>
      <c r="AK530" s="1" t="n">
        <f aca="false">ROUND(D530/C530,2)</f>
        <v>0</v>
      </c>
      <c r="AL530" s="1" t="n">
        <f aca="false">ROUND(AK530*68/Z530,0)</f>
        <v>0</v>
      </c>
      <c r="AM530" s="1" t="n">
        <f aca="false">IF(I530=1,AL530*$AM$2,AL530)</f>
        <v>0</v>
      </c>
    </row>
    <row r="531" customFormat="false" ht="13.8" hidden="false" customHeight="true" outlineLevel="0" collapsed="false">
      <c r="A531" s="1" t="n">
        <v>13542</v>
      </c>
      <c r="B531" s="16"/>
      <c r="C531" s="26" t="n">
        <v>58</v>
      </c>
      <c r="D531" s="27"/>
      <c r="E531" s="30" t="n">
        <v>3000000</v>
      </c>
      <c r="F531" s="2" t="n">
        <v>1</v>
      </c>
      <c r="G531" s="27" t="n">
        <v>3</v>
      </c>
      <c r="H531" s="27" t="n">
        <v>2</v>
      </c>
      <c r="I531" s="27" t="n">
        <v>2</v>
      </c>
      <c r="J531" s="26" t="s">
        <v>52</v>
      </c>
      <c r="K531" s="27" t="n">
        <v>0</v>
      </c>
      <c r="L531" s="27" t="n">
        <v>1</v>
      </c>
      <c r="M531" s="27" t="n">
        <v>8</v>
      </c>
      <c r="N531" s="27" t="n">
        <v>8</v>
      </c>
      <c r="O531" s="27" t="n">
        <v>1</v>
      </c>
      <c r="P531" s="27" t="n">
        <v>1</v>
      </c>
      <c r="Q531" s="27" t="n">
        <v>4</v>
      </c>
      <c r="R531" s="27" t="n">
        <v>1</v>
      </c>
      <c r="S531" s="27" t="n">
        <v>0</v>
      </c>
      <c r="T531" s="37" t="n">
        <v>44255</v>
      </c>
      <c r="U531" s="3" t="s">
        <v>583</v>
      </c>
      <c r="V531" s="38"/>
      <c r="W531" s="26" t="n">
        <v>9</v>
      </c>
      <c r="X531" s="3"/>
      <c r="Z531" s="1" t="n">
        <f aca="false">(68/C531)^0.25</f>
        <v>1.04056743366656</v>
      </c>
      <c r="AA531" s="1" t="n">
        <f aca="false">IF(F531=1,E531/(1+$AA$2/100),E531)</f>
        <v>2884615.38461538</v>
      </c>
      <c r="AB531" s="1" t="n">
        <f aca="false">ROUND(AA531/C531,2)</f>
        <v>49734.75</v>
      </c>
      <c r="AC531" s="1" t="n">
        <f aca="false">ROUND(AB531*68/1000/Z531,0)</f>
        <v>3250</v>
      </c>
      <c r="AD531" s="1" t="n">
        <f aca="false">IF(I531=1,AC531*$AD$2,AC531)</f>
        <v>3250</v>
      </c>
      <c r="AK531" s="1" t="n">
        <f aca="false">ROUND(D531/C531,2)</f>
        <v>0</v>
      </c>
      <c r="AL531" s="1" t="n">
        <f aca="false">ROUND(AK531*68/Z531,0)</f>
        <v>0</v>
      </c>
      <c r="AM531" s="1" t="n">
        <f aca="false">IF(I531=1,AL531*$AM$2,AL531)</f>
        <v>0</v>
      </c>
    </row>
    <row r="532" customFormat="false" ht="13.8" hidden="false" customHeight="true" outlineLevel="0" collapsed="false">
      <c r="A532" s="1" t="n">
        <v>13542</v>
      </c>
      <c r="B532" s="16"/>
      <c r="C532" s="26" t="n">
        <v>78</v>
      </c>
      <c r="D532" s="27"/>
      <c r="E532" s="30" t="n">
        <v>3900000</v>
      </c>
      <c r="F532" s="2" t="n">
        <v>1</v>
      </c>
      <c r="G532" s="27" t="n">
        <v>3</v>
      </c>
      <c r="H532" s="27" t="n">
        <v>2</v>
      </c>
      <c r="I532" s="27" t="n">
        <v>1</v>
      </c>
      <c r="J532" s="26" t="s">
        <v>52</v>
      </c>
      <c r="K532" s="27" t="n">
        <v>2</v>
      </c>
      <c r="L532" s="27" t="n">
        <v>1</v>
      </c>
      <c r="M532" s="27" t="n">
        <v>5</v>
      </c>
      <c r="N532" s="27" t="n">
        <v>3</v>
      </c>
      <c r="O532" s="27" t="n">
        <v>1</v>
      </c>
      <c r="P532" s="27" t="n">
        <v>0</v>
      </c>
      <c r="Q532" s="27" t="n">
        <v>4</v>
      </c>
      <c r="R532" s="27" t="n">
        <v>0</v>
      </c>
      <c r="S532" s="27" t="n">
        <v>0</v>
      </c>
      <c r="T532" s="37" t="n">
        <v>44254</v>
      </c>
      <c r="U532" s="3" t="s">
        <v>584</v>
      </c>
      <c r="V532" s="38" t="s">
        <v>60</v>
      </c>
      <c r="W532" s="26" t="n">
        <v>9</v>
      </c>
      <c r="X532" s="3"/>
      <c r="Z532" s="1" t="n">
        <f aca="false">(68/C532)^0.25</f>
        <v>0.966281305753067</v>
      </c>
      <c r="AA532" s="1" t="n">
        <f aca="false">IF(F532=1,E532/(1+$AA$2/100),E532)</f>
        <v>3750000</v>
      </c>
      <c r="AB532" s="1" t="n">
        <f aca="false">ROUND(AA532/C532,2)</f>
        <v>48076.92</v>
      </c>
      <c r="AC532" s="1" t="n">
        <f aca="false">ROUND(AB532*68/1000/Z532,0)</f>
        <v>3383</v>
      </c>
      <c r="AD532" s="1" t="n">
        <f aca="false">IF(I532=1,AC532*$AD$2,AC532)</f>
        <v>3213.85</v>
      </c>
      <c r="AK532" s="1" t="n">
        <f aca="false">ROUND(D532/C532,2)</f>
        <v>0</v>
      </c>
      <c r="AL532" s="1" t="n">
        <f aca="false">ROUND(AK532*68/Z532,0)</f>
        <v>0</v>
      </c>
      <c r="AM532" s="1" t="n">
        <f aca="false">IF(I532=1,AL532*$AM$2,AL532)</f>
        <v>0</v>
      </c>
    </row>
    <row r="533" customFormat="false" ht="13.8" hidden="false" customHeight="true" outlineLevel="0" collapsed="false">
      <c r="A533" s="1" t="n">
        <v>13542</v>
      </c>
      <c r="B533" s="16"/>
      <c r="C533" s="26" t="n">
        <v>77</v>
      </c>
      <c r="D533" s="27"/>
      <c r="E533" s="30" t="n">
        <v>2800000</v>
      </c>
      <c r="F533" s="2" t="n">
        <v>1</v>
      </c>
      <c r="G533" s="27" t="n">
        <v>3</v>
      </c>
      <c r="H533" s="27" t="n">
        <v>1</v>
      </c>
      <c r="I533" s="27" t="n">
        <v>0</v>
      </c>
      <c r="J533" s="26" t="s">
        <v>52</v>
      </c>
      <c r="K533" s="27" t="n">
        <v>0</v>
      </c>
      <c r="L533" s="27" t="n">
        <v>1</v>
      </c>
      <c r="M533" s="27" t="n">
        <v>11</v>
      </c>
      <c r="N533" s="27" t="n">
        <v>2</v>
      </c>
      <c r="O533" s="27" t="n">
        <v>1</v>
      </c>
      <c r="P533" s="27" t="n">
        <v>1</v>
      </c>
      <c r="Q533" s="27" t="n">
        <v>4</v>
      </c>
      <c r="R533" s="27" t="n">
        <v>1</v>
      </c>
      <c r="S533" s="27" t="n">
        <v>1</v>
      </c>
      <c r="T533" s="37" t="n">
        <v>44245</v>
      </c>
      <c r="U533" s="3" t="s">
        <v>585</v>
      </c>
      <c r="V533" s="38"/>
      <c r="W533" s="26" t="n">
        <v>9</v>
      </c>
      <c r="X533" s="3"/>
      <c r="Z533" s="1" t="n">
        <f aca="false">(68/C533)^0.25</f>
        <v>0.96940341849961</v>
      </c>
      <c r="AA533" s="1" t="n">
        <f aca="false">IF(F533=1,E533/(1+$AA$2/100),E533)</f>
        <v>2692307.69230769</v>
      </c>
      <c r="AB533" s="1" t="n">
        <f aca="false">ROUND(AA533/C533,2)</f>
        <v>34965.03</v>
      </c>
      <c r="AC533" s="1" t="n">
        <f aca="false">ROUND(AB533*68/1000/Z533,0)</f>
        <v>2453</v>
      </c>
      <c r="AD533" s="1" t="n">
        <f aca="false">IF(I533=1,AC533*$AD$2,AC533)</f>
        <v>2453</v>
      </c>
      <c r="AK533" s="1" t="n">
        <f aca="false">ROUND(D533/C533,2)</f>
        <v>0</v>
      </c>
      <c r="AL533" s="1" t="n">
        <f aca="false">ROUND(AK533*68/Z533,0)</f>
        <v>0</v>
      </c>
      <c r="AM533" s="1" t="n">
        <f aca="false">IF(I533=1,AL533*$AM$2,AL533)</f>
        <v>0</v>
      </c>
    </row>
    <row r="534" customFormat="false" ht="13.8" hidden="false" customHeight="true" outlineLevel="0" collapsed="false">
      <c r="A534" s="1" t="n">
        <v>13908</v>
      </c>
      <c r="B534" s="16"/>
      <c r="C534" s="26" t="n">
        <v>57</v>
      </c>
      <c r="D534" s="27"/>
      <c r="E534" s="30" t="n">
        <v>2500000</v>
      </c>
      <c r="F534" s="2" t="n">
        <v>1</v>
      </c>
      <c r="G534" s="27" t="n">
        <v>2</v>
      </c>
      <c r="H534" s="27" t="n">
        <v>1</v>
      </c>
      <c r="I534" s="27" t="n">
        <v>1</v>
      </c>
      <c r="J534" s="26" t="s">
        <v>52</v>
      </c>
      <c r="K534" s="27" t="n">
        <v>2</v>
      </c>
      <c r="L534" s="27" t="n">
        <v>1</v>
      </c>
      <c r="M534" s="27" t="n">
        <v>3</v>
      </c>
      <c r="N534" s="27" t="n">
        <v>2</v>
      </c>
      <c r="O534" s="27" t="n">
        <v>0</v>
      </c>
      <c r="P534" s="27" t="n">
        <v>1</v>
      </c>
      <c r="Q534" s="27"/>
      <c r="R534" s="27" t="n">
        <v>0</v>
      </c>
      <c r="S534" s="27" t="n">
        <v>0</v>
      </c>
      <c r="T534" s="37" t="n">
        <v>44197</v>
      </c>
      <c r="U534" s="3" t="s">
        <v>586</v>
      </c>
      <c r="V534" s="38"/>
      <c r="W534" s="26" t="n">
        <v>9</v>
      </c>
      <c r="X534" s="3"/>
      <c r="Z534" s="1" t="n">
        <f aca="false">(68/C534)^0.25</f>
        <v>1.04510160393404</v>
      </c>
      <c r="AA534" s="1" t="n">
        <f aca="false">IF(F534=1,E534/(1+$AA$2/100),E534)</f>
        <v>2403846.15384615</v>
      </c>
      <c r="AB534" s="1" t="n">
        <f aca="false">ROUND(AA534/C534,2)</f>
        <v>42172.74</v>
      </c>
      <c r="AC534" s="1" t="n">
        <f aca="false">ROUND(AB534*68/1000/Z534,0)</f>
        <v>2744</v>
      </c>
      <c r="AD534" s="1" t="n">
        <f aca="false">IF(I534=1,AC534*$AD$2,AC534)</f>
        <v>2606.8</v>
      </c>
      <c r="AK534" s="1" t="n">
        <f aca="false">ROUND(D534/C534,2)</f>
        <v>0</v>
      </c>
      <c r="AL534" s="1" t="n">
        <f aca="false">ROUND(AK534*68/Z534,0)</f>
        <v>0</v>
      </c>
      <c r="AM534" s="1" t="n">
        <f aca="false">IF(I534=1,AL534*$AM$2,AL534)</f>
        <v>0</v>
      </c>
    </row>
    <row r="535" customFormat="false" ht="13.8" hidden="false" customHeight="true" outlineLevel="0" collapsed="false">
      <c r="A535" s="1" t="n">
        <v>14069</v>
      </c>
      <c r="B535" s="16"/>
      <c r="C535" s="26" t="n">
        <v>50</v>
      </c>
      <c r="D535" s="27"/>
      <c r="E535" s="30" t="n">
        <v>2550000</v>
      </c>
      <c r="F535" s="2" t="n">
        <v>1</v>
      </c>
      <c r="G535" s="27" t="n">
        <v>2</v>
      </c>
      <c r="H535" s="27" t="n">
        <v>1</v>
      </c>
      <c r="I535" s="27" t="n">
        <v>1</v>
      </c>
      <c r="J535" s="26" t="s">
        <v>52</v>
      </c>
      <c r="K535" s="27" t="n">
        <v>0</v>
      </c>
      <c r="L535" s="27" t="n">
        <v>1</v>
      </c>
      <c r="M535" s="27" t="n">
        <v>3</v>
      </c>
      <c r="N535" s="27" t="n">
        <v>1</v>
      </c>
      <c r="O535" s="27" t="n">
        <v>0</v>
      </c>
      <c r="P535" s="27" t="n">
        <v>1</v>
      </c>
      <c r="Q535" s="27" t="n">
        <v>1</v>
      </c>
      <c r="R535" s="27" t="n">
        <v>0</v>
      </c>
      <c r="S535" s="27" t="n">
        <v>0</v>
      </c>
      <c r="T535" s="37" t="n">
        <v>44252</v>
      </c>
      <c r="U535" s="3" t="s">
        <v>587</v>
      </c>
      <c r="V535" s="38"/>
      <c r="W535" s="26" t="n">
        <v>9</v>
      </c>
      <c r="X535" s="3"/>
      <c r="Z535" s="1" t="n">
        <f aca="false">(68/C535)^0.25</f>
        <v>1.0799029488658</v>
      </c>
      <c r="AA535" s="1" t="n">
        <f aca="false">IF(F535=1,E535/(1+$AA$2/100),E535)</f>
        <v>2451923.07692308</v>
      </c>
      <c r="AB535" s="1" t="n">
        <f aca="false">ROUND(AA535/C535,2)</f>
        <v>49038.46</v>
      </c>
      <c r="AC535" s="1" t="n">
        <f aca="false">ROUND(AB535*68/1000/Z535,0)</f>
        <v>3088</v>
      </c>
      <c r="AD535" s="1" t="n">
        <f aca="false">IF(I535=1,AC535*$AD$2,AC535)</f>
        <v>2933.6</v>
      </c>
      <c r="AK535" s="1" t="n">
        <f aca="false">ROUND(D535/C535,2)</f>
        <v>0</v>
      </c>
      <c r="AL535" s="1" t="n">
        <f aca="false">ROUND(AK535*68/Z535,0)</f>
        <v>0</v>
      </c>
      <c r="AM535" s="1" t="n">
        <f aca="false">IF(I535=1,AL535*$AM$2,AL535)</f>
        <v>0</v>
      </c>
    </row>
    <row r="536" customFormat="false" ht="13.8" hidden="false" customHeight="true" outlineLevel="0" collapsed="false">
      <c r="A536" s="1" t="n">
        <v>14410</v>
      </c>
      <c r="B536" s="16"/>
      <c r="C536" s="26" t="n">
        <v>56</v>
      </c>
      <c r="D536" s="27"/>
      <c r="E536" s="30" t="n">
        <v>2775000</v>
      </c>
      <c r="F536" s="2" t="n">
        <v>1</v>
      </c>
      <c r="G536" s="27" t="n">
        <v>2</v>
      </c>
      <c r="H536" s="27" t="n">
        <v>1</v>
      </c>
      <c r="I536" s="27" t="n">
        <v>1</v>
      </c>
      <c r="J536" s="26" t="s">
        <v>52</v>
      </c>
      <c r="K536" s="27" t="n">
        <v>0</v>
      </c>
      <c r="L536" s="27" t="n">
        <v>1</v>
      </c>
      <c r="M536" s="27" t="n">
        <v>4</v>
      </c>
      <c r="N536" s="27" t="n">
        <v>2</v>
      </c>
      <c r="O536" s="27" t="n">
        <v>1</v>
      </c>
      <c r="P536" s="27" t="n">
        <v>1</v>
      </c>
      <c r="Q536" s="27" t="n">
        <v>4</v>
      </c>
      <c r="R536" s="27" t="n">
        <v>0</v>
      </c>
      <c r="S536" s="27" t="n">
        <v>1</v>
      </c>
      <c r="T536" s="37" t="n">
        <v>44251</v>
      </c>
      <c r="U536" s="3" t="s">
        <v>588</v>
      </c>
      <c r="V536" s="38"/>
      <c r="W536" s="26" t="n">
        <v>9</v>
      </c>
      <c r="X536" s="3"/>
      <c r="Z536" s="1" t="n">
        <f aca="false">(68/C536)^0.25</f>
        <v>1.04973631452793</v>
      </c>
      <c r="AA536" s="1" t="n">
        <f aca="false">IF(F536=1,E536/(1+$AA$2/100),E536)</f>
        <v>2668269.23076923</v>
      </c>
      <c r="AB536" s="1" t="n">
        <f aca="false">ROUND(AA536/C536,2)</f>
        <v>47647.66</v>
      </c>
      <c r="AC536" s="1" t="n">
        <f aca="false">ROUND(AB536*68/1000/Z536,0)</f>
        <v>3087</v>
      </c>
      <c r="AD536" s="1" t="n">
        <f aca="false">IF(I536=1,AC536*$AD$2,AC536)</f>
        <v>2932.65</v>
      </c>
      <c r="AK536" s="1" t="n">
        <f aca="false">ROUND(D536/C536,2)</f>
        <v>0</v>
      </c>
      <c r="AL536" s="1" t="n">
        <f aca="false">ROUND(AK536*68/Z536,0)</f>
        <v>0</v>
      </c>
      <c r="AM536" s="1" t="n">
        <f aca="false">IF(I536=1,AL536*$AM$2,AL536)</f>
        <v>0</v>
      </c>
    </row>
    <row r="537" customFormat="false" ht="13.8" hidden="false" customHeight="true" outlineLevel="0" collapsed="false">
      <c r="A537" s="1" t="n">
        <v>15222</v>
      </c>
      <c r="B537" s="16"/>
      <c r="C537" s="26" t="n">
        <v>67</v>
      </c>
      <c r="D537" s="27"/>
      <c r="E537" s="30" t="n">
        <v>1290000</v>
      </c>
      <c r="F537" s="2" t="n">
        <v>1</v>
      </c>
      <c r="G537" s="27" t="n">
        <v>2</v>
      </c>
      <c r="H537" s="27" t="n">
        <v>1</v>
      </c>
      <c r="I537" s="27" t="n">
        <v>2</v>
      </c>
      <c r="J537" s="26" t="s">
        <v>52</v>
      </c>
      <c r="K537" s="27" t="n">
        <v>0</v>
      </c>
      <c r="L537" s="27" t="n">
        <v>1</v>
      </c>
      <c r="M537" s="27" t="n">
        <v>5</v>
      </c>
      <c r="N537" s="27" t="n">
        <v>1</v>
      </c>
      <c r="O537" s="27" t="n">
        <v>1</v>
      </c>
      <c r="P537" s="27" t="n">
        <v>1</v>
      </c>
      <c r="Q537" s="27" t="n">
        <v>4</v>
      </c>
      <c r="R537" s="27" t="n">
        <v>0</v>
      </c>
      <c r="S537" s="27" t="n">
        <v>0</v>
      </c>
      <c r="T537" s="37" t="n">
        <v>44255</v>
      </c>
      <c r="U537" s="3" t="s">
        <v>589</v>
      </c>
      <c r="V537" s="38"/>
      <c r="W537" s="26" t="n">
        <v>9</v>
      </c>
      <c r="X537" s="3"/>
      <c r="Z537" s="1" t="n">
        <f aca="false">(68/C537)^0.25</f>
        <v>1.0037106388836</v>
      </c>
      <c r="AA537" s="1" t="n">
        <f aca="false">IF(F537=1,E537/(1+$AA$2/100),E537)</f>
        <v>1240384.61538462</v>
      </c>
      <c r="AB537" s="1" t="n">
        <f aca="false">ROUND(AA537/C537,2)</f>
        <v>18513.2</v>
      </c>
      <c r="AC537" s="1" t="n">
        <f aca="false">ROUND(AB537*68/1000/Z537,0)</f>
        <v>1254</v>
      </c>
      <c r="AD537" s="1" t="n">
        <f aca="false">IF(I537=1,AC537*$AD$2,AC537)</f>
        <v>1254</v>
      </c>
      <c r="AK537" s="1" t="n">
        <f aca="false">ROUND(D537/C537,2)</f>
        <v>0</v>
      </c>
      <c r="AL537" s="1" t="n">
        <f aca="false">ROUND(AK537*68/Z537,0)</f>
        <v>0</v>
      </c>
      <c r="AM537" s="1" t="n">
        <f aca="false">IF(I537=1,AL537*$AM$2,AL537)</f>
        <v>0</v>
      </c>
    </row>
    <row r="538" customFormat="false" ht="13.8" hidden="false" customHeight="true" outlineLevel="0" collapsed="false">
      <c r="A538" s="1" t="n">
        <v>15222</v>
      </c>
      <c r="B538" s="16"/>
      <c r="C538" s="26" t="n">
        <v>63</v>
      </c>
      <c r="D538" s="30"/>
      <c r="E538" s="30" t="n">
        <v>1150000</v>
      </c>
      <c r="F538" s="2" t="n">
        <v>0</v>
      </c>
      <c r="G538" s="30" t="n">
        <v>3</v>
      </c>
      <c r="H538" s="30" t="n">
        <v>2</v>
      </c>
      <c r="I538" s="30" t="n">
        <v>2</v>
      </c>
      <c r="J538" s="26" t="s">
        <v>52</v>
      </c>
      <c r="K538" s="30" t="n">
        <v>2</v>
      </c>
      <c r="L538" s="27" t="n">
        <v>1</v>
      </c>
      <c r="M538" s="27" t="n">
        <v>9</v>
      </c>
      <c r="N538" s="27" t="n">
        <v>3</v>
      </c>
      <c r="O538" s="3" t="n">
        <v>0</v>
      </c>
      <c r="P538" s="3" t="n">
        <v>1</v>
      </c>
      <c r="Q538" s="3" t="n">
        <v>4</v>
      </c>
      <c r="R538" s="27" t="n">
        <v>1</v>
      </c>
      <c r="S538" s="27" t="n">
        <v>1</v>
      </c>
      <c r="T538" s="35" t="n">
        <v>44254</v>
      </c>
      <c r="U538" s="3" t="s">
        <v>590</v>
      </c>
      <c r="V538" s="36"/>
      <c r="W538" s="26" t="n">
        <v>9</v>
      </c>
      <c r="X538" s="3"/>
      <c r="Z538" s="1" t="n">
        <f aca="false">(68/C538)^0.25</f>
        <v>1.01927668633136</v>
      </c>
      <c r="AA538" s="2" t="n">
        <f aca="false">IF(F538=1,E538/(1+$AA$2/100),E538)</f>
        <v>1150000</v>
      </c>
      <c r="AB538" s="1" t="n">
        <f aca="false">ROUND(AA538/C538,2)</f>
        <v>18253.97</v>
      </c>
      <c r="AC538" s="1" t="n">
        <f aca="false">ROUND(AB538*68/1000/Z538,0)</f>
        <v>1218</v>
      </c>
      <c r="AD538" s="1" t="n">
        <f aca="false">IF(I538=1,AC538*$AD$2,AC538)</f>
        <v>1218</v>
      </c>
      <c r="AK538" s="1" t="n">
        <f aca="false">ROUND(D538/C538,2)</f>
        <v>0</v>
      </c>
      <c r="AL538" s="1" t="n">
        <f aca="false">ROUND(AK538*68/Z538,0)</f>
        <v>0</v>
      </c>
      <c r="AM538" s="1" t="n">
        <f aca="false">IF(I538=1,AL538*$AM$2,AL538)</f>
        <v>0</v>
      </c>
    </row>
    <row r="539" customFormat="false" ht="13.8" hidden="false" customHeight="true" outlineLevel="0" collapsed="false">
      <c r="A539" s="1" t="n">
        <v>15222</v>
      </c>
      <c r="B539" s="16"/>
      <c r="C539" s="26" t="n">
        <v>65</v>
      </c>
      <c r="D539" s="30"/>
      <c r="E539" s="30" t="n">
        <v>1290000</v>
      </c>
      <c r="F539" s="2" t="n">
        <v>1</v>
      </c>
      <c r="G539" s="30" t="n">
        <v>3</v>
      </c>
      <c r="H539" s="30" t="n">
        <v>1</v>
      </c>
      <c r="I539" s="30" t="n">
        <v>2</v>
      </c>
      <c r="J539" s="26" t="s">
        <v>52</v>
      </c>
      <c r="K539" s="30" t="n">
        <v>0</v>
      </c>
      <c r="L539" s="27" t="n">
        <v>1</v>
      </c>
      <c r="M539" s="30" t="n">
        <v>5</v>
      </c>
      <c r="N539" s="30" t="n">
        <v>3</v>
      </c>
      <c r="O539" s="30" t="n">
        <v>0</v>
      </c>
      <c r="P539" s="27" t="n">
        <v>1</v>
      </c>
      <c r="Q539" s="27" t="n">
        <v>4</v>
      </c>
      <c r="R539" s="27" t="n">
        <v>1</v>
      </c>
      <c r="S539" s="27" t="n">
        <v>0</v>
      </c>
      <c r="T539" s="35" t="n">
        <v>44250</v>
      </c>
      <c r="U539" s="3" t="s">
        <v>591</v>
      </c>
      <c r="V539" s="36" t="s">
        <v>60</v>
      </c>
      <c r="W539" s="26" t="n">
        <v>9</v>
      </c>
      <c r="X539" s="3"/>
      <c r="Z539" s="1" t="n">
        <f aca="false">(68/C539)^0.25</f>
        <v>1.01134396913885</v>
      </c>
      <c r="AA539" s="1" t="n">
        <f aca="false">IF(F539=1,E539/(1+$AA$2/100),E539)</f>
        <v>1240384.61538462</v>
      </c>
      <c r="AB539" s="1" t="n">
        <f aca="false">ROUND(AA539/C539,2)</f>
        <v>19082.84</v>
      </c>
      <c r="AC539" s="1" t="n">
        <f aca="false">ROUND(AB539*68/1000/Z539,0)</f>
        <v>1283</v>
      </c>
      <c r="AD539" s="1" t="n">
        <f aca="false">IF(I539=1,AC539*$AD$2,AC539)</f>
        <v>1283</v>
      </c>
      <c r="AK539" s="1" t="n">
        <f aca="false">ROUND(D539/C539,2)</f>
        <v>0</v>
      </c>
      <c r="AL539" s="1" t="n">
        <f aca="false">ROUND(AK539*68/Z539,0)</f>
        <v>0</v>
      </c>
      <c r="AM539" s="1" t="n">
        <f aca="false">IF(I539=1,AL539*$AM$2,AL539)</f>
        <v>0</v>
      </c>
    </row>
    <row r="540" customFormat="false" ht="13.8" hidden="false" customHeight="true" outlineLevel="0" collapsed="false">
      <c r="A540" s="1" t="n">
        <v>15591</v>
      </c>
      <c r="B540" s="16"/>
      <c r="C540" s="26" t="n">
        <v>60</v>
      </c>
      <c r="D540" s="30"/>
      <c r="E540" s="30" t="n">
        <v>2280000</v>
      </c>
      <c r="F540" s="2" t="n">
        <v>1</v>
      </c>
      <c r="G540" s="30" t="n">
        <v>2</v>
      </c>
      <c r="H540" s="30" t="n">
        <v>1</v>
      </c>
      <c r="I540" s="30" t="n">
        <v>2</v>
      </c>
      <c r="J540" s="26" t="s">
        <v>52</v>
      </c>
      <c r="K540" s="27" t="n">
        <v>0</v>
      </c>
      <c r="L540" s="27" t="n">
        <v>1</v>
      </c>
      <c r="M540" s="27" t="n">
        <v>7</v>
      </c>
      <c r="N540" s="27" t="n">
        <v>7</v>
      </c>
      <c r="O540" s="27" t="n">
        <v>1</v>
      </c>
      <c r="P540" s="27" t="n">
        <v>1</v>
      </c>
      <c r="Q540" s="27" t="n">
        <v>4</v>
      </c>
      <c r="R540" s="27" t="n">
        <v>1</v>
      </c>
      <c r="S540" s="27" t="n">
        <v>1</v>
      </c>
      <c r="T540" s="35" t="n">
        <v>44255</v>
      </c>
      <c r="U540" s="3" t="s">
        <v>592</v>
      </c>
      <c r="V540" s="36"/>
      <c r="W540" s="26" t="n">
        <v>9</v>
      </c>
      <c r="X540" s="3"/>
      <c r="Z540" s="1" t="n">
        <f aca="false">(68/C540)^0.25</f>
        <v>1.03178548877407</v>
      </c>
      <c r="AA540" s="1" t="n">
        <f aca="false">IF(F540=1,E540/(1+$AA$2/100),E540)</f>
        <v>2192307.69230769</v>
      </c>
      <c r="AB540" s="1" t="n">
        <f aca="false">ROUND(AA540/C540,2)</f>
        <v>36538.46</v>
      </c>
      <c r="AC540" s="1" t="n">
        <f aca="false">ROUND(AB540*68/1000/Z540,0)</f>
        <v>2408</v>
      </c>
      <c r="AD540" s="1" t="n">
        <f aca="false">IF(I540=1,AC540*$AD$2,AC540)</f>
        <v>2408</v>
      </c>
      <c r="AK540" s="1" t="n">
        <f aca="false">ROUND(D540/C540,2)</f>
        <v>0</v>
      </c>
      <c r="AL540" s="1" t="n">
        <f aca="false">ROUND(AK540*68/Z540,0)</f>
        <v>0</v>
      </c>
      <c r="AM540" s="1" t="n">
        <f aca="false">IF(I540=1,AL540*$AM$2,AL540)</f>
        <v>0</v>
      </c>
    </row>
    <row r="541" customFormat="false" ht="13.8" hidden="false" customHeight="true" outlineLevel="0" collapsed="false">
      <c r="A541" s="1" t="n">
        <v>15591</v>
      </c>
      <c r="B541" s="16"/>
      <c r="C541" s="26" t="n">
        <v>67</v>
      </c>
      <c r="D541" s="30"/>
      <c r="E541" s="30" t="n">
        <v>2600000</v>
      </c>
      <c r="F541" s="2" t="n">
        <v>1</v>
      </c>
      <c r="G541" s="30" t="n">
        <v>3</v>
      </c>
      <c r="H541" s="30" t="n">
        <v>2</v>
      </c>
      <c r="I541" s="30" t="n">
        <v>0</v>
      </c>
      <c r="J541" s="26" t="s">
        <v>52</v>
      </c>
      <c r="K541" s="30" t="n">
        <v>0</v>
      </c>
      <c r="L541" s="27" t="n">
        <v>1</v>
      </c>
      <c r="M541" s="30" t="n">
        <v>6</v>
      </c>
      <c r="N541" s="30" t="n">
        <v>6</v>
      </c>
      <c r="O541" s="3" t="n">
        <v>0</v>
      </c>
      <c r="P541" s="30" t="n">
        <v>0</v>
      </c>
      <c r="Q541" s="30" t="n">
        <v>4</v>
      </c>
      <c r="R541" s="30" t="n">
        <v>1</v>
      </c>
      <c r="S541" s="27" t="n">
        <v>0</v>
      </c>
      <c r="T541" s="35" t="n">
        <v>44254</v>
      </c>
      <c r="U541" s="3" t="s">
        <v>593</v>
      </c>
      <c r="V541" s="36"/>
      <c r="W541" s="26" t="n">
        <v>9</v>
      </c>
      <c r="X541" s="3"/>
      <c r="Z541" s="1" t="n">
        <f aca="false">(68/C541)^0.25</f>
        <v>1.0037106388836</v>
      </c>
      <c r="AA541" s="1" t="n">
        <f aca="false">IF(F541=1,E541/(1+$AA$2/100),E541)</f>
        <v>2500000</v>
      </c>
      <c r="AB541" s="1" t="n">
        <f aca="false">ROUND(AA541/C541,2)</f>
        <v>37313.43</v>
      </c>
      <c r="AC541" s="1" t="n">
        <f aca="false">ROUND(AB541*68/1000/Z541,0)</f>
        <v>2528</v>
      </c>
      <c r="AD541" s="1" t="n">
        <f aca="false">IF(I541=1,AC541*$AD$2,AC541)</f>
        <v>2528</v>
      </c>
      <c r="AK541" s="1" t="n">
        <f aca="false">ROUND(D541/C541,2)</f>
        <v>0</v>
      </c>
      <c r="AL541" s="1" t="n">
        <f aca="false">ROUND(AK541*68/Z541,0)</f>
        <v>0</v>
      </c>
      <c r="AM541" s="1" t="n">
        <f aca="false">IF(I541=1,AL541*$AM$2,AL541)</f>
        <v>0</v>
      </c>
    </row>
    <row r="542" customFormat="false" ht="13.8" hidden="false" customHeight="true" outlineLevel="0" collapsed="false">
      <c r="A542" s="1" t="n">
        <v>15591</v>
      </c>
      <c r="B542" s="16"/>
      <c r="C542" s="26" t="n">
        <v>56</v>
      </c>
      <c r="D542" s="30"/>
      <c r="E542" s="30" t="n">
        <v>2685000</v>
      </c>
      <c r="F542" s="2" t="n">
        <v>1</v>
      </c>
      <c r="G542" s="30" t="n">
        <v>2</v>
      </c>
      <c r="H542" s="30" t="n">
        <v>1</v>
      </c>
      <c r="I542" s="30" t="n">
        <v>2</v>
      </c>
      <c r="J542" s="26" t="s">
        <v>52</v>
      </c>
      <c r="K542" s="30" t="n">
        <v>2</v>
      </c>
      <c r="L542" s="27" t="n">
        <v>1</v>
      </c>
      <c r="M542" s="30" t="n">
        <v>6</v>
      </c>
      <c r="N542" s="30" t="n">
        <v>6</v>
      </c>
      <c r="O542" s="30" t="n">
        <v>1</v>
      </c>
      <c r="P542" s="30" t="n">
        <v>1</v>
      </c>
      <c r="Q542" s="30" t="n">
        <v>4</v>
      </c>
      <c r="R542" s="30" t="n">
        <v>1</v>
      </c>
      <c r="S542" s="30" t="n">
        <v>0</v>
      </c>
      <c r="T542" s="35" t="n">
        <v>44249</v>
      </c>
      <c r="U542" s="3" t="s">
        <v>594</v>
      </c>
      <c r="V542" s="36" t="s">
        <v>60</v>
      </c>
      <c r="W542" s="26" t="n">
        <v>9</v>
      </c>
      <c r="X542" s="3"/>
      <c r="Z542" s="1" t="n">
        <f aca="false">(68/C542)^0.25</f>
        <v>1.04973631452793</v>
      </c>
      <c r="AA542" s="1" t="n">
        <f aca="false">IF(F542=1,E542/(1+$AA$2/100),E542)</f>
        <v>2581730.76923077</v>
      </c>
      <c r="AB542" s="1" t="n">
        <f aca="false">ROUND(AA542/C542,2)</f>
        <v>46102.34</v>
      </c>
      <c r="AC542" s="1" t="n">
        <f aca="false">ROUND(AB542*68/1000/Z542,0)</f>
        <v>2986</v>
      </c>
      <c r="AD542" s="1" t="n">
        <f aca="false">IF(I542=1,AC542*$AD$2,AC542)</f>
        <v>2986</v>
      </c>
      <c r="AK542" s="1" t="n">
        <f aca="false">ROUND(D542/C542,2)</f>
        <v>0</v>
      </c>
      <c r="AL542" s="1" t="n">
        <f aca="false">ROUND(AK542*68/Z542,0)</f>
        <v>0</v>
      </c>
      <c r="AM542" s="1" t="n">
        <f aca="false">IF(I542=1,AL542*$AM$2,AL542)</f>
        <v>0</v>
      </c>
    </row>
    <row r="543" customFormat="false" ht="13.8" hidden="false" customHeight="true" outlineLevel="0" collapsed="false">
      <c r="A543" s="1" t="n">
        <v>16095</v>
      </c>
      <c r="B543" s="16"/>
      <c r="C543" s="26" t="n">
        <v>82</v>
      </c>
      <c r="D543" s="30"/>
      <c r="E543" s="30" t="n">
        <v>3490000</v>
      </c>
      <c r="F543" s="2" t="n">
        <v>1</v>
      </c>
      <c r="G543" s="30" t="n">
        <v>3</v>
      </c>
      <c r="H543" s="30" t="n">
        <v>1</v>
      </c>
      <c r="I543" s="30" t="n">
        <v>2</v>
      </c>
      <c r="J543" s="26" t="s">
        <v>52</v>
      </c>
      <c r="K543" s="30" t="n">
        <v>0</v>
      </c>
      <c r="L543" s="27" t="n">
        <v>1</v>
      </c>
      <c r="M543" s="30" t="n">
        <v>8</v>
      </c>
      <c r="N543" s="30" t="n">
        <v>1</v>
      </c>
      <c r="O543" s="30" t="n">
        <v>1</v>
      </c>
      <c r="P543" s="30" t="n">
        <v>1</v>
      </c>
      <c r="Q543" s="30" t="n">
        <v>4</v>
      </c>
      <c r="R543" s="30" t="n">
        <v>0</v>
      </c>
      <c r="S543" s="30" t="n">
        <v>0</v>
      </c>
      <c r="T543" s="35" t="n">
        <v>44255</v>
      </c>
      <c r="U543" s="3" t="s">
        <v>595</v>
      </c>
      <c r="V543" s="36" t="s">
        <v>60</v>
      </c>
      <c r="W543" s="26" t="n">
        <v>9</v>
      </c>
      <c r="X543" s="3"/>
      <c r="Z543" s="1" t="n">
        <f aca="false">(68/C543)^0.25</f>
        <v>0.954275480566008</v>
      </c>
      <c r="AA543" s="1" t="n">
        <f aca="false">IF(F543=1,E543/(1+$AA$2/100),E543)</f>
        <v>3355769.23076923</v>
      </c>
      <c r="AB543" s="1" t="n">
        <f aca="false">ROUND(AA543/C543,2)</f>
        <v>40924.02</v>
      </c>
      <c r="AC543" s="1" t="n">
        <f aca="false">ROUND(AB543*68/1000/Z543,0)</f>
        <v>2916</v>
      </c>
      <c r="AD543" s="1" t="n">
        <f aca="false">IF(I543=1,AC543*$AD$2,AC543)</f>
        <v>2916</v>
      </c>
      <c r="AK543" s="1" t="n">
        <f aca="false">ROUND(D543/C543,2)</f>
        <v>0</v>
      </c>
      <c r="AL543" s="1" t="n">
        <f aca="false">ROUND(AK543*68/Z543,0)</f>
        <v>0</v>
      </c>
      <c r="AM543" s="1" t="n">
        <f aca="false">IF(I543=1,AL543*$AM$2,AL543)</f>
        <v>0</v>
      </c>
    </row>
    <row r="544" customFormat="false" ht="13.8" hidden="false" customHeight="true" outlineLevel="0" collapsed="false">
      <c r="A544" s="1" t="n">
        <v>16095</v>
      </c>
      <c r="C544" s="26" t="n">
        <v>80</v>
      </c>
      <c r="D544" s="30"/>
      <c r="E544" s="30" t="n">
        <v>2390000</v>
      </c>
      <c r="F544" s="2" t="n">
        <v>0</v>
      </c>
      <c r="G544" s="30" t="n">
        <v>3</v>
      </c>
      <c r="H544" s="30" t="n">
        <v>1</v>
      </c>
      <c r="I544" s="30" t="n">
        <v>1</v>
      </c>
      <c r="J544" s="26" t="s">
        <v>52</v>
      </c>
      <c r="K544" s="30" t="n">
        <v>0</v>
      </c>
      <c r="L544" s="27" t="n">
        <v>1</v>
      </c>
      <c r="M544" s="30" t="n">
        <v>3</v>
      </c>
      <c r="N544" s="30" t="n">
        <v>1</v>
      </c>
      <c r="O544" s="30" t="n">
        <v>0</v>
      </c>
      <c r="P544" s="30" t="n">
        <v>0</v>
      </c>
      <c r="Q544" s="30" t="n">
        <v>3</v>
      </c>
      <c r="R544" s="30" t="n">
        <v>0</v>
      </c>
      <c r="S544" s="30" t="n">
        <v>0</v>
      </c>
      <c r="T544" s="35" t="n">
        <v>44253</v>
      </c>
      <c r="U544" s="3" t="s">
        <v>596</v>
      </c>
      <c r="V544" s="36"/>
      <c r="W544" s="26" t="n">
        <v>9</v>
      </c>
      <c r="X544" s="3"/>
      <c r="Z544" s="1" t="n">
        <f aca="false">(68/C544)^0.25</f>
        <v>0.960184589404188</v>
      </c>
      <c r="AA544" s="2" t="n">
        <f aca="false">IF(F544=1,E544/(1+$AA$2/100),E544)</f>
        <v>2390000</v>
      </c>
      <c r="AB544" s="1" t="n">
        <f aca="false">ROUND(AA544/C544,2)</f>
        <v>29875</v>
      </c>
      <c r="AC544" s="1" t="n">
        <f aca="false">ROUND(AB544*68/1000/Z544,0)</f>
        <v>2116</v>
      </c>
      <c r="AD544" s="1" t="n">
        <f aca="false">IF(I544=1,AC544*$AD$2,AC544)</f>
        <v>2010.2</v>
      </c>
      <c r="AK544" s="1" t="n">
        <f aca="false">ROUND(D544/C544,2)</f>
        <v>0</v>
      </c>
      <c r="AL544" s="1" t="n">
        <f aca="false">ROUND(AK544*68/Z544,0)</f>
        <v>0</v>
      </c>
      <c r="AM544" s="1" t="n">
        <f aca="false">IF(I544=1,AL544*$AM$2,AL544)</f>
        <v>0</v>
      </c>
    </row>
    <row r="545" customFormat="false" ht="13.8" hidden="false" customHeight="true" outlineLevel="0" collapsed="false">
      <c r="A545" s="1" t="n">
        <v>16095</v>
      </c>
      <c r="C545" s="26" t="n">
        <v>78</v>
      </c>
      <c r="D545" s="30"/>
      <c r="E545" s="30" t="n">
        <v>3100000</v>
      </c>
      <c r="F545" s="2" t="n">
        <v>0</v>
      </c>
      <c r="G545" s="30" t="n">
        <v>3</v>
      </c>
      <c r="H545" s="30" t="n">
        <v>1</v>
      </c>
      <c r="I545" s="30" t="n">
        <v>2</v>
      </c>
      <c r="J545" s="26" t="s">
        <v>52</v>
      </c>
      <c r="K545" s="30" t="n">
        <v>1</v>
      </c>
      <c r="L545" s="27" t="n">
        <v>1</v>
      </c>
      <c r="M545" s="30" t="n">
        <v>8</v>
      </c>
      <c r="N545" s="30" t="n">
        <v>7</v>
      </c>
      <c r="O545" s="30" t="n">
        <v>1</v>
      </c>
      <c r="P545" s="30" t="n">
        <v>1</v>
      </c>
      <c r="Q545" s="30" t="n">
        <v>4</v>
      </c>
      <c r="R545" s="30" t="n">
        <v>1</v>
      </c>
      <c r="S545" s="30" t="n">
        <v>1</v>
      </c>
      <c r="T545" s="35" t="n">
        <v>44253</v>
      </c>
      <c r="U545" s="3" t="s">
        <v>597</v>
      </c>
      <c r="V545" s="36"/>
      <c r="W545" s="26" t="n">
        <v>9</v>
      </c>
      <c r="X545" s="3"/>
      <c r="Z545" s="1" t="n">
        <f aca="false">(68/C545)^0.25</f>
        <v>0.966281305753067</v>
      </c>
      <c r="AA545" s="2" t="n">
        <f aca="false">IF(F545=1,E545/(1+$AA$2/100),E545)</f>
        <v>3100000</v>
      </c>
      <c r="AB545" s="1" t="n">
        <f aca="false">ROUND(AA545/C545,2)</f>
        <v>39743.59</v>
      </c>
      <c r="AC545" s="1" t="n">
        <f aca="false">ROUND(AB545*68/1000/Z545,0)</f>
        <v>2797</v>
      </c>
      <c r="AD545" s="1" t="n">
        <f aca="false">IF(I545=1,AC545*$AD$2,AC545)</f>
        <v>2797</v>
      </c>
      <c r="AK545" s="1" t="n">
        <f aca="false">ROUND(D545/C545,2)</f>
        <v>0</v>
      </c>
      <c r="AL545" s="1" t="n">
        <f aca="false">ROUND(AK545*68/Z545,0)</f>
        <v>0</v>
      </c>
      <c r="AM545" s="1" t="n">
        <f aca="false">IF(I545=1,AL545*$AM$2,AL545)</f>
        <v>0</v>
      </c>
    </row>
    <row r="546" customFormat="false" ht="13.8" hidden="false" customHeight="true" outlineLevel="0" collapsed="false">
      <c r="A546" s="1" t="n">
        <v>12075</v>
      </c>
      <c r="C546" s="26" t="n">
        <v>53</v>
      </c>
      <c r="D546" s="30" t="n">
        <v>9500</v>
      </c>
      <c r="E546" s="30"/>
      <c r="F546" s="2" t="n">
        <v>0</v>
      </c>
      <c r="G546" s="30" t="n">
        <v>2</v>
      </c>
      <c r="H546" s="30" t="n">
        <v>1</v>
      </c>
      <c r="I546" s="30" t="n">
        <v>2</v>
      </c>
      <c r="J546" s="26" t="s">
        <v>52</v>
      </c>
      <c r="K546" s="30" t="n">
        <v>2</v>
      </c>
      <c r="L546" s="27" t="n">
        <v>1</v>
      </c>
      <c r="M546" s="30" t="n">
        <v>6</v>
      </c>
      <c r="N546" s="30" t="n">
        <v>2</v>
      </c>
      <c r="O546" s="30" t="n">
        <v>0</v>
      </c>
      <c r="P546" s="30" t="n">
        <v>1</v>
      </c>
      <c r="Q546" s="30" t="n">
        <v>4</v>
      </c>
      <c r="R546" s="30" t="n">
        <v>1</v>
      </c>
      <c r="S546" s="30" t="n">
        <v>0</v>
      </c>
      <c r="T546" s="35" t="n">
        <v>44254</v>
      </c>
      <c r="U546" s="3" t="s">
        <v>598</v>
      </c>
      <c r="V546" s="36" t="s">
        <v>60</v>
      </c>
      <c r="W546" s="26" t="n">
        <v>9</v>
      </c>
      <c r="X546" s="3"/>
      <c r="Z546" s="1" t="n">
        <f aca="false">(68/C546)^0.25</f>
        <v>1.06428578300648</v>
      </c>
      <c r="AA546" s="2" t="n">
        <f aca="false">IF(F546=1,E546/(1+$AA$2/100),E546)</f>
        <v>0</v>
      </c>
      <c r="AB546" s="1" t="n">
        <f aca="false">ROUND(AA546/C546,2)</f>
        <v>0</v>
      </c>
      <c r="AC546" s="1" t="n">
        <f aca="false">ROUND(AB546*68/1000/Z546,0)</f>
        <v>0</v>
      </c>
      <c r="AD546" s="1" t="n">
        <f aca="false">IF(I546=1,AC546*$AD$2,AC546)</f>
        <v>0</v>
      </c>
      <c r="AK546" s="1" t="n">
        <f aca="false">ROUND(D546/C546,2)</f>
        <v>179.25</v>
      </c>
      <c r="AL546" s="1" t="n">
        <f aca="false">ROUND(AK546*68/Z546,0)</f>
        <v>11453</v>
      </c>
      <c r="AM546" s="1" t="n">
        <f aca="false">IF(I546=1,AL546*$AM$2,AL546)</f>
        <v>11453</v>
      </c>
    </row>
    <row r="547" customFormat="false" ht="13.8" hidden="false" customHeight="true" outlineLevel="0" collapsed="false">
      <c r="A547" s="1" t="n">
        <v>12075</v>
      </c>
      <c r="C547" s="26" t="n">
        <v>58</v>
      </c>
      <c r="D547" s="30" t="n">
        <v>9500</v>
      </c>
      <c r="E547" s="30"/>
      <c r="F547" s="2" t="n">
        <v>0</v>
      </c>
      <c r="G547" s="30" t="n">
        <v>2</v>
      </c>
      <c r="H547" s="30" t="n">
        <v>1</v>
      </c>
      <c r="I547" s="30" t="n">
        <v>1</v>
      </c>
      <c r="J547" s="26" t="s">
        <v>52</v>
      </c>
      <c r="K547" s="30" t="n">
        <v>0</v>
      </c>
      <c r="L547" s="27" t="n">
        <v>1</v>
      </c>
      <c r="M547" s="30" t="n">
        <v>2</v>
      </c>
      <c r="N547" s="30" t="n">
        <v>2</v>
      </c>
      <c r="O547" s="30" t="n">
        <v>0</v>
      </c>
      <c r="P547" s="30" t="n">
        <v>0</v>
      </c>
      <c r="Q547" s="30" t="n">
        <v>2</v>
      </c>
      <c r="R547" s="30" t="n">
        <v>0</v>
      </c>
      <c r="S547" s="3" t="n">
        <v>0</v>
      </c>
      <c r="T547" s="35" t="n">
        <v>44244</v>
      </c>
      <c r="U547" s="3" t="s">
        <v>599</v>
      </c>
      <c r="V547" s="36" t="s">
        <v>60</v>
      </c>
      <c r="W547" s="26" t="n">
        <v>9</v>
      </c>
      <c r="X547" s="3"/>
      <c r="Z547" s="1" t="n">
        <f aca="false">(68/C547)^0.25</f>
        <v>1.04056743366656</v>
      </c>
      <c r="AA547" s="2" t="n">
        <f aca="false">IF(F547=1,E547/(1+$AA$2/100),E547)</f>
        <v>0</v>
      </c>
      <c r="AB547" s="1" t="n">
        <f aca="false">ROUND(AA547/C547,2)</f>
        <v>0</v>
      </c>
      <c r="AC547" s="1" t="n">
        <f aca="false">ROUND(AB547*68/1000/Z547,0)</f>
        <v>0</v>
      </c>
      <c r="AD547" s="1" t="n">
        <f aca="false">IF(I547=1,AC547*$AD$2,AC547)</f>
        <v>0</v>
      </c>
      <c r="AK547" s="1" t="n">
        <f aca="false">ROUND(D547/C547,2)</f>
        <v>163.79</v>
      </c>
      <c r="AL547" s="1" t="n">
        <f aca="false">ROUND(AK547*68/Z547,0)</f>
        <v>10704</v>
      </c>
      <c r="AM547" s="1" t="n">
        <f aca="false">IF(I547=1,AL547*$AM$2,AL547)</f>
        <v>10168.8</v>
      </c>
    </row>
    <row r="548" customFormat="false" ht="13.8" hidden="false" customHeight="true" outlineLevel="0" collapsed="false">
      <c r="A548" s="1" t="n">
        <v>13349</v>
      </c>
      <c r="C548" s="26" t="n">
        <v>82</v>
      </c>
      <c r="D548" s="30" t="n">
        <v>13000</v>
      </c>
      <c r="E548" s="30"/>
      <c r="F548" s="2" t="n">
        <v>0</v>
      </c>
      <c r="G548" s="30" t="n">
        <v>3</v>
      </c>
      <c r="H548" s="30" t="n">
        <v>1</v>
      </c>
      <c r="I548" s="30" t="n">
        <v>1</v>
      </c>
      <c r="J548" s="26" t="s">
        <v>52</v>
      </c>
      <c r="K548" s="30" t="n">
        <v>0</v>
      </c>
      <c r="L548" s="27" t="n">
        <v>1</v>
      </c>
      <c r="M548" s="30" t="n">
        <v>5</v>
      </c>
      <c r="N548" s="30" t="n">
        <v>5</v>
      </c>
      <c r="O548" s="30" t="n">
        <v>1</v>
      </c>
      <c r="P548" s="30" t="n">
        <v>1</v>
      </c>
      <c r="Q548" s="30" t="n">
        <v>1</v>
      </c>
      <c r="R548" s="30" t="n">
        <v>0</v>
      </c>
      <c r="S548" s="30" t="n">
        <v>0</v>
      </c>
      <c r="T548" s="35" t="n">
        <v>44252</v>
      </c>
      <c r="U548" s="3" t="s">
        <v>600</v>
      </c>
      <c r="V548" s="36" t="s">
        <v>60</v>
      </c>
      <c r="W548" s="26" t="n">
        <v>9</v>
      </c>
      <c r="X548" s="3"/>
      <c r="Z548" s="1" t="n">
        <f aca="false">(68/C548)^0.25</f>
        <v>0.954275480566008</v>
      </c>
      <c r="AA548" s="2" t="n">
        <f aca="false">IF(F548=1,E548/(1+$AA$2/100),E548)</f>
        <v>0</v>
      </c>
      <c r="AB548" s="1" t="n">
        <f aca="false">ROUND(AA548/C548,2)</f>
        <v>0</v>
      </c>
      <c r="AC548" s="1" t="n">
        <f aca="false">ROUND(AB548*68/1000/Z548,0)</f>
        <v>0</v>
      </c>
      <c r="AD548" s="1" t="n">
        <f aca="false">IF(I548=1,AC548*$AD$2,AC548)</f>
        <v>0</v>
      </c>
      <c r="AK548" s="1" t="n">
        <f aca="false">ROUND(D548/C548,2)</f>
        <v>158.54</v>
      </c>
      <c r="AL548" s="1" t="n">
        <f aca="false">ROUND(AK548*68/Z548,0)</f>
        <v>11297</v>
      </c>
      <c r="AM548" s="1" t="n">
        <f aca="false">IF(I548=1,AL548*$AM$2,AL548)</f>
        <v>10732.15</v>
      </c>
    </row>
    <row r="549" customFormat="false" ht="13.8" hidden="false" customHeight="true" outlineLevel="0" collapsed="false">
      <c r="A549" s="1" t="n">
        <v>13349</v>
      </c>
      <c r="C549" s="26" t="n">
        <v>50</v>
      </c>
      <c r="D549" s="30" t="n">
        <v>7500</v>
      </c>
      <c r="E549" s="30"/>
      <c r="F549" s="2" t="n">
        <v>0</v>
      </c>
      <c r="G549" s="30" t="n">
        <v>2</v>
      </c>
      <c r="H549" s="30" t="n">
        <v>1</v>
      </c>
      <c r="I549" s="30" t="n">
        <v>1</v>
      </c>
      <c r="J549" s="26" t="s">
        <v>52</v>
      </c>
      <c r="K549" s="30" t="n">
        <v>1</v>
      </c>
      <c r="L549" s="27" t="n">
        <v>1</v>
      </c>
      <c r="M549" s="30" t="n">
        <v>5</v>
      </c>
      <c r="N549" s="30" t="n">
        <v>2</v>
      </c>
      <c r="O549" s="30" t="n">
        <v>0</v>
      </c>
      <c r="P549" s="30" t="n">
        <v>1</v>
      </c>
      <c r="Q549" s="30" t="n">
        <v>3</v>
      </c>
      <c r="R549" s="30" t="n">
        <v>0</v>
      </c>
      <c r="S549" s="30" t="n">
        <v>0</v>
      </c>
      <c r="T549" s="35" t="n">
        <v>44253</v>
      </c>
      <c r="U549" s="3" t="s">
        <v>601</v>
      </c>
      <c r="V549" s="36"/>
      <c r="W549" s="26" t="n">
        <v>9</v>
      </c>
      <c r="X549" s="3"/>
      <c r="Z549" s="1" t="n">
        <f aca="false">(68/C549)^0.25</f>
        <v>1.0799029488658</v>
      </c>
      <c r="AA549" s="2" t="n">
        <f aca="false">IF(F549=1,E549/(1+$AA$2/100),E549)</f>
        <v>0</v>
      </c>
      <c r="AB549" s="1" t="n">
        <f aca="false">ROUND(AA549/C549,2)</f>
        <v>0</v>
      </c>
      <c r="AC549" s="1" t="n">
        <f aca="false">ROUND(AB549*68/1000/Z549,0)</f>
        <v>0</v>
      </c>
      <c r="AD549" s="1" t="n">
        <f aca="false">IF(I549=1,AC549*$AD$2,AC549)</f>
        <v>0</v>
      </c>
      <c r="AK549" s="1" t="n">
        <f aca="false">ROUND(D549/C549,2)</f>
        <v>150</v>
      </c>
      <c r="AL549" s="1" t="n">
        <f aca="false">ROUND(AK549*68/Z549,0)</f>
        <v>9445</v>
      </c>
      <c r="AM549" s="1" t="n">
        <f aca="false">IF(I549=1,AL549*$AM$2,AL549)</f>
        <v>8972.75</v>
      </c>
    </row>
    <row r="550" customFormat="false" ht="13.8" hidden="false" customHeight="true" outlineLevel="0" collapsed="false">
      <c r="A550" s="1" t="n">
        <v>13349</v>
      </c>
      <c r="C550" s="26" t="n">
        <v>100</v>
      </c>
      <c r="D550" s="30" t="n">
        <v>12000</v>
      </c>
      <c r="E550" s="30"/>
      <c r="F550" s="2" t="n">
        <v>0</v>
      </c>
      <c r="G550" s="30" t="n">
        <v>2</v>
      </c>
      <c r="H550" s="30" t="n">
        <v>1</v>
      </c>
      <c r="I550" s="30" t="n">
        <v>1</v>
      </c>
      <c r="J550" s="26" t="s">
        <v>52</v>
      </c>
      <c r="K550" s="30" t="n">
        <v>2</v>
      </c>
      <c r="L550" s="27" t="n">
        <v>1</v>
      </c>
      <c r="M550" s="30" t="n">
        <v>4</v>
      </c>
      <c r="N550" s="30" t="n">
        <v>1</v>
      </c>
      <c r="O550" s="30" t="n">
        <v>0</v>
      </c>
      <c r="P550" s="30" t="n">
        <v>0</v>
      </c>
      <c r="Q550" s="30"/>
      <c r="R550" s="30" t="n">
        <v>0</v>
      </c>
      <c r="S550" s="30" t="n">
        <v>0</v>
      </c>
      <c r="T550" s="35" t="n">
        <v>44253</v>
      </c>
      <c r="U550" s="3" t="s">
        <v>602</v>
      </c>
      <c r="V550" s="36"/>
      <c r="W550" s="26" t="n">
        <v>9</v>
      </c>
      <c r="X550" s="3"/>
      <c r="Z550" s="1" t="n">
        <f aca="false">(68/C550)^0.25</f>
        <v>0.90808651852317</v>
      </c>
      <c r="AA550" s="2" t="n">
        <f aca="false">IF(F550=1,E550/(1+$AA$2/100),E550)</f>
        <v>0</v>
      </c>
      <c r="AB550" s="1" t="n">
        <f aca="false">ROUND(AA550/C550,2)</f>
        <v>0</v>
      </c>
      <c r="AC550" s="1" t="n">
        <f aca="false">ROUND(AB550*68/1000/Z550,0)</f>
        <v>0</v>
      </c>
      <c r="AD550" s="1" t="n">
        <f aca="false">IF(I550=1,AC550*$AD$2,AC550)</f>
        <v>0</v>
      </c>
      <c r="AK550" s="1" t="n">
        <f aca="false">ROUND(D550/C550,2)</f>
        <v>120</v>
      </c>
      <c r="AL550" s="1" t="n">
        <f aca="false">ROUND(AK550*68/Z550,0)</f>
        <v>8986</v>
      </c>
      <c r="AM550" s="1" t="n">
        <f aca="false">IF(I550=1,AL550*$AM$2,AL550)</f>
        <v>8536.7</v>
      </c>
    </row>
    <row r="551" customFormat="false" ht="13.8" hidden="false" customHeight="true" outlineLevel="0" collapsed="false">
      <c r="A551" s="1" t="n">
        <v>13471</v>
      </c>
      <c r="C551" s="26" t="n">
        <v>52</v>
      </c>
      <c r="D551" s="30" t="n">
        <v>8500</v>
      </c>
      <c r="E551" s="30"/>
      <c r="F551" s="2" t="n">
        <v>0</v>
      </c>
      <c r="G551" s="30" t="n">
        <v>2</v>
      </c>
      <c r="H551" s="30" t="n">
        <v>1</v>
      </c>
      <c r="I551" s="30" t="n">
        <v>2</v>
      </c>
      <c r="J551" s="26" t="s">
        <v>52</v>
      </c>
      <c r="K551" s="30" t="n">
        <v>0</v>
      </c>
      <c r="L551" s="27" t="n">
        <v>1</v>
      </c>
      <c r="M551" s="30" t="n">
        <v>5</v>
      </c>
      <c r="N551" s="30" t="n">
        <v>1</v>
      </c>
      <c r="O551" s="30" t="n">
        <v>0</v>
      </c>
      <c r="P551" s="30" t="n">
        <v>0</v>
      </c>
      <c r="Q551" s="30" t="n">
        <v>4</v>
      </c>
      <c r="R551" s="30" t="n">
        <v>1</v>
      </c>
      <c r="S551" s="30" t="n">
        <v>0</v>
      </c>
      <c r="T551" s="35" t="n">
        <v>44256</v>
      </c>
      <c r="U551" s="3" t="s">
        <v>603</v>
      </c>
      <c r="V551" s="36"/>
      <c r="W551" s="26" t="n">
        <v>9</v>
      </c>
      <c r="X551" s="3"/>
      <c r="Z551" s="1" t="n">
        <f aca="false">(68/C551)^0.25</f>
        <v>1.06936605042134</v>
      </c>
      <c r="AA551" s="2" t="n">
        <f aca="false">IF(F551=1,E551/(1+$AA$2/100),E551)</f>
        <v>0</v>
      </c>
      <c r="AB551" s="1" t="n">
        <f aca="false">ROUND(AA551/C551,2)</f>
        <v>0</v>
      </c>
      <c r="AC551" s="1" t="n">
        <f aca="false">ROUND(AB551*68/1000/Z551,0)</f>
        <v>0</v>
      </c>
      <c r="AD551" s="1" t="n">
        <f aca="false">IF(I551=1,AC551*$AD$2,AC551)</f>
        <v>0</v>
      </c>
      <c r="AK551" s="1" t="n">
        <f aca="false">ROUND(D551/C551,2)</f>
        <v>163.46</v>
      </c>
      <c r="AL551" s="1" t="n">
        <f aca="false">ROUND(AK551*68/Z551,0)</f>
        <v>10394</v>
      </c>
      <c r="AM551" s="1" t="n">
        <f aca="false">IF(I551=1,AL551*$AM$2,AL551)</f>
        <v>10394</v>
      </c>
    </row>
    <row r="552" customFormat="false" ht="13.8" hidden="false" customHeight="true" outlineLevel="0" collapsed="false">
      <c r="A552" s="1" t="n">
        <v>13471</v>
      </c>
      <c r="C552" s="26" t="n">
        <v>56</v>
      </c>
      <c r="D552" s="30" t="n">
        <v>8000</v>
      </c>
      <c r="E552" s="30"/>
      <c r="F552" s="2" t="n">
        <v>0</v>
      </c>
      <c r="G552" s="30" t="n">
        <v>2</v>
      </c>
      <c r="H552" s="30" t="n">
        <v>1</v>
      </c>
      <c r="I552" s="30" t="n">
        <v>2</v>
      </c>
      <c r="J552" s="26" t="s">
        <v>52</v>
      </c>
      <c r="K552" s="30" t="n">
        <v>0</v>
      </c>
      <c r="L552" s="27" t="n">
        <v>1</v>
      </c>
      <c r="M552" s="30" t="n">
        <v>9</v>
      </c>
      <c r="N552" s="30" t="n">
        <v>3</v>
      </c>
      <c r="O552" s="30" t="n">
        <v>1</v>
      </c>
      <c r="P552" s="30" t="n">
        <v>1</v>
      </c>
      <c r="Q552" s="30" t="n">
        <v>4</v>
      </c>
      <c r="R552" s="30" t="n">
        <v>1</v>
      </c>
      <c r="S552" s="30" t="n">
        <v>0</v>
      </c>
      <c r="T552" s="35" t="n">
        <v>44256</v>
      </c>
      <c r="U552" s="3" t="s">
        <v>604</v>
      </c>
      <c r="V552" s="36"/>
      <c r="W552" s="26" t="n">
        <v>9</v>
      </c>
      <c r="X552" s="3"/>
      <c r="Z552" s="1" t="n">
        <f aca="false">(68/C552)^0.25</f>
        <v>1.04973631452793</v>
      </c>
      <c r="AA552" s="2" t="n">
        <f aca="false">IF(F552=1,E552/(1+$AA$2/100),E552)</f>
        <v>0</v>
      </c>
      <c r="AB552" s="1" t="n">
        <f aca="false">ROUND(AA552/C552,2)</f>
        <v>0</v>
      </c>
      <c r="AC552" s="1" t="n">
        <f aca="false">ROUND(AB552*68/1000/Z552,0)</f>
        <v>0</v>
      </c>
      <c r="AD552" s="1" t="n">
        <f aca="false">IF(I552=1,AC552*$AD$2,AC552)</f>
        <v>0</v>
      </c>
      <c r="AK552" s="1" t="n">
        <f aca="false">ROUND(D552/C552,2)</f>
        <v>142.86</v>
      </c>
      <c r="AL552" s="1" t="n">
        <f aca="false">ROUND(AK552*68/Z552,0)</f>
        <v>9254</v>
      </c>
      <c r="AM552" s="1" t="n">
        <f aca="false">IF(I552=1,AL552*$AM$2,AL552)</f>
        <v>9254</v>
      </c>
    </row>
    <row r="553" customFormat="false" ht="13.8" hidden="false" customHeight="true" outlineLevel="0" collapsed="false">
      <c r="A553" s="1" t="n">
        <v>13471</v>
      </c>
      <c r="C553" s="26" t="n">
        <v>57</v>
      </c>
      <c r="D553" s="30" t="n">
        <v>8500</v>
      </c>
      <c r="E553" s="30"/>
      <c r="F553" s="2" t="n">
        <v>0</v>
      </c>
      <c r="G553" s="30" t="n">
        <v>2</v>
      </c>
      <c r="H553" s="30" t="n">
        <v>1</v>
      </c>
      <c r="I553" s="30" t="n">
        <v>1</v>
      </c>
      <c r="J553" s="26" t="s">
        <v>52</v>
      </c>
      <c r="K553" s="30" t="n">
        <v>0</v>
      </c>
      <c r="L553" s="27" t="n">
        <v>1</v>
      </c>
      <c r="M553" s="30" t="n">
        <v>6</v>
      </c>
      <c r="N553" s="30" t="n">
        <v>6</v>
      </c>
      <c r="O553" s="30" t="n">
        <v>0</v>
      </c>
      <c r="P553" s="30" t="n">
        <v>1</v>
      </c>
      <c r="Q553" s="30"/>
      <c r="R553" s="30" t="n">
        <v>0</v>
      </c>
      <c r="S553" s="30" t="n">
        <v>0</v>
      </c>
      <c r="T553" s="35" t="n">
        <v>44255</v>
      </c>
      <c r="U553" s="3" t="s">
        <v>605</v>
      </c>
      <c r="V553" s="36"/>
      <c r="W553" s="26" t="n">
        <v>9</v>
      </c>
      <c r="X553" s="3"/>
      <c r="Z553" s="1" t="n">
        <f aca="false">(68/C553)^0.25</f>
        <v>1.04510160393404</v>
      </c>
      <c r="AA553" s="2" t="n">
        <f aca="false">IF(F553=1,E553/(1+$AA$2/100),E553)</f>
        <v>0</v>
      </c>
      <c r="AB553" s="1" t="n">
        <f aca="false">ROUND(AA553/C553,2)</f>
        <v>0</v>
      </c>
      <c r="AC553" s="1" t="n">
        <f aca="false">ROUND(AB553*68/1000/Z553,0)</f>
        <v>0</v>
      </c>
      <c r="AD553" s="1" t="n">
        <f aca="false">IF(I553=1,AC553*$AD$2,AC553)</f>
        <v>0</v>
      </c>
      <c r="AK553" s="1" t="n">
        <f aca="false">ROUND(D553/C553,2)</f>
        <v>149.12</v>
      </c>
      <c r="AL553" s="1" t="n">
        <f aca="false">ROUND(AK553*68/Z553,0)</f>
        <v>9703</v>
      </c>
      <c r="AM553" s="1" t="n">
        <f aca="false">IF(I553=1,AL553*$AM$2,AL553)</f>
        <v>9217.85</v>
      </c>
    </row>
    <row r="554" customFormat="false" ht="13.8" hidden="false" customHeight="true" outlineLevel="0" collapsed="false">
      <c r="A554" s="1" t="n">
        <v>13542</v>
      </c>
      <c r="B554" s="39"/>
      <c r="C554" s="26" t="n">
        <v>85</v>
      </c>
      <c r="D554" s="30" t="n">
        <v>13000</v>
      </c>
      <c r="E554" s="30"/>
      <c r="F554" s="2" t="n">
        <v>0</v>
      </c>
      <c r="G554" s="30" t="n">
        <v>3</v>
      </c>
      <c r="H554" s="30" t="n">
        <v>2</v>
      </c>
      <c r="I554" s="30" t="n">
        <v>0</v>
      </c>
      <c r="J554" s="26" t="s">
        <v>52</v>
      </c>
      <c r="K554" s="30" t="n">
        <v>2</v>
      </c>
      <c r="L554" s="27" t="n">
        <v>1</v>
      </c>
      <c r="M554" s="30" t="n">
        <v>6</v>
      </c>
      <c r="N554" s="30" t="n">
        <v>4</v>
      </c>
      <c r="O554" s="30" t="n">
        <v>1</v>
      </c>
      <c r="P554" s="30" t="n">
        <v>1</v>
      </c>
      <c r="Q554" s="30" t="n">
        <v>4</v>
      </c>
      <c r="R554" s="30" t="n">
        <v>0</v>
      </c>
      <c r="S554" s="30" t="n">
        <v>1</v>
      </c>
      <c r="T554" s="35" t="n">
        <v>44256</v>
      </c>
      <c r="U554" s="3" t="s">
        <v>606</v>
      </c>
      <c r="V554" s="36"/>
      <c r="W554" s="26" t="n">
        <v>9</v>
      </c>
      <c r="X554" s="3"/>
      <c r="Z554" s="1" t="n">
        <f aca="false">(68/C554)^0.25</f>
        <v>0.945741609003176</v>
      </c>
      <c r="AA554" s="2" t="n">
        <f aca="false">IF(F554=1,E554/(1+$AA$2/100),E554)</f>
        <v>0</v>
      </c>
      <c r="AB554" s="1" t="n">
        <f aca="false">ROUND(AA554/C554,2)</f>
        <v>0</v>
      </c>
      <c r="AC554" s="1" t="n">
        <f aca="false">ROUND(AB554*68/1000/Z554,0)</f>
        <v>0</v>
      </c>
      <c r="AD554" s="1" t="n">
        <f aca="false">IF(I554=1,AC554*$AD$2,AC554)</f>
        <v>0</v>
      </c>
      <c r="AK554" s="1" t="n">
        <f aca="false">ROUND(D554/C554,2)</f>
        <v>152.94</v>
      </c>
      <c r="AL554" s="1" t="n">
        <f aca="false">ROUND(AK554*68/Z554,0)</f>
        <v>10997</v>
      </c>
      <c r="AM554" s="1" t="n">
        <f aca="false">IF(I554=1,AL554*$AM$2,AL554)</f>
        <v>10997</v>
      </c>
    </row>
    <row r="555" customFormat="false" ht="13.8" hidden="false" customHeight="true" outlineLevel="0" collapsed="false">
      <c r="A555" s="1" t="n">
        <v>13542</v>
      </c>
      <c r="B555" s="39"/>
      <c r="C555" s="26" t="n">
        <v>74</v>
      </c>
      <c r="D555" s="30" t="n">
        <v>13000</v>
      </c>
      <c r="E555" s="30"/>
      <c r="F555" s="2" t="n">
        <v>0</v>
      </c>
      <c r="G555" s="30" t="n">
        <v>3</v>
      </c>
      <c r="H555" s="30" t="n">
        <v>1</v>
      </c>
      <c r="I555" s="30" t="n">
        <v>1</v>
      </c>
      <c r="J555" s="26" t="s">
        <v>52</v>
      </c>
      <c r="K555" s="30" t="n">
        <v>2</v>
      </c>
      <c r="L555" s="27" t="n">
        <v>1</v>
      </c>
      <c r="M555" s="30" t="n">
        <v>4</v>
      </c>
      <c r="N555" s="30" t="n">
        <v>1</v>
      </c>
      <c r="O555" s="30" t="n">
        <v>0</v>
      </c>
      <c r="P555" s="30" t="n">
        <v>1</v>
      </c>
      <c r="Q555" s="30" t="n">
        <v>4</v>
      </c>
      <c r="R555" s="30" t="n">
        <v>0</v>
      </c>
      <c r="S555" s="30" t="n">
        <v>0</v>
      </c>
      <c r="T555" s="35" t="n">
        <v>44252</v>
      </c>
      <c r="U555" s="3" t="s">
        <v>607</v>
      </c>
      <c r="V555" s="36"/>
      <c r="W555" s="26" t="n">
        <v>9</v>
      </c>
      <c r="X555" s="3"/>
      <c r="Z555" s="1" t="n">
        <f aca="false">(68/C555)^0.25</f>
        <v>0.979082522844128</v>
      </c>
      <c r="AA555" s="2" t="n">
        <f aca="false">IF(F555=1,E555/(1+$AA$2/100),E555)</f>
        <v>0</v>
      </c>
      <c r="AB555" s="1" t="n">
        <f aca="false">ROUND(AA555/C555,2)</f>
        <v>0</v>
      </c>
      <c r="AC555" s="1" t="n">
        <f aca="false">ROUND(AB555*68/1000/Z555,0)</f>
        <v>0</v>
      </c>
      <c r="AD555" s="1" t="n">
        <f aca="false">IF(I555=1,AC555*$AD$2,AC555)</f>
        <v>0</v>
      </c>
      <c r="AK555" s="1" t="n">
        <f aca="false">ROUND(D555/C555,2)</f>
        <v>175.68</v>
      </c>
      <c r="AL555" s="1" t="n">
        <f aca="false">ROUND(AK555*68/Z555,0)</f>
        <v>12201</v>
      </c>
      <c r="AM555" s="1" t="n">
        <f aca="false">IF(I555=1,AL555*$AM$2,AL555)</f>
        <v>11590.95</v>
      </c>
    </row>
    <row r="556" customFormat="false" ht="13.8" hidden="false" customHeight="true" outlineLevel="0" collapsed="false">
      <c r="A556" s="1" t="n">
        <v>13542</v>
      </c>
      <c r="B556" s="39"/>
      <c r="C556" s="26" t="n">
        <v>69</v>
      </c>
      <c r="D556" s="30" t="n">
        <v>12000</v>
      </c>
      <c r="E556" s="30"/>
      <c r="F556" s="2" t="n">
        <v>0</v>
      </c>
      <c r="G556" s="30" t="n">
        <v>3</v>
      </c>
      <c r="H556" s="30" t="n">
        <v>1</v>
      </c>
      <c r="I556" s="30" t="n">
        <v>1</v>
      </c>
      <c r="J556" s="26" t="s">
        <v>52</v>
      </c>
      <c r="K556" s="30" t="n">
        <v>2</v>
      </c>
      <c r="L556" s="27" t="n">
        <v>1</v>
      </c>
      <c r="M556" s="30" t="n">
        <v>4</v>
      </c>
      <c r="N556" s="30" t="n">
        <v>3</v>
      </c>
      <c r="O556" s="30" t="n">
        <v>1</v>
      </c>
      <c r="P556" s="30" t="n">
        <v>1</v>
      </c>
      <c r="Q556" s="30" t="n">
        <v>4</v>
      </c>
      <c r="R556" s="30" t="n">
        <v>0</v>
      </c>
      <c r="S556" s="30" t="n">
        <v>0</v>
      </c>
      <c r="T556" s="35" t="n">
        <v>44246</v>
      </c>
      <c r="U556" s="3" t="s">
        <v>608</v>
      </c>
      <c r="V556" s="36"/>
      <c r="W556" s="26" t="n">
        <v>9</v>
      </c>
      <c r="X556" s="3"/>
      <c r="Z556" s="1" t="n">
        <f aca="false">(68/C556)^0.25</f>
        <v>0.996356952204095</v>
      </c>
      <c r="AA556" s="2" t="n">
        <f aca="false">IF(F556=1,E556/(1+$AA$2/100),E556)</f>
        <v>0</v>
      </c>
      <c r="AB556" s="1" t="n">
        <f aca="false">ROUND(AA556/C556,2)</f>
        <v>0</v>
      </c>
      <c r="AC556" s="1" t="n">
        <f aca="false">ROUND(AB556*68/1000/Z556,0)</f>
        <v>0</v>
      </c>
      <c r="AD556" s="1" t="n">
        <f aca="false">IF(I556=1,AC556*$AD$2,AC556)</f>
        <v>0</v>
      </c>
      <c r="AK556" s="1" t="n">
        <f aca="false">ROUND(D556/C556,2)</f>
        <v>173.91</v>
      </c>
      <c r="AL556" s="1" t="n">
        <f aca="false">ROUND(AK556*68/Z556,0)</f>
        <v>11869</v>
      </c>
      <c r="AM556" s="1" t="n">
        <f aca="false">IF(I556=1,AL556*$AM$2,AL556)</f>
        <v>11275.55</v>
      </c>
    </row>
    <row r="557" customFormat="false" ht="13.8" hidden="false" customHeight="true" outlineLevel="0" collapsed="false">
      <c r="A557" s="1" t="n">
        <v>13908</v>
      </c>
      <c r="B557" s="39"/>
      <c r="C557" s="26" t="n">
        <v>75</v>
      </c>
      <c r="D557" s="30" t="n">
        <v>15000</v>
      </c>
      <c r="E557" s="30"/>
      <c r="F557" s="2" t="n">
        <v>0</v>
      </c>
      <c r="G557" s="30" t="n">
        <v>3</v>
      </c>
      <c r="H557" s="30" t="n">
        <v>1</v>
      </c>
      <c r="I557" s="30" t="n">
        <v>1</v>
      </c>
      <c r="J557" s="26" t="s">
        <v>52</v>
      </c>
      <c r="K557" s="30" t="n">
        <v>2</v>
      </c>
      <c r="L557" s="27" t="n">
        <v>1</v>
      </c>
      <c r="M557" s="30" t="n">
        <v>4</v>
      </c>
      <c r="N557" s="30" t="n">
        <v>2</v>
      </c>
      <c r="O557" s="30" t="n">
        <v>1</v>
      </c>
      <c r="P557" s="30" t="n">
        <v>1</v>
      </c>
      <c r="Q557" s="30" t="n">
        <v>1</v>
      </c>
      <c r="R557" s="30" t="n">
        <v>0</v>
      </c>
      <c r="S557" s="30" t="n">
        <v>0</v>
      </c>
      <c r="T557" s="35" t="n">
        <v>44239</v>
      </c>
      <c r="U557" s="3" t="s">
        <v>609</v>
      </c>
      <c r="V557" s="36" t="s">
        <v>60</v>
      </c>
      <c r="W557" s="26" t="n">
        <v>9</v>
      </c>
      <c r="X557" s="3"/>
      <c r="Z557" s="1" t="n">
        <f aca="false">(68/C557)^0.25</f>
        <v>0.975802468299321</v>
      </c>
      <c r="AA557" s="2" t="n">
        <f aca="false">IF(F557=1,E557/(1+$AA$2/100),E557)</f>
        <v>0</v>
      </c>
      <c r="AB557" s="1" t="n">
        <f aca="false">ROUND(AA557/C557,2)</f>
        <v>0</v>
      </c>
      <c r="AC557" s="1" t="n">
        <f aca="false">ROUND(AB557*68/1000/Z557,0)</f>
        <v>0</v>
      </c>
      <c r="AD557" s="1" t="n">
        <f aca="false">IF(I557=1,AC557*$AD$2,AC557)</f>
        <v>0</v>
      </c>
      <c r="AK557" s="1" t="n">
        <f aca="false">ROUND(D557/C557,2)</f>
        <v>200</v>
      </c>
      <c r="AL557" s="1" t="n">
        <f aca="false">ROUND(AK557*68/Z557,0)</f>
        <v>13937</v>
      </c>
      <c r="AM557" s="1" t="n">
        <f aca="false">IF(I557=1,AL557*$AM$2,AL557)</f>
        <v>13240.15</v>
      </c>
    </row>
    <row r="558" customFormat="false" ht="13.8" hidden="false" customHeight="true" outlineLevel="0" collapsed="false">
      <c r="A558" s="1" t="n">
        <v>13908</v>
      </c>
      <c r="C558" s="26" t="n">
        <v>57</v>
      </c>
      <c r="D558" s="30" t="n">
        <v>10000</v>
      </c>
      <c r="E558" s="30"/>
      <c r="F558" s="2" t="n">
        <v>0</v>
      </c>
      <c r="G558" s="30" t="n">
        <v>2</v>
      </c>
      <c r="H558" s="30" t="n">
        <v>1</v>
      </c>
      <c r="I558" s="30" t="n">
        <v>1</v>
      </c>
      <c r="J558" s="26" t="s">
        <v>52</v>
      </c>
      <c r="K558" s="30" t="n">
        <v>2</v>
      </c>
      <c r="L558" s="27" t="n">
        <v>1</v>
      </c>
      <c r="M558" s="30" t="n">
        <v>3</v>
      </c>
      <c r="N558" s="30" t="n">
        <v>2</v>
      </c>
      <c r="O558" s="30" t="n">
        <v>0</v>
      </c>
      <c r="P558" s="30" t="n">
        <v>1</v>
      </c>
      <c r="Q558" s="30"/>
      <c r="R558" s="30" t="n">
        <v>0</v>
      </c>
      <c r="S558" s="30" t="n">
        <v>1</v>
      </c>
      <c r="T558" s="35" t="n">
        <v>44216</v>
      </c>
      <c r="U558" s="3" t="s">
        <v>610</v>
      </c>
      <c r="V558" s="36"/>
      <c r="W558" s="26" t="n">
        <v>9</v>
      </c>
      <c r="X558" s="3"/>
      <c r="Z558" s="1" t="n">
        <f aca="false">(68/C558)^0.25</f>
        <v>1.04510160393404</v>
      </c>
      <c r="AA558" s="2" t="n">
        <f aca="false">IF(F558=1,E558/(1+$AA$2/100),E558)</f>
        <v>0</v>
      </c>
      <c r="AB558" s="1" t="n">
        <f aca="false">ROUND(AA558/C558,2)</f>
        <v>0</v>
      </c>
      <c r="AC558" s="1" t="n">
        <f aca="false">ROUND(AB558*68/1000/Z558,0)</f>
        <v>0</v>
      </c>
      <c r="AD558" s="1" t="n">
        <f aca="false">IF(I558=1,AC558*$AD$2,AC558)</f>
        <v>0</v>
      </c>
      <c r="AK558" s="1" t="n">
        <f aca="false">ROUND(D558/C558,2)</f>
        <v>175.44</v>
      </c>
      <c r="AL558" s="1" t="n">
        <f aca="false">ROUND(AK558*68/Z558,0)</f>
        <v>11415</v>
      </c>
      <c r="AM558" s="1" t="n">
        <f aca="false">IF(I558=1,AL558*$AM$2,AL558)</f>
        <v>10844.25</v>
      </c>
    </row>
    <row r="559" customFormat="false" ht="13.8" hidden="false" customHeight="true" outlineLevel="0" collapsed="false">
      <c r="A559" s="1" t="n">
        <v>13908</v>
      </c>
      <c r="C559" s="26" t="n">
        <v>56</v>
      </c>
      <c r="D559" s="30" t="n">
        <v>9500</v>
      </c>
      <c r="E559" s="30"/>
      <c r="F559" s="2" t="n">
        <v>0</v>
      </c>
      <c r="G559" s="30" t="n">
        <v>2</v>
      </c>
      <c r="H559" s="30" t="n">
        <v>1</v>
      </c>
      <c r="I559" s="30" t="n">
        <v>1</v>
      </c>
      <c r="J559" s="26" t="s">
        <v>52</v>
      </c>
      <c r="K559" s="30" t="n">
        <v>2</v>
      </c>
      <c r="L559" s="27" t="n">
        <v>1</v>
      </c>
      <c r="M559" s="30" t="n">
        <v>3</v>
      </c>
      <c r="N559" s="30" t="n">
        <v>3</v>
      </c>
      <c r="O559" s="30" t="n">
        <v>0</v>
      </c>
      <c r="P559" s="30" t="n">
        <v>1</v>
      </c>
      <c r="Q559" s="30"/>
      <c r="R559" s="30" t="n">
        <v>0</v>
      </c>
      <c r="S559" s="30" t="n">
        <v>0</v>
      </c>
      <c r="T559" s="35" t="n">
        <v>44213</v>
      </c>
      <c r="U559" s="3" t="s">
        <v>611</v>
      </c>
      <c r="V559" s="36"/>
      <c r="W559" s="26" t="n">
        <v>9</v>
      </c>
      <c r="X559" s="3"/>
      <c r="Z559" s="1" t="n">
        <f aca="false">(68/C559)^0.25</f>
        <v>1.04973631452793</v>
      </c>
      <c r="AA559" s="2" t="n">
        <f aca="false">IF(F559=1,E559/(1+$AA$2/100),E559)</f>
        <v>0</v>
      </c>
      <c r="AB559" s="1" t="n">
        <f aca="false">ROUND(AA559/C559,2)</f>
        <v>0</v>
      </c>
      <c r="AC559" s="1" t="n">
        <f aca="false">ROUND(AB559*68/1000/Z559,0)</f>
        <v>0</v>
      </c>
      <c r="AD559" s="1" t="n">
        <f aca="false">IF(I559=1,AC559*$AD$2,AC559)</f>
        <v>0</v>
      </c>
      <c r="AK559" s="1" t="n">
        <f aca="false">ROUND(D559/C559,2)</f>
        <v>169.64</v>
      </c>
      <c r="AL559" s="1" t="n">
        <f aca="false">ROUND(AK559*68/Z559,0)</f>
        <v>10989</v>
      </c>
      <c r="AM559" s="1" t="n">
        <f aca="false">IF(I559=1,AL559*$AM$2,AL559)</f>
        <v>10439.55</v>
      </c>
    </row>
    <row r="560" customFormat="false" ht="13.8" hidden="false" customHeight="true" outlineLevel="0" collapsed="false">
      <c r="A560" s="1" t="n">
        <v>14410</v>
      </c>
      <c r="C560" s="26" t="n">
        <v>58</v>
      </c>
      <c r="D560" s="30" t="n">
        <v>14000</v>
      </c>
      <c r="E560" s="30"/>
      <c r="F560" s="2" t="n">
        <v>0</v>
      </c>
      <c r="G560" s="30" t="n">
        <v>2</v>
      </c>
      <c r="H560" s="30" t="n">
        <v>1</v>
      </c>
      <c r="I560" s="30" t="n">
        <v>1</v>
      </c>
      <c r="J560" s="26" t="s">
        <v>52</v>
      </c>
      <c r="K560" s="30" t="n">
        <v>0</v>
      </c>
      <c r="L560" s="27" t="n">
        <v>1</v>
      </c>
      <c r="M560" s="30" t="n">
        <v>2</v>
      </c>
      <c r="N560" s="30" t="n">
        <v>2</v>
      </c>
      <c r="O560" s="30" t="n">
        <v>0</v>
      </c>
      <c r="P560" s="30" t="n">
        <v>1</v>
      </c>
      <c r="Q560" s="30"/>
      <c r="R560" s="30" t="n">
        <v>0</v>
      </c>
      <c r="S560" s="30" t="n">
        <v>0</v>
      </c>
      <c r="T560" s="35" t="n">
        <v>44238</v>
      </c>
      <c r="U560" s="3" t="s">
        <v>612</v>
      </c>
      <c r="V560" s="36" t="s">
        <v>60</v>
      </c>
      <c r="W560" s="26" t="n">
        <v>9</v>
      </c>
      <c r="X560" s="3"/>
      <c r="Z560" s="1" t="n">
        <f aca="false">(68/C560)^0.25</f>
        <v>1.04056743366656</v>
      </c>
      <c r="AA560" s="2" t="n">
        <f aca="false">IF(F560=1,E560/(1+$AA$2/100),E560)</f>
        <v>0</v>
      </c>
      <c r="AB560" s="1" t="n">
        <f aca="false">ROUND(AA560/C560,2)</f>
        <v>0</v>
      </c>
      <c r="AC560" s="1" t="n">
        <f aca="false">ROUND(AB560*68/1000/Z560,0)</f>
        <v>0</v>
      </c>
      <c r="AD560" s="1" t="n">
        <f aca="false">IF(I560=1,AC560*$AD$2,AC560)</f>
        <v>0</v>
      </c>
      <c r="AK560" s="1" t="n">
        <f aca="false">ROUND(D560/C560,2)</f>
        <v>241.38</v>
      </c>
      <c r="AL560" s="1" t="n">
        <f aca="false">ROUND(AK560*68/Z560,0)</f>
        <v>15774</v>
      </c>
      <c r="AM560" s="1" t="n">
        <f aca="false">IF(I560=1,AL560*$AM$2,AL560)</f>
        <v>14985.3</v>
      </c>
    </row>
    <row r="561" customFormat="false" ht="13.8" hidden="false" customHeight="true" outlineLevel="0" collapsed="false">
      <c r="A561" s="1" t="n">
        <v>14410</v>
      </c>
      <c r="C561" s="26" t="n">
        <v>61</v>
      </c>
      <c r="D561" s="30" t="n">
        <v>11800</v>
      </c>
      <c r="E561" s="30"/>
      <c r="F561" s="2" t="n">
        <v>0</v>
      </c>
      <c r="G561" s="30" t="n">
        <v>2</v>
      </c>
      <c r="H561" s="30" t="n">
        <v>1</v>
      </c>
      <c r="I561" s="30" t="n">
        <v>2</v>
      </c>
      <c r="J561" s="26" t="s">
        <v>52</v>
      </c>
      <c r="K561" s="30" t="n">
        <v>1</v>
      </c>
      <c r="L561" s="27" t="n">
        <v>1</v>
      </c>
      <c r="M561" s="30" t="n">
        <v>7</v>
      </c>
      <c r="N561" s="30" t="n">
        <v>1</v>
      </c>
      <c r="O561" s="30" t="n">
        <v>1</v>
      </c>
      <c r="P561" s="30" t="n">
        <v>1</v>
      </c>
      <c r="Q561" s="30" t="n">
        <v>4</v>
      </c>
      <c r="R561" s="30" t="n">
        <v>1</v>
      </c>
      <c r="S561" s="30" t="n">
        <v>1</v>
      </c>
      <c r="T561" s="35" t="n">
        <v>44254</v>
      </c>
      <c r="U561" s="3" t="s">
        <v>613</v>
      </c>
      <c r="V561" s="36" t="s">
        <v>60</v>
      </c>
      <c r="W561" s="26" t="n">
        <v>9</v>
      </c>
      <c r="X561" s="3"/>
      <c r="Z561" s="1" t="n">
        <f aca="false">(68/C561)^0.25</f>
        <v>1.02753061262218</v>
      </c>
      <c r="AA561" s="2" t="n">
        <f aca="false">IF(F561=1,E561/(1+$AA$2/100),E561)</f>
        <v>0</v>
      </c>
      <c r="AB561" s="1" t="n">
        <f aca="false">ROUND(AA561/C561,2)</f>
        <v>0</v>
      </c>
      <c r="AC561" s="1" t="n">
        <f aca="false">ROUND(AB561*68/1000/Z561,0)</f>
        <v>0</v>
      </c>
      <c r="AD561" s="1" t="n">
        <f aca="false">IF(I561=1,AC561*$AD$2,AC561)</f>
        <v>0</v>
      </c>
      <c r="AK561" s="1" t="n">
        <f aca="false">ROUND(D561/C561,2)</f>
        <v>193.44</v>
      </c>
      <c r="AL561" s="1" t="n">
        <f aca="false">ROUND(AK561*68/Z561,0)</f>
        <v>12801</v>
      </c>
      <c r="AM561" s="1" t="n">
        <f aca="false">IF(I561=1,AL561*$AM$2,AL561)</f>
        <v>12801</v>
      </c>
    </row>
    <row r="562" customFormat="false" ht="13.8" hidden="false" customHeight="true" outlineLevel="0" collapsed="false">
      <c r="A562" s="1" t="n">
        <v>15222</v>
      </c>
      <c r="C562" s="26" t="n">
        <v>61</v>
      </c>
      <c r="D562" s="30" t="n">
        <v>9000</v>
      </c>
      <c r="E562" s="30"/>
      <c r="F562" s="2" t="n">
        <v>0</v>
      </c>
      <c r="G562" s="30" t="n">
        <v>2</v>
      </c>
      <c r="H562" s="30" t="n">
        <v>1</v>
      </c>
      <c r="I562" s="30" t="n">
        <v>2</v>
      </c>
      <c r="J562" s="26" t="s">
        <v>52</v>
      </c>
      <c r="K562" s="30" t="n">
        <v>0</v>
      </c>
      <c r="L562" s="27" t="n">
        <v>1</v>
      </c>
      <c r="M562" s="30" t="n">
        <v>8</v>
      </c>
      <c r="N562" s="30" t="n">
        <v>5</v>
      </c>
      <c r="O562" s="30" t="n">
        <v>0</v>
      </c>
      <c r="P562" s="30" t="n">
        <v>1</v>
      </c>
      <c r="Q562" s="30"/>
      <c r="R562" s="30" t="n">
        <v>1</v>
      </c>
      <c r="S562" s="30" t="n">
        <v>0</v>
      </c>
      <c r="T562" s="35" t="n">
        <v>44223</v>
      </c>
      <c r="U562" s="3" t="s">
        <v>614</v>
      </c>
      <c r="V562" s="36"/>
      <c r="W562" s="26" t="n">
        <v>9</v>
      </c>
      <c r="X562" s="3"/>
      <c r="Z562" s="1" t="n">
        <f aca="false">(68/C562)^0.25</f>
        <v>1.02753061262218</v>
      </c>
      <c r="AA562" s="2" t="n">
        <f aca="false">IF(F562=1,E562/(1+$AA$2/100),E562)</f>
        <v>0</v>
      </c>
      <c r="AB562" s="1" t="n">
        <f aca="false">ROUND(AA562/C562,2)</f>
        <v>0</v>
      </c>
      <c r="AC562" s="1" t="n">
        <f aca="false">ROUND(AB562*68/1000/Z562,0)</f>
        <v>0</v>
      </c>
      <c r="AD562" s="1" t="n">
        <f aca="false">IF(I562=1,AC562*$AD$2,AC562)</f>
        <v>0</v>
      </c>
      <c r="AK562" s="1" t="n">
        <f aca="false">ROUND(D562/C562,2)</f>
        <v>147.54</v>
      </c>
      <c r="AL562" s="1" t="n">
        <f aca="false">ROUND(AK562*68/Z562,0)</f>
        <v>9764</v>
      </c>
      <c r="AM562" s="1" t="n">
        <f aca="false">IF(I562=1,AL562*$AM$2,AL562)</f>
        <v>9764</v>
      </c>
    </row>
    <row r="563" customFormat="false" ht="13.8" hidden="false" customHeight="true" outlineLevel="0" collapsed="false">
      <c r="A563" s="1" t="n">
        <v>15222</v>
      </c>
      <c r="C563" s="26" t="n">
        <v>67</v>
      </c>
      <c r="D563" s="30" t="n">
        <v>7500</v>
      </c>
      <c r="E563" s="30"/>
      <c r="F563" s="2" t="n">
        <v>0</v>
      </c>
      <c r="G563" s="30" t="n">
        <v>2</v>
      </c>
      <c r="H563" s="30" t="n">
        <v>1</v>
      </c>
      <c r="I563" s="30" t="n">
        <v>2</v>
      </c>
      <c r="J563" s="26" t="s">
        <v>52</v>
      </c>
      <c r="K563" s="30" t="n">
        <v>0</v>
      </c>
      <c r="L563" s="27" t="n">
        <v>1</v>
      </c>
      <c r="M563" s="30" t="n">
        <v>7</v>
      </c>
      <c r="N563" s="30" t="n">
        <v>1</v>
      </c>
      <c r="O563" s="30" t="n">
        <v>1</v>
      </c>
      <c r="P563" s="30" t="n">
        <v>0</v>
      </c>
      <c r="Q563" s="30"/>
      <c r="R563" s="30" t="n">
        <v>0</v>
      </c>
      <c r="S563" s="30" t="n">
        <v>0</v>
      </c>
      <c r="T563" s="35" t="n">
        <v>44243</v>
      </c>
      <c r="U563" s="3" t="s">
        <v>615</v>
      </c>
      <c r="V563" s="36"/>
      <c r="W563" s="26" t="n">
        <v>9</v>
      </c>
      <c r="X563" s="3"/>
      <c r="Z563" s="1" t="n">
        <f aca="false">(68/C563)^0.25</f>
        <v>1.0037106388836</v>
      </c>
      <c r="AA563" s="2" t="n">
        <f aca="false">IF(F563=1,E563/(1+$AA$2/100),E563)</f>
        <v>0</v>
      </c>
      <c r="AB563" s="1" t="n">
        <f aca="false">ROUND(AA563/C563,2)</f>
        <v>0</v>
      </c>
      <c r="AC563" s="1" t="n">
        <f aca="false">ROUND(AB563*68/1000/Z563,0)</f>
        <v>0</v>
      </c>
      <c r="AD563" s="1" t="n">
        <f aca="false">IF(I563=1,AC563*$AD$2,AC563)</f>
        <v>0</v>
      </c>
      <c r="AK563" s="1" t="n">
        <f aca="false">ROUND(D563/C563,2)</f>
        <v>111.94</v>
      </c>
      <c r="AL563" s="1" t="n">
        <f aca="false">ROUND(AK563*68/Z563,0)</f>
        <v>7584</v>
      </c>
      <c r="AM563" s="1" t="n">
        <f aca="false">IF(I563=1,AL563*$AM$2,AL563)</f>
        <v>7584</v>
      </c>
    </row>
    <row r="564" customFormat="false" ht="13.8" hidden="false" customHeight="true" outlineLevel="0" collapsed="false">
      <c r="A564" s="1" t="n">
        <v>15591</v>
      </c>
      <c r="C564" s="26" t="n">
        <v>87</v>
      </c>
      <c r="D564" s="30" t="n">
        <v>8000</v>
      </c>
      <c r="E564" s="30"/>
      <c r="F564" s="2" t="n">
        <v>0</v>
      </c>
      <c r="G564" s="30" t="n">
        <v>2</v>
      </c>
      <c r="H564" s="30" t="n">
        <v>1</v>
      </c>
      <c r="I564" s="30" t="n">
        <v>1</v>
      </c>
      <c r="J564" s="26" t="s">
        <v>52</v>
      </c>
      <c r="K564" s="30" t="n">
        <v>0</v>
      </c>
      <c r="L564" s="27" t="n">
        <v>1</v>
      </c>
      <c r="M564" s="30"/>
      <c r="N564" s="30" t="n">
        <v>4</v>
      </c>
      <c r="O564" s="30" t="n">
        <v>1</v>
      </c>
      <c r="P564" s="30" t="n">
        <v>0</v>
      </c>
      <c r="Q564" s="30"/>
      <c r="R564" s="30" t="n">
        <v>0</v>
      </c>
      <c r="S564" s="30" t="n">
        <v>0</v>
      </c>
      <c r="T564" s="35" t="n">
        <v>44224</v>
      </c>
      <c r="U564" s="3" t="s">
        <v>616</v>
      </c>
      <c r="V564" s="36"/>
      <c r="W564" s="26" t="n">
        <v>9</v>
      </c>
      <c r="X564" s="3"/>
      <c r="Z564" s="1" t="n">
        <f aca="false">(68/C564)^0.25</f>
        <v>0.940258817952262</v>
      </c>
      <c r="AA564" s="2" t="n">
        <f aca="false">IF(F564=1,E564/(1+$AA$2/100),E564)</f>
        <v>0</v>
      </c>
      <c r="AB564" s="1" t="n">
        <f aca="false">ROUND(AA564/C564,2)</f>
        <v>0</v>
      </c>
      <c r="AC564" s="1" t="n">
        <f aca="false">ROUND(AB564*68/1000/Z564,0)</f>
        <v>0</v>
      </c>
      <c r="AD564" s="1" t="n">
        <f aca="false">IF(I564=1,AC564*$AD$2,AC564)</f>
        <v>0</v>
      </c>
      <c r="AK564" s="1" t="n">
        <f aca="false">ROUND(D564/C564,2)</f>
        <v>91.95</v>
      </c>
      <c r="AL564" s="1" t="n">
        <f aca="false">ROUND(AK564*68/Z564,0)</f>
        <v>6650</v>
      </c>
      <c r="AM564" s="1" t="n">
        <f aca="false">IF(I564=1,AL564*$AM$2,AL564)</f>
        <v>6317.5</v>
      </c>
    </row>
    <row r="565" customFormat="false" ht="13.8" hidden="false" customHeight="true" outlineLevel="0" collapsed="false">
      <c r="A565" s="1" t="n">
        <v>16095</v>
      </c>
      <c r="C565" s="26" t="n">
        <v>65</v>
      </c>
      <c r="D565" s="30" t="n">
        <v>5500</v>
      </c>
      <c r="E565" s="30"/>
      <c r="F565" s="2" t="n">
        <v>0</v>
      </c>
      <c r="G565" s="30" t="n">
        <v>2</v>
      </c>
      <c r="H565" s="30" t="n">
        <v>1</v>
      </c>
      <c r="I565" s="30" t="n">
        <v>1</v>
      </c>
      <c r="J565" s="26" t="s">
        <v>52</v>
      </c>
      <c r="K565" s="30" t="n">
        <v>0</v>
      </c>
      <c r="L565" s="27" t="n">
        <v>1</v>
      </c>
      <c r="M565" s="30" t="n">
        <v>3</v>
      </c>
      <c r="N565" s="30" t="n">
        <v>2</v>
      </c>
      <c r="O565" s="30" t="n">
        <v>0</v>
      </c>
      <c r="P565" s="30" t="n">
        <v>0</v>
      </c>
      <c r="Q565" s="30" t="n">
        <v>1</v>
      </c>
      <c r="R565" s="30" t="n">
        <v>0</v>
      </c>
      <c r="S565" s="30" t="n">
        <v>0</v>
      </c>
      <c r="T565" s="35" t="n">
        <v>44224</v>
      </c>
      <c r="U565" s="3" t="s">
        <v>617</v>
      </c>
      <c r="V565" s="36"/>
      <c r="W565" s="26" t="n">
        <v>9</v>
      </c>
      <c r="X565" s="3"/>
      <c r="Z565" s="1" t="n">
        <f aca="false">(68/C565)^0.25</f>
        <v>1.01134396913885</v>
      </c>
      <c r="AA565" s="2" t="n">
        <f aca="false">IF(F565=1,E565/(1+$AA$2/100),E565)</f>
        <v>0</v>
      </c>
      <c r="AB565" s="1" t="n">
        <f aca="false">ROUND(AA565/C565,2)</f>
        <v>0</v>
      </c>
      <c r="AC565" s="1" t="n">
        <f aca="false">ROUND(AB565*68/1000/Z565,0)</f>
        <v>0</v>
      </c>
      <c r="AD565" s="1" t="n">
        <f aca="false">IF(I565=1,AC565*$AD$2,AC565)</f>
        <v>0</v>
      </c>
      <c r="AK565" s="1" t="n">
        <f aca="false">ROUND(D565/C565,2)</f>
        <v>84.62</v>
      </c>
      <c r="AL565" s="1" t="n">
        <f aca="false">ROUND(AK565*68/Z565,0)</f>
        <v>5690</v>
      </c>
      <c r="AM565" s="1" t="n">
        <f aca="false">IF(I565=1,AL565*$AM$2,AL565)</f>
        <v>5405.5</v>
      </c>
    </row>
    <row r="566" customFormat="false" ht="13.8" hidden="false" customHeight="true" outlineLevel="0" collapsed="false">
      <c r="A566" s="1" t="n">
        <v>16095</v>
      </c>
      <c r="C566" s="26" t="n">
        <v>74</v>
      </c>
      <c r="D566" s="30" t="n">
        <v>12000</v>
      </c>
      <c r="E566" s="30"/>
      <c r="F566" s="2" t="n">
        <v>0</v>
      </c>
      <c r="G566" s="30" t="n">
        <v>2</v>
      </c>
      <c r="H566" s="30" t="n">
        <v>1</v>
      </c>
      <c r="I566" s="30" t="n">
        <v>1</v>
      </c>
      <c r="J566" s="26" t="s">
        <v>52</v>
      </c>
      <c r="K566" s="30" t="n">
        <v>2</v>
      </c>
      <c r="L566" s="27" t="n">
        <v>1</v>
      </c>
      <c r="M566" s="30" t="n">
        <v>3</v>
      </c>
      <c r="N566" s="30" t="n">
        <v>1</v>
      </c>
      <c r="O566" s="30" t="n">
        <v>0</v>
      </c>
      <c r="P566" s="30" t="n">
        <v>0</v>
      </c>
      <c r="Q566" s="30"/>
      <c r="R566" s="30" t="n">
        <v>0</v>
      </c>
      <c r="S566" s="30" t="n">
        <v>1</v>
      </c>
      <c r="T566" s="35" t="n">
        <v>44253</v>
      </c>
      <c r="U566" s="3" t="s">
        <v>618</v>
      </c>
      <c r="V566" s="36"/>
      <c r="W566" s="26" t="n">
        <v>9</v>
      </c>
      <c r="X566" s="3"/>
      <c r="Z566" s="1" t="n">
        <f aca="false">(68/C566)^0.25</f>
        <v>0.979082522844128</v>
      </c>
      <c r="AA566" s="2" t="n">
        <f aca="false">IF(F566=1,E566/(1+$AA$2/100),E566)</f>
        <v>0</v>
      </c>
      <c r="AB566" s="1" t="n">
        <f aca="false">ROUND(AA566/C566,2)</f>
        <v>0</v>
      </c>
      <c r="AC566" s="1" t="n">
        <f aca="false">ROUND(AB566*68/1000/Z566,0)</f>
        <v>0</v>
      </c>
      <c r="AD566" s="1" t="n">
        <f aca="false">IF(I566=1,AC566*$AD$2,AC566)</f>
        <v>0</v>
      </c>
      <c r="AK566" s="1" t="n">
        <f aca="false">ROUND(D566/C566,2)</f>
        <v>162.16</v>
      </c>
      <c r="AL566" s="1" t="n">
        <f aca="false">ROUND(AK566*68/Z566,0)</f>
        <v>11262</v>
      </c>
      <c r="AM566" s="1" t="n">
        <f aca="false">IF(I566=1,AL566*$AM$2,AL566)</f>
        <v>10698.9</v>
      </c>
    </row>
    <row r="567" customFormat="false" ht="13.8" hidden="false" customHeight="true" outlineLevel="0" collapsed="false">
      <c r="A567" s="1" t="n">
        <v>11050</v>
      </c>
      <c r="C567" s="26" t="n">
        <v>58</v>
      </c>
      <c r="D567" s="30" t="n">
        <v>9500</v>
      </c>
      <c r="E567" s="30"/>
      <c r="F567" s="2" t="n">
        <v>0</v>
      </c>
      <c r="G567" s="30" t="n">
        <v>2</v>
      </c>
      <c r="H567" s="30" t="n">
        <v>1</v>
      </c>
      <c r="I567" s="30" t="n">
        <v>1</v>
      </c>
      <c r="J567" s="26" t="s">
        <v>52</v>
      </c>
      <c r="K567" s="30" t="n">
        <v>0</v>
      </c>
      <c r="L567" s="27" t="n">
        <v>1</v>
      </c>
      <c r="M567" s="30" t="n">
        <v>6</v>
      </c>
      <c r="N567" s="30" t="n">
        <v>6</v>
      </c>
      <c r="O567" s="30" t="n">
        <v>0</v>
      </c>
      <c r="P567" s="30" t="n">
        <v>1</v>
      </c>
      <c r="Q567" s="30" t="n">
        <v>4</v>
      </c>
      <c r="R567" s="30" t="n">
        <v>0</v>
      </c>
      <c r="S567" s="30" t="n">
        <v>0</v>
      </c>
      <c r="T567" s="35" t="n">
        <v>44256</v>
      </c>
      <c r="U567" s="3" t="s">
        <v>619</v>
      </c>
      <c r="V567" s="36"/>
      <c r="W567" s="26" t="n">
        <v>9</v>
      </c>
      <c r="X567" s="3"/>
      <c r="Z567" s="1" t="n">
        <f aca="false">(68/C567)^0.25</f>
        <v>1.04056743366656</v>
      </c>
      <c r="AA567" s="2" t="n">
        <f aca="false">IF(F567=1,E567/(1+$AA$2/100),E567)</f>
        <v>0</v>
      </c>
      <c r="AB567" s="1" t="n">
        <f aca="false">ROUND(AA567/C567,2)</f>
        <v>0</v>
      </c>
      <c r="AC567" s="1" t="n">
        <f aca="false">ROUND(AB567*68/1000/Z567,0)</f>
        <v>0</v>
      </c>
      <c r="AD567" s="1" t="n">
        <f aca="false">IF(I567=1,AC567*$AD$2,AC567)</f>
        <v>0</v>
      </c>
      <c r="AK567" s="1" t="n">
        <f aca="false">ROUND(D567/C567,2)</f>
        <v>163.79</v>
      </c>
      <c r="AL567" s="1" t="n">
        <f aca="false">ROUND(AK567*68/Z567,0)</f>
        <v>10704</v>
      </c>
      <c r="AM567" s="1" t="n">
        <f aca="false">IF(I567=1,AL567*$AM$2,AL567)</f>
        <v>10168.8</v>
      </c>
    </row>
    <row r="568" customFormat="false" ht="13.8" hidden="false" customHeight="true" outlineLevel="0" collapsed="false">
      <c r="A568" s="1" t="n">
        <v>11050</v>
      </c>
      <c r="C568" s="26" t="n">
        <v>60</v>
      </c>
      <c r="D568" s="30" t="n">
        <v>18000</v>
      </c>
      <c r="E568" s="30"/>
      <c r="F568" s="2" t="n">
        <v>0</v>
      </c>
      <c r="G568" s="30" t="n">
        <v>2</v>
      </c>
      <c r="H568" s="30" t="n">
        <v>1</v>
      </c>
      <c r="I568" s="30" t="n">
        <v>1</v>
      </c>
      <c r="J568" s="26" t="s">
        <v>52</v>
      </c>
      <c r="K568" s="30" t="n">
        <v>2</v>
      </c>
      <c r="L568" s="27" t="n">
        <v>1</v>
      </c>
      <c r="M568" s="30" t="n">
        <v>5</v>
      </c>
      <c r="N568" s="30" t="n">
        <v>2</v>
      </c>
      <c r="O568" s="30" t="n">
        <v>0</v>
      </c>
      <c r="P568" s="30" t="n">
        <v>0</v>
      </c>
      <c r="Q568" s="30" t="n">
        <v>4</v>
      </c>
      <c r="R568" s="30" t="n">
        <v>1</v>
      </c>
      <c r="S568" s="30" t="n">
        <v>0</v>
      </c>
      <c r="T568" s="35" t="n">
        <v>44256</v>
      </c>
      <c r="U568" s="3" t="s">
        <v>620</v>
      </c>
      <c r="V568" s="36"/>
      <c r="W568" s="26" t="n">
        <v>9</v>
      </c>
      <c r="X568" s="3"/>
      <c r="Z568" s="1" t="n">
        <f aca="false">(68/C568)^0.25</f>
        <v>1.03178548877407</v>
      </c>
      <c r="AA568" s="2" t="n">
        <f aca="false">IF(F568=1,E568/(1+$AA$2/100),E568)</f>
        <v>0</v>
      </c>
      <c r="AB568" s="1" t="n">
        <f aca="false">ROUND(AA568/C568,2)</f>
        <v>0</v>
      </c>
      <c r="AC568" s="1" t="n">
        <f aca="false">ROUND(AB568*68/1000/Z568,0)</f>
        <v>0</v>
      </c>
      <c r="AD568" s="1" t="n">
        <f aca="false">IF(I568=1,AC568*$AD$2,AC568)</f>
        <v>0</v>
      </c>
      <c r="AK568" s="1" t="n">
        <f aca="false">ROUND(D568/C568,2)</f>
        <v>300</v>
      </c>
      <c r="AL568" s="1" t="n">
        <f aca="false">ROUND(AK568*68/Z568,0)</f>
        <v>19772</v>
      </c>
      <c r="AM568" s="1" t="n">
        <f aca="false">IF(I568=1,AL568*$AM$2,AL568)</f>
        <v>18783.4</v>
      </c>
    </row>
    <row r="569" customFormat="false" ht="13.8" hidden="false" customHeight="true" outlineLevel="0" collapsed="false">
      <c r="A569" s="1" t="n">
        <v>11050</v>
      </c>
      <c r="C569" s="26" t="n">
        <v>53</v>
      </c>
      <c r="D569" s="30" t="n">
        <v>10900</v>
      </c>
      <c r="E569" s="30"/>
      <c r="F569" s="2" t="n">
        <v>0</v>
      </c>
      <c r="G569" s="30" t="n">
        <v>2</v>
      </c>
      <c r="H569" s="30" t="n">
        <v>1</v>
      </c>
      <c r="I569" s="30" t="n">
        <v>1</v>
      </c>
      <c r="J569" s="26" t="s">
        <v>52</v>
      </c>
      <c r="K569" s="30" t="n">
        <v>2</v>
      </c>
      <c r="L569" s="27" t="n">
        <v>1</v>
      </c>
      <c r="M569" s="30" t="n">
        <v>5</v>
      </c>
      <c r="N569" s="30" t="n">
        <v>3</v>
      </c>
      <c r="O569" s="30" t="n">
        <v>0</v>
      </c>
      <c r="P569" s="30" t="n">
        <v>0</v>
      </c>
      <c r="Q569" s="30"/>
      <c r="R569" s="30" t="n">
        <v>0</v>
      </c>
      <c r="S569" s="30" t="n">
        <v>0</v>
      </c>
      <c r="T569" s="35" t="n">
        <v>44256</v>
      </c>
      <c r="U569" s="3" t="s">
        <v>621</v>
      </c>
      <c r="V569" s="36"/>
      <c r="W569" s="26" t="n">
        <v>9</v>
      </c>
      <c r="X569" s="3"/>
      <c r="Z569" s="1" t="n">
        <f aca="false">(68/C569)^0.25</f>
        <v>1.06428578300648</v>
      </c>
      <c r="AA569" s="2" t="n">
        <f aca="false">IF(F569=1,E569/(1+$AA$2/100),E569)</f>
        <v>0</v>
      </c>
      <c r="AB569" s="1" t="n">
        <f aca="false">ROUND(AA569/C569,2)</f>
        <v>0</v>
      </c>
      <c r="AC569" s="1" t="n">
        <f aca="false">ROUND(AB569*68/1000/Z569,0)</f>
        <v>0</v>
      </c>
      <c r="AD569" s="1" t="n">
        <f aca="false">IF(I569=1,AC569*$AD$2,AC569)</f>
        <v>0</v>
      </c>
      <c r="AK569" s="1" t="n">
        <f aca="false">ROUND(D569/C569,2)</f>
        <v>205.66</v>
      </c>
      <c r="AL569" s="1" t="n">
        <f aca="false">ROUND(AK569*68/Z569,0)</f>
        <v>13140</v>
      </c>
      <c r="AM569" s="1" t="n">
        <f aca="false">IF(I569=1,AL569*$AM$2,AL569)</f>
        <v>12483</v>
      </c>
    </row>
    <row r="570" customFormat="false" ht="13.8" hidden="false" customHeight="true" outlineLevel="0" collapsed="false">
      <c r="A570" s="1" t="n">
        <v>11050</v>
      </c>
      <c r="C570" s="26" t="n">
        <v>68</v>
      </c>
      <c r="D570" s="30" t="n">
        <v>12000</v>
      </c>
      <c r="E570" s="30"/>
      <c r="F570" s="2" t="n">
        <v>0</v>
      </c>
      <c r="G570" s="30" t="n">
        <v>3</v>
      </c>
      <c r="H570" s="30" t="n">
        <v>1</v>
      </c>
      <c r="I570" s="30" t="n">
        <v>2</v>
      </c>
      <c r="J570" s="26" t="s">
        <v>52</v>
      </c>
      <c r="K570" s="30" t="n">
        <v>1</v>
      </c>
      <c r="L570" s="27" t="n">
        <v>1</v>
      </c>
      <c r="M570" s="30" t="n">
        <v>8</v>
      </c>
      <c r="N570" s="30" t="n">
        <v>8</v>
      </c>
      <c r="O570" s="30" t="n">
        <v>1</v>
      </c>
      <c r="P570" s="30" t="n">
        <v>1</v>
      </c>
      <c r="Q570" s="30" t="n">
        <v>4</v>
      </c>
      <c r="R570" s="30" t="n">
        <v>1</v>
      </c>
      <c r="S570" s="30" t="n">
        <v>0</v>
      </c>
      <c r="T570" s="35" t="n">
        <v>44254</v>
      </c>
      <c r="U570" s="3" t="s">
        <v>622</v>
      </c>
      <c r="V570" s="36" t="s">
        <v>60</v>
      </c>
      <c r="W570" s="26" t="n">
        <v>9</v>
      </c>
      <c r="X570" s="3"/>
      <c r="Z570" s="1" t="n">
        <f aca="false">(68/C570)^0.25</f>
        <v>1</v>
      </c>
      <c r="AA570" s="2" t="n">
        <f aca="false">IF(F570=1,E570/(1+$AA$2/100),E570)</f>
        <v>0</v>
      </c>
      <c r="AB570" s="1" t="n">
        <f aca="false">ROUND(AA570/C570,2)</f>
        <v>0</v>
      </c>
      <c r="AC570" s="1" t="n">
        <f aca="false">ROUND(AB570*68/1000/Z570,0)</f>
        <v>0</v>
      </c>
      <c r="AD570" s="1" t="n">
        <f aca="false">IF(I570=1,AC570*$AD$2,AC570)</f>
        <v>0</v>
      </c>
      <c r="AK570" s="1" t="n">
        <f aca="false">ROUND(D570/C570,2)</f>
        <v>176.47</v>
      </c>
      <c r="AL570" s="1" t="n">
        <f aca="false">ROUND(AK570*68/Z570,0)</f>
        <v>12000</v>
      </c>
      <c r="AM570" s="1" t="n">
        <f aca="false">IF(I570=1,AL570*$AM$2,AL570)</f>
        <v>12000</v>
      </c>
    </row>
    <row r="571" customFormat="false" ht="13.8" hidden="false" customHeight="true" outlineLevel="0" collapsed="false">
      <c r="A571" s="1" t="n">
        <v>11050</v>
      </c>
      <c r="C571" s="26" t="n">
        <v>88</v>
      </c>
      <c r="D571" s="30" t="n">
        <v>16000</v>
      </c>
      <c r="E571" s="30"/>
      <c r="F571" s="2" t="n">
        <v>0</v>
      </c>
      <c r="G571" s="30" t="n">
        <v>3</v>
      </c>
      <c r="H571" s="30" t="n">
        <v>2</v>
      </c>
      <c r="I571" s="30" t="n">
        <v>1</v>
      </c>
      <c r="J571" s="26" t="s">
        <v>52</v>
      </c>
      <c r="K571" s="30" t="n">
        <v>0</v>
      </c>
      <c r="L571" s="27" t="n">
        <v>1</v>
      </c>
      <c r="M571" s="30" t="n">
        <v>4</v>
      </c>
      <c r="N571" s="30" t="n">
        <v>1</v>
      </c>
      <c r="O571" s="30" t="n">
        <v>1</v>
      </c>
      <c r="P571" s="30" t="n">
        <v>1</v>
      </c>
      <c r="Q571" s="30" t="n">
        <v>4</v>
      </c>
      <c r="R571" s="30" t="n">
        <v>1</v>
      </c>
      <c r="S571" s="30" t="n">
        <v>0</v>
      </c>
      <c r="T571" s="35" t="n">
        <v>44256</v>
      </c>
      <c r="U571" s="3" t="s">
        <v>623</v>
      </c>
      <c r="V571" s="36" t="s">
        <v>58</v>
      </c>
      <c r="W571" s="26" t="n">
        <v>9</v>
      </c>
      <c r="X571" s="3"/>
      <c r="Z571" s="1" t="n">
        <f aca="false">(68/C571)^0.25</f>
        <v>0.937576169167888</v>
      </c>
      <c r="AA571" s="2" t="n">
        <f aca="false">IF(F571=1,E571/(1+$AA$2/100),E571)</f>
        <v>0</v>
      </c>
      <c r="AB571" s="1" t="n">
        <f aca="false">ROUND(AA571/C571,2)</f>
        <v>0</v>
      </c>
      <c r="AC571" s="1" t="n">
        <f aca="false">ROUND(AB571*68/1000/Z571,0)</f>
        <v>0</v>
      </c>
      <c r="AD571" s="1" t="n">
        <f aca="false">IF(I571=1,AC571*$AD$2,AC571)</f>
        <v>0</v>
      </c>
      <c r="AK571" s="1" t="n">
        <f aca="false">ROUND(D571/C571,2)</f>
        <v>181.82</v>
      </c>
      <c r="AL571" s="1" t="n">
        <f aca="false">ROUND(AK571*68/Z571,0)</f>
        <v>13187</v>
      </c>
      <c r="AM571" s="1" t="n">
        <f aca="false">IF(I571=1,AL571*$AM$2,AL571)</f>
        <v>12527.65</v>
      </c>
    </row>
    <row r="572" customFormat="false" ht="13.8" hidden="false" customHeight="true" outlineLevel="0" collapsed="false">
      <c r="A572" s="1" t="n">
        <v>11050</v>
      </c>
      <c r="C572" s="26" t="n">
        <v>95</v>
      </c>
      <c r="D572" s="30" t="n">
        <v>14500</v>
      </c>
      <c r="E572" s="30"/>
      <c r="F572" s="2" t="n">
        <v>0</v>
      </c>
      <c r="G572" s="30" t="n">
        <v>2</v>
      </c>
      <c r="H572" s="30" t="n">
        <v>1</v>
      </c>
      <c r="I572" s="30" t="n">
        <v>1</v>
      </c>
      <c r="J572" s="26" t="s">
        <v>52</v>
      </c>
      <c r="K572" s="30" t="n">
        <v>0</v>
      </c>
      <c r="L572" s="27" t="n">
        <v>1</v>
      </c>
      <c r="M572" s="30" t="n">
        <v>3</v>
      </c>
      <c r="N572" s="30" t="n">
        <v>2</v>
      </c>
      <c r="O572" s="30" t="n">
        <v>0</v>
      </c>
      <c r="P572" s="30" t="n">
        <v>0</v>
      </c>
      <c r="Q572" s="30" t="n">
        <v>1</v>
      </c>
      <c r="R572" s="30" t="n">
        <v>0</v>
      </c>
      <c r="S572" s="30" t="n">
        <v>0</v>
      </c>
      <c r="T572" s="35" t="n">
        <v>44256</v>
      </c>
      <c r="U572" s="3" t="s">
        <v>624</v>
      </c>
      <c r="V572" s="36"/>
      <c r="W572" s="26" t="n">
        <v>9</v>
      </c>
      <c r="X572" s="3"/>
      <c r="Z572" s="1" t="n">
        <f aca="false">(68/C572)^0.25</f>
        <v>0.919806187763948</v>
      </c>
      <c r="AA572" s="2" t="n">
        <f aca="false">IF(F572=1,E572/(1+$AA$2/100),E572)</f>
        <v>0</v>
      </c>
      <c r="AB572" s="1" t="n">
        <f aca="false">ROUND(AA572/C572,2)</f>
        <v>0</v>
      </c>
      <c r="AC572" s="1" t="n">
        <f aca="false">ROUND(AB572*68/1000/Z572,0)</f>
        <v>0</v>
      </c>
      <c r="AD572" s="1" t="n">
        <f aca="false">IF(I572=1,AC572*$AD$2,AC572)</f>
        <v>0</v>
      </c>
      <c r="AK572" s="1" t="n">
        <f aca="false">ROUND(D572/C572,2)</f>
        <v>152.63</v>
      </c>
      <c r="AL572" s="1" t="n">
        <f aca="false">ROUND(AK572*68/Z572,0)</f>
        <v>11284</v>
      </c>
      <c r="AM572" s="1" t="n">
        <f aca="false">IF(I572=1,AL572*$AM$2,AL572)</f>
        <v>10719.8</v>
      </c>
    </row>
    <row r="573" customFormat="false" ht="13.8" hidden="false" customHeight="true" outlineLevel="0" collapsed="false">
      <c r="A573" s="1" t="n">
        <v>11050</v>
      </c>
      <c r="C573" s="26" t="n">
        <v>65</v>
      </c>
      <c r="D573" s="30" t="n">
        <v>13000</v>
      </c>
      <c r="E573" s="30"/>
      <c r="F573" s="2" t="n">
        <v>0</v>
      </c>
      <c r="G573" s="30" t="n">
        <v>3</v>
      </c>
      <c r="H573" s="30" t="n">
        <v>2</v>
      </c>
      <c r="I573" s="30" t="n">
        <v>1</v>
      </c>
      <c r="J573" s="26" t="s">
        <v>52</v>
      </c>
      <c r="K573" s="30" t="n">
        <v>2</v>
      </c>
      <c r="L573" s="27" t="n">
        <v>1</v>
      </c>
      <c r="M573" s="30" t="n">
        <v>5</v>
      </c>
      <c r="N573" s="30" t="n">
        <v>5</v>
      </c>
      <c r="O573" s="30" t="n">
        <v>1</v>
      </c>
      <c r="P573" s="30" t="n">
        <v>1</v>
      </c>
      <c r="Q573" s="30" t="n">
        <v>0</v>
      </c>
      <c r="R573" s="30" t="n">
        <v>0</v>
      </c>
      <c r="S573" s="30" t="n">
        <v>0</v>
      </c>
      <c r="T573" s="35" t="n">
        <v>44253</v>
      </c>
      <c r="U573" s="3" t="s">
        <v>625</v>
      </c>
      <c r="V573" s="36"/>
      <c r="W573" s="26" t="n">
        <v>9</v>
      </c>
      <c r="X573" s="3"/>
      <c r="Z573" s="1" t="n">
        <f aca="false">(68/C573)^0.25</f>
        <v>1.01134396913885</v>
      </c>
      <c r="AA573" s="2" t="n">
        <f aca="false">IF(F573=1,E573/(1+$AA$2/100),E573)</f>
        <v>0</v>
      </c>
      <c r="AB573" s="1" t="n">
        <f aca="false">ROUND(AA573/C573,2)</f>
        <v>0</v>
      </c>
      <c r="AC573" s="1" t="n">
        <f aca="false">ROUND(AB573*68/1000/Z573,0)</f>
        <v>0</v>
      </c>
      <c r="AD573" s="1" t="n">
        <f aca="false">IF(I573=1,AC573*$AD$2,AC573)</f>
        <v>0</v>
      </c>
      <c r="AK573" s="1" t="n">
        <f aca="false">ROUND(D573/C573,2)</f>
        <v>200</v>
      </c>
      <c r="AL573" s="1" t="n">
        <f aca="false">ROUND(AK573*68/Z573,0)</f>
        <v>13447</v>
      </c>
      <c r="AM573" s="1" t="n">
        <f aca="false">IF(I573=1,AL573*$AM$2,AL573)</f>
        <v>12774.65</v>
      </c>
    </row>
    <row r="574" customFormat="false" ht="14.9" hidden="false" customHeight="true" outlineLevel="0" collapsed="false">
      <c r="A574" s="1" t="n">
        <v>11352</v>
      </c>
      <c r="B574" s="31" t="n">
        <v>71517</v>
      </c>
      <c r="C574" s="26" t="n">
        <v>56</v>
      </c>
      <c r="D574" s="30" t="n">
        <v>8250</v>
      </c>
      <c r="E574" s="30"/>
      <c r="F574" s="2" t="n">
        <v>0</v>
      </c>
      <c r="G574" s="30" t="n">
        <v>2</v>
      </c>
      <c r="H574" s="30" t="n">
        <v>1</v>
      </c>
      <c r="I574" s="30" t="n">
        <v>1</v>
      </c>
      <c r="J574" s="26" t="s">
        <v>52</v>
      </c>
      <c r="K574" s="30" t="n">
        <v>2</v>
      </c>
      <c r="L574" s="27" t="n">
        <v>1</v>
      </c>
      <c r="M574" s="30" t="n">
        <v>6</v>
      </c>
      <c r="N574" s="30" t="n">
        <v>6</v>
      </c>
      <c r="O574" s="30" t="n">
        <v>0</v>
      </c>
      <c r="P574" s="30" t="n">
        <v>0</v>
      </c>
      <c r="Q574" s="30" t="n">
        <v>4</v>
      </c>
      <c r="R574" s="30" t="n">
        <v>0</v>
      </c>
      <c r="S574" s="30" t="n">
        <v>0</v>
      </c>
      <c r="T574" s="35" t="n">
        <v>44256</v>
      </c>
      <c r="U574" s="3" t="s">
        <v>626</v>
      </c>
      <c r="V574" s="36"/>
      <c r="W574" s="26" t="n">
        <v>9</v>
      </c>
      <c r="X574" s="3"/>
      <c r="Z574" s="1" t="n">
        <f aca="false">(68/C574)^0.25</f>
        <v>1.04973631452793</v>
      </c>
      <c r="AA574" s="2" t="n">
        <f aca="false">IF(F574=1,E574/(1+$AA$2/100),E574)</f>
        <v>0</v>
      </c>
      <c r="AB574" s="1" t="n">
        <f aca="false">ROUND(AA574/C574,2)</f>
        <v>0</v>
      </c>
      <c r="AC574" s="1" t="n">
        <f aca="false">ROUND(AB574*68/1000/Z574,0)</f>
        <v>0</v>
      </c>
      <c r="AD574" s="1" t="n">
        <f aca="false">IF(I574=1,AC574*$AD$2,AC574)</f>
        <v>0</v>
      </c>
      <c r="AK574" s="1" t="n">
        <f aca="false">ROUND(D574/C574,2)</f>
        <v>147.32</v>
      </c>
      <c r="AL574" s="1" t="n">
        <f aca="false">ROUND(AK574*68/Z574,0)</f>
        <v>9543</v>
      </c>
      <c r="AM574" s="1" t="n">
        <f aca="false">IF(I574=1,AL574*$AM$2,AL574)</f>
        <v>9065.85</v>
      </c>
    </row>
    <row r="575" customFormat="false" ht="14.9" hidden="false" customHeight="true" outlineLevel="0" collapsed="false">
      <c r="A575" s="1" t="n">
        <v>11352</v>
      </c>
      <c r="B575" s="31" t="n">
        <v>71517</v>
      </c>
      <c r="C575" s="26" t="n">
        <v>59</v>
      </c>
      <c r="D575" s="30" t="n">
        <v>7700</v>
      </c>
      <c r="E575" s="30"/>
      <c r="F575" s="2" t="n">
        <v>0</v>
      </c>
      <c r="G575" s="30" t="n">
        <v>2</v>
      </c>
      <c r="H575" s="30" t="n">
        <v>1</v>
      </c>
      <c r="I575" s="30" t="n">
        <v>1</v>
      </c>
      <c r="J575" s="26" t="s">
        <v>52</v>
      </c>
      <c r="K575" s="30" t="n">
        <v>1</v>
      </c>
      <c r="L575" s="27" t="n">
        <v>1</v>
      </c>
      <c r="M575" s="30" t="n">
        <v>5</v>
      </c>
      <c r="N575" s="30" t="n">
        <v>2</v>
      </c>
      <c r="O575" s="30" t="n">
        <v>0</v>
      </c>
      <c r="P575" s="30" t="n">
        <v>0</v>
      </c>
      <c r="Q575" s="30" t="n">
        <v>4</v>
      </c>
      <c r="R575" s="30" t="n">
        <v>0</v>
      </c>
      <c r="S575" s="30" t="n">
        <v>0</v>
      </c>
      <c r="T575" s="35" t="n">
        <v>44256</v>
      </c>
      <c r="U575" s="3" t="s">
        <v>627</v>
      </c>
      <c r="V575" s="36"/>
      <c r="W575" s="26" t="n">
        <v>9</v>
      </c>
      <c r="X575" s="3"/>
      <c r="Z575" s="1" t="n">
        <f aca="false">(68/C575)^0.25</f>
        <v>1.03612994480236</v>
      </c>
      <c r="AA575" s="2" t="n">
        <f aca="false">IF(F575=1,E575/(1+$AA$2/100),E575)</f>
        <v>0</v>
      </c>
      <c r="AB575" s="1" t="n">
        <f aca="false">ROUND(AA575/C575,2)</f>
        <v>0</v>
      </c>
      <c r="AC575" s="1" t="n">
        <f aca="false">ROUND(AB575*68/1000/Z575,0)</f>
        <v>0</v>
      </c>
      <c r="AD575" s="1" t="n">
        <f aca="false">IF(I575=1,AC575*$AD$2,AC575)</f>
        <v>0</v>
      </c>
      <c r="AK575" s="1" t="n">
        <f aca="false">ROUND(D575/C575,2)</f>
        <v>130.51</v>
      </c>
      <c r="AL575" s="1" t="n">
        <f aca="false">ROUND(AK575*68/Z575,0)</f>
        <v>8565</v>
      </c>
      <c r="AM575" s="1" t="n">
        <f aca="false">IF(I575=1,AL575*$AM$2,AL575)</f>
        <v>8136.75</v>
      </c>
    </row>
    <row r="576" customFormat="false" ht="14.9" hidden="false" customHeight="true" outlineLevel="0" collapsed="false">
      <c r="A576" s="1" t="n">
        <v>11352</v>
      </c>
      <c r="B576" s="31" t="n">
        <v>71408</v>
      </c>
      <c r="C576" s="26" t="n">
        <v>64</v>
      </c>
      <c r="D576" s="30" t="n">
        <v>10000</v>
      </c>
      <c r="E576" s="30"/>
      <c r="F576" s="2" t="n">
        <v>0</v>
      </c>
      <c r="G576" s="30" t="n">
        <v>2</v>
      </c>
      <c r="H576" s="30" t="n">
        <v>1</v>
      </c>
      <c r="I576" s="30" t="n">
        <v>1</v>
      </c>
      <c r="J576" s="26" t="s">
        <v>52</v>
      </c>
      <c r="K576" s="30" t="n">
        <v>2</v>
      </c>
      <c r="L576" s="27" t="n">
        <v>1</v>
      </c>
      <c r="M576" s="30" t="n">
        <v>4</v>
      </c>
      <c r="N576" s="30" t="n">
        <v>3</v>
      </c>
      <c r="O576" s="30" t="n">
        <v>0</v>
      </c>
      <c r="P576" s="30" t="n">
        <v>0</v>
      </c>
      <c r="Q576" s="30"/>
      <c r="R576" s="30" t="n">
        <v>0</v>
      </c>
      <c r="S576" s="30" t="n">
        <v>0</v>
      </c>
      <c r="T576" s="35" t="n">
        <v>44256</v>
      </c>
      <c r="U576" s="3" t="s">
        <v>628</v>
      </c>
      <c r="V576" s="36"/>
      <c r="W576" s="26" t="n">
        <v>9</v>
      </c>
      <c r="X576" s="3"/>
      <c r="Z576" s="1" t="n">
        <f aca="false">(68/C576)^0.25</f>
        <v>1.01527159243447</v>
      </c>
      <c r="AA576" s="2" t="n">
        <f aca="false">IF(F576=1,E576/(1+$AA$2/100),E576)</f>
        <v>0</v>
      </c>
      <c r="AB576" s="1" t="n">
        <f aca="false">ROUND(AA576/C576,2)</f>
        <v>0</v>
      </c>
      <c r="AC576" s="1" t="n">
        <f aca="false">ROUND(AB576*68/1000/Z576,0)</f>
        <v>0</v>
      </c>
      <c r="AD576" s="1" t="n">
        <f aca="false">IF(I576=1,AC576*$AD$2,AC576)</f>
        <v>0</v>
      </c>
      <c r="AK576" s="1" t="n">
        <f aca="false">ROUND(D576/C576,2)</f>
        <v>156.25</v>
      </c>
      <c r="AL576" s="1" t="n">
        <f aca="false">ROUND(AK576*68/Z576,0)</f>
        <v>10465</v>
      </c>
      <c r="AM576" s="1" t="n">
        <f aca="false">IF(I576=1,AL576*$AM$2,AL576)</f>
        <v>9941.75</v>
      </c>
    </row>
    <row r="577" customFormat="false" ht="14.9" hidden="false" customHeight="true" outlineLevel="0" collapsed="false">
      <c r="A577" s="1" t="n">
        <v>11352</v>
      </c>
      <c r="B577" s="32" t="n">
        <v>71482</v>
      </c>
      <c r="C577" s="26" t="n">
        <v>74</v>
      </c>
      <c r="D577" s="30" t="n">
        <v>10000</v>
      </c>
      <c r="E577" s="30"/>
      <c r="F577" s="2" t="n">
        <v>0</v>
      </c>
      <c r="G577" s="30" t="n">
        <v>2</v>
      </c>
      <c r="H577" s="30" t="n">
        <v>1</v>
      </c>
      <c r="I577" s="30" t="n">
        <v>1</v>
      </c>
      <c r="J577" s="26" t="s">
        <v>52</v>
      </c>
      <c r="K577" s="30" t="n">
        <v>2</v>
      </c>
      <c r="L577" s="27" t="n">
        <v>1</v>
      </c>
      <c r="M577" s="30" t="n">
        <v>3</v>
      </c>
      <c r="N577" s="30" t="n">
        <v>3</v>
      </c>
      <c r="O577" s="30" t="n">
        <v>0</v>
      </c>
      <c r="P577" s="30" t="n">
        <v>1</v>
      </c>
      <c r="Q577" s="30"/>
      <c r="R577" s="30" t="n">
        <v>0</v>
      </c>
      <c r="S577" s="30" t="n">
        <v>1</v>
      </c>
      <c r="T577" s="35" t="n">
        <v>44254</v>
      </c>
      <c r="U577" s="3" t="s">
        <v>629</v>
      </c>
      <c r="V577" s="36" t="s">
        <v>60</v>
      </c>
      <c r="W577" s="26" t="n">
        <v>9</v>
      </c>
      <c r="X577" s="3"/>
      <c r="Z577" s="1" t="n">
        <f aca="false">(68/C577)^0.25</f>
        <v>0.979082522844128</v>
      </c>
      <c r="AA577" s="2" t="n">
        <f aca="false">IF(F577=1,E577/(1+$AA$2/100),E577)</f>
        <v>0</v>
      </c>
      <c r="AB577" s="1" t="n">
        <f aca="false">ROUND(AA577/C577,2)</f>
        <v>0</v>
      </c>
      <c r="AC577" s="1" t="n">
        <f aca="false">ROUND(AB577*68/1000/Z577,0)</f>
        <v>0</v>
      </c>
      <c r="AD577" s="1" t="n">
        <f aca="false">IF(I577=1,AC577*$AD$2,AC577)</f>
        <v>0</v>
      </c>
      <c r="AK577" s="1" t="n">
        <f aca="false">ROUND(D577/C577,2)</f>
        <v>135.14</v>
      </c>
      <c r="AL577" s="1" t="n">
        <f aca="false">ROUND(AK577*68/Z577,0)</f>
        <v>9386</v>
      </c>
      <c r="AM577" s="1" t="n">
        <f aca="false">IF(I577=1,AL577*$AM$2,AL577)</f>
        <v>8916.7</v>
      </c>
    </row>
    <row r="578" customFormat="false" ht="14.9" hidden="false" customHeight="true" outlineLevel="0" collapsed="false">
      <c r="A578" s="1" t="n">
        <v>11352</v>
      </c>
      <c r="B578" s="32" t="n">
        <v>71482</v>
      </c>
      <c r="C578" s="26" t="n">
        <v>70</v>
      </c>
      <c r="D578" s="30" t="n">
        <v>13000</v>
      </c>
      <c r="E578" s="30"/>
      <c r="F578" s="2" t="n">
        <v>0</v>
      </c>
      <c r="G578" s="30" t="n">
        <v>2</v>
      </c>
      <c r="H578" s="30" t="n">
        <v>1</v>
      </c>
      <c r="I578" s="30" t="n">
        <v>1</v>
      </c>
      <c r="J578" s="26" t="s">
        <v>52</v>
      </c>
      <c r="K578" s="30" t="n">
        <v>0</v>
      </c>
      <c r="L578" s="27" t="n">
        <v>1</v>
      </c>
      <c r="M578" s="30" t="n">
        <v>2</v>
      </c>
      <c r="N578" s="30" t="n">
        <v>1</v>
      </c>
      <c r="O578" s="30" t="n">
        <v>0</v>
      </c>
      <c r="P578" s="30" t="n">
        <v>0</v>
      </c>
      <c r="Q578" s="30"/>
      <c r="R578" s="30" t="n">
        <v>0</v>
      </c>
      <c r="S578" s="30" t="n">
        <v>0</v>
      </c>
      <c r="T578" s="35" t="n">
        <v>44256</v>
      </c>
      <c r="U578" s="3" t="s">
        <v>630</v>
      </c>
      <c r="V578" s="36"/>
      <c r="W578" s="26" t="n">
        <v>9</v>
      </c>
      <c r="X578" s="3"/>
      <c r="Z578" s="1" t="n">
        <f aca="false">(68/C578)^0.25</f>
        <v>0.992779311130708</v>
      </c>
      <c r="AA578" s="2" t="n">
        <f aca="false">IF(F578=1,E578/(1+$AA$2/100),E578)</f>
        <v>0</v>
      </c>
      <c r="AB578" s="1" t="n">
        <f aca="false">ROUND(AA578/C578,2)</f>
        <v>0</v>
      </c>
      <c r="AC578" s="1" t="n">
        <f aca="false">ROUND(AB578*68/1000/Z578,0)</f>
        <v>0</v>
      </c>
      <c r="AD578" s="1" t="n">
        <f aca="false">IF(I578=1,AC578*$AD$2,AC578)</f>
        <v>0</v>
      </c>
      <c r="AK578" s="1" t="n">
        <f aca="false">ROUND(D578/C578,2)</f>
        <v>185.71</v>
      </c>
      <c r="AL578" s="1" t="n">
        <f aca="false">ROUND(AK578*68/Z578,0)</f>
        <v>12720</v>
      </c>
      <c r="AM578" s="1" t="n">
        <f aca="false">IF(I578=1,AL578*$AM$2,AL578)</f>
        <v>12084</v>
      </c>
    </row>
    <row r="579" customFormat="false" ht="14.9" hidden="false" customHeight="true" outlineLevel="0" collapsed="false">
      <c r="A579" s="1" t="n">
        <v>11352</v>
      </c>
      <c r="B579" s="32" t="n">
        <v>71562</v>
      </c>
      <c r="C579" s="26" t="n">
        <v>60</v>
      </c>
      <c r="D579" s="27" t="n">
        <v>10000</v>
      </c>
      <c r="E579" s="30"/>
      <c r="F579" s="2" t="n">
        <v>0</v>
      </c>
      <c r="G579" s="27" t="n">
        <v>2</v>
      </c>
      <c r="H579" s="27" t="n">
        <v>1</v>
      </c>
      <c r="I579" s="27" t="n">
        <v>2</v>
      </c>
      <c r="J579" s="26" t="s">
        <v>52</v>
      </c>
      <c r="K579" s="27" t="n">
        <v>2</v>
      </c>
      <c r="L579" s="27" t="n">
        <v>1</v>
      </c>
      <c r="M579" s="27" t="n">
        <v>4</v>
      </c>
      <c r="N579" s="27" t="n">
        <v>4</v>
      </c>
      <c r="O579" s="27" t="n">
        <v>1</v>
      </c>
      <c r="P579" s="27" t="n">
        <v>1</v>
      </c>
      <c r="Q579" s="27" t="n">
        <v>4</v>
      </c>
      <c r="R579" s="27" t="n">
        <v>0</v>
      </c>
      <c r="S579" s="27" t="n">
        <v>0</v>
      </c>
      <c r="T579" s="37" t="n">
        <v>44256</v>
      </c>
      <c r="U579" s="3" t="s">
        <v>631</v>
      </c>
      <c r="V579" s="38"/>
      <c r="W579" s="26" t="n">
        <v>9</v>
      </c>
      <c r="X579" s="3"/>
      <c r="Z579" s="1" t="n">
        <f aca="false">(68/C579)^0.25</f>
        <v>1.03178548877407</v>
      </c>
      <c r="AA579" s="2" t="n">
        <f aca="false">IF(F579=1,E579/(1+$AA$2/100),E579)</f>
        <v>0</v>
      </c>
      <c r="AB579" s="1" t="n">
        <f aca="false">ROUND(AA579/C579,2)</f>
        <v>0</v>
      </c>
      <c r="AC579" s="1" t="n">
        <f aca="false">ROUND(AB579*68/1000/Z579,0)</f>
        <v>0</v>
      </c>
      <c r="AD579" s="1" t="n">
        <f aca="false">IF(I579=1,AC579*$AD$2,AC579)</f>
        <v>0</v>
      </c>
      <c r="AK579" s="1" t="n">
        <f aca="false">ROUND(D579/C579,2)</f>
        <v>166.67</v>
      </c>
      <c r="AL579" s="1" t="n">
        <f aca="false">ROUND(AK579*68/Z579,0)</f>
        <v>10984</v>
      </c>
      <c r="AM579" s="1" t="n">
        <f aca="false">IF(I579=1,AL579*$AM$2,AL579)</f>
        <v>10984</v>
      </c>
    </row>
    <row r="580" customFormat="false" ht="14.9" hidden="false" customHeight="true" outlineLevel="0" collapsed="false">
      <c r="A580" s="1" t="n">
        <v>11352</v>
      </c>
      <c r="B580" s="32" t="n">
        <v>71352</v>
      </c>
      <c r="C580" s="26" t="n">
        <v>56</v>
      </c>
      <c r="D580" s="27" t="n">
        <v>7500</v>
      </c>
      <c r="E580" s="30"/>
      <c r="F580" s="2" t="n">
        <v>0</v>
      </c>
      <c r="G580" s="27" t="n">
        <v>2</v>
      </c>
      <c r="H580" s="27" t="n">
        <v>1</v>
      </c>
      <c r="I580" s="27" t="n">
        <v>1</v>
      </c>
      <c r="J580" s="26" t="s">
        <v>52</v>
      </c>
      <c r="K580" s="27" t="n">
        <v>0</v>
      </c>
      <c r="L580" s="27" t="n">
        <v>1</v>
      </c>
      <c r="M580" s="27" t="n">
        <v>4</v>
      </c>
      <c r="N580" s="27" t="n">
        <v>4</v>
      </c>
      <c r="O580" s="27" t="n">
        <v>0</v>
      </c>
      <c r="P580" s="27" t="n">
        <v>0</v>
      </c>
      <c r="Q580" s="27" t="n">
        <v>3</v>
      </c>
      <c r="R580" s="27" t="n">
        <v>0</v>
      </c>
      <c r="S580" s="27" t="n">
        <v>0</v>
      </c>
      <c r="T580" s="37" t="n">
        <v>44253</v>
      </c>
      <c r="U580" s="3" t="s">
        <v>632</v>
      </c>
      <c r="V580" s="38"/>
      <c r="W580" s="26" t="n">
        <v>9</v>
      </c>
      <c r="X580" s="3"/>
      <c r="Z580" s="1" t="n">
        <f aca="false">(68/C580)^0.25</f>
        <v>1.04973631452793</v>
      </c>
      <c r="AA580" s="2" t="n">
        <f aca="false">IF(F580=1,E580/(1+$AA$2/100),E580)</f>
        <v>0</v>
      </c>
      <c r="AB580" s="1" t="n">
        <f aca="false">ROUND(AA580/C580,2)</f>
        <v>0</v>
      </c>
      <c r="AC580" s="1" t="n">
        <f aca="false">ROUND(AB580*68/1000/Z580,0)</f>
        <v>0</v>
      </c>
      <c r="AD580" s="1" t="n">
        <f aca="false">IF(I580=1,AC580*$AD$2,AC580)</f>
        <v>0</v>
      </c>
      <c r="AK580" s="1" t="n">
        <f aca="false">ROUND(D580/C580,2)</f>
        <v>133.93</v>
      </c>
      <c r="AL580" s="1" t="n">
        <f aca="false">ROUND(AK580*68/Z580,0)</f>
        <v>8676</v>
      </c>
      <c r="AM580" s="1" t="n">
        <f aca="false">IF(I580=1,AL580*$AM$2,AL580)</f>
        <v>8242.2</v>
      </c>
    </row>
    <row r="581" customFormat="false" ht="14.9" hidden="false" customHeight="true" outlineLevel="0" collapsed="false">
      <c r="A581" s="1" t="n">
        <v>6343</v>
      </c>
      <c r="B581" s="16" t="n">
        <v>66343</v>
      </c>
      <c r="C581" s="26" t="n">
        <v>60</v>
      </c>
      <c r="D581" s="27"/>
      <c r="E581" s="30" t="n">
        <v>1650000</v>
      </c>
      <c r="F581" s="2" t="n">
        <v>0</v>
      </c>
      <c r="G581" s="27" t="n">
        <v>2</v>
      </c>
      <c r="H581" s="27" t="n">
        <v>1</v>
      </c>
      <c r="I581" s="27" t="n">
        <v>1</v>
      </c>
      <c r="J581" s="26" t="s">
        <v>52</v>
      </c>
      <c r="K581" s="27" t="n">
        <v>0</v>
      </c>
      <c r="L581" s="27" t="n">
        <v>1</v>
      </c>
      <c r="M581" s="27" t="n">
        <v>4</v>
      </c>
      <c r="N581" s="27" t="n">
        <v>2</v>
      </c>
      <c r="O581" s="27" t="n">
        <v>0</v>
      </c>
      <c r="P581" s="27" t="n">
        <v>1</v>
      </c>
      <c r="Q581" s="27"/>
      <c r="R581" s="27" t="n">
        <v>0</v>
      </c>
      <c r="S581" s="27" t="n">
        <v>0</v>
      </c>
      <c r="T581" s="37" t="n">
        <v>44258</v>
      </c>
      <c r="U581" s="3" t="s">
        <v>633</v>
      </c>
      <c r="V581" s="40"/>
      <c r="W581" s="26" t="n">
        <v>9</v>
      </c>
      <c r="X581" s="3"/>
      <c r="Z581" s="1" t="n">
        <f aca="false">(68/C581)^0.25</f>
        <v>1.03178548877407</v>
      </c>
      <c r="AA581" s="2" t="n">
        <f aca="false">IF(F581=1,E581/(1+$AA$2/100),E581)</f>
        <v>1650000</v>
      </c>
      <c r="AB581" s="1" t="n">
        <f aca="false">ROUND(AA581/C581,2)</f>
        <v>27500</v>
      </c>
      <c r="AC581" s="1" t="n">
        <f aca="false">ROUND(AB581*68/1000/Z581,0)</f>
        <v>1812</v>
      </c>
      <c r="AD581" s="1" t="n">
        <f aca="false">IF(I581=1,AC581*$AD$2,AC581)</f>
        <v>1721.4</v>
      </c>
      <c r="AK581" s="1" t="n">
        <f aca="false">ROUND(D581/C581,2)</f>
        <v>0</v>
      </c>
      <c r="AL581" s="1" t="n">
        <f aca="false">ROUND(AK581*68/Z581,0)</f>
        <v>0</v>
      </c>
      <c r="AM581" s="1" t="n">
        <f aca="false">IF(I581=1,AL581*$AM$2,AL581)</f>
        <v>0</v>
      </c>
    </row>
    <row r="582" customFormat="false" ht="14.9" hidden="false" customHeight="true" outlineLevel="0" collapsed="false">
      <c r="A582" s="1" t="n">
        <v>6343</v>
      </c>
      <c r="B582" s="16" t="n">
        <v>66343</v>
      </c>
      <c r="C582" s="26" t="n">
        <v>77</v>
      </c>
      <c r="D582" s="27"/>
      <c r="E582" s="30" t="n">
        <v>4500000</v>
      </c>
      <c r="F582" s="2" t="n">
        <v>1</v>
      </c>
      <c r="G582" s="27" t="n">
        <v>3</v>
      </c>
      <c r="H582" s="27" t="n">
        <v>2</v>
      </c>
      <c r="I582" s="27" t="n">
        <v>1</v>
      </c>
      <c r="J582" s="26" t="s">
        <v>52</v>
      </c>
      <c r="K582" s="27" t="n">
        <v>2</v>
      </c>
      <c r="L582" s="27" t="n">
        <v>1</v>
      </c>
      <c r="M582" s="27" t="n">
        <v>5</v>
      </c>
      <c r="N582" s="27" t="n">
        <v>3</v>
      </c>
      <c r="O582" s="27" t="n">
        <v>1</v>
      </c>
      <c r="P582" s="27" t="n">
        <v>1</v>
      </c>
      <c r="Q582" s="27" t="n">
        <v>4</v>
      </c>
      <c r="R582" s="27" t="n">
        <v>0</v>
      </c>
      <c r="S582" s="27" t="n">
        <v>0</v>
      </c>
      <c r="T582" s="37" t="n">
        <v>44258</v>
      </c>
      <c r="U582" s="3" t="s">
        <v>634</v>
      </c>
      <c r="V582" s="38" t="s">
        <v>60</v>
      </c>
      <c r="W582" s="26" t="n">
        <v>9</v>
      </c>
      <c r="X582" s="3"/>
      <c r="Z582" s="1" t="n">
        <f aca="false">(68/C582)^0.25</f>
        <v>0.96940341849961</v>
      </c>
      <c r="AA582" s="1" t="n">
        <f aca="false">IF(F582=1,E582/(1+$AA$2/100),E582)</f>
        <v>4326923.07692308</v>
      </c>
      <c r="AB582" s="1" t="n">
        <f aca="false">ROUND(AA582/C582,2)</f>
        <v>56193.81</v>
      </c>
      <c r="AC582" s="1" t="n">
        <f aca="false">ROUND(AB582*68/1000/Z582,0)</f>
        <v>3942</v>
      </c>
      <c r="AD582" s="1" t="n">
        <f aca="false">IF(I582=1,AC582*$AD$2,AC582)</f>
        <v>3744.9</v>
      </c>
      <c r="AK582" s="1" t="n">
        <f aca="false">ROUND(D582/C582,2)</f>
        <v>0</v>
      </c>
      <c r="AL582" s="1" t="n">
        <f aca="false">ROUND(AK582*68/Z582,0)</f>
        <v>0</v>
      </c>
      <c r="AM582" s="1" t="n">
        <f aca="false">IF(I582=1,AL582*$AM$2,AL582)</f>
        <v>0</v>
      </c>
    </row>
    <row r="583" customFormat="false" ht="14.9" hidden="false" customHeight="true" outlineLevel="0" collapsed="false">
      <c r="A583" s="1" t="n">
        <v>6343</v>
      </c>
      <c r="B583" s="16" t="n">
        <v>66343</v>
      </c>
      <c r="C583" s="26" t="n">
        <v>100</v>
      </c>
      <c r="D583" s="27"/>
      <c r="E583" s="30" t="n">
        <v>3290000</v>
      </c>
      <c r="F583" s="27" t="n">
        <v>0</v>
      </c>
      <c r="G583" s="27" t="n">
        <v>2</v>
      </c>
      <c r="H583" s="27" t="n">
        <v>1</v>
      </c>
      <c r="I583" s="27" t="n">
        <v>1</v>
      </c>
      <c r="J583" s="26" t="s">
        <v>52</v>
      </c>
      <c r="K583" s="27" t="n">
        <v>2</v>
      </c>
      <c r="L583" s="27" t="n">
        <v>1</v>
      </c>
      <c r="M583" s="27" t="n">
        <v>4</v>
      </c>
      <c r="N583" s="27" t="n">
        <v>4</v>
      </c>
      <c r="O583" s="27" t="n">
        <v>0</v>
      </c>
      <c r="P583" s="27" t="n">
        <v>1</v>
      </c>
      <c r="Q583" s="27" t="n">
        <v>4</v>
      </c>
      <c r="R583" s="27" t="n">
        <v>1</v>
      </c>
      <c r="S583" s="27" t="n">
        <v>1</v>
      </c>
      <c r="T583" s="37" t="n">
        <v>44258</v>
      </c>
      <c r="U583" s="3" t="s">
        <v>635</v>
      </c>
      <c r="V583" s="38"/>
      <c r="W583" s="26" t="n">
        <v>9</v>
      </c>
      <c r="X583" s="3"/>
      <c r="Z583" s="1" t="n">
        <f aca="false">(68/C583)^0.25</f>
        <v>0.90808651852317</v>
      </c>
      <c r="AA583" s="2" t="n">
        <f aca="false">IF(F583=1,E583/(1+$AA$2/100),E583)</f>
        <v>3290000</v>
      </c>
      <c r="AB583" s="1" t="n">
        <f aca="false">ROUND(AA583/C583,2)</f>
        <v>32900</v>
      </c>
      <c r="AC583" s="1" t="n">
        <f aca="false">ROUND(AB583*68/1000/Z583,0)</f>
        <v>2464</v>
      </c>
      <c r="AD583" s="1" t="n">
        <f aca="false">IF(I583=1,AC583*$AD$2,AC583)</f>
        <v>2340.8</v>
      </c>
      <c r="AK583" s="1" t="n">
        <f aca="false">ROUND(D583/C583,2)</f>
        <v>0</v>
      </c>
      <c r="AL583" s="1" t="n">
        <f aca="false">ROUND(AK583*68/Z583,0)</f>
        <v>0</v>
      </c>
      <c r="AM583" s="1" t="n">
        <f aca="false">IF(I583=1,AL583*$AM$2,AL583)</f>
        <v>0</v>
      </c>
    </row>
    <row r="584" customFormat="false" ht="14.9" hidden="false" customHeight="true" outlineLevel="0" collapsed="false">
      <c r="A584" s="1" t="n">
        <v>6343</v>
      </c>
      <c r="B584" s="16" t="n">
        <v>66343</v>
      </c>
      <c r="C584" s="26" t="n">
        <v>97</v>
      </c>
      <c r="D584" s="27"/>
      <c r="E584" s="30" t="n">
        <v>4500000</v>
      </c>
      <c r="F584" s="27" t="n">
        <v>1</v>
      </c>
      <c r="G584" s="27" t="n">
        <v>3</v>
      </c>
      <c r="H584" s="27" t="n">
        <v>1</v>
      </c>
      <c r="I584" s="27" t="n">
        <v>1</v>
      </c>
      <c r="J584" s="26" t="s">
        <v>52</v>
      </c>
      <c r="K584" s="27" t="n">
        <v>0</v>
      </c>
      <c r="L584" s="27" t="n">
        <v>1</v>
      </c>
      <c r="M584" s="27" t="n">
        <v>7</v>
      </c>
      <c r="N584" s="27" t="n">
        <v>1</v>
      </c>
      <c r="O584" s="27" t="n">
        <v>0</v>
      </c>
      <c r="P584" s="27" t="n">
        <v>1</v>
      </c>
      <c r="Q584" s="27" t="n">
        <v>4</v>
      </c>
      <c r="R584" s="27" t="n">
        <v>0</v>
      </c>
      <c r="S584" s="27" t="n">
        <v>0</v>
      </c>
      <c r="T584" s="37" t="n">
        <v>44258</v>
      </c>
      <c r="U584" s="3" t="s">
        <v>636</v>
      </c>
      <c r="V584" s="38"/>
      <c r="W584" s="26" t="n">
        <v>9</v>
      </c>
      <c r="X584" s="3"/>
      <c r="Z584" s="1" t="n">
        <f aca="false">(68/C584)^0.25</f>
        <v>0.915027812190618</v>
      </c>
      <c r="AA584" s="1" t="n">
        <f aca="false">IF(F584=1,E584/(1+$AA$2/100),E584)</f>
        <v>4326923.07692308</v>
      </c>
      <c r="AB584" s="1" t="n">
        <f aca="false">ROUND(AA584/C584,2)</f>
        <v>44607.45</v>
      </c>
      <c r="AC584" s="1" t="n">
        <f aca="false">ROUND(AB584*68/1000/Z584,0)</f>
        <v>3315</v>
      </c>
      <c r="AD584" s="1" t="n">
        <f aca="false">IF(I584=1,AC584*$AD$2,AC584)</f>
        <v>3149.25</v>
      </c>
      <c r="AK584" s="1" t="n">
        <f aca="false">ROUND(D584/C584,2)</f>
        <v>0</v>
      </c>
      <c r="AL584" s="1" t="n">
        <f aca="false">ROUND(AK584*68/Z584,0)</f>
        <v>0</v>
      </c>
      <c r="AM584" s="1" t="n">
        <f aca="false">IF(I584=1,AL584*$AM$2,AL584)</f>
        <v>0</v>
      </c>
    </row>
    <row r="585" customFormat="false" ht="14.9" hidden="false" customHeight="true" outlineLevel="0" collapsed="false">
      <c r="A585" s="1" t="n">
        <v>6343</v>
      </c>
      <c r="B585" s="16" t="n">
        <v>75385</v>
      </c>
      <c r="C585" s="26" t="n">
        <v>67</v>
      </c>
      <c r="D585" s="27"/>
      <c r="E585" s="30" t="n">
        <v>1750000</v>
      </c>
      <c r="F585" s="27" t="n">
        <v>0</v>
      </c>
      <c r="G585" s="27" t="n">
        <v>3</v>
      </c>
      <c r="H585" s="27" t="n">
        <v>1</v>
      </c>
      <c r="I585" s="27" t="n">
        <v>2</v>
      </c>
      <c r="J585" s="26" t="s">
        <v>52</v>
      </c>
      <c r="K585" s="27" t="n">
        <v>0</v>
      </c>
      <c r="L585" s="27" t="n">
        <v>1</v>
      </c>
      <c r="M585" s="27" t="n">
        <v>4</v>
      </c>
      <c r="N585" s="27" t="n">
        <v>2</v>
      </c>
      <c r="O585" s="27" t="n">
        <v>0</v>
      </c>
      <c r="P585" s="27" t="n">
        <v>0</v>
      </c>
      <c r="Q585" s="27" t="n">
        <v>4</v>
      </c>
      <c r="R585" s="27" t="n">
        <v>0</v>
      </c>
      <c r="S585" s="27" t="n">
        <v>1</v>
      </c>
      <c r="T585" s="37" t="n">
        <v>44258</v>
      </c>
      <c r="U585" s="3" t="s">
        <v>637</v>
      </c>
      <c r="V585" s="38"/>
      <c r="W585" s="26" t="n">
        <v>9</v>
      </c>
      <c r="X585" s="3"/>
      <c r="Z585" s="1" t="n">
        <f aca="false">(68/C585)^0.25</f>
        <v>1.0037106388836</v>
      </c>
      <c r="AA585" s="2" t="n">
        <f aca="false">IF(F585=1,E585/(1+$AA$2/100),E585)</f>
        <v>1750000</v>
      </c>
      <c r="AB585" s="1" t="n">
        <f aca="false">ROUND(AA585/C585,2)</f>
        <v>26119.4</v>
      </c>
      <c r="AC585" s="1" t="n">
        <f aca="false">ROUND(AB585*68/1000/Z585,0)</f>
        <v>1770</v>
      </c>
      <c r="AD585" s="1" t="n">
        <f aca="false">IF(I585=1,AC585*$AD$2,AC585)</f>
        <v>1770</v>
      </c>
      <c r="AK585" s="1" t="n">
        <f aca="false">ROUND(D585/C585,2)</f>
        <v>0</v>
      </c>
      <c r="AL585" s="1" t="n">
        <f aca="false">ROUND(AK585*68/Z585,0)</f>
        <v>0</v>
      </c>
      <c r="AM585" s="1" t="n">
        <f aca="false">IF(I585=1,AL585*$AM$2,AL585)</f>
        <v>0</v>
      </c>
    </row>
    <row r="586" customFormat="false" ht="14.9" hidden="false" customHeight="true" outlineLevel="0" collapsed="false">
      <c r="A586" s="1" t="n">
        <v>6343</v>
      </c>
      <c r="B586" s="16" t="n">
        <v>75385</v>
      </c>
      <c r="C586" s="26" t="n">
        <v>61</v>
      </c>
      <c r="D586" s="27"/>
      <c r="E586" s="30" t="n">
        <v>1795000</v>
      </c>
      <c r="F586" s="27" t="n">
        <v>0</v>
      </c>
      <c r="G586" s="27" t="n">
        <v>2</v>
      </c>
      <c r="H586" s="27" t="n">
        <v>1</v>
      </c>
      <c r="I586" s="27" t="n">
        <v>1</v>
      </c>
      <c r="J586" s="26" t="s">
        <v>52</v>
      </c>
      <c r="K586" s="27" t="n">
        <v>0</v>
      </c>
      <c r="L586" s="27" t="n">
        <v>1</v>
      </c>
      <c r="M586" s="27" t="n">
        <v>4</v>
      </c>
      <c r="N586" s="27" t="n">
        <v>4</v>
      </c>
      <c r="O586" s="27" t="n">
        <v>0</v>
      </c>
      <c r="P586" s="27" t="n">
        <v>1</v>
      </c>
      <c r="Q586" s="27" t="n">
        <v>3</v>
      </c>
      <c r="R586" s="27" t="n">
        <v>0</v>
      </c>
      <c r="S586" s="27" t="n">
        <v>0</v>
      </c>
      <c r="T586" s="37" t="n">
        <v>44257</v>
      </c>
      <c r="U586" s="3" t="s">
        <v>638</v>
      </c>
      <c r="V586" s="38" t="s">
        <v>60</v>
      </c>
      <c r="W586" s="26" t="n">
        <v>9</v>
      </c>
      <c r="X586" s="3"/>
      <c r="Z586" s="1" t="n">
        <f aca="false">(68/C586)^0.25</f>
        <v>1.02753061262218</v>
      </c>
      <c r="AA586" s="2" t="n">
        <f aca="false">IF(F586=1,E586/(1+$AA$2/100),E586)</f>
        <v>1795000</v>
      </c>
      <c r="AB586" s="1" t="n">
        <f aca="false">ROUND(AA586/C586,2)</f>
        <v>29426.23</v>
      </c>
      <c r="AC586" s="1" t="n">
        <f aca="false">ROUND(AB586*68/1000/Z586,0)</f>
        <v>1947</v>
      </c>
      <c r="AD586" s="1" t="n">
        <f aca="false">IF(I586=1,AC586*$AD$2,AC586)</f>
        <v>1849.65</v>
      </c>
      <c r="AK586" s="1" t="n">
        <f aca="false">ROUND(D586/C586,2)</f>
        <v>0</v>
      </c>
      <c r="AL586" s="1" t="n">
        <f aca="false">ROUND(AK586*68/Z586,0)</f>
        <v>0</v>
      </c>
      <c r="AM586" s="1" t="n">
        <f aca="false">IF(I586=1,AL586*$AM$2,AL586)</f>
        <v>0</v>
      </c>
    </row>
    <row r="587" customFormat="false" ht="14.9" hidden="false" customHeight="true" outlineLevel="0" collapsed="false">
      <c r="A587" s="1" t="n">
        <v>6343</v>
      </c>
      <c r="B587" s="16" t="n">
        <v>66358</v>
      </c>
      <c r="C587" s="26" t="n">
        <v>66</v>
      </c>
      <c r="D587" s="27"/>
      <c r="E587" s="30" t="n">
        <v>2050000</v>
      </c>
      <c r="F587" s="27" t="n">
        <v>1</v>
      </c>
      <c r="G587" s="27" t="n">
        <v>3</v>
      </c>
      <c r="H587" s="27" t="n">
        <v>1</v>
      </c>
      <c r="I587" s="27" t="n">
        <v>2</v>
      </c>
      <c r="J587" s="26" t="s">
        <v>52</v>
      </c>
      <c r="K587" s="27" t="n">
        <v>0</v>
      </c>
      <c r="L587" s="27" t="n">
        <v>1</v>
      </c>
      <c r="M587" s="27" t="n">
        <v>5</v>
      </c>
      <c r="N587" s="27" t="n">
        <v>3</v>
      </c>
      <c r="O587" s="27" t="n">
        <v>0</v>
      </c>
      <c r="P587" s="27" t="n">
        <v>0</v>
      </c>
      <c r="Q587" s="27" t="n">
        <v>4</v>
      </c>
      <c r="R587" s="27" t="n">
        <v>0</v>
      </c>
      <c r="S587" s="27" t="n">
        <v>1</v>
      </c>
      <c r="T587" s="37" t="n">
        <v>44258</v>
      </c>
      <c r="U587" s="3" t="s">
        <v>639</v>
      </c>
      <c r="V587" s="38"/>
      <c r="W587" s="26" t="n">
        <v>9</v>
      </c>
      <c r="X587" s="3"/>
      <c r="Z587" s="1" t="n">
        <f aca="false">(68/C587)^0.25</f>
        <v>1.00749116018212</v>
      </c>
      <c r="AA587" s="1" t="n">
        <f aca="false">IF(F587=1,E587/(1+$AA$2/100),E587)</f>
        <v>1971153.84615385</v>
      </c>
      <c r="AB587" s="1" t="n">
        <f aca="false">ROUND(AA587/C587,2)</f>
        <v>29865.97</v>
      </c>
      <c r="AC587" s="1" t="n">
        <f aca="false">ROUND(AB587*68/1000/Z587,0)</f>
        <v>2016</v>
      </c>
      <c r="AD587" s="1" t="n">
        <f aca="false">IF(I587=1,AC587*$AD$2,AC587)</f>
        <v>2016</v>
      </c>
      <c r="AK587" s="1" t="n">
        <f aca="false">ROUND(D587/C587,2)</f>
        <v>0</v>
      </c>
      <c r="AL587" s="1" t="n">
        <f aca="false">ROUND(AK587*68/Z587,0)</f>
        <v>0</v>
      </c>
      <c r="AM587" s="1" t="n">
        <f aca="false">IF(I587=1,AL587*$AM$2,AL587)</f>
        <v>0</v>
      </c>
    </row>
    <row r="588" customFormat="false" ht="14.9" hidden="false" customHeight="true" outlineLevel="0" collapsed="false">
      <c r="A588" s="1" t="n">
        <v>6343</v>
      </c>
      <c r="B588" s="16" t="n">
        <v>66343</v>
      </c>
      <c r="C588" s="26" t="n">
        <v>55</v>
      </c>
      <c r="D588" s="27" t="n">
        <v>10500</v>
      </c>
      <c r="E588" s="30"/>
      <c r="F588" s="27" t="n">
        <v>0</v>
      </c>
      <c r="G588" s="27" t="n">
        <v>3</v>
      </c>
      <c r="H588" s="27" t="n">
        <v>2</v>
      </c>
      <c r="I588" s="27" t="n">
        <v>1</v>
      </c>
      <c r="J588" s="26" t="s">
        <v>52</v>
      </c>
      <c r="K588" s="27" t="n">
        <v>2</v>
      </c>
      <c r="L588" s="27" t="n">
        <v>1</v>
      </c>
      <c r="M588" s="27" t="n">
        <v>5</v>
      </c>
      <c r="N588" s="27" t="n">
        <v>4</v>
      </c>
      <c r="O588" s="27" t="n">
        <v>0</v>
      </c>
      <c r="P588" s="27" t="n">
        <v>1</v>
      </c>
      <c r="Q588" s="27" t="n">
        <v>4</v>
      </c>
      <c r="R588" s="27" t="n">
        <v>1</v>
      </c>
      <c r="S588" s="27" t="n">
        <v>0</v>
      </c>
      <c r="T588" s="37" t="n">
        <v>44262</v>
      </c>
      <c r="U588" s="3" t="s">
        <v>640</v>
      </c>
      <c r="V588" s="38"/>
      <c r="W588" s="26" t="n">
        <v>9</v>
      </c>
      <c r="X588" s="3"/>
      <c r="Z588" s="1" t="n">
        <f aca="false">(68/C588)^0.25</f>
        <v>1.05447565087352</v>
      </c>
      <c r="AA588" s="2" t="n">
        <f aca="false">IF(F588=1,E588/(1+$AA$2/100),E588)</f>
        <v>0</v>
      </c>
      <c r="AB588" s="1" t="n">
        <f aca="false">ROUND(AA588/C588,2)</f>
        <v>0</v>
      </c>
      <c r="AC588" s="1" t="n">
        <f aca="false">ROUND(AB588*68/1000/Z588,0)</f>
        <v>0</v>
      </c>
      <c r="AD588" s="1" t="n">
        <f aca="false">IF(I588=1,AC588*$AD$2,AC588)</f>
        <v>0</v>
      </c>
      <c r="AK588" s="1" t="n">
        <f aca="false">ROUND(D588/C588,2)</f>
        <v>190.91</v>
      </c>
      <c r="AL588" s="1" t="n">
        <f aca="false">ROUND(AK588*68/Z588,0)</f>
        <v>12311</v>
      </c>
      <c r="AM588" s="1" t="n">
        <f aca="false">IF(I588=1,AL588*$AM$2,AL588)</f>
        <v>11695.45</v>
      </c>
    </row>
    <row r="589" customFormat="false" ht="14.9" hidden="false" customHeight="true" outlineLevel="0" collapsed="false">
      <c r="A589" s="1" t="n">
        <v>6343</v>
      </c>
      <c r="B589" s="16" t="n">
        <v>66343</v>
      </c>
      <c r="C589" s="26" t="n">
        <v>60</v>
      </c>
      <c r="D589" s="27" t="n">
        <v>10000</v>
      </c>
      <c r="E589" s="30"/>
      <c r="F589" s="27" t="n">
        <v>0</v>
      </c>
      <c r="G589" s="27" t="n">
        <v>3</v>
      </c>
      <c r="H589" s="27" t="n">
        <v>2</v>
      </c>
      <c r="I589" s="27" t="n">
        <v>1</v>
      </c>
      <c r="J589" s="26" t="s">
        <v>52</v>
      </c>
      <c r="K589" s="27" t="n">
        <v>2</v>
      </c>
      <c r="L589" s="27" t="n">
        <v>1</v>
      </c>
      <c r="M589" s="27" t="n">
        <v>5</v>
      </c>
      <c r="N589" s="27" t="n">
        <v>2</v>
      </c>
      <c r="O589" s="27" t="n">
        <v>0</v>
      </c>
      <c r="P589" s="27" t="n">
        <v>0</v>
      </c>
      <c r="Q589" s="27"/>
      <c r="R589" s="27" t="n">
        <v>0</v>
      </c>
      <c r="S589" s="27" t="n">
        <v>0</v>
      </c>
      <c r="T589" s="37" t="n">
        <v>44260</v>
      </c>
      <c r="U589" s="3" t="s">
        <v>641</v>
      </c>
      <c r="V589" s="38"/>
      <c r="W589" s="26" t="n">
        <v>9</v>
      </c>
      <c r="X589" s="3"/>
      <c r="Z589" s="1" t="n">
        <f aca="false">(68/C589)^0.25</f>
        <v>1.03178548877407</v>
      </c>
      <c r="AA589" s="2" t="n">
        <f aca="false">IF(F589=1,E589/(1+$AA$2/100),E589)</f>
        <v>0</v>
      </c>
      <c r="AB589" s="1" t="n">
        <f aca="false">ROUND(AA589/C589,2)</f>
        <v>0</v>
      </c>
      <c r="AC589" s="1" t="n">
        <f aca="false">ROUND(AB589*68/1000/Z589,0)</f>
        <v>0</v>
      </c>
      <c r="AD589" s="1" t="n">
        <f aca="false">IF(I589=1,AC589*$AD$2,AC589)</f>
        <v>0</v>
      </c>
      <c r="AK589" s="1" t="n">
        <f aca="false">ROUND(D589/C589,2)</f>
        <v>166.67</v>
      </c>
      <c r="AL589" s="1" t="n">
        <f aca="false">ROUND(AK589*68/Z589,0)</f>
        <v>10984</v>
      </c>
      <c r="AM589" s="1" t="n">
        <f aca="false">IF(I589=1,AL589*$AM$2,AL589)</f>
        <v>10434.8</v>
      </c>
    </row>
    <row r="590" customFormat="false" ht="14.9" hidden="false" customHeight="true" outlineLevel="0" collapsed="false">
      <c r="A590" s="1" t="n">
        <v>6343</v>
      </c>
      <c r="B590" s="16" t="n">
        <v>66343</v>
      </c>
      <c r="C590" s="26" t="n">
        <v>62</v>
      </c>
      <c r="D590" s="27" t="n">
        <v>9000</v>
      </c>
      <c r="E590" s="30"/>
      <c r="F590" s="27" t="n">
        <v>0</v>
      </c>
      <c r="G590" s="27" t="n">
        <v>2</v>
      </c>
      <c r="H590" s="27" t="n">
        <v>1</v>
      </c>
      <c r="I590" s="27" t="n">
        <v>1</v>
      </c>
      <c r="J590" s="26" t="s">
        <v>52</v>
      </c>
      <c r="K590" s="27" t="n">
        <v>2</v>
      </c>
      <c r="L590" s="27" t="n">
        <v>1</v>
      </c>
      <c r="M590" s="27" t="n">
        <v>6</v>
      </c>
      <c r="N590" s="27" t="n">
        <v>4</v>
      </c>
      <c r="O590" s="27" t="n">
        <v>1</v>
      </c>
      <c r="P590" s="27" t="n">
        <v>1</v>
      </c>
      <c r="Q590" s="27" t="n">
        <v>4</v>
      </c>
      <c r="R590" s="27" t="n">
        <v>1</v>
      </c>
      <c r="S590" s="27" t="n">
        <v>0</v>
      </c>
      <c r="T590" s="37" t="n">
        <v>44261</v>
      </c>
      <c r="U590" s="3" t="s">
        <v>642</v>
      </c>
      <c r="V590" s="38"/>
      <c r="W590" s="26" t="n">
        <v>9</v>
      </c>
      <c r="X590" s="3"/>
      <c r="Z590" s="1" t="n">
        <f aca="false">(68/C590)^0.25</f>
        <v>1.02336204550359</v>
      </c>
      <c r="AA590" s="2" t="n">
        <f aca="false">IF(F590=1,E590/(1+$AA$2/100),E590)</f>
        <v>0</v>
      </c>
      <c r="AB590" s="1" t="n">
        <f aca="false">ROUND(AA590/C590,2)</f>
        <v>0</v>
      </c>
      <c r="AC590" s="1" t="n">
        <f aca="false">ROUND(AB590*68/1000/Z590,0)</f>
        <v>0</v>
      </c>
      <c r="AD590" s="1" t="n">
        <f aca="false">IF(I590=1,AC590*$AD$2,AC590)</f>
        <v>0</v>
      </c>
      <c r="AK590" s="1" t="n">
        <f aca="false">ROUND(D590/C590,2)</f>
        <v>145.16</v>
      </c>
      <c r="AL590" s="1" t="n">
        <f aca="false">ROUND(AK590*68/Z590,0)</f>
        <v>9646</v>
      </c>
      <c r="AM590" s="1" t="n">
        <f aca="false">IF(I590=1,AL590*$AM$2,AL590)</f>
        <v>9163.7</v>
      </c>
    </row>
    <row r="591" customFormat="false" ht="14.9" hidden="false" customHeight="true" outlineLevel="0" collapsed="false">
      <c r="A591" s="1" t="n">
        <v>6343</v>
      </c>
      <c r="B591" s="16" t="n">
        <v>66370</v>
      </c>
      <c r="C591" s="26" t="n">
        <v>86</v>
      </c>
      <c r="D591" s="27" t="n">
        <v>10000</v>
      </c>
      <c r="E591" s="30"/>
      <c r="F591" s="27" t="n">
        <v>0</v>
      </c>
      <c r="G591" s="27" t="n">
        <v>2</v>
      </c>
      <c r="H591" s="27" t="n">
        <v>1</v>
      </c>
      <c r="I591" s="27" t="n">
        <v>1</v>
      </c>
      <c r="J591" s="26" t="s">
        <v>52</v>
      </c>
      <c r="K591" s="27" t="n">
        <v>0</v>
      </c>
      <c r="L591" s="27" t="n">
        <v>1</v>
      </c>
      <c r="M591" s="27" t="n">
        <v>5</v>
      </c>
      <c r="N591" s="27" t="n">
        <v>5</v>
      </c>
      <c r="O591" s="27" t="n">
        <v>0</v>
      </c>
      <c r="P591" s="27" t="n">
        <v>0</v>
      </c>
      <c r="Q591" s="27" t="n">
        <v>4</v>
      </c>
      <c r="R591" s="27" t="n">
        <v>0</v>
      </c>
      <c r="S591" s="27" t="n">
        <v>0</v>
      </c>
      <c r="T591" s="37" t="n">
        <v>44260</v>
      </c>
      <c r="U591" s="3" t="s">
        <v>643</v>
      </c>
      <c r="V591" s="38"/>
      <c r="W591" s="26" t="n">
        <v>9</v>
      </c>
      <c r="X591" s="3"/>
      <c r="Z591" s="1" t="n">
        <f aca="false">(68/C591)^0.25</f>
        <v>0.94298029016629</v>
      </c>
      <c r="AA591" s="2" t="n">
        <f aca="false">IF(F591=1,E591/(1+$AA$2/100),E591)</f>
        <v>0</v>
      </c>
      <c r="AB591" s="1" t="n">
        <f aca="false">ROUND(AA591/C591,2)</f>
        <v>0</v>
      </c>
      <c r="AC591" s="1" t="n">
        <f aca="false">ROUND(AB591*68/1000/Z591,0)</f>
        <v>0</v>
      </c>
      <c r="AD591" s="1" t="n">
        <f aca="false">IF(I591=1,AC591*$AD$2,AC591)</f>
        <v>0</v>
      </c>
      <c r="AK591" s="1" t="n">
        <f aca="false">ROUND(D591/C591,2)</f>
        <v>116.28</v>
      </c>
      <c r="AL591" s="1" t="n">
        <f aca="false">ROUND(AK591*68/Z591,0)</f>
        <v>8385</v>
      </c>
      <c r="AM591" s="1" t="n">
        <f aca="false">IF(I591=1,AL591*$AM$2,AL591)</f>
        <v>7965.75</v>
      </c>
    </row>
    <row r="592" customFormat="false" ht="14.9" hidden="false" customHeight="true" outlineLevel="0" collapsed="false">
      <c r="A592" s="1" t="n">
        <v>6343</v>
      </c>
      <c r="B592" s="16" t="n">
        <v>66355</v>
      </c>
      <c r="C592" s="26" t="n">
        <v>75</v>
      </c>
      <c r="D592" s="27" t="n">
        <v>11000</v>
      </c>
      <c r="E592" s="30"/>
      <c r="F592" s="27" t="n">
        <v>0</v>
      </c>
      <c r="G592" s="27" t="n">
        <v>3</v>
      </c>
      <c r="H592" s="27" t="n">
        <v>1</v>
      </c>
      <c r="I592" s="27" t="n">
        <v>2</v>
      </c>
      <c r="J592" s="26" t="s">
        <v>52</v>
      </c>
      <c r="K592" s="27" t="n">
        <v>2</v>
      </c>
      <c r="L592" s="27" t="n">
        <v>1</v>
      </c>
      <c r="M592" s="27" t="n">
        <v>8</v>
      </c>
      <c r="N592" s="27" t="n">
        <v>4</v>
      </c>
      <c r="O592" s="27" t="n">
        <v>0</v>
      </c>
      <c r="P592" s="27" t="n">
        <v>0</v>
      </c>
      <c r="Q592" s="27"/>
      <c r="R592" s="27" t="n">
        <v>1</v>
      </c>
      <c r="S592" s="27" t="n">
        <v>1</v>
      </c>
      <c r="T592" s="37" t="n">
        <v>44260</v>
      </c>
      <c r="U592" s="3" t="s">
        <v>644</v>
      </c>
      <c r="V592" s="38"/>
      <c r="W592" s="26" t="n">
        <v>9</v>
      </c>
      <c r="X592" s="3"/>
      <c r="Z592" s="1" t="n">
        <f aca="false">(68/C592)^0.25</f>
        <v>0.975802468299321</v>
      </c>
      <c r="AA592" s="2" t="n">
        <f aca="false">IF(F592=1,E592/(1+$AA$2/100),E592)</f>
        <v>0</v>
      </c>
      <c r="AB592" s="1" t="n">
        <f aca="false">ROUND(AA592/C592,2)</f>
        <v>0</v>
      </c>
      <c r="AC592" s="1" t="n">
        <f aca="false">ROUND(AB592*68/1000/Z592,0)</f>
        <v>0</v>
      </c>
      <c r="AD592" s="1" t="n">
        <f aca="false">IF(I592=1,AC592*$AD$2,AC592)</f>
        <v>0</v>
      </c>
      <c r="AK592" s="1" t="n">
        <f aca="false">ROUND(D592/C592,2)</f>
        <v>146.67</v>
      </c>
      <c r="AL592" s="1" t="n">
        <f aca="false">ROUND(AK592*68/Z592,0)</f>
        <v>10221</v>
      </c>
      <c r="AM592" s="1" t="n">
        <f aca="false">IF(I592=1,AL592*$AM$2,AL592)</f>
        <v>10221</v>
      </c>
    </row>
    <row r="593" customFormat="false" ht="14.9" hidden="false" customHeight="true" outlineLevel="0" collapsed="false">
      <c r="A593" s="1" t="n">
        <v>6343</v>
      </c>
      <c r="B593" s="16" t="n">
        <v>66355</v>
      </c>
      <c r="C593" s="26" t="n">
        <v>81</v>
      </c>
      <c r="D593" s="27" t="n">
        <v>11000</v>
      </c>
      <c r="E593" s="30"/>
      <c r="F593" s="27" t="n">
        <v>0</v>
      </c>
      <c r="G593" s="27" t="n">
        <v>3</v>
      </c>
      <c r="H593" s="27" t="n">
        <v>1</v>
      </c>
      <c r="I593" s="27" t="n">
        <v>2</v>
      </c>
      <c r="J593" s="26" t="s">
        <v>52</v>
      </c>
      <c r="K593" s="27" t="n">
        <v>0</v>
      </c>
      <c r="L593" s="27" t="n">
        <v>1</v>
      </c>
      <c r="M593" s="27" t="n">
        <v>7</v>
      </c>
      <c r="N593" s="27" t="n">
        <v>6</v>
      </c>
      <c r="O593" s="27" t="n">
        <v>1</v>
      </c>
      <c r="P593" s="27" t="n">
        <v>0</v>
      </c>
      <c r="Q593" s="27" t="n">
        <v>4</v>
      </c>
      <c r="R593" s="27" t="n">
        <v>1</v>
      </c>
      <c r="S593" s="27" t="n">
        <v>0</v>
      </c>
      <c r="T593" s="37" t="n">
        <v>44257</v>
      </c>
      <c r="U593" s="3" t="s">
        <v>645</v>
      </c>
      <c r="V593" s="38"/>
      <c r="W593" s="26" t="n">
        <v>9</v>
      </c>
      <c r="X593" s="3"/>
      <c r="Z593" s="1" t="n">
        <f aca="false">(68/C593)^0.25</f>
        <v>0.957207237008634</v>
      </c>
      <c r="AA593" s="2" t="n">
        <f aca="false">IF(F593=1,E593/(1+$AA$2/100),E593)</f>
        <v>0</v>
      </c>
      <c r="AB593" s="1" t="n">
        <f aca="false">ROUND(AA593/C593,2)</f>
        <v>0</v>
      </c>
      <c r="AC593" s="1" t="n">
        <f aca="false">ROUND(AB593*68/1000/Z593,0)</f>
        <v>0</v>
      </c>
      <c r="AD593" s="1" t="n">
        <f aca="false">IF(I593=1,AC593*$AD$2,AC593)</f>
        <v>0</v>
      </c>
      <c r="AK593" s="1" t="n">
        <f aca="false">ROUND(D593/C593,2)</f>
        <v>135.8</v>
      </c>
      <c r="AL593" s="1" t="n">
        <f aca="false">ROUND(AK593*68/Z593,0)</f>
        <v>9647</v>
      </c>
      <c r="AM593" s="1" t="n">
        <f aca="false">IF(I593=1,AL593*$AM$2,AL593)</f>
        <v>9647</v>
      </c>
    </row>
    <row r="594" customFormat="false" ht="14.9" hidden="false" customHeight="true" outlineLevel="0" collapsed="false">
      <c r="A594" s="1" t="n">
        <v>6343</v>
      </c>
      <c r="B594" s="16" t="n">
        <v>66355</v>
      </c>
      <c r="C594" s="26" t="n">
        <v>67</v>
      </c>
      <c r="D594" s="27" t="n">
        <v>14500</v>
      </c>
      <c r="E594" s="30"/>
      <c r="F594" s="27" t="n">
        <v>0</v>
      </c>
      <c r="G594" s="27" t="n">
        <v>3</v>
      </c>
      <c r="H594" s="27" t="n">
        <v>1</v>
      </c>
      <c r="I594" s="27" t="n">
        <v>1</v>
      </c>
      <c r="J594" s="26" t="s">
        <v>52</v>
      </c>
      <c r="K594" s="27" t="n">
        <v>2</v>
      </c>
      <c r="L594" s="27" t="n">
        <v>1</v>
      </c>
      <c r="M594" s="27" t="n">
        <v>5</v>
      </c>
      <c r="N594" s="27" t="n">
        <v>3</v>
      </c>
      <c r="O594" s="27" t="n">
        <v>1</v>
      </c>
      <c r="P594" s="27" t="n">
        <v>0</v>
      </c>
      <c r="Q594" s="27" t="n">
        <v>4</v>
      </c>
      <c r="R594" s="27" t="n">
        <v>0</v>
      </c>
      <c r="S594" s="27" t="n">
        <v>0</v>
      </c>
      <c r="T594" s="37" t="n">
        <v>44261</v>
      </c>
      <c r="U594" s="3" t="s">
        <v>646</v>
      </c>
      <c r="V594" s="38"/>
      <c r="W594" s="26" t="n">
        <v>9</v>
      </c>
      <c r="X594" s="3"/>
      <c r="Z594" s="1" t="n">
        <f aca="false">(68/C594)^0.25</f>
        <v>1.0037106388836</v>
      </c>
      <c r="AA594" s="2" t="n">
        <f aca="false">IF(F594=1,E594/(1+$AA$2/100),E594)</f>
        <v>0</v>
      </c>
      <c r="AB594" s="1" t="n">
        <f aca="false">ROUND(AA594/C594,2)</f>
        <v>0</v>
      </c>
      <c r="AC594" s="1" t="n">
        <f aca="false">ROUND(AB594*68/1000/Z594,0)</f>
        <v>0</v>
      </c>
      <c r="AD594" s="1" t="n">
        <f aca="false">IF(I594=1,AC594*$AD$2,AC594)</f>
        <v>0</v>
      </c>
      <c r="AK594" s="1" t="n">
        <f aca="false">ROUND(D594/C594,2)</f>
        <v>216.42</v>
      </c>
      <c r="AL594" s="1" t="n">
        <f aca="false">ROUND(AK594*68/Z594,0)</f>
        <v>14662</v>
      </c>
      <c r="AM594" s="1" t="n">
        <f aca="false">IF(I594=1,AL594*$AM$2,AL594)</f>
        <v>13928.9</v>
      </c>
    </row>
    <row r="595" customFormat="false" ht="13.8" hidden="false" customHeight="true" outlineLevel="0" collapsed="false">
      <c r="A595" s="1" t="n">
        <v>16426</v>
      </c>
      <c r="B595" s="39"/>
      <c r="C595" s="26" t="n">
        <v>64</v>
      </c>
      <c r="D595" s="27"/>
      <c r="E595" s="30" t="n">
        <v>3050000</v>
      </c>
      <c r="F595" s="27" t="n">
        <v>1</v>
      </c>
      <c r="G595" s="27" t="n">
        <v>3</v>
      </c>
      <c r="H595" s="27" t="n">
        <v>2</v>
      </c>
      <c r="I595" s="27" t="n">
        <v>1</v>
      </c>
      <c r="J595" s="26" t="s">
        <v>52</v>
      </c>
      <c r="K595" s="27" t="n">
        <v>2</v>
      </c>
      <c r="L595" s="27" t="n">
        <v>1</v>
      </c>
      <c r="M595" s="27" t="n">
        <v>4</v>
      </c>
      <c r="N595" s="27" t="n">
        <v>4</v>
      </c>
      <c r="O595" s="27" t="n">
        <v>1</v>
      </c>
      <c r="P595" s="27" t="n">
        <v>1</v>
      </c>
      <c r="Q595" s="27" t="n">
        <v>3</v>
      </c>
      <c r="R595" s="27" t="n">
        <v>0</v>
      </c>
      <c r="S595" s="27" t="n">
        <v>0</v>
      </c>
      <c r="T595" s="37" t="n">
        <v>44261</v>
      </c>
      <c r="U595" s="3" t="s">
        <v>647</v>
      </c>
      <c r="V595" s="38"/>
      <c r="W595" s="26" t="n">
        <v>10</v>
      </c>
      <c r="X595" s="3"/>
      <c r="Z595" s="1" t="n">
        <f aca="false">(68/C595)^0.25</f>
        <v>1.01527159243447</v>
      </c>
      <c r="AA595" s="1" t="n">
        <f aca="false">IF(F595=1,E595/(1+$AA$2/100),E595)</f>
        <v>2932692.30769231</v>
      </c>
      <c r="AB595" s="1" t="n">
        <f aca="false">ROUND(AA595/C595,2)</f>
        <v>45823.32</v>
      </c>
      <c r="AC595" s="1" t="n">
        <f aca="false">ROUND(AB595*68/1000/Z595,0)</f>
        <v>3069</v>
      </c>
      <c r="AD595" s="1" t="n">
        <f aca="false">IF(I595=1,AC595*$AD$2,AC595)</f>
        <v>2915.55</v>
      </c>
      <c r="AK595" s="1" t="n">
        <f aca="false">ROUND(D595/C595,2)</f>
        <v>0</v>
      </c>
      <c r="AL595" s="1" t="n">
        <f aca="false">ROUND(AK595*68/Z595,0)</f>
        <v>0</v>
      </c>
      <c r="AM595" s="1" t="n">
        <f aca="false">IF(I595=1,AL595*$AM$2,AL595)</f>
        <v>0</v>
      </c>
    </row>
    <row r="596" customFormat="false" ht="13.8" hidden="false" customHeight="true" outlineLevel="0" collapsed="false">
      <c r="A596" s="1" t="n">
        <v>16426</v>
      </c>
      <c r="B596" s="39"/>
      <c r="C596" s="26" t="n">
        <v>65</v>
      </c>
      <c r="D596" s="27"/>
      <c r="E596" s="30" t="n">
        <v>2550000</v>
      </c>
      <c r="F596" s="27" t="n">
        <v>0</v>
      </c>
      <c r="G596" s="27" t="n">
        <v>3</v>
      </c>
      <c r="H596" s="27" t="n">
        <v>1</v>
      </c>
      <c r="I596" s="27" t="n">
        <v>2</v>
      </c>
      <c r="J596" s="26" t="s">
        <v>52</v>
      </c>
      <c r="K596" s="27" t="n">
        <v>2</v>
      </c>
      <c r="L596" s="27" t="n">
        <v>1</v>
      </c>
      <c r="M596" s="27" t="n">
        <v>12</v>
      </c>
      <c r="N596" s="27" t="n">
        <v>6</v>
      </c>
      <c r="O596" s="27" t="n">
        <v>1</v>
      </c>
      <c r="P596" s="27" t="n">
        <v>1</v>
      </c>
      <c r="Q596" s="27" t="n">
        <v>4</v>
      </c>
      <c r="R596" s="27" t="n">
        <v>1</v>
      </c>
      <c r="S596" s="27" t="n">
        <v>0</v>
      </c>
      <c r="T596" s="37" t="n">
        <v>44254</v>
      </c>
      <c r="U596" s="3" t="s">
        <v>648</v>
      </c>
      <c r="V596" s="38"/>
      <c r="W596" s="26" t="n">
        <v>10</v>
      </c>
      <c r="X596" s="3"/>
      <c r="Z596" s="1" t="n">
        <f aca="false">(68/C596)^0.25</f>
        <v>1.01134396913885</v>
      </c>
      <c r="AA596" s="2" t="n">
        <f aca="false">IF(F596=1,E596/(1+$AA$2/100),E596)</f>
        <v>2550000</v>
      </c>
      <c r="AB596" s="1" t="n">
        <f aca="false">ROUND(AA596/C596,2)</f>
        <v>39230.77</v>
      </c>
      <c r="AC596" s="1" t="n">
        <f aca="false">ROUND(AB596*68/1000/Z596,0)</f>
        <v>2638</v>
      </c>
      <c r="AD596" s="1" t="n">
        <f aca="false">IF(I596=1,AC596*$AD$2,AC596)</f>
        <v>2638</v>
      </c>
      <c r="AK596" s="1" t="n">
        <f aca="false">ROUND(D596/C596,2)</f>
        <v>0</v>
      </c>
      <c r="AL596" s="1" t="n">
        <f aca="false">ROUND(AK596*68/Z596,0)</f>
        <v>0</v>
      </c>
      <c r="AM596" s="1" t="n">
        <f aca="false">IF(I596=1,AL596*$AM$2,AL596)</f>
        <v>0</v>
      </c>
    </row>
    <row r="597" customFormat="false" ht="13.8" hidden="false" customHeight="true" outlineLevel="0" collapsed="false">
      <c r="A597" s="1" t="n">
        <v>16426</v>
      </c>
      <c r="B597" s="39"/>
      <c r="C597" s="26" t="n">
        <v>69</v>
      </c>
      <c r="D597" s="27"/>
      <c r="E597" s="30" t="n">
        <v>2700000</v>
      </c>
      <c r="F597" s="27" t="n">
        <v>1</v>
      </c>
      <c r="G597" s="27" t="n">
        <v>3</v>
      </c>
      <c r="H597" s="27" t="n">
        <v>1</v>
      </c>
      <c r="I597" s="27" t="n">
        <v>2</v>
      </c>
      <c r="J597" s="26" t="s">
        <v>52</v>
      </c>
      <c r="K597" s="27" t="n">
        <v>2</v>
      </c>
      <c r="L597" s="27" t="n">
        <v>1</v>
      </c>
      <c r="M597" s="27" t="n">
        <v>8</v>
      </c>
      <c r="N597" s="27" t="n">
        <v>8</v>
      </c>
      <c r="O597" s="27" t="n">
        <v>1</v>
      </c>
      <c r="P597" s="27" t="n">
        <v>1</v>
      </c>
      <c r="Q597" s="27"/>
      <c r="R597" s="27" t="n">
        <v>1</v>
      </c>
      <c r="S597" s="27" t="n">
        <v>1</v>
      </c>
      <c r="T597" s="37" t="n">
        <v>44253</v>
      </c>
      <c r="U597" s="3" t="s">
        <v>649</v>
      </c>
      <c r="V597" s="38"/>
      <c r="W597" s="26" t="n">
        <v>10</v>
      </c>
      <c r="X597" s="3"/>
      <c r="Z597" s="1" t="n">
        <f aca="false">(68/C597)^0.25</f>
        <v>0.996356952204095</v>
      </c>
      <c r="AA597" s="1" t="n">
        <f aca="false">IF(F597=1,E597/(1+$AA$2/100),E597)</f>
        <v>2596153.84615385</v>
      </c>
      <c r="AB597" s="1" t="n">
        <f aca="false">ROUND(AA597/C597,2)</f>
        <v>37625.42</v>
      </c>
      <c r="AC597" s="1" t="n">
        <f aca="false">ROUND(AB597*68/1000/Z597,0)</f>
        <v>2568</v>
      </c>
      <c r="AD597" s="1" t="n">
        <f aca="false">IF(I597=1,AC597*$AD$2,AC597)</f>
        <v>2568</v>
      </c>
      <c r="AK597" s="1" t="n">
        <f aca="false">ROUND(D597/C597,2)</f>
        <v>0</v>
      </c>
      <c r="AL597" s="1" t="n">
        <f aca="false">ROUND(AK597*68/Z597,0)</f>
        <v>0</v>
      </c>
      <c r="AM597" s="1" t="n">
        <f aca="false">IF(I597=1,AL597*$AM$2,AL597)</f>
        <v>0</v>
      </c>
    </row>
    <row r="598" customFormat="false" ht="13.8" hidden="false" customHeight="true" outlineLevel="0" collapsed="false">
      <c r="A598" s="1" t="n">
        <v>16470</v>
      </c>
      <c r="B598" s="3"/>
      <c r="C598" s="3" t="n">
        <v>75</v>
      </c>
      <c r="D598" s="30"/>
      <c r="E598" s="30" t="n">
        <v>3100000</v>
      </c>
      <c r="F598" s="30" t="n">
        <v>1</v>
      </c>
      <c r="G598" s="30" t="n">
        <v>3</v>
      </c>
      <c r="H598" s="30" t="n">
        <v>1</v>
      </c>
      <c r="I598" s="30" t="n">
        <v>2</v>
      </c>
      <c r="J598" s="26" t="s">
        <v>52</v>
      </c>
      <c r="K598" s="30" t="n">
        <v>0</v>
      </c>
      <c r="L598" s="27" t="n">
        <v>1</v>
      </c>
      <c r="M598" s="30" t="n">
        <v>9</v>
      </c>
      <c r="N598" s="30" t="n">
        <v>5</v>
      </c>
      <c r="O598" s="30" t="n">
        <v>1</v>
      </c>
      <c r="P598" s="30" t="n">
        <v>1</v>
      </c>
      <c r="Q598" s="30" t="n">
        <v>4</v>
      </c>
      <c r="R598" s="30" t="n">
        <v>1</v>
      </c>
      <c r="S598" s="30" t="n">
        <v>1</v>
      </c>
      <c r="T598" s="35" t="n">
        <v>44262</v>
      </c>
      <c r="U598" s="3" t="s">
        <v>650</v>
      </c>
      <c r="V598" s="36"/>
      <c r="W598" s="26" t="n">
        <v>10</v>
      </c>
      <c r="X598" s="3"/>
      <c r="Z598" s="1" t="n">
        <f aca="false">(68/C598)^0.25</f>
        <v>0.975802468299321</v>
      </c>
      <c r="AA598" s="1" t="n">
        <f aca="false">IF(F598=1,E598/(1+$AA$2/100),E598)</f>
        <v>2980769.23076923</v>
      </c>
      <c r="AB598" s="1" t="n">
        <f aca="false">ROUND(AA598/C598,2)</f>
        <v>39743.59</v>
      </c>
      <c r="AC598" s="1" t="n">
        <f aca="false">ROUND(AB598*68/1000/Z598,0)</f>
        <v>2770</v>
      </c>
      <c r="AD598" s="1" t="n">
        <f aca="false">IF(I598=1,AC598*$AD$2,AC598)</f>
        <v>2770</v>
      </c>
      <c r="AK598" s="1" t="n">
        <f aca="false">ROUND(D598/C598,2)</f>
        <v>0</v>
      </c>
      <c r="AL598" s="1" t="n">
        <f aca="false">ROUND(AK598*68/Z598,0)</f>
        <v>0</v>
      </c>
      <c r="AM598" s="1" t="n">
        <f aca="false">IF(I598=1,AL598*$AM$2,AL598)</f>
        <v>0</v>
      </c>
    </row>
    <row r="599" customFormat="false" ht="13.8" hidden="false" customHeight="true" outlineLevel="0" collapsed="false">
      <c r="A599" s="1" t="n">
        <v>16470</v>
      </c>
      <c r="B599" s="39"/>
      <c r="C599" s="3" t="n">
        <v>63</v>
      </c>
      <c r="D599" s="30"/>
      <c r="E599" s="30" t="n">
        <v>3590000</v>
      </c>
      <c r="F599" s="30" t="n">
        <v>1</v>
      </c>
      <c r="G599" s="30" t="n">
        <v>3</v>
      </c>
      <c r="H599" s="30" t="n">
        <v>1</v>
      </c>
      <c r="I599" s="30" t="n">
        <v>2</v>
      </c>
      <c r="J599" s="26" t="s">
        <v>52</v>
      </c>
      <c r="K599" s="30" t="n">
        <v>2</v>
      </c>
      <c r="L599" s="27" t="n">
        <v>1</v>
      </c>
      <c r="M599" s="30" t="n">
        <v>9</v>
      </c>
      <c r="N599" s="30" t="n">
        <v>9</v>
      </c>
      <c r="O599" s="30" t="n">
        <v>1</v>
      </c>
      <c r="P599" s="30" t="n">
        <v>1</v>
      </c>
      <c r="Q599" s="3" t="n">
        <v>4</v>
      </c>
      <c r="R599" s="30" t="n">
        <v>1</v>
      </c>
      <c r="S599" s="30" t="n">
        <v>1</v>
      </c>
      <c r="T599" s="35" t="n">
        <v>44258</v>
      </c>
      <c r="U599" s="3" t="s">
        <v>651</v>
      </c>
      <c r="V599" s="36"/>
      <c r="W599" s="26" t="n">
        <v>10</v>
      </c>
      <c r="X599" s="3"/>
      <c r="Z599" s="1" t="n">
        <f aca="false">(68/C599)^0.25</f>
        <v>1.01927668633136</v>
      </c>
      <c r="AA599" s="1" t="n">
        <f aca="false">IF(F599=1,E599/(1+$AA$2/100),E599)</f>
        <v>3451923.07692308</v>
      </c>
      <c r="AB599" s="1" t="n">
        <f aca="false">ROUND(AA599/C599,2)</f>
        <v>54792.43</v>
      </c>
      <c r="AC599" s="1" t="n">
        <f aca="false">ROUND(AB599*68/1000/Z599,0)</f>
        <v>3655</v>
      </c>
      <c r="AD599" s="1" t="n">
        <f aca="false">IF(I599=1,AC599*$AD$2,AC599)</f>
        <v>3655</v>
      </c>
      <c r="AK599" s="1" t="n">
        <f aca="false">ROUND(D599/C599,2)</f>
        <v>0</v>
      </c>
      <c r="AL599" s="1" t="n">
        <f aca="false">ROUND(AK599*68/Z599,0)</f>
        <v>0</v>
      </c>
      <c r="AM599" s="1" t="n">
        <f aca="false">IF(I599=1,AL599*$AM$2,AL599)</f>
        <v>0</v>
      </c>
    </row>
    <row r="600" customFormat="false" ht="13.8" hidden="false" customHeight="true" outlineLevel="0" collapsed="false">
      <c r="A600" s="1" t="n">
        <v>16470</v>
      </c>
      <c r="B600" s="39"/>
      <c r="C600" s="3" t="n">
        <v>62</v>
      </c>
      <c r="D600" s="30"/>
      <c r="E600" s="30" t="n">
        <v>2950000</v>
      </c>
      <c r="F600" s="30" t="n">
        <v>1</v>
      </c>
      <c r="G600" s="30" t="n">
        <v>2</v>
      </c>
      <c r="H600" s="30" t="n">
        <v>1</v>
      </c>
      <c r="I600" s="30" t="n">
        <v>2</v>
      </c>
      <c r="J600" s="26" t="s">
        <v>52</v>
      </c>
      <c r="K600" s="30" t="n">
        <v>1</v>
      </c>
      <c r="L600" s="27" t="n">
        <v>1</v>
      </c>
      <c r="M600" s="30" t="n">
        <v>9</v>
      </c>
      <c r="N600" s="30" t="n">
        <v>2</v>
      </c>
      <c r="O600" s="30" t="n">
        <v>0</v>
      </c>
      <c r="P600" s="30" t="n">
        <v>1</v>
      </c>
      <c r="Q600" s="3"/>
      <c r="R600" s="30" t="n">
        <v>1</v>
      </c>
      <c r="S600" s="30" t="n">
        <v>1</v>
      </c>
      <c r="T600" s="35" t="n">
        <v>44249</v>
      </c>
      <c r="U600" s="3" t="s">
        <v>652</v>
      </c>
      <c r="V600" s="36"/>
      <c r="W600" s="26" t="n">
        <v>10</v>
      </c>
      <c r="X600" s="3"/>
      <c r="Z600" s="1" t="n">
        <f aca="false">(68/C600)^0.25</f>
        <v>1.02336204550359</v>
      </c>
      <c r="AA600" s="1" t="n">
        <f aca="false">IF(F600=1,E600/(1+$AA$2/100),E600)</f>
        <v>2836538.46153846</v>
      </c>
      <c r="AB600" s="1" t="n">
        <f aca="false">ROUND(AA600/C600,2)</f>
        <v>45750.62</v>
      </c>
      <c r="AC600" s="1" t="n">
        <f aca="false">ROUND(AB600*68/1000/Z600,0)</f>
        <v>3040</v>
      </c>
      <c r="AD600" s="1" t="n">
        <f aca="false">IF(I600=1,AC600*$AD$2,AC600)</f>
        <v>3040</v>
      </c>
      <c r="AK600" s="1" t="n">
        <f aca="false">ROUND(D600/C600,2)</f>
        <v>0</v>
      </c>
      <c r="AL600" s="1" t="n">
        <f aca="false">ROUND(AK600*68/Z600,0)</f>
        <v>0</v>
      </c>
      <c r="AM600" s="1" t="n">
        <f aca="false">IF(I600=1,AL600*$AM$2,AL600)</f>
        <v>0</v>
      </c>
    </row>
    <row r="601" customFormat="false" ht="13.8" hidden="false" customHeight="true" outlineLevel="0" collapsed="false">
      <c r="A601" s="1" t="n">
        <v>16491</v>
      </c>
      <c r="B601" s="39"/>
      <c r="C601" s="3" t="n">
        <v>58</v>
      </c>
      <c r="D601" s="30"/>
      <c r="E601" s="30" t="n">
        <v>1890000</v>
      </c>
      <c r="F601" s="30" t="n">
        <v>1</v>
      </c>
      <c r="G601" s="30" t="n">
        <v>3</v>
      </c>
      <c r="H601" s="30" t="n">
        <v>1</v>
      </c>
      <c r="I601" s="30" t="n">
        <v>1</v>
      </c>
      <c r="J601" s="26" t="s">
        <v>52</v>
      </c>
      <c r="K601" s="30" t="n">
        <v>0</v>
      </c>
      <c r="L601" s="27" t="n">
        <v>1</v>
      </c>
      <c r="M601" s="30" t="n">
        <v>5</v>
      </c>
      <c r="N601" s="30" t="n">
        <v>5</v>
      </c>
      <c r="O601" s="30" t="n">
        <v>0</v>
      </c>
      <c r="P601" s="30" t="n">
        <v>1</v>
      </c>
      <c r="Q601" s="30" t="n">
        <v>4</v>
      </c>
      <c r="R601" s="30" t="n">
        <v>0</v>
      </c>
      <c r="S601" s="30" t="n">
        <v>0</v>
      </c>
      <c r="T601" s="35" t="n">
        <v>44252</v>
      </c>
      <c r="U601" s="3" t="s">
        <v>653</v>
      </c>
      <c r="V601" s="36"/>
      <c r="W601" s="26" t="n">
        <v>10</v>
      </c>
      <c r="X601" s="3"/>
      <c r="Z601" s="1" t="n">
        <f aca="false">(68/C601)^0.25</f>
        <v>1.04056743366656</v>
      </c>
      <c r="AA601" s="1" t="n">
        <f aca="false">IF(F601=1,E601/(1+$AA$2/100),E601)</f>
        <v>1817307.69230769</v>
      </c>
      <c r="AB601" s="1" t="n">
        <f aca="false">ROUND(AA601/C601,2)</f>
        <v>31332.89</v>
      </c>
      <c r="AC601" s="1" t="n">
        <f aca="false">ROUND(AB601*68/1000/Z601,0)</f>
        <v>2048</v>
      </c>
      <c r="AD601" s="1" t="n">
        <f aca="false">IF(I601=1,AC601*$AD$2,AC601)</f>
        <v>1945.6</v>
      </c>
      <c r="AK601" s="1" t="n">
        <f aca="false">ROUND(D601/C601,2)</f>
        <v>0</v>
      </c>
      <c r="AL601" s="1" t="n">
        <f aca="false">ROUND(AK601*68/Z601,0)</f>
        <v>0</v>
      </c>
      <c r="AM601" s="1" t="n">
        <f aca="false">IF(I601=1,AL601*$AM$2,AL601)</f>
        <v>0</v>
      </c>
    </row>
    <row r="602" customFormat="false" ht="13.8" hidden="false" customHeight="true" outlineLevel="0" collapsed="false">
      <c r="A602" s="1" t="n">
        <v>16491</v>
      </c>
      <c r="B602" s="39"/>
      <c r="C602" s="3" t="n">
        <v>69</v>
      </c>
      <c r="D602" s="30"/>
      <c r="E602" s="30" t="n">
        <v>2570000</v>
      </c>
      <c r="F602" s="30" t="n">
        <v>0</v>
      </c>
      <c r="G602" s="30" t="n">
        <v>3</v>
      </c>
      <c r="H602" s="30" t="n">
        <v>1</v>
      </c>
      <c r="I602" s="30" t="n">
        <v>1</v>
      </c>
      <c r="J602" s="26" t="s">
        <v>52</v>
      </c>
      <c r="K602" s="30" t="n">
        <v>2</v>
      </c>
      <c r="L602" s="27" t="n">
        <v>1</v>
      </c>
      <c r="M602" s="30" t="n">
        <v>5</v>
      </c>
      <c r="N602" s="30" t="n">
        <v>2</v>
      </c>
      <c r="O602" s="30" t="n">
        <v>1</v>
      </c>
      <c r="P602" s="30" t="n">
        <v>1</v>
      </c>
      <c r="Q602" s="30" t="n">
        <v>4</v>
      </c>
      <c r="R602" s="30" t="n">
        <v>0</v>
      </c>
      <c r="S602" s="30" t="n">
        <v>0</v>
      </c>
      <c r="T602" s="35" t="n">
        <v>44238</v>
      </c>
      <c r="U602" s="3" t="s">
        <v>654</v>
      </c>
      <c r="V602" s="36"/>
      <c r="W602" s="26" t="n">
        <v>10</v>
      </c>
      <c r="X602" s="3"/>
      <c r="Z602" s="1" t="n">
        <f aca="false">(68/C602)^0.25</f>
        <v>0.996356952204095</v>
      </c>
      <c r="AA602" s="2" t="n">
        <f aca="false">IF(F602=1,E602/(1+$AA$2/100),E602)</f>
        <v>2570000</v>
      </c>
      <c r="AB602" s="1" t="n">
        <f aca="false">ROUND(AA602/C602,2)</f>
        <v>37246.38</v>
      </c>
      <c r="AC602" s="1" t="n">
        <f aca="false">ROUND(AB602*68/1000/Z602,0)</f>
        <v>2542</v>
      </c>
      <c r="AD602" s="1" t="n">
        <f aca="false">IF(I602=1,AC602*$AD$2,AC602)</f>
        <v>2414.9</v>
      </c>
      <c r="AK602" s="1" t="n">
        <f aca="false">ROUND(D602/C602,2)</f>
        <v>0</v>
      </c>
      <c r="AL602" s="1" t="n">
        <f aca="false">ROUND(AK602*68/Z602,0)</f>
        <v>0</v>
      </c>
      <c r="AM602" s="1" t="n">
        <f aca="false">IF(I602=1,AL602*$AM$2,AL602)</f>
        <v>0</v>
      </c>
    </row>
    <row r="603" customFormat="false" ht="13.8" hidden="false" customHeight="true" outlineLevel="0" collapsed="false">
      <c r="A603" s="1" t="n">
        <v>16491</v>
      </c>
      <c r="B603" s="39"/>
      <c r="C603" s="3" t="n">
        <v>64</v>
      </c>
      <c r="D603" s="30"/>
      <c r="E603" s="30" t="n">
        <v>1850000</v>
      </c>
      <c r="F603" s="30" t="n">
        <v>1</v>
      </c>
      <c r="G603" s="30" t="n">
        <v>3</v>
      </c>
      <c r="H603" s="30" t="n">
        <v>1</v>
      </c>
      <c r="I603" s="30" t="n">
        <v>2</v>
      </c>
      <c r="J603" s="26" t="s">
        <v>52</v>
      </c>
      <c r="K603" s="30" t="n">
        <v>0</v>
      </c>
      <c r="L603" s="27" t="n">
        <v>1</v>
      </c>
      <c r="M603" s="30" t="n">
        <v>6</v>
      </c>
      <c r="N603" s="30" t="n">
        <v>5</v>
      </c>
      <c r="O603" s="3" t="n">
        <v>0</v>
      </c>
      <c r="P603" s="30" t="n">
        <v>1</v>
      </c>
      <c r="Q603" s="30"/>
      <c r="R603" s="30" t="n">
        <v>1</v>
      </c>
      <c r="S603" s="30" t="n">
        <v>0</v>
      </c>
      <c r="T603" s="35" t="n">
        <v>44258</v>
      </c>
      <c r="U603" s="3" t="s">
        <v>655</v>
      </c>
      <c r="V603" s="36"/>
      <c r="W603" s="26" t="n">
        <v>10</v>
      </c>
      <c r="X603" s="3"/>
      <c r="Z603" s="1" t="n">
        <f aca="false">(68/C603)^0.25</f>
        <v>1.01527159243447</v>
      </c>
      <c r="AA603" s="1" t="n">
        <f aca="false">IF(F603=1,E603/(1+$AA$2/100),E603)</f>
        <v>1778846.15384615</v>
      </c>
      <c r="AB603" s="1" t="n">
        <f aca="false">ROUND(AA603/C603,2)</f>
        <v>27794.47</v>
      </c>
      <c r="AC603" s="1" t="n">
        <f aca="false">ROUND(AB603*68/1000/Z603,0)</f>
        <v>1862</v>
      </c>
      <c r="AD603" s="1" t="n">
        <f aca="false">IF(I603=1,AC603*$AD$2,AC603)</f>
        <v>1862</v>
      </c>
      <c r="AK603" s="1" t="n">
        <f aca="false">ROUND(D603/C603,2)</f>
        <v>0</v>
      </c>
      <c r="AL603" s="1" t="n">
        <f aca="false">ROUND(AK603*68/Z603,0)</f>
        <v>0</v>
      </c>
      <c r="AM603" s="1" t="n">
        <f aca="false">IF(I603=1,AL603*$AM$2,AL603)</f>
        <v>0</v>
      </c>
    </row>
    <row r="604" customFormat="false" ht="13.8" hidden="false" customHeight="true" outlineLevel="0" collapsed="false">
      <c r="A604" s="1" t="n">
        <v>16600</v>
      </c>
      <c r="B604" s="39"/>
      <c r="C604" s="3" t="n">
        <v>72</v>
      </c>
      <c r="D604" s="30"/>
      <c r="E604" s="30" t="n">
        <v>1790000</v>
      </c>
      <c r="F604" s="30" t="n">
        <v>1</v>
      </c>
      <c r="G604" s="30" t="n">
        <v>3</v>
      </c>
      <c r="H604" s="30" t="n">
        <v>1</v>
      </c>
      <c r="I604" s="30" t="n">
        <v>1</v>
      </c>
      <c r="J604" s="26" t="s">
        <v>52</v>
      </c>
      <c r="K604" s="30" t="n">
        <v>0</v>
      </c>
      <c r="L604" s="27" t="n">
        <v>1</v>
      </c>
      <c r="M604" s="30" t="n">
        <v>3</v>
      </c>
      <c r="N604" s="30" t="n">
        <v>3</v>
      </c>
      <c r="O604" s="30" t="n">
        <v>1</v>
      </c>
      <c r="P604" s="30" t="n">
        <v>0</v>
      </c>
      <c r="Q604" s="30" t="n">
        <v>1</v>
      </c>
      <c r="R604" s="30" t="n">
        <v>0</v>
      </c>
      <c r="S604" s="30" t="n">
        <v>1</v>
      </c>
      <c r="T604" s="35" t="n">
        <v>44262</v>
      </c>
      <c r="U604" s="3" t="s">
        <v>656</v>
      </c>
      <c r="V604" s="36"/>
      <c r="W604" s="26" t="n">
        <v>10</v>
      </c>
      <c r="X604" s="3"/>
      <c r="Z604" s="1" t="n">
        <f aca="false">(68/C604)^0.25</f>
        <v>0.985812008350248</v>
      </c>
      <c r="AA604" s="1" t="n">
        <f aca="false">IF(F604=1,E604/(1+$AA$2/100),E604)</f>
        <v>1721153.84615385</v>
      </c>
      <c r="AB604" s="1" t="n">
        <f aca="false">ROUND(AA604/C604,2)</f>
        <v>23904.91</v>
      </c>
      <c r="AC604" s="1" t="n">
        <f aca="false">ROUND(AB604*68/1000/Z604,0)</f>
        <v>1649</v>
      </c>
      <c r="AD604" s="1" t="n">
        <f aca="false">IF(I604=1,AC604*$AD$2,AC604)</f>
        <v>1566.55</v>
      </c>
      <c r="AK604" s="1" t="n">
        <f aca="false">ROUND(D604/C604,2)</f>
        <v>0</v>
      </c>
      <c r="AL604" s="1" t="n">
        <f aca="false">ROUND(AK604*68/Z604,0)</f>
        <v>0</v>
      </c>
      <c r="AM604" s="1" t="n">
        <f aca="false">IF(I604=1,AL604*$AM$2,AL604)</f>
        <v>0</v>
      </c>
    </row>
    <row r="605" customFormat="false" ht="13.8" hidden="false" customHeight="true" outlineLevel="0" collapsed="false">
      <c r="A605" s="1" t="n">
        <v>16600</v>
      </c>
      <c r="C605" s="3" t="n">
        <v>68</v>
      </c>
      <c r="D605" s="30"/>
      <c r="E605" s="30" t="n">
        <v>2650000</v>
      </c>
      <c r="F605" s="30" t="n">
        <v>1</v>
      </c>
      <c r="G605" s="30" t="n">
        <v>3</v>
      </c>
      <c r="H605" s="30" t="n">
        <v>1</v>
      </c>
      <c r="I605" s="30" t="n">
        <v>2</v>
      </c>
      <c r="J605" s="26" t="s">
        <v>52</v>
      </c>
      <c r="K605" s="30" t="n">
        <v>0</v>
      </c>
      <c r="L605" s="27" t="n">
        <v>1</v>
      </c>
      <c r="M605" s="30" t="n">
        <v>9</v>
      </c>
      <c r="N605" s="30" t="n">
        <v>4</v>
      </c>
      <c r="O605" s="30" t="n">
        <v>1</v>
      </c>
      <c r="P605" s="30" t="n">
        <v>1</v>
      </c>
      <c r="Q605" s="30"/>
      <c r="R605" s="30" t="n">
        <v>1</v>
      </c>
      <c r="S605" s="30" t="n">
        <v>1</v>
      </c>
      <c r="T605" s="35" t="n">
        <v>44262</v>
      </c>
      <c r="U605" s="3" t="s">
        <v>657</v>
      </c>
      <c r="V605" s="36"/>
      <c r="W605" s="26" t="n">
        <v>10</v>
      </c>
      <c r="X605" s="3"/>
      <c r="Z605" s="1" t="n">
        <f aca="false">(68/C605)^0.25</f>
        <v>1</v>
      </c>
      <c r="AA605" s="1" t="n">
        <f aca="false">IF(F605=1,E605/(1+$AA$2/100),E605)</f>
        <v>2548076.92307692</v>
      </c>
      <c r="AB605" s="1" t="n">
        <f aca="false">ROUND(AA605/C605,2)</f>
        <v>37471.72</v>
      </c>
      <c r="AC605" s="1" t="n">
        <f aca="false">ROUND(AB605*68/1000/Z605,0)</f>
        <v>2548</v>
      </c>
      <c r="AD605" s="1" t="n">
        <f aca="false">IF(I605=1,AC605*$AD$2,AC605)</f>
        <v>2548</v>
      </c>
      <c r="AK605" s="1" t="n">
        <f aca="false">ROUND(D605/C605,2)</f>
        <v>0</v>
      </c>
      <c r="AL605" s="1" t="n">
        <f aca="false">ROUND(AK605*68/Z605,0)</f>
        <v>0</v>
      </c>
      <c r="AM605" s="1" t="n">
        <f aca="false">IF(I605=1,AL605*$AM$2,AL605)</f>
        <v>0</v>
      </c>
    </row>
    <row r="606" customFormat="false" ht="13.8" hidden="false" customHeight="true" outlineLevel="0" collapsed="false">
      <c r="A606" s="1" t="n">
        <v>16600</v>
      </c>
      <c r="C606" s="3" t="n">
        <v>85</v>
      </c>
      <c r="D606" s="30"/>
      <c r="E606" s="30" t="n">
        <v>2900000</v>
      </c>
      <c r="F606" s="30" t="n">
        <v>1</v>
      </c>
      <c r="G606" s="30" t="n">
        <v>2</v>
      </c>
      <c r="H606" s="30" t="n">
        <v>1</v>
      </c>
      <c r="I606" s="30" t="n">
        <v>0</v>
      </c>
      <c r="J606" s="26" t="s">
        <v>52</v>
      </c>
      <c r="K606" s="30" t="n">
        <v>2</v>
      </c>
      <c r="L606" s="27" t="n">
        <v>1</v>
      </c>
      <c r="M606" s="30" t="n">
        <v>4</v>
      </c>
      <c r="N606" s="30" t="n">
        <v>1</v>
      </c>
      <c r="O606" s="30" t="n">
        <v>0</v>
      </c>
      <c r="P606" s="3" t="n">
        <v>1</v>
      </c>
      <c r="Q606" s="30"/>
      <c r="R606" s="30" t="n">
        <v>0</v>
      </c>
      <c r="S606" s="3" t="n">
        <v>0</v>
      </c>
      <c r="T606" s="35" t="n">
        <v>44262</v>
      </c>
      <c r="U606" s="3" t="s">
        <v>658</v>
      </c>
      <c r="V606" s="36"/>
      <c r="W606" s="26" t="n">
        <v>10</v>
      </c>
      <c r="X606" s="3"/>
      <c r="Z606" s="1" t="n">
        <f aca="false">(68/C606)^0.25</f>
        <v>0.945741609003176</v>
      </c>
      <c r="AA606" s="1" t="n">
        <f aca="false">IF(F606=1,E606/(1+$AA$2/100),E606)</f>
        <v>2788461.53846154</v>
      </c>
      <c r="AB606" s="1" t="n">
        <f aca="false">ROUND(AA606/C606,2)</f>
        <v>32805.43</v>
      </c>
      <c r="AC606" s="1" t="n">
        <f aca="false">ROUND(AB606*68/1000/Z606,0)</f>
        <v>2359</v>
      </c>
      <c r="AD606" s="1" t="n">
        <f aca="false">IF(I606=1,AC606*$AD$2,AC606)</f>
        <v>2359</v>
      </c>
      <c r="AK606" s="1" t="n">
        <f aca="false">ROUND(D606/C606,2)</f>
        <v>0</v>
      </c>
      <c r="AL606" s="1" t="n">
        <f aca="false">ROUND(AK606*68/Z606,0)</f>
        <v>0</v>
      </c>
      <c r="AM606" s="1" t="n">
        <f aca="false">IF(I606=1,AL606*$AM$2,AL606)</f>
        <v>0</v>
      </c>
    </row>
    <row r="607" customFormat="false" ht="13.8" hidden="false" customHeight="true" outlineLevel="0" collapsed="false">
      <c r="A607" s="1" t="n">
        <v>16902</v>
      </c>
      <c r="C607" s="3" t="n">
        <v>71</v>
      </c>
      <c r="D607" s="30"/>
      <c r="E607" s="30" t="n">
        <v>2299000</v>
      </c>
      <c r="F607" s="30" t="n">
        <v>1</v>
      </c>
      <c r="G607" s="30" t="n">
        <v>3</v>
      </c>
      <c r="H607" s="30" t="n">
        <v>1</v>
      </c>
      <c r="I607" s="30" t="n">
        <v>2</v>
      </c>
      <c r="J607" s="26" t="s">
        <v>52</v>
      </c>
      <c r="K607" s="30" t="n">
        <v>1</v>
      </c>
      <c r="L607" s="27" t="n">
        <v>1</v>
      </c>
      <c r="M607" s="30" t="n">
        <v>8</v>
      </c>
      <c r="N607" s="30" t="n">
        <v>1</v>
      </c>
      <c r="O607" s="3" t="n">
        <v>1</v>
      </c>
      <c r="P607" s="30" t="n">
        <v>1</v>
      </c>
      <c r="Q607" s="30" t="n">
        <v>4</v>
      </c>
      <c r="R607" s="30" t="n">
        <v>1</v>
      </c>
      <c r="S607" s="3" t="n">
        <v>0</v>
      </c>
      <c r="T607" s="35" t="n">
        <v>44259</v>
      </c>
      <c r="U607" s="3" t="s">
        <v>659</v>
      </c>
      <c r="V607" s="36"/>
      <c r="W607" s="26" t="n">
        <v>10</v>
      </c>
      <c r="X607" s="3"/>
      <c r="Z607" s="1" t="n">
        <f aca="false">(68/C607)^0.25</f>
        <v>0.9892649929396</v>
      </c>
      <c r="AA607" s="1" t="n">
        <f aca="false">IF(F607=1,E607/(1+$AA$2/100),E607)</f>
        <v>2210576.92307692</v>
      </c>
      <c r="AB607" s="1" t="n">
        <f aca="false">ROUND(AA607/C607,2)</f>
        <v>31134.89</v>
      </c>
      <c r="AC607" s="1" t="n">
        <f aca="false">ROUND(AB607*68/1000/Z607,0)</f>
        <v>2140</v>
      </c>
      <c r="AD607" s="1" t="n">
        <f aca="false">IF(I607=1,AC607*$AD$2,AC607)</f>
        <v>2140</v>
      </c>
      <c r="AK607" s="1" t="n">
        <f aca="false">ROUND(D607/C607,2)</f>
        <v>0</v>
      </c>
      <c r="AL607" s="1" t="n">
        <f aca="false">ROUND(AK607*68/Z607,0)</f>
        <v>0</v>
      </c>
      <c r="AM607" s="1" t="n">
        <f aca="false">IF(I607=1,AL607*$AM$2,AL607)</f>
        <v>0</v>
      </c>
    </row>
    <row r="608" customFormat="false" ht="13.8" hidden="false" customHeight="true" outlineLevel="0" collapsed="false">
      <c r="A608" s="1" t="n">
        <v>16902</v>
      </c>
      <c r="C608" s="3" t="n">
        <v>77</v>
      </c>
      <c r="D608" s="30"/>
      <c r="E608" s="30" t="n">
        <v>2659000</v>
      </c>
      <c r="F608" s="30" t="n">
        <v>0</v>
      </c>
      <c r="G608" s="30" t="n">
        <v>2</v>
      </c>
      <c r="H608" s="30" t="n">
        <v>1</v>
      </c>
      <c r="I608" s="30" t="n">
        <v>1</v>
      </c>
      <c r="J608" s="26" t="s">
        <v>52</v>
      </c>
      <c r="K608" s="30" t="n">
        <v>0</v>
      </c>
      <c r="L608" s="27" t="n">
        <v>1</v>
      </c>
      <c r="M608" s="30" t="n">
        <v>2</v>
      </c>
      <c r="N608" s="30" t="n">
        <v>2</v>
      </c>
      <c r="O608" s="30" t="n">
        <v>0</v>
      </c>
      <c r="P608" s="30" t="n">
        <v>1</v>
      </c>
      <c r="Q608" s="30"/>
      <c r="R608" s="30" t="n">
        <v>0</v>
      </c>
      <c r="S608" s="30" t="n">
        <v>0</v>
      </c>
      <c r="T608" s="35" t="n">
        <v>44253</v>
      </c>
      <c r="U608" s="3" t="s">
        <v>660</v>
      </c>
      <c r="V608" s="36"/>
      <c r="W608" s="26" t="n">
        <v>10</v>
      </c>
      <c r="X608" s="3"/>
      <c r="Z608" s="1" t="n">
        <f aca="false">(68/C608)^0.25</f>
        <v>0.96940341849961</v>
      </c>
      <c r="AA608" s="2" t="n">
        <f aca="false">IF(F608=1,E608/(1+$AA$2/100),E608)</f>
        <v>2659000</v>
      </c>
      <c r="AB608" s="1" t="n">
        <f aca="false">ROUND(AA608/C608,2)</f>
        <v>34532.47</v>
      </c>
      <c r="AC608" s="1" t="n">
        <f aca="false">ROUND(AB608*68/1000/Z608,0)</f>
        <v>2422</v>
      </c>
      <c r="AD608" s="1" t="n">
        <f aca="false">IF(I608=1,AC608*$AD$2,AC608)</f>
        <v>2300.9</v>
      </c>
      <c r="AK608" s="1" t="n">
        <f aca="false">ROUND(D608/C608,2)</f>
        <v>0</v>
      </c>
      <c r="AL608" s="1" t="n">
        <f aca="false">ROUND(AK608*68/Z608,0)</f>
        <v>0</v>
      </c>
      <c r="AM608" s="1" t="n">
        <f aca="false">IF(I608=1,AL608*$AM$2,AL608)</f>
        <v>0</v>
      </c>
    </row>
    <row r="609" customFormat="false" ht="13.8" hidden="false" customHeight="true" outlineLevel="0" collapsed="false">
      <c r="A609" s="1" t="n">
        <v>16902</v>
      </c>
      <c r="C609" s="3" t="n">
        <v>92</v>
      </c>
      <c r="D609" s="30"/>
      <c r="E609" s="30" t="n">
        <v>3150000</v>
      </c>
      <c r="F609" s="30" t="n">
        <v>0</v>
      </c>
      <c r="G609" s="30" t="n">
        <v>2</v>
      </c>
      <c r="H609" s="30" t="n">
        <v>1</v>
      </c>
      <c r="I609" s="30" t="n">
        <v>1</v>
      </c>
      <c r="J609" s="26" t="s">
        <v>52</v>
      </c>
      <c r="K609" s="30" t="n">
        <v>0</v>
      </c>
      <c r="L609" s="27" t="n">
        <v>1</v>
      </c>
      <c r="M609" s="30" t="n">
        <v>3</v>
      </c>
      <c r="N609" s="30" t="n">
        <v>2</v>
      </c>
      <c r="O609" s="30" t="n">
        <v>0</v>
      </c>
      <c r="P609" s="30" t="n">
        <v>1</v>
      </c>
      <c r="Q609" s="30"/>
      <c r="R609" s="3" t="n">
        <v>0</v>
      </c>
      <c r="S609" s="3" t="n">
        <v>0</v>
      </c>
      <c r="T609" s="35" t="n">
        <v>44253</v>
      </c>
      <c r="U609" s="3" t="s">
        <v>661</v>
      </c>
      <c r="V609" s="36"/>
      <c r="W609" s="26" t="n">
        <v>10</v>
      </c>
      <c r="X609" s="3"/>
      <c r="Z609" s="1" t="n">
        <f aca="false">(68/C609)^0.25</f>
        <v>0.927214621121289</v>
      </c>
      <c r="AA609" s="2" t="n">
        <f aca="false">IF(F609=1,E609/(1+$AA$2/100),E609)</f>
        <v>3150000</v>
      </c>
      <c r="AB609" s="1" t="n">
        <f aca="false">ROUND(AA609/C609,2)</f>
        <v>34239.13</v>
      </c>
      <c r="AC609" s="1" t="n">
        <f aca="false">ROUND(AB609*68/1000/Z609,0)</f>
        <v>2511</v>
      </c>
      <c r="AD609" s="1" t="n">
        <f aca="false">IF(I609=1,AC609*$AD$2,AC609)</f>
        <v>2385.45</v>
      </c>
      <c r="AK609" s="1" t="n">
        <f aca="false">ROUND(D609/C609,2)</f>
        <v>0</v>
      </c>
      <c r="AL609" s="1" t="n">
        <f aca="false">ROUND(AK609*68/Z609,0)</f>
        <v>0</v>
      </c>
      <c r="AM609" s="1" t="n">
        <f aca="false">IF(I609=1,AL609*$AM$2,AL609)</f>
        <v>0</v>
      </c>
    </row>
    <row r="610" customFormat="false" ht="13.8" hidden="false" customHeight="true" outlineLevel="0" collapsed="false">
      <c r="A610" s="1" t="n">
        <v>16973</v>
      </c>
      <c r="C610" s="3" t="n">
        <v>55</v>
      </c>
      <c r="D610" s="30"/>
      <c r="E610" s="30" t="n">
        <v>2650000</v>
      </c>
      <c r="F610" s="30" t="n">
        <v>0</v>
      </c>
      <c r="G610" s="30" t="n">
        <v>2</v>
      </c>
      <c r="H610" s="30" t="n">
        <v>1</v>
      </c>
      <c r="I610" s="30" t="n">
        <v>2</v>
      </c>
      <c r="J610" s="26" t="s">
        <v>52</v>
      </c>
      <c r="K610" s="30" t="n">
        <v>0</v>
      </c>
      <c r="L610" s="27" t="n">
        <v>1</v>
      </c>
      <c r="M610" s="30" t="n">
        <v>6</v>
      </c>
      <c r="N610" s="30" t="n">
        <v>2</v>
      </c>
      <c r="O610" s="30" t="n">
        <v>1</v>
      </c>
      <c r="P610" s="30" t="n">
        <v>1</v>
      </c>
      <c r="Q610" s="30" t="n">
        <v>4</v>
      </c>
      <c r="R610" s="30" t="n">
        <v>1</v>
      </c>
      <c r="S610" s="3" t="n">
        <v>1</v>
      </c>
      <c r="T610" s="35" t="n">
        <v>44258</v>
      </c>
      <c r="U610" s="3" t="s">
        <v>662</v>
      </c>
      <c r="V610" s="36"/>
      <c r="W610" s="26" t="n">
        <v>10</v>
      </c>
      <c r="X610" s="3"/>
      <c r="Z610" s="1" t="n">
        <f aca="false">(68/C610)^0.25</f>
        <v>1.05447565087352</v>
      </c>
      <c r="AA610" s="2" t="n">
        <f aca="false">IF(F610=1,E610/(1+$AA$2/100),E610)</f>
        <v>2650000</v>
      </c>
      <c r="AB610" s="1" t="n">
        <f aca="false">ROUND(AA610/C610,2)</f>
        <v>48181.82</v>
      </c>
      <c r="AC610" s="1" t="n">
        <f aca="false">ROUND(AB610*68/1000/Z610,0)</f>
        <v>3107</v>
      </c>
      <c r="AD610" s="1" t="n">
        <f aca="false">IF(I610=1,AC610*$AD$2,AC610)</f>
        <v>3107</v>
      </c>
      <c r="AK610" s="1" t="n">
        <f aca="false">ROUND(D610/C610,2)</f>
        <v>0</v>
      </c>
      <c r="AL610" s="1" t="n">
        <f aca="false">ROUND(AK610*68/Z610,0)</f>
        <v>0</v>
      </c>
      <c r="AM610" s="1" t="n">
        <f aca="false">IF(I610=1,AL610*$AM$2,AL610)</f>
        <v>0</v>
      </c>
    </row>
    <row r="611" customFormat="false" ht="13.8" hidden="false" customHeight="true" outlineLevel="0" collapsed="false">
      <c r="A611" s="1" t="n">
        <v>16973</v>
      </c>
      <c r="C611" s="3" t="n">
        <v>52</v>
      </c>
      <c r="D611" s="30"/>
      <c r="E611" s="30" t="n">
        <v>2790000</v>
      </c>
      <c r="F611" s="30" t="n">
        <v>0</v>
      </c>
      <c r="G611" s="30" t="n">
        <v>2</v>
      </c>
      <c r="H611" s="30" t="n">
        <v>1</v>
      </c>
      <c r="I611" s="30" t="n">
        <v>1</v>
      </c>
      <c r="J611" s="26" t="s">
        <v>52</v>
      </c>
      <c r="K611" s="30" t="n">
        <v>0</v>
      </c>
      <c r="L611" s="27" t="n">
        <v>1</v>
      </c>
      <c r="M611" s="30" t="n">
        <v>3</v>
      </c>
      <c r="N611" s="30" t="n">
        <v>3</v>
      </c>
      <c r="O611" s="30" t="n">
        <v>0</v>
      </c>
      <c r="P611" s="30" t="n">
        <v>0</v>
      </c>
      <c r="Q611" s="30" t="n">
        <v>1</v>
      </c>
      <c r="R611" s="30" t="n">
        <v>0</v>
      </c>
      <c r="S611" s="30" t="n">
        <v>0</v>
      </c>
      <c r="T611" s="35" t="n">
        <v>44259</v>
      </c>
      <c r="U611" s="3" t="s">
        <v>663</v>
      </c>
      <c r="V611" s="36"/>
      <c r="W611" s="26" t="n">
        <v>10</v>
      </c>
      <c r="X611" s="3"/>
      <c r="Z611" s="1" t="n">
        <f aca="false">(68/C611)^0.25</f>
        <v>1.06936605042134</v>
      </c>
      <c r="AA611" s="2" t="n">
        <f aca="false">IF(F611=1,E611/(1+$AA$2/100),E611)</f>
        <v>2790000</v>
      </c>
      <c r="AB611" s="1" t="n">
        <f aca="false">ROUND(AA611/C611,2)</f>
        <v>53653.85</v>
      </c>
      <c r="AC611" s="1" t="n">
        <f aca="false">ROUND(AB611*68/1000/Z611,0)</f>
        <v>3412</v>
      </c>
      <c r="AD611" s="1" t="n">
        <f aca="false">IF(I611=1,AC611*$AD$2,AC611)</f>
        <v>3241.4</v>
      </c>
      <c r="AK611" s="1" t="n">
        <f aca="false">ROUND(D611/C611,2)</f>
        <v>0</v>
      </c>
      <c r="AL611" s="1" t="n">
        <f aca="false">ROUND(AK611*68/Z611,0)</f>
        <v>0</v>
      </c>
      <c r="AM611" s="1" t="n">
        <f aca="false">IF(I611=1,AL611*$AM$2,AL611)</f>
        <v>0</v>
      </c>
    </row>
    <row r="612" customFormat="false" ht="13.8" hidden="false" customHeight="true" outlineLevel="0" collapsed="false">
      <c r="A612" s="1" t="n">
        <v>17284</v>
      </c>
      <c r="C612" s="3" t="n">
        <v>96</v>
      </c>
      <c r="D612" s="30"/>
      <c r="E612" s="30" t="n">
        <v>5490000</v>
      </c>
      <c r="F612" s="30" t="n">
        <v>1</v>
      </c>
      <c r="G612" s="30" t="n">
        <v>3</v>
      </c>
      <c r="H612" s="30" t="n">
        <v>2</v>
      </c>
      <c r="I612" s="30" t="n">
        <v>1</v>
      </c>
      <c r="J612" s="26" t="s">
        <v>52</v>
      </c>
      <c r="K612" s="30" t="n">
        <v>0</v>
      </c>
      <c r="L612" s="27" t="n">
        <v>1</v>
      </c>
      <c r="M612" s="30" t="n">
        <v>5</v>
      </c>
      <c r="N612" s="30" t="n">
        <v>5</v>
      </c>
      <c r="O612" s="30" t="n">
        <v>0</v>
      </c>
      <c r="P612" s="30" t="n">
        <v>1</v>
      </c>
      <c r="Q612" s="30" t="n">
        <v>4</v>
      </c>
      <c r="R612" s="30" t="n">
        <v>1</v>
      </c>
      <c r="S612" s="3" t="n">
        <v>0</v>
      </c>
      <c r="T612" s="35" t="n">
        <v>44259</v>
      </c>
      <c r="U612" s="3" t="s">
        <v>664</v>
      </c>
      <c r="V612" s="36" t="s">
        <v>58</v>
      </c>
      <c r="W612" s="26" t="n">
        <v>10</v>
      </c>
      <c r="X612" s="3"/>
      <c r="Z612" s="1" t="n">
        <f aca="false">(68/C612)^0.25</f>
        <v>0.917401445131941</v>
      </c>
      <c r="AA612" s="1" t="n">
        <f aca="false">IF(F612=1,E612/(1+$AA$2/100),E612)</f>
        <v>5278846.15384615</v>
      </c>
      <c r="AB612" s="1" t="n">
        <f aca="false">ROUND(AA612/C612,2)</f>
        <v>54987.98</v>
      </c>
      <c r="AC612" s="1" t="n">
        <f aca="false">ROUND(AB612*68/1000/Z612,0)</f>
        <v>4076</v>
      </c>
      <c r="AD612" s="1" t="n">
        <f aca="false">IF(I612=1,AC612*$AD$2,AC612)</f>
        <v>3872.2</v>
      </c>
      <c r="AK612" s="1" t="n">
        <f aca="false">ROUND(D612/C612,2)</f>
        <v>0</v>
      </c>
      <c r="AL612" s="1" t="n">
        <f aca="false">ROUND(AK612*68/Z612,0)</f>
        <v>0</v>
      </c>
      <c r="AM612" s="1" t="n">
        <f aca="false">IF(I612=1,AL612*$AM$2,AL612)</f>
        <v>0</v>
      </c>
    </row>
    <row r="613" customFormat="false" ht="13.8" hidden="false" customHeight="true" outlineLevel="0" collapsed="false">
      <c r="A613" s="1" t="n">
        <v>17284</v>
      </c>
      <c r="C613" s="3" t="n">
        <v>78</v>
      </c>
      <c r="D613" s="30"/>
      <c r="E613" s="30" t="n">
        <v>3340000</v>
      </c>
      <c r="F613" s="30" t="n">
        <v>1</v>
      </c>
      <c r="G613" s="30" t="n">
        <v>3</v>
      </c>
      <c r="H613" s="30" t="n">
        <v>1</v>
      </c>
      <c r="I613" s="30" t="n">
        <v>2</v>
      </c>
      <c r="J613" s="26" t="s">
        <v>52</v>
      </c>
      <c r="K613" s="30" t="n">
        <v>0</v>
      </c>
      <c r="L613" s="27" t="n">
        <v>1</v>
      </c>
      <c r="M613" s="30" t="n">
        <v>5</v>
      </c>
      <c r="N613" s="30" t="n">
        <v>3</v>
      </c>
      <c r="O613" s="30" t="n">
        <v>1</v>
      </c>
      <c r="P613" s="30" t="n">
        <v>1</v>
      </c>
      <c r="Q613" s="30" t="n">
        <v>4</v>
      </c>
      <c r="R613" s="30" t="n">
        <v>0</v>
      </c>
      <c r="S613" s="30" t="n">
        <v>1</v>
      </c>
      <c r="T613" s="35" t="n">
        <v>44258</v>
      </c>
      <c r="U613" s="3" t="s">
        <v>665</v>
      </c>
      <c r="V613" s="36" t="s">
        <v>60</v>
      </c>
      <c r="W613" s="26" t="n">
        <v>10</v>
      </c>
      <c r="X613" s="3"/>
      <c r="Z613" s="1" t="n">
        <f aca="false">(68/C613)^0.25</f>
        <v>0.966281305753067</v>
      </c>
      <c r="AA613" s="1" t="n">
        <f aca="false">IF(F613=1,E613/(1+$AA$2/100),E613)</f>
        <v>3211538.46153846</v>
      </c>
      <c r="AB613" s="1" t="n">
        <f aca="false">ROUND(AA613/C613,2)</f>
        <v>41173.57</v>
      </c>
      <c r="AC613" s="1" t="n">
        <f aca="false">ROUND(AB613*68/1000/Z613,0)</f>
        <v>2898</v>
      </c>
      <c r="AD613" s="1" t="n">
        <f aca="false">IF(I613=1,AC613*$AD$2,AC613)</f>
        <v>2898</v>
      </c>
      <c r="AK613" s="1" t="n">
        <f aca="false">ROUND(D613/C613,2)</f>
        <v>0</v>
      </c>
      <c r="AL613" s="1" t="n">
        <f aca="false">ROUND(AK613*68/Z613,0)</f>
        <v>0</v>
      </c>
      <c r="AM613" s="1" t="n">
        <f aca="false">IF(I613=1,AL613*$AM$2,AL613)</f>
        <v>0</v>
      </c>
    </row>
    <row r="614" customFormat="false" ht="13.8" hidden="false" customHeight="true" outlineLevel="0" collapsed="false">
      <c r="A614" s="1" t="n">
        <v>17284</v>
      </c>
      <c r="C614" s="3" t="n">
        <v>50</v>
      </c>
      <c r="D614" s="30"/>
      <c r="E614" s="30" t="n">
        <v>2280000</v>
      </c>
      <c r="F614" s="30" t="n">
        <v>1</v>
      </c>
      <c r="G614" s="30" t="n">
        <v>2</v>
      </c>
      <c r="H614" s="30" t="n">
        <v>1</v>
      </c>
      <c r="I614" s="30" t="n">
        <v>2</v>
      </c>
      <c r="J614" s="26" t="s">
        <v>52</v>
      </c>
      <c r="K614" s="30" t="n">
        <v>0</v>
      </c>
      <c r="L614" s="27" t="n">
        <v>1</v>
      </c>
      <c r="M614" s="30" t="n">
        <v>5</v>
      </c>
      <c r="N614" s="30" t="n">
        <v>5</v>
      </c>
      <c r="O614" s="30" t="n">
        <v>0</v>
      </c>
      <c r="P614" s="30" t="n">
        <v>1</v>
      </c>
      <c r="Q614" s="30" t="n">
        <v>4</v>
      </c>
      <c r="R614" s="30" t="n">
        <v>0</v>
      </c>
      <c r="S614" s="30" t="n">
        <v>1</v>
      </c>
      <c r="T614" s="35" t="n">
        <v>44257</v>
      </c>
      <c r="U614" s="3" t="s">
        <v>666</v>
      </c>
      <c r="V614" s="36"/>
      <c r="W614" s="26" t="n">
        <v>10</v>
      </c>
      <c r="X614" s="3"/>
      <c r="Z614" s="1" t="n">
        <f aca="false">(68/C614)^0.25</f>
        <v>1.0799029488658</v>
      </c>
      <c r="AA614" s="1" t="n">
        <f aca="false">IF(F614=1,E614/(1+$AA$2/100),E614)</f>
        <v>2192307.69230769</v>
      </c>
      <c r="AB614" s="1" t="n">
        <f aca="false">ROUND(AA614/C614,2)</f>
        <v>43846.15</v>
      </c>
      <c r="AC614" s="1" t="n">
        <f aca="false">ROUND(AB614*68/1000/Z614,0)</f>
        <v>2761</v>
      </c>
      <c r="AD614" s="1" t="n">
        <f aca="false">IF(I614=1,AC614*$AD$2,AC614)</f>
        <v>2761</v>
      </c>
      <c r="AK614" s="1" t="n">
        <f aca="false">ROUND(D614/C614,2)</f>
        <v>0</v>
      </c>
      <c r="AL614" s="1" t="n">
        <f aca="false">ROUND(AK614*68/Z614,0)</f>
        <v>0</v>
      </c>
      <c r="AM614" s="1" t="n">
        <f aca="false">IF(I614=1,AL614*$AM$2,AL614)</f>
        <v>0</v>
      </c>
    </row>
    <row r="615" customFormat="false" ht="13.8" hidden="false" customHeight="true" outlineLevel="0" collapsed="false">
      <c r="A615" s="1" t="n">
        <v>17527</v>
      </c>
      <c r="C615" s="3" t="n">
        <v>69</v>
      </c>
      <c r="D615" s="30"/>
      <c r="E615" s="30" t="n">
        <v>2490000</v>
      </c>
      <c r="F615" s="30" t="n">
        <v>0</v>
      </c>
      <c r="G615" s="30" t="n">
        <v>2</v>
      </c>
      <c r="H615" s="30" t="n">
        <v>1</v>
      </c>
      <c r="I615" s="30" t="n">
        <v>1</v>
      </c>
      <c r="J615" s="26" t="s">
        <v>52</v>
      </c>
      <c r="K615" s="30" t="n">
        <v>2</v>
      </c>
      <c r="L615" s="27" t="n">
        <v>1</v>
      </c>
      <c r="M615" s="30" t="n">
        <v>1</v>
      </c>
      <c r="N615" s="30" t="n">
        <v>1</v>
      </c>
      <c r="O615" s="30" t="n">
        <v>0</v>
      </c>
      <c r="P615" s="30" t="n">
        <v>1</v>
      </c>
      <c r="Q615" s="30" t="n">
        <v>4</v>
      </c>
      <c r="R615" s="30" t="n">
        <v>0</v>
      </c>
      <c r="S615" s="30" t="n">
        <v>0</v>
      </c>
      <c r="T615" s="35" t="n">
        <v>44260</v>
      </c>
      <c r="U615" s="3" t="s">
        <v>667</v>
      </c>
      <c r="V615" s="36"/>
      <c r="W615" s="26" t="n">
        <v>10</v>
      </c>
      <c r="X615" s="3"/>
      <c r="Z615" s="1" t="n">
        <f aca="false">(68/C615)^0.25</f>
        <v>0.996356952204095</v>
      </c>
      <c r="AA615" s="2" t="n">
        <f aca="false">IF(F615=1,E615/(1+$AA$2/100),E615)</f>
        <v>2490000</v>
      </c>
      <c r="AB615" s="1" t="n">
        <f aca="false">ROUND(AA615/C615,2)</f>
        <v>36086.96</v>
      </c>
      <c r="AC615" s="1" t="n">
        <f aca="false">ROUND(AB615*68/1000/Z615,0)</f>
        <v>2463</v>
      </c>
      <c r="AD615" s="1" t="n">
        <f aca="false">IF(I615=1,AC615*$AD$2,AC615)</f>
        <v>2339.85</v>
      </c>
      <c r="AK615" s="1" t="n">
        <f aca="false">ROUND(D615/C615,2)</f>
        <v>0</v>
      </c>
      <c r="AL615" s="1" t="n">
        <f aca="false">ROUND(AK615*68/Z615,0)</f>
        <v>0</v>
      </c>
      <c r="AM615" s="1" t="n">
        <f aca="false">IF(I615=1,AL615*$AM$2,AL615)</f>
        <v>0</v>
      </c>
    </row>
    <row r="616" customFormat="false" ht="13.8" hidden="false" customHeight="true" outlineLevel="0" collapsed="false">
      <c r="A616" s="1" t="n">
        <v>18676</v>
      </c>
      <c r="C616" s="3" t="n">
        <v>69</v>
      </c>
      <c r="D616" s="30"/>
      <c r="E616" s="30" t="n">
        <v>2340000</v>
      </c>
      <c r="F616" s="30" t="n">
        <v>1</v>
      </c>
      <c r="G616" s="30" t="n">
        <v>3</v>
      </c>
      <c r="H616" s="30" t="n">
        <v>1</v>
      </c>
      <c r="I616" s="30" t="n">
        <v>2</v>
      </c>
      <c r="J616" s="26" t="s">
        <v>52</v>
      </c>
      <c r="K616" s="30" t="n">
        <v>0</v>
      </c>
      <c r="L616" s="27" t="n">
        <v>1</v>
      </c>
      <c r="M616" s="30" t="n">
        <v>9</v>
      </c>
      <c r="N616" s="30" t="n">
        <v>7</v>
      </c>
      <c r="O616" s="30" t="n">
        <v>1</v>
      </c>
      <c r="P616" s="30" t="n">
        <v>1</v>
      </c>
      <c r="Q616" s="30" t="n">
        <v>4</v>
      </c>
      <c r="R616" s="30" t="n">
        <v>1</v>
      </c>
      <c r="S616" s="3" t="n">
        <v>1</v>
      </c>
      <c r="T616" s="35" t="n">
        <v>44258</v>
      </c>
      <c r="U616" s="3" t="s">
        <v>668</v>
      </c>
      <c r="V616" s="36"/>
      <c r="W616" s="26" t="n">
        <v>10</v>
      </c>
      <c r="X616" s="3"/>
      <c r="Z616" s="1" t="n">
        <f aca="false">(68/C616)^0.25</f>
        <v>0.996356952204095</v>
      </c>
      <c r="AA616" s="1" t="n">
        <f aca="false">IF(F616=1,E616/(1+$AA$2/100),E616)</f>
        <v>2250000</v>
      </c>
      <c r="AB616" s="1" t="n">
        <f aca="false">ROUND(AA616/C616,2)</f>
        <v>32608.7</v>
      </c>
      <c r="AC616" s="1" t="n">
        <f aca="false">ROUND(AB616*68/1000/Z616,0)</f>
        <v>2225</v>
      </c>
      <c r="AD616" s="1" t="n">
        <f aca="false">IF(I616=1,AC616*$AD$2,AC616)</f>
        <v>2225</v>
      </c>
      <c r="AK616" s="1" t="n">
        <f aca="false">ROUND(D616/C616,2)</f>
        <v>0</v>
      </c>
      <c r="AL616" s="1" t="n">
        <f aca="false">ROUND(AK616*68/Z616,0)</f>
        <v>0</v>
      </c>
      <c r="AM616" s="1" t="n">
        <f aca="false">IF(I616=1,AL616*$AM$2,AL616)</f>
        <v>0</v>
      </c>
    </row>
    <row r="617" customFormat="false" ht="13.8" hidden="false" customHeight="true" outlineLevel="0" collapsed="false">
      <c r="A617" s="1" t="n">
        <v>18676</v>
      </c>
      <c r="C617" s="3" t="n">
        <v>61</v>
      </c>
      <c r="D617" s="30"/>
      <c r="E617" s="30" t="n">
        <v>2950000</v>
      </c>
      <c r="F617" s="30" t="n">
        <v>1</v>
      </c>
      <c r="G617" s="30" t="n">
        <v>3</v>
      </c>
      <c r="H617" s="30" t="n">
        <v>1</v>
      </c>
      <c r="I617" s="30" t="n">
        <v>2</v>
      </c>
      <c r="J617" s="26" t="s">
        <v>52</v>
      </c>
      <c r="K617" s="30" t="n">
        <v>2</v>
      </c>
      <c r="L617" s="27" t="n">
        <v>1</v>
      </c>
      <c r="M617" s="30" t="n">
        <v>10</v>
      </c>
      <c r="N617" s="30" t="n">
        <v>3</v>
      </c>
      <c r="O617" s="30" t="n">
        <v>1</v>
      </c>
      <c r="P617" s="30" t="n">
        <v>1</v>
      </c>
      <c r="Q617" s="3" t="n">
        <v>3</v>
      </c>
      <c r="R617" s="30" t="n">
        <v>1</v>
      </c>
      <c r="S617" s="30" t="n">
        <v>0</v>
      </c>
      <c r="T617" s="35" t="n">
        <v>44258</v>
      </c>
      <c r="U617" s="3" t="s">
        <v>669</v>
      </c>
      <c r="V617" s="36"/>
      <c r="W617" s="26" t="n">
        <v>10</v>
      </c>
      <c r="X617" s="3"/>
      <c r="Z617" s="1" t="n">
        <f aca="false">(68/C617)^0.25</f>
        <v>1.02753061262218</v>
      </c>
      <c r="AA617" s="1" t="n">
        <f aca="false">IF(F617=1,E617/(1+$AA$2/100),E617)</f>
        <v>2836538.46153846</v>
      </c>
      <c r="AB617" s="1" t="n">
        <f aca="false">ROUND(AA617/C617,2)</f>
        <v>46500.63</v>
      </c>
      <c r="AC617" s="1" t="n">
        <f aca="false">ROUND(AB617*68/1000/Z617,0)</f>
        <v>3077</v>
      </c>
      <c r="AD617" s="1" t="n">
        <f aca="false">IF(I617=1,AC617*$AD$2,AC617)</f>
        <v>3077</v>
      </c>
      <c r="AK617" s="1" t="n">
        <f aca="false">ROUND(D617/C617,2)</f>
        <v>0</v>
      </c>
      <c r="AL617" s="1" t="n">
        <f aca="false">ROUND(AK617*68/Z617,0)</f>
        <v>0</v>
      </c>
      <c r="AM617" s="1" t="n">
        <f aca="false">IF(I617=1,AL617*$AM$2,AL617)</f>
        <v>0</v>
      </c>
    </row>
    <row r="618" customFormat="false" ht="13.8" hidden="false" customHeight="true" outlineLevel="0" collapsed="false">
      <c r="A618" s="1" t="n">
        <v>18676</v>
      </c>
      <c r="C618" s="3" t="n">
        <v>75</v>
      </c>
      <c r="D618" s="30"/>
      <c r="E618" s="30" t="n">
        <v>2490000</v>
      </c>
      <c r="F618" s="30" t="n">
        <v>0</v>
      </c>
      <c r="G618" s="30" t="n">
        <v>3</v>
      </c>
      <c r="H618" s="30" t="n">
        <v>1</v>
      </c>
      <c r="I618" s="30" t="n">
        <v>2</v>
      </c>
      <c r="J618" s="26" t="s">
        <v>52</v>
      </c>
      <c r="K618" s="30" t="n">
        <v>1</v>
      </c>
      <c r="L618" s="27" t="n">
        <v>1</v>
      </c>
      <c r="M618" s="30" t="n">
        <v>8</v>
      </c>
      <c r="N618" s="30" t="n">
        <v>4</v>
      </c>
      <c r="O618" s="3" t="n">
        <v>0</v>
      </c>
      <c r="P618" s="3" t="n">
        <v>0</v>
      </c>
      <c r="Q618" s="30"/>
      <c r="R618" s="30" t="n">
        <v>0</v>
      </c>
      <c r="S618" s="30" t="n">
        <v>0</v>
      </c>
      <c r="T618" s="35" t="n">
        <v>44264</v>
      </c>
      <c r="U618" s="3" t="s">
        <v>670</v>
      </c>
      <c r="V618" s="36"/>
      <c r="W618" s="26" t="n">
        <v>10</v>
      </c>
      <c r="X618" s="3"/>
      <c r="Z618" s="1" t="n">
        <f aca="false">(68/C618)^0.25</f>
        <v>0.975802468299321</v>
      </c>
      <c r="AA618" s="2" t="n">
        <f aca="false">IF(F618=1,E618/(1+$AA$2/100),E618)</f>
        <v>2490000</v>
      </c>
      <c r="AB618" s="1" t="n">
        <f aca="false">ROUND(AA618/C618,2)</f>
        <v>33200</v>
      </c>
      <c r="AC618" s="1" t="n">
        <f aca="false">ROUND(AB618*68/1000/Z618,0)</f>
        <v>2314</v>
      </c>
      <c r="AD618" s="1" t="n">
        <f aca="false">IF(I618=1,AC618*$AD$2,AC618)</f>
        <v>2314</v>
      </c>
      <c r="AK618" s="1" t="n">
        <f aca="false">ROUND(D618/C618,2)</f>
        <v>0</v>
      </c>
      <c r="AL618" s="1" t="n">
        <f aca="false">ROUND(AK618*68/Z618,0)</f>
        <v>0</v>
      </c>
      <c r="AM618" s="1" t="n">
        <f aca="false">IF(I618=1,AL618*$AM$2,AL618)</f>
        <v>0</v>
      </c>
    </row>
    <row r="619" customFormat="false" ht="13.8" hidden="false" customHeight="true" outlineLevel="0" collapsed="false">
      <c r="A619" s="1" t="n">
        <v>18857</v>
      </c>
      <c r="C619" s="3" t="n">
        <v>99</v>
      </c>
      <c r="D619" s="30"/>
      <c r="E619" s="30" t="n">
        <v>3500000</v>
      </c>
      <c r="F619" s="30" t="n">
        <v>0</v>
      </c>
      <c r="G619" s="30" t="n">
        <v>3</v>
      </c>
      <c r="H619" s="30" t="n">
        <v>2</v>
      </c>
      <c r="I619" s="30" t="n">
        <v>1</v>
      </c>
      <c r="J619" s="26" t="s">
        <v>52</v>
      </c>
      <c r="K619" s="30" t="n">
        <v>1</v>
      </c>
      <c r="L619" s="27" t="n">
        <v>1</v>
      </c>
      <c r="M619" s="30" t="n">
        <v>3</v>
      </c>
      <c r="N619" s="30" t="n">
        <v>1</v>
      </c>
      <c r="O619" s="30" t="n">
        <v>1</v>
      </c>
      <c r="P619" s="30" t="n">
        <v>1</v>
      </c>
      <c r="Q619" s="30"/>
      <c r="R619" s="30" t="n">
        <v>0</v>
      </c>
      <c r="S619" s="30" t="n">
        <v>0</v>
      </c>
      <c r="T619" s="35" t="n">
        <v>44266</v>
      </c>
      <c r="U619" s="3" t="s">
        <v>671</v>
      </c>
      <c r="V619" s="36"/>
      <c r="W619" s="26" t="n">
        <v>10</v>
      </c>
      <c r="X619" s="3"/>
      <c r="Z619" s="1" t="n">
        <f aca="false">(68/C619)^0.25</f>
        <v>0.910371030959766</v>
      </c>
      <c r="AA619" s="2" t="n">
        <f aca="false">IF(F619=1,E619/(1+$AA$2/100),E619)</f>
        <v>3500000</v>
      </c>
      <c r="AB619" s="1" t="n">
        <f aca="false">ROUND(AA619/C619,2)</f>
        <v>35353.54</v>
      </c>
      <c r="AC619" s="1" t="n">
        <f aca="false">ROUND(AB619*68/1000/Z619,0)</f>
        <v>2641</v>
      </c>
      <c r="AD619" s="1" t="n">
        <f aca="false">IF(I619=1,AC619*$AD$2,AC619)</f>
        <v>2508.95</v>
      </c>
      <c r="AK619" s="1" t="n">
        <f aca="false">ROUND(D619/C619,2)</f>
        <v>0</v>
      </c>
      <c r="AL619" s="1" t="n">
        <f aca="false">ROUND(AK619*68/Z619,0)</f>
        <v>0</v>
      </c>
      <c r="AM619" s="1" t="n">
        <f aca="false">IF(I619=1,AL619*$AM$2,AL619)</f>
        <v>0</v>
      </c>
    </row>
    <row r="620" customFormat="false" ht="13.8" hidden="false" customHeight="true" outlineLevel="0" collapsed="false">
      <c r="A620" s="1" t="n">
        <v>18857</v>
      </c>
      <c r="C620" s="3" t="n">
        <v>58</v>
      </c>
      <c r="D620" s="30"/>
      <c r="E620" s="30" t="n">
        <v>3100000</v>
      </c>
      <c r="F620" s="30" t="n">
        <v>0</v>
      </c>
      <c r="G620" s="30" t="n">
        <v>1</v>
      </c>
      <c r="H620" s="30" t="n">
        <v>2</v>
      </c>
      <c r="I620" s="30" t="n">
        <v>2</v>
      </c>
      <c r="J620" s="26" t="s">
        <v>52</v>
      </c>
      <c r="K620" s="30" t="n">
        <v>1</v>
      </c>
      <c r="L620" s="27" t="n">
        <v>1</v>
      </c>
      <c r="M620" s="30" t="n">
        <v>8</v>
      </c>
      <c r="N620" s="30" t="n">
        <v>4</v>
      </c>
      <c r="O620" s="30" t="n">
        <v>1</v>
      </c>
      <c r="P620" s="30" t="n">
        <v>1</v>
      </c>
      <c r="Q620" s="30" t="n">
        <v>4</v>
      </c>
      <c r="R620" s="30" t="n">
        <v>1</v>
      </c>
      <c r="S620" s="3" t="n">
        <v>0</v>
      </c>
      <c r="T620" s="35" t="n">
        <v>44266</v>
      </c>
      <c r="U620" s="3" t="s">
        <v>672</v>
      </c>
      <c r="V620" s="36"/>
      <c r="W620" s="26" t="n">
        <v>10</v>
      </c>
      <c r="X620" s="3"/>
      <c r="Z620" s="1" t="n">
        <f aca="false">(68/C620)^0.25</f>
        <v>1.04056743366656</v>
      </c>
      <c r="AA620" s="2" t="n">
        <f aca="false">IF(F620=1,E620/(1+$AA$2/100),E620)</f>
        <v>3100000</v>
      </c>
      <c r="AB620" s="1" t="n">
        <f aca="false">ROUND(AA620/C620,2)</f>
        <v>53448.28</v>
      </c>
      <c r="AC620" s="1" t="n">
        <f aca="false">ROUND(AB620*68/1000/Z620,0)</f>
        <v>3493</v>
      </c>
      <c r="AD620" s="1" t="n">
        <f aca="false">IF(I620=1,AC620*$AD$2,AC620)</f>
        <v>3493</v>
      </c>
      <c r="AK620" s="1" t="n">
        <f aca="false">ROUND(D620/C620,2)</f>
        <v>0</v>
      </c>
      <c r="AL620" s="1" t="n">
        <f aca="false">ROUND(AK620*68/Z620,0)</f>
        <v>0</v>
      </c>
      <c r="AM620" s="1" t="n">
        <f aca="false">IF(I620=1,AL620*$AM$2,AL620)</f>
        <v>0</v>
      </c>
    </row>
    <row r="621" customFormat="false" ht="13.8" hidden="false" customHeight="true" outlineLevel="0" collapsed="false">
      <c r="A621" s="1" t="n">
        <v>18857</v>
      </c>
      <c r="C621" s="3" t="n">
        <v>86</v>
      </c>
      <c r="D621" s="30"/>
      <c r="E621" s="30" t="n">
        <v>3950000</v>
      </c>
      <c r="F621" s="30" t="n">
        <v>0</v>
      </c>
      <c r="G621" s="30" t="n">
        <v>3</v>
      </c>
      <c r="H621" s="30" t="n">
        <v>2</v>
      </c>
      <c r="I621" s="30" t="n">
        <v>1</v>
      </c>
      <c r="J621" s="26" t="s">
        <v>52</v>
      </c>
      <c r="K621" s="30" t="n">
        <v>2</v>
      </c>
      <c r="L621" s="27" t="n">
        <v>1</v>
      </c>
      <c r="M621" s="30" t="n">
        <v>4</v>
      </c>
      <c r="N621" s="30" t="n">
        <v>1</v>
      </c>
      <c r="O621" s="30" t="n">
        <v>1</v>
      </c>
      <c r="P621" s="30" t="n">
        <v>1</v>
      </c>
      <c r="Q621" s="30"/>
      <c r="R621" s="30" t="n">
        <v>0</v>
      </c>
      <c r="S621" s="30" t="n">
        <v>0</v>
      </c>
      <c r="T621" s="35" t="n">
        <v>44265</v>
      </c>
      <c r="U621" s="3" t="s">
        <v>673</v>
      </c>
      <c r="V621" s="36" t="s">
        <v>58</v>
      </c>
      <c r="W621" s="26" t="n">
        <v>10</v>
      </c>
      <c r="X621" s="3"/>
      <c r="Z621" s="1" t="n">
        <f aca="false">(68/C621)^0.25</f>
        <v>0.94298029016629</v>
      </c>
      <c r="AA621" s="2" t="n">
        <f aca="false">IF(F621=1,E621/(1+$AA$2/100),E621)</f>
        <v>3950000</v>
      </c>
      <c r="AB621" s="1" t="n">
        <f aca="false">ROUND(AA621/C621,2)</f>
        <v>45930.23</v>
      </c>
      <c r="AC621" s="1" t="n">
        <f aca="false">ROUND(AB621*68/1000/Z621,0)</f>
        <v>3312</v>
      </c>
      <c r="AD621" s="1" t="n">
        <f aca="false">IF(I621=1,AC621*$AD$2,AC621)</f>
        <v>3146.4</v>
      </c>
      <c r="AK621" s="1" t="n">
        <f aca="false">ROUND(D621/C621,2)</f>
        <v>0</v>
      </c>
      <c r="AL621" s="1" t="n">
        <f aca="false">ROUND(AK621*68/Z621,0)</f>
        <v>0</v>
      </c>
      <c r="AM621" s="1" t="n">
        <f aca="false">IF(I621=1,AL621*$AM$2,AL621)</f>
        <v>0</v>
      </c>
    </row>
    <row r="622" customFormat="false" ht="13.8" hidden="false" customHeight="true" outlineLevel="0" collapsed="false">
      <c r="A622" s="1" t="n">
        <v>19341</v>
      </c>
      <c r="C622" s="3" t="n">
        <v>63</v>
      </c>
      <c r="D622" s="30"/>
      <c r="E622" s="30" t="n">
        <v>2550000</v>
      </c>
      <c r="F622" s="30" t="n">
        <v>0</v>
      </c>
      <c r="G622" s="30" t="n">
        <v>2</v>
      </c>
      <c r="H622" s="30" t="n">
        <v>1</v>
      </c>
      <c r="I622" s="30" t="n">
        <v>1</v>
      </c>
      <c r="J622" s="26" t="s">
        <v>52</v>
      </c>
      <c r="K622" s="30" t="n">
        <v>0</v>
      </c>
      <c r="L622" s="27" t="n">
        <v>1</v>
      </c>
      <c r="M622" s="30"/>
      <c r="N622" s="30" t="n">
        <v>4</v>
      </c>
      <c r="O622" s="30" t="n">
        <v>0</v>
      </c>
      <c r="P622" s="30" t="n">
        <v>0</v>
      </c>
      <c r="Q622" s="30" t="n">
        <v>1</v>
      </c>
      <c r="R622" s="30" t="n">
        <v>0</v>
      </c>
      <c r="S622" s="30" t="n">
        <v>0</v>
      </c>
      <c r="T622" s="35" t="n">
        <v>44265</v>
      </c>
      <c r="U622" s="3" t="s">
        <v>674</v>
      </c>
      <c r="V622" s="36"/>
      <c r="W622" s="26" t="n">
        <v>10</v>
      </c>
      <c r="X622" s="3"/>
      <c r="Z622" s="1" t="n">
        <f aca="false">(68/C622)^0.25</f>
        <v>1.01927668633136</v>
      </c>
      <c r="AA622" s="2" t="n">
        <f aca="false">IF(F622=1,E622/(1+$AA$2/100),E622)</f>
        <v>2550000</v>
      </c>
      <c r="AB622" s="1" t="n">
        <f aca="false">ROUND(AA622/C622,2)</f>
        <v>40476.19</v>
      </c>
      <c r="AC622" s="1" t="n">
        <f aca="false">ROUND(AB622*68/1000/Z622,0)</f>
        <v>2700</v>
      </c>
      <c r="AD622" s="1" t="n">
        <f aca="false">IF(I622=1,AC622*$AD$2,AC622)</f>
        <v>2565</v>
      </c>
      <c r="AK622" s="1" t="n">
        <f aca="false">ROUND(D622/C622,2)</f>
        <v>0</v>
      </c>
      <c r="AL622" s="1" t="n">
        <f aca="false">ROUND(AK622*68/Z622,0)</f>
        <v>0</v>
      </c>
      <c r="AM622" s="1" t="n">
        <f aca="false">IF(I622=1,AL622*$AM$2,AL622)</f>
        <v>0</v>
      </c>
    </row>
    <row r="623" customFormat="false" ht="13.8" hidden="false" customHeight="true" outlineLevel="0" collapsed="false">
      <c r="A623" s="1" t="n">
        <v>19341</v>
      </c>
      <c r="C623" s="3" t="n">
        <v>52</v>
      </c>
      <c r="D623" s="30"/>
      <c r="E623" s="30" t="n">
        <v>2750000</v>
      </c>
      <c r="F623" s="30" t="n">
        <v>0</v>
      </c>
      <c r="G623" s="30" t="n">
        <v>2</v>
      </c>
      <c r="H623" s="30" t="n">
        <v>1</v>
      </c>
      <c r="I623" s="30" t="n">
        <v>1</v>
      </c>
      <c r="J623" s="26" t="s">
        <v>52</v>
      </c>
      <c r="K623" s="30" t="n">
        <v>2</v>
      </c>
      <c r="L623" s="27" t="n">
        <v>1</v>
      </c>
      <c r="M623" s="30" t="n">
        <v>4</v>
      </c>
      <c r="N623" s="30" t="n">
        <v>1</v>
      </c>
      <c r="O623" s="3" t="n">
        <v>0</v>
      </c>
      <c r="P623" s="30" t="n">
        <v>1</v>
      </c>
      <c r="Q623" s="30"/>
      <c r="R623" s="30" t="n">
        <v>0</v>
      </c>
      <c r="S623" s="30" t="n">
        <v>1</v>
      </c>
      <c r="T623" s="35" t="n">
        <v>44261</v>
      </c>
      <c r="U623" s="3" t="s">
        <v>675</v>
      </c>
      <c r="V623" s="36"/>
      <c r="W623" s="26" t="n">
        <v>10</v>
      </c>
      <c r="X623" s="3"/>
      <c r="Z623" s="1" t="n">
        <f aca="false">(68/C623)^0.25</f>
        <v>1.06936605042134</v>
      </c>
      <c r="AA623" s="2" t="n">
        <f aca="false">IF(F623=1,E623/(1+$AA$2/100),E623)</f>
        <v>2750000</v>
      </c>
      <c r="AB623" s="1" t="n">
        <f aca="false">ROUND(AA623/C623,2)</f>
        <v>52884.62</v>
      </c>
      <c r="AC623" s="1" t="n">
        <f aca="false">ROUND(AB623*68/1000/Z623,0)</f>
        <v>3363</v>
      </c>
      <c r="AD623" s="1" t="n">
        <f aca="false">IF(I623=1,AC623*$AD$2,AC623)</f>
        <v>3194.85</v>
      </c>
      <c r="AK623" s="1" t="n">
        <f aca="false">ROUND(D623/C623,2)</f>
        <v>0</v>
      </c>
      <c r="AL623" s="1" t="n">
        <f aca="false">ROUND(AK623*68/Z623,0)</f>
        <v>0</v>
      </c>
      <c r="AM623" s="1" t="n">
        <f aca="false">IF(I623=1,AL623*$AM$2,AL623)</f>
        <v>0</v>
      </c>
    </row>
    <row r="624" customFormat="false" ht="13.8" hidden="false" customHeight="true" outlineLevel="0" collapsed="false">
      <c r="A624" s="1" t="n">
        <v>19341</v>
      </c>
      <c r="C624" s="3" t="n">
        <v>56</v>
      </c>
      <c r="D624" s="30"/>
      <c r="E624" s="30" t="n">
        <v>2390000</v>
      </c>
      <c r="F624" s="30" t="n">
        <v>0</v>
      </c>
      <c r="G624" s="30" t="n">
        <v>2</v>
      </c>
      <c r="H624" s="30" t="n">
        <v>1</v>
      </c>
      <c r="I624" s="30" t="n">
        <v>2</v>
      </c>
      <c r="J624" s="26" t="s">
        <v>52</v>
      </c>
      <c r="K624" s="30" t="n">
        <v>0</v>
      </c>
      <c r="L624" s="27" t="n">
        <v>1</v>
      </c>
      <c r="M624" s="30" t="n">
        <v>5</v>
      </c>
      <c r="N624" s="30" t="n">
        <v>2</v>
      </c>
      <c r="O624" s="3" t="n">
        <v>1</v>
      </c>
      <c r="P624" s="3" t="n">
        <v>1</v>
      </c>
      <c r="Q624" s="30"/>
      <c r="R624" s="30" t="n">
        <v>0</v>
      </c>
      <c r="S624" s="3" t="n">
        <v>0</v>
      </c>
      <c r="T624" s="35" t="n">
        <v>44249</v>
      </c>
      <c r="U624" s="3" t="s">
        <v>676</v>
      </c>
      <c r="V624" s="36"/>
      <c r="W624" s="26" t="n">
        <v>10</v>
      </c>
      <c r="X624" s="3"/>
      <c r="Z624" s="1" t="n">
        <f aca="false">(68/C624)^0.25</f>
        <v>1.04973631452793</v>
      </c>
      <c r="AA624" s="2" t="n">
        <f aca="false">IF(F624=1,E624/(1+$AA$2/100),E624)</f>
        <v>2390000</v>
      </c>
      <c r="AB624" s="1" t="n">
        <f aca="false">ROUND(AA624/C624,2)</f>
        <v>42678.57</v>
      </c>
      <c r="AC624" s="1" t="n">
        <f aca="false">ROUND(AB624*68/1000/Z624,0)</f>
        <v>2765</v>
      </c>
      <c r="AD624" s="1" t="n">
        <f aca="false">IF(I624=1,AC624*$AD$2,AC624)</f>
        <v>2765</v>
      </c>
      <c r="AK624" s="1" t="n">
        <f aca="false">ROUND(D624/C624,2)</f>
        <v>0</v>
      </c>
      <c r="AL624" s="1" t="n">
        <f aca="false">ROUND(AK624*68/Z624,0)</f>
        <v>0</v>
      </c>
      <c r="AM624" s="1" t="n">
        <f aca="false">IF(I624=1,AL624*$AM$2,AL624)</f>
        <v>0</v>
      </c>
    </row>
    <row r="625" customFormat="false" ht="13.8" hidden="false" customHeight="true" outlineLevel="0" collapsed="false">
      <c r="A625" s="1" t="n">
        <v>16470</v>
      </c>
      <c r="C625" s="3" t="n">
        <v>76</v>
      </c>
      <c r="D625" s="30" t="n">
        <v>10000</v>
      </c>
      <c r="E625" s="30"/>
      <c r="F625" s="30" t="n">
        <v>0</v>
      </c>
      <c r="G625" s="30" t="n">
        <v>3</v>
      </c>
      <c r="H625" s="30" t="n">
        <v>1</v>
      </c>
      <c r="I625" s="30" t="n">
        <v>2</v>
      </c>
      <c r="J625" s="26" t="s">
        <v>52</v>
      </c>
      <c r="K625" s="30" t="n">
        <v>1</v>
      </c>
      <c r="L625" s="27" t="n">
        <v>1</v>
      </c>
      <c r="M625" s="30" t="n">
        <v>9</v>
      </c>
      <c r="N625" s="30" t="n">
        <v>2</v>
      </c>
      <c r="O625" s="3" t="n">
        <v>1</v>
      </c>
      <c r="P625" s="30" t="n">
        <v>1</v>
      </c>
      <c r="Q625" s="30" t="n">
        <v>4</v>
      </c>
      <c r="R625" s="30" t="n">
        <v>1</v>
      </c>
      <c r="S625" s="30" t="n">
        <v>1</v>
      </c>
      <c r="T625" s="35" t="n">
        <v>44266</v>
      </c>
      <c r="U625" s="3" t="s">
        <v>677</v>
      </c>
      <c r="V625" s="36"/>
      <c r="W625" s="26" t="n">
        <v>10</v>
      </c>
      <c r="X625" s="3"/>
      <c r="Z625" s="1" t="n">
        <f aca="false">(68/C625)^0.25</f>
        <v>0.972576630876414</v>
      </c>
      <c r="AA625" s="2" t="n">
        <f aca="false">IF(F625=1,E625/(1+$AA$2/100),E625)</f>
        <v>0</v>
      </c>
      <c r="AB625" s="1" t="n">
        <f aca="false">ROUND(AA625/C625,2)</f>
        <v>0</v>
      </c>
      <c r="AC625" s="1" t="n">
        <f aca="false">ROUND(AB625*68/1000/Z625,0)</f>
        <v>0</v>
      </c>
      <c r="AD625" s="1" t="n">
        <f aca="false">IF(I625=1,AC625*$AD$2,AC625)</f>
        <v>0</v>
      </c>
      <c r="AK625" s="1" t="n">
        <f aca="false">ROUND(D625/C625,2)</f>
        <v>131.58</v>
      </c>
      <c r="AL625" s="1" t="n">
        <f aca="false">ROUND(AK625*68/Z625,0)</f>
        <v>9200</v>
      </c>
      <c r="AM625" s="1" t="n">
        <f aca="false">IF(I625=1,AL625*$AM$2,AL625)</f>
        <v>9200</v>
      </c>
    </row>
    <row r="626" customFormat="false" ht="13.8" hidden="false" customHeight="true" outlineLevel="0" collapsed="false">
      <c r="A626" s="1" t="n">
        <v>16470</v>
      </c>
      <c r="C626" s="3" t="n">
        <v>51</v>
      </c>
      <c r="D626" s="30" t="n">
        <v>5000</v>
      </c>
      <c r="E626" s="30"/>
      <c r="F626" s="30" t="n">
        <v>0</v>
      </c>
      <c r="G626" s="30" t="n">
        <v>2</v>
      </c>
      <c r="H626" s="30" t="n">
        <v>1</v>
      </c>
      <c r="I626" s="30" t="n">
        <v>2</v>
      </c>
      <c r="J626" s="26" t="s">
        <v>52</v>
      </c>
      <c r="K626" s="30" t="n">
        <v>0</v>
      </c>
      <c r="L626" s="27" t="n">
        <v>1</v>
      </c>
      <c r="M626" s="3" t="n">
        <v>1</v>
      </c>
      <c r="N626" s="30" t="n">
        <v>1</v>
      </c>
      <c r="O626" s="3" t="n">
        <v>0</v>
      </c>
      <c r="P626" s="3" t="n">
        <v>1</v>
      </c>
      <c r="Q626" s="30" t="n">
        <v>4</v>
      </c>
      <c r="R626" s="30" t="n">
        <v>0</v>
      </c>
      <c r="S626" s="3" t="n">
        <v>1</v>
      </c>
      <c r="T626" s="35" t="n">
        <v>44266</v>
      </c>
      <c r="U626" s="3" t="s">
        <v>678</v>
      </c>
      <c r="V626" s="36"/>
      <c r="W626" s="26" t="n">
        <v>10</v>
      </c>
      <c r="X626" s="3"/>
      <c r="Z626" s="1" t="n">
        <f aca="false">(68/C626)^0.25</f>
        <v>1.07456993182354</v>
      </c>
      <c r="AA626" s="2" t="n">
        <f aca="false">IF(F626=1,E626/(1+$AA$2/100),E626)</f>
        <v>0</v>
      </c>
      <c r="AB626" s="1" t="n">
        <f aca="false">ROUND(AA626/C626,2)</f>
        <v>0</v>
      </c>
      <c r="AC626" s="1" t="n">
        <f aca="false">ROUND(AB626*68/1000/Z626,0)</f>
        <v>0</v>
      </c>
      <c r="AD626" s="1" t="n">
        <f aca="false">IF(I626=1,AC626*$AD$2,AC626)</f>
        <v>0</v>
      </c>
      <c r="AK626" s="1" t="n">
        <f aca="false">ROUND(D626/C626,2)</f>
        <v>98.04</v>
      </c>
      <c r="AL626" s="1" t="n">
        <f aca="false">ROUND(AK626*68/Z626,0)</f>
        <v>6204</v>
      </c>
      <c r="AM626" s="1" t="n">
        <f aca="false">IF(I626=1,AL626*$AM$2,AL626)</f>
        <v>6204</v>
      </c>
    </row>
    <row r="627" customFormat="false" ht="13.8" hidden="false" customHeight="true" outlineLevel="0" collapsed="false">
      <c r="A627" s="1" t="n">
        <v>16470</v>
      </c>
      <c r="C627" s="3" t="n">
        <v>72</v>
      </c>
      <c r="D627" s="30" t="n">
        <v>8500</v>
      </c>
      <c r="E627" s="30"/>
      <c r="F627" s="30" t="n">
        <v>0</v>
      </c>
      <c r="G627" s="30" t="n">
        <v>3</v>
      </c>
      <c r="H627" s="30" t="n">
        <v>2</v>
      </c>
      <c r="I627" s="30" t="n">
        <v>1</v>
      </c>
      <c r="J627" s="26" t="s">
        <v>52</v>
      </c>
      <c r="K627" s="30" t="n">
        <v>0</v>
      </c>
      <c r="L627" s="27" t="n">
        <v>1</v>
      </c>
      <c r="M627" s="3" t="n">
        <v>5</v>
      </c>
      <c r="N627" s="30" t="n">
        <v>3</v>
      </c>
      <c r="O627" s="3" t="n">
        <v>0</v>
      </c>
      <c r="P627" s="3" t="n">
        <v>0</v>
      </c>
      <c r="Q627" s="30" t="n">
        <v>1</v>
      </c>
      <c r="R627" s="30" t="n">
        <v>0</v>
      </c>
      <c r="S627" s="3" t="n">
        <v>0</v>
      </c>
      <c r="T627" s="35" t="n">
        <v>44265</v>
      </c>
      <c r="U627" s="3" t="s">
        <v>679</v>
      </c>
      <c r="V627" s="36"/>
      <c r="W627" s="26" t="n">
        <v>10</v>
      </c>
      <c r="X627" s="3"/>
      <c r="Z627" s="1" t="n">
        <f aca="false">(68/C627)^0.25</f>
        <v>0.985812008350248</v>
      </c>
      <c r="AA627" s="2" t="n">
        <f aca="false">IF(F627=1,E627/(1+$AA$2/100),E627)</f>
        <v>0</v>
      </c>
      <c r="AB627" s="1" t="n">
        <f aca="false">ROUND(AA627/C627,2)</f>
        <v>0</v>
      </c>
      <c r="AC627" s="1" t="n">
        <f aca="false">ROUND(AB627*68/1000/Z627,0)</f>
        <v>0</v>
      </c>
      <c r="AD627" s="1" t="n">
        <f aca="false">IF(I627=1,AC627*$AD$2,AC627)</f>
        <v>0</v>
      </c>
      <c r="AK627" s="1" t="n">
        <f aca="false">ROUND(D627/C627,2)</f>
        <v>118.06</v>
      </c>
      <c r="AL627" s="1" t="n">
        <f aca="false">ROUND(AK627*68/Z627,0)</f>
        <v>8144</v>
      </c>
      <c r="AM627" s="1" t="n">
        <f aca="false">IF(I627=1,AL627*$AM$2,AL627)</f>
        <v>7736.8</v>
      </c>
    </row>
    <row r="628" customFormat="false" ht="13.8" hidden="false" customHeight="true" outlineLevel="0" collapsed="false">
      <c r="A628" s="1" t="n">
        <v>16600</v>
      </c>
      <c r="C628" s="3" t="n">
        <v>70</v>
      </c>
      <c r="D628" s="30" t="n">
        <v>12500</v>
      </c>
      <c r="E628" s="30"/>
      <c r="F628" s="30" t="n">
        <v>0</v>
      </c>
      <c r="G628" s="30" t="n">
        <v>3</v>
      </c>
      <c r="H628" s="30" t="n">
        <v>2</v>
      </c>
      <c r="I628" s="30" t="n">
        <v>0</v>
      </c>
      <c r="J628" s="26" t="s">
        <v>52</v>
      </c>
      <c r="K628" s="30" t="n">
        <v>0</v>
      </c>
      <c r="L628" s="27" t="n">
        <v>1</v>
      </c>
      <c r="M628" s="30" t="n">
        <v>4</v>
      </c>
      <c r="N628" s="30" t="n">
        <v>2</v>
      </c>
      <c r="O628" s="30" t="n">
        <v>1</v>
      </c>
      <c r="P628" s="30" t="n">
        <v>1</v>
      </c>
      <c r="Q628" s="30"/>
      <c r="R628" s="30" t="n">
        <v>0</v>
      </c>
      <c r="S628" s="30" t="n">
        <v>1</v>
      </c>
      <c r="T628" s="35" t="n">
        <v>44256</v>
      </c>
      <c r="U628" s="3" t="s">
        <v>680</v>
      </c>
      <c r="V628" s="36"/>
      <c r="W628" s="26" t="n">
        <v>10</v>
      </c>
      <c r="X628" s="3"/>
      <c r="Z628" s="1" t="n">
        <f aca="false">(68/C628)^0.25</f>
        <v>0.992779311130708</v>
      </c>
      <c r="AA628" s="2" t="n">
        <f aca="false">IF(F628=1,E628/(1+$AA$2/100),E628)</f>
        <v>0</v>
      </c>
      <c r="AB628" s="1" t="n">
        <f aca="false">ROUND(AA628/C628,2)</f>
        <v>0</v>
      </c>
      <c r="AC628" s="1" t="n">
        <f aca="false">ROUND(AB628*68/1000/Z628,0)</f>
        <v>0</v>
      </c>
      <c r="AD628" s="1" t="n">
        <f aca="false">IF(I628=1,AC628*$AD$2,AC628)</f>
        <v>0</v>
      </c>
      <c r="AK628" s="1" t="n">
        <f aca="false">ROUND(D628/C628,2)</f>
        <v>178.57</v>
      </c>
      <c r="AL628" s="1" t="n">
        <f aca="false">ROUND(AK628*68/Z628,0)</f>
        <v>12231</v>
      </c>
      <c r="AM628" s="1" t="n">
        <f aca="false">IF(I628=1,AL628*$AM$2,AL628)</f>
        <v>12231</v>
      </c>
    </row>
    <row r="629" customFormat="false" ht="13.8" hidden="false" customHeight="true" outlineLevel="0" collapsed="false">
      <c r="A629" s="1" t="n">
        <v>16600</v>
      </c>
      <c r="C629" s="3" t="n">
        <v>54</v>
      </c>
      <c r="D629" s="30" t="n">
        <v>8500</v>
      </c>
      <c r="E629" s="30"/>
      <c r="F629" s="30" t="n">
        <v>0</v>
      </c>
      <c r="G629" s="30" t="n">
        <v>2</v>
      </c>
      <c r="H629" s="30" t="n">
        <v>1</v>
      </c>
      <c r="I629" s="30" t="n">
        <v>2</v>
      </c>
      <c r="J629" s="26" t="s">
        <v>52</v>
      </c>
      <c r="K629" s="30" t="n">
        <v>2</v>
      </c>
      <c r="L629" s="27" t="n">
        <v>1</v>
      </c>
      <c r="M629" s="30" t="n">
        <v>11</v>
      </c>
      <c r="N629" s="30" t="n">
        <v>10</v>
      </c>
      <c r="O629" s="30" t="n">
        <v>0</v>
      </c>
      <c r="P629" s="30" t="n">
        <v>1</v>
      </c>
      <c r="Q629" s="30"/>
      <c r="R629" s="30" t="n">
        <v>1</v>
      </c>
      <c r="S629" s="30" t="n">
        <v>0</v>
      </c>
      <c r="T629" s="35" t="n">
        <v>44252</v>
      </c>
      <c r="U629" s="3" t="s">
        <v>681</v>
      </c>
      <c r="V629" s="36"/>
      <c r="W629" s="26" t="n">
        <v>10</v>
      </c>
      <c r="X629" s="3"/>
      <c r="Z629" s="1" t="n">
        <f aca="false">(68/C629)^0.25</f>
        <v>1.05932394260376</v>
      </c>
      <c r="AA629" s="2" t="n">
        <f aca="false">IF(F629=1,E629/(1+$AA$2/100),E629)</f>
        <v>0</v>
      </c>
      <c r="AB629" s="1" t="n">
        <f aca="false">ROUND(AA629/C629,2)</f>
        <v>0</v>
      </c>
      <c r="AC629" s="1" t="n">
        <f aca="false">ROUND(AB629*68/1000/Z629,0)</f>
        <v>0</v>
      </c>
      <c r="AD629" s="1" t="n">
        <f aca="false">IF(I629=1,AC629*$AD$2,AC629)</f>
        <v>0</v>
      </c>
      <c r="AK629" s="1" t="n">
        <f aca="false">ROUND(D629/C629,2)</f>
        <v>157.41</v>
      </c>
      <c r="AL629" s="1" t="n">
        <f aca="false">ROUND(AK629*68/Z629,0)</f>
        <v>10104</v>
      </c>
      <c r="AM629" s="1" t="n">
        <f aca="false">IF(I629=1,AL629*$AM$2,AL629)</f>
        <v>10104</v>
      </c>
    </row>
    <row r="630" customFormat="false" ht="13.8" hidden="false" customHeight="true" outlineLevel="0" collapsed="false">
      <c r="A630" s="1" t="n">
        <v>16600</v>
      </c>
      <c r="C630" s="26" t="n">
        <v>50</v>
      </c>
      <c r="D630" s="27" t="n">
        <v>8500</v>
      </c>
      <c r="E630" s="30"/>
      <c r="F630" s="30" t="n">
        <v>0</v>
      </c>
      <c r="G630" s="27" t="n">
        <v>2</v>
      </c>
      <c r="H630" s="27" t="n">
        <v>1</v>
      </c>
      <c r="I630" s="27" t="n">
        <v>2</v>
      </c>
      <c r="J630" s="26" t="s">
        <v>52</v>
      </c>
      <c r="K630" s="27" t="n">
        <v>2</v>
      </c>
      <c r="L630" s="27" t="n">
        <v>1</v>
      </c>
      <c r="M630" s="27" t="n">
        <v>11</v>
      </c>
      <c r="N630" s="27" t="n">
        <v>1</v>
      </c>
      <c r="O630" s="27" t="n">
        <v>1</v>
      </c>
      <c r="P630" s="27" t="n">
        <v>1</v>
      </c>
      <c r="Q630" s="27" t="n">
        <v>4</v>
      </c>
      <c r="R630" s="27" t="n">
        <v>1</v>
      </c>
      <c r="S630" s="27" t="n">
        <v>1</v>
      </c>
      <c r="T630" s="37" t="n">
        <v>44253</v>
      </c>
      <c r="U630" s="3" t="s">
        <v>682</v>
      </c>
      <c r="V630" s="38"/>
      <c r="W630" s="26" t="n">
        <v>10</v>
      </c>
      <c r="X630" s="3"/>
      <c r="Z630" s="1" t="n">
        <f aca="false">(68/C630)^0.25</f>
        <v>1.0799029488658</v>
      </c>
      <c r="AA630" s="2" t="n">
        <f aca="false">IF(F630=1,E630/(1+$AA$2/100),E630)</f>
        <v>0</v>
      </c>
      <c r="AB630" s="1" t="n">
        <f aca="false">ROUND(AA630/C630,2)</f>
        <v>0</v>
      </c>
      <c r="AC630" s="1" t="n">
        <f aca="false">ROUND(AB630*68/1000/Z630,0)</f>
        <v>0</v>
      </c>
      <c r="AD630" s="1" t="n">
        <f aca="false">IF(I630=1,AC630*$AD$2,AC630)</f>
        <v>0</v>
      </c>
      <c r="AK630" s="1" t="n">
        <f aca="false">ROUND(D630/C630,2)</f>
        <v>170</v>
      </c>
      <c r="AL630" s="1" t="n">
        <f aca="false">ROUND(AK630*68/Z630,0)</f>
        <v>10705</v>
      </c>
      <c r="AM630" s="1" t="n">
        <f aca="false">IF(I630=1,AL630*$AM$2,AL630)</f>
        <v>10705</v>
      </c>
    </row>
    <row r="631" customFormat="false" ht="13.8" hidden="false" customHeight="true" outlineLevel="0" collapsed="false">
      <c r="A631" s="1" t="n">
        <v>16902</v>
      </c>
      <c r="C631" s="26" t="n">
        <v>89</v>
      </c>
      <c r="D631" s="27" t="n">
        <v>10100</v>
      </c>
      <c r="E631" s="30"/>
      <c r="F631" s="30" t="n">
        <v>0</v>
      </c>
      <c r="G631" s="27" t="n">
        <v>3</v>
      </c>
      <c r="H631" s="27" t="n">
        <v>1</v>
      </c>
      <c r="I631" s="27" t="n">
        <v>2</v>
      </c>
      <c r="J631" s="26" t="s">
        <v>52</v>
      </c>
      <c r="K631" s="27" t="n">
        <v>2</v>
      </c>
      <c r="L631" s="27" t="n">
        <v>1</v>
      </c>
      <c r="M631" s="27" t="n">
        <v>8</v>
      </c>
      <c r="N631" s="27" t="n">
        <v>3</v>
      </c>
      <c r="O631" s="27" t="n">
        <v>1</v>
      </c>
      <c r="P631" s="27" t="n">
        <v>1</v>
      </c>
      <c r="Q631" s="27" t="n">
        <v>4</v>
      </c>
      <c r="R631" s="27" t="n">
        <v>1</v>
      </c>
      <c r="S631" s="27" t="n">
        <v>1</v>
      </c>
      <c r="T631" s="37" t="n">
        <v>44265</v>
      </c>
      <c r="U631" s="3" t="s">
        <v>683</v>
      </c>
      <c r="V631" s="38"/>
      <c r="W631" s="26" t="n">
        <v>10</v>
      </c>
      <c r="X631" s="3"/>
      <c r="Z631" s="1" t="n">
        <f aca="false">(68/C631)^0.25</f>
        <v>0.934931358143154</v>
      </c>
      <c r="AA631" s="2" t="n">
        <f aca="false">IF(F631=1,E631/(1+$AA$2/100),E631)</f>
        <v>0</v>
      </c>
      <c r="AB631" s="1" t="n">
        <f aca="false">ROUND(AA631/C631,2)</f>
        <v>0</v>
      </c>
      <c r="AC631" s="1" t="n">
        <f aca="false">ROUND(AB631*68/1000/Z631,0)</f>
        <v>0</v>
      </c>
      <c r="AD631" s="1" t="n">
        <f aca="false">IF(I631=1,AC631*$AD$2,AC631)</f>
        <v>0</v>
      </c>
      <c r="AK631" s="1" t="n">
        <f aca="false">ROUND(D631/C631,2)</f>
        <v>113.48</v>
      </c>
      <c r="AL631" s="1" t="n">
        <f aca="false">ROUND(AK631*68/Z631,0)</f>
        <v>8254</v>
      </c>
      <c r="AM631" s="1" t="n">
        <f aca="false">IF(I631=1,AL631*$AM$2,AL631)</f>
        <v>8254</v>
      </c>
    </row>
    <row r="632" customFormat="false" ht="13.8" hidden="false" customHeight="true" outlineLevel="0" collapsed="false">
      <c r="A632" s="1" t="n">
        <v>16902</v>
      </c>
      <c r="C632" s="26" t="n">
        <v>75</v>
      </c>
      <c r="D632" s="27" t="n">
        <v>8000</v>
      </c>
      <c r="E632" s="30"/>
      <c r="F632" s="30" t="n">
        <v>0</v>
      </c>
      <c r="G632" s="27" t="n">
        <v>3</v>
      </c>
      <c r="H632" s="27" t="n">
        <v>2</v>
      </c>
      <c r="I632" s="27" t="n">
        <v>1</v>
      </c>
      <c r="J632" s="26" t="s">
        <v>52</v>
      </c>
      <c r="K632" s="27" t="n">
        <v>0</v>
      </c>
      <c r="L632" s="27" t="n">
        <v>1</v>
      </c>
      <c r="M632" s="27" t="n">
        <v>3</v>
      </c>
      <c r="N632" s="27" t="n">
        <v>1</v>
      </c>
      <c r="O632" s="27" t="n">
        <v>0</v>
      </c>
      <c r="P632" s="27" t="n">
        <v>1</v>
      </c>
      <c r="Q632" s="27" t="n">
        <v>4</v>
      </c>
      <c r="R632" s="27" t="n">
        <v>0</v>
      </c>
      <c r="S632" s="27" t="n">
        <v>0</v>
      </c>
      <c r="T632" s="37" t="n">
        <v>44256</v>
      </c>
      <c r="U632" s="3" t="s">
        <v>684</v>
      </c>
      <c r="V632" s="38" t="s">
        <v>60</v>
      </c>
      <c r="W632" s="26" t="n">
        <v>10</v>
      </c>
      <c r="X632" s="3"/>
      <c r="Z632" s="1" t="n">
        <f aca="false">(68/C632)^0.25</f>
        <v>0.975802468299321</v>
      </c>
      <c r="AA632" s="2" t="n">
        <f aca="false">IF(F632=1,E632/(1+$AA$2/100),E632)</f>
        <v>0</v>
      </c>
      <c r="AB632" s="1" t="n">
        <f aca="false">ROUND(AA632/C632,2)</f>
        <v>0</v>
      </c>
      <c r="AC632" s="1" t="n">
        <f aca="false">ROUND(AB632*68/1000/Z632,0)</f>
        <v>0</v>
      </c>
      <c r="AD632" s="1" t="n">
        <f aca="false">IF(I632=1,AC632*$AD$2,AC632)</f>
        <v>0</v>
      </c>
      <c r="AK632" s="1" t="n">
        <f aca="false">ROUND(D632/C632,2)</f>
        <v>106.67</v>
      </c>
      <c r="AL632" s="1" t="n">
        <f aca="false">ROUND(AK632*68/Z632,0)</f>
        <v>7433</v>
      </c>
      <c r="AM632" s="1" t="n">
        <f aca="false">IF(I632=1,AL632*$AM$2,AL632)</f>
        <v>7061.35</v>
      </c>
    </row>
    <row r="633" customFormat="false" ht="13.8" hidden="false" customHeight="true" outlineLevel="0" collapsed="false">
      <c r="A633" s="1" t="n">
        <v>16973</v>
      </c>
      <c r="C633" s="26" t="n">
        <v>52</v>
      </c>
      <c r="D633" s="27" t="n">
        <v>8900</v>
      </c>
      <c r="E633" s="30"/>
      <c r="F633" s="30" t="n">
        <v>0</v>
      </c>
      <c r="G633" s="27" t="n">
        <v>2</v>
      </c>
      <c r="H633" s="27" t="n">
        <v>1</v>
      </c>
      <c r="I633" s="27" t="n">
        <v>1</v>
      </c>
      <c r="J633" s="26" t="s">
        <v>52</v>
      </c>
      <c r="K633" s="27" t="n">
        <v>0</v>
      </c>
      <c r="L633" s="27" t="n">
        <v>1</v>
      </c>
      <c r="M633" s="27" t="n">
        <v>3</v>
      </c>
      <c r="N633" s="27" t="n">
        <v>3</v>
      </c>
      <c r="O633" s="27" t="n">
        <v>0</v>
      </c>
      <c r="P633" s="27" t="n">
        <v>0</v>
      </c>
      <c r="Q633" s="27" t="n">
        <v>1</v>
      </c>
      <c r="R633" s="27" t="n">
        <v>0</v>
      </c>
      <c r="S633" s="27" t="n">
        <v>0</v>
      </c>
      <c r="T633" s="37" t="n">
        <v>44265</v>
      </c>
      <c r="U633" s="3" t="s">
        <v>685</v>
      </c>
      <c r="V633" s="38"/>
      <c r="W633" s="26" t="n">
        <v>10</v>
      </c>
      <c r="X633" s="3"/>
      <c r="Z633" s="1" t="n">
        <f aca="false">(68/C633)^0.25</f>
        <v>1.06936605042134</v>
      </c>
      <c r="AA633" s="2" t="n">
        <f aca="false">IF(F633=1,E633/(1+$AA$2/100),E633)</f>
        <v>0</v>
      </c>
      <c r="AB633" s="1" t="n">
        <f aca="false">ROUND(AA633/C633,2)</f>
        <v>0</v>
      </c>
      <c r="AC633" s="1" t="n">
        <f aca="false">ROUND(AB633*68/1000/Z633,0)</f>
        <v>0</v>
      </c>
      <c r="AD633" s="1" t="n">
        <f aca="false">IF(I633=1,AC633*$AD$2,AC633)</f>
        <v>0</v>
      </c>
      <c r="AK633" s="1" t="n">
        <f aca="false">ROUND(D633/C633,2)</f>
        <v>171.15</v>
      </c>
      <c r="AL633" s="1" t="n">
        <f aca="false">ROUND(AK633*68/Z633,0)</f>
        <v>10883</v>
      </c>
      <c r="AM633" s="1" t="n">
        <f aca="false">IF(I633=1,AL633*$AM$2,AL633)</f>
        <v>10338.85</v>
      </c>
    </row>
    <row r="634" customFormat="false" ht="13.8" hidden="false" customHeight="true" outlineLevel="0" collapsed="false">
      <c r="A634" s="1" t="n">
        <v>16973</v>
      </c>
      <c r="C634" s="26" t="n">
        <v>54</v>
      </c>
      <c r="D634" s="27" t="n">
        <v>10800</v>
      </c>
      <c r="E634" s="30"/>
      <c r="F634" s="30" t="n">
        <v>0</v>
      </c>
      <c r="G634" s="27" t="n">
        <v>2</v>
      </c>
      <c r="H634" s="27" t="n">
        <v>1</v>
      </c>
      <c r="I634" s="27" t="n">
        <v>1</v>
      </c>
      <c r="J634" s="26" t="s">
        <v>52</v>
      </c>
      <c r="K634" s="27" t="n">
        <v>2</v>
      </c>
      <c r="L634" s="27" t="n">
        <v>1</v>
      </c>
      <c r="M634" s="27" t="n">
        <v>8</v>
      </c>
      <c r="N634" s="27" t="n">
        <v>4</v>
      </c>
      <c r="O634" s="27" t="n">
        <v>0</v>
      </c>
      <c r="P634" s="27" t="n">
        <v>1</v>
      </c>
      <c r="Q634" s="27"/>
      <c r="R634" s="27" t="n">
        <v>0</v>
      </c>
      <c r="S634" s="27" t="n">
        <v>0</v>
      </c>
      <c r="T634" s="37" t="n">
        <v>44266</v>
      </c>
      <c r="U634" s="3" t="s">
        <v>686</v>
      </c>
      <c r="V634" s="38"/>
      <c r="W634" s="26" t="n">
        <v>10</v>
      </c>
      <c r="X634" s="3"/>
      <c r="Z634" s="1" t="n">
        <f aca="false">(68/C634)^0.25</f>
        <v>1.05932394260376</v>
      </c>
      <c r="AA634" s="2" t="n">
        <f aca="false">IF(F634=1,E634/(1+$AA$2/100),E634)</f>
        <v>0</v>
      </c>
      <c r="AB634" s="1" t="n">
        <f aca="false">ROUND(AA634/C634,2)</f>
        <v>0</v>
      </c>
      <c r="AC634" s="1" t="n">
        <f aca="false">ROUND(AB634*68/1000/Z634,0)</f>
        <v>0</v>
      </c>
      <c r="AD634" s="1" t="n">
        <f aca="false">IF(I634=1,AC634*$AD$2,AC634)</f>
        <v>0</v>
      </c>
      <c r="AK634" s="1" t="n">
        <f aca="false">ROUND(D634/C634,2)</f>
        <v>200</v>
      </c>
      <c r="AL634" s="1" t="n">
        <f aca="false">ROUND(AK634*68/Z634,0)</f>
        <v>12838</v>
      </c>
      <c r="AM634" s="1" t="n">
        <f aca="false">IF(I634=1,AL634*$AM$2,AL634)</f>
        <v>12196.1</v>
      </c>
    </row>
    <row r="635" customFormat="false" ht="13.8" hidden="false" customHeight="true" outlineLevel="0" collapsed="false">
      <c r="A635" s="1" t="n">
        <v>16973</v>
      </c>
      <c r="C635" s="26" t="n">
        <v>58</v>
      </c>
      <c r="D635" s="27" t="n">
        <v>12500</v>
      </c>
      <c r="E635" s="30"/>
      <c r="F635" s="30" t="n">
        <v>0</v>
      </c>
      <c r="G635" s="27" t="n">
        <v>3</v>
      </c>
      <c r="H635" s="27" t="n">
        <v>1</v>
      </c>
      <c r="I635" s="27" t="n">
        <v>2</v>
      </c>
      <c r="J635" s="26" t="s">
        <v>52</v>
      </c>
      <c r="K635" s="27" t="n">
        <v>0</v>
      </c>
      <c r="L635" s="27" t="n">
        <v>1</v>
      </c>
      <c r="M635" s="27" t="n">
        <v>6</v>
      </c>
      <c r="N635" s="27" t="n">
        <v>2</v>
      </c>
      <c r="O635" s="27" t="n">
        <v>1</v>
      </c>
      <c r="P635" s="27" t="n">
        <v>1</v>
      </c>
      <c r="Q635" s="27" t="n">
        <v>4</v>
      </c>
      <c r="R635" s="27" t="n">
        <v>1</v>
      </c>
      <c r="S635" s="27" t="n">
        <v>0</v>
      </c>
      <c r="T635" s="37" t="n">
        <v>44266</v>
      </c>
      <c r="U635" s="3" t="s">
        <v>687</v>
      </c>
      <c r="V635" s="38" t="s">
        <v>60</v>
      </c>
      <c r="W635" s="26" t="n">
        <v>10</v>
      </c>
      <c r="X635" s="3"/>
      <c r="Z635" s="1" t="n">
        <f aca="false">(68/C635)^0.25</f>
        <v>1.04056743366656</v>
      </c>
      <c r="AA635" s="2" t="n">
        <f aca="false">IF(F635=1,E635/(1+$AA$2/100),E635)</f>
        <v>0</v>
      </c>
      <c r="AB635" s="1" t="n">
        <f aca="false">ROUND(AA635/C635,2)</f>
        <v>0</v>
      </c>
      <c r="AC635" s="1" t="n">
        <f aca="false">ROUND(AB635*68/1000/Z635,0)</f>
        <v>0</v>
      </c>
      <c r="AD635" s="1" t="n">
        <f aca="false">IF(I635=1,AC635*$AD$2,AC635)</f>
        <v>0</v>
      </c>
      <c r="AK635" s="1" t="n">
        <f aca="false">ROUND(D635/C635,2)</f>
        <v>215.52</v>
      </c>
      <c r="AL635" s="1" t="n">
        <f aca="false">ROUND(AK635*68/Z635,0)</f>
        <v>14084</v>
      </c>
      <c r="AM635" s="1" t="n">
        <f aca="false">IF(I635=1,AL635*$AM$2,AL635)</f>
        <v>14084</v>
      </c>
    </row>
    <row r="636" customFormat="false" ht="13.8" hidden="false" customHeight="true" outlineLevel="0" collapsed="false">
      <c r="A636" s="1" t="n">
        <v>17284</v>
      </c>
      <c r="C636" s="26" t="n">
        <v>55</v>
      </c>
      <c r="D636" s="27" t="n">
        <v>11500</v>
      </c>
      <c r="E636" s="30"/>
      <c r="F636" s="30" t="n">
        <v>0</v>
      </c>
      <c r="G636" s="27" t="n">
        <v>2</v>
      </c>
      <c r="H636" s="27" t="n">
        <v>1</v>
      </c>
      <c r="I636" s="27" t="n">
        <v>1</v>
      </c>
      <c r="J636" s="26" t="s">
        <v>52</v>
      </c>
      <c r="K636" s="27" t="n">
        <v>0</v>
      </c>
      <c r="L636" s="27" t="n">
        <v>1</v>
      </c>
      <c r="M636" s="27" t="n">
        <v>5</v>
      </c>
      <c r="N636" s="27" t="n">
        <v>5</v>
      </c>
      <c r="O636" s="27" t="n">
        <v>0</v>
      </c>
      <c r="P636" s="27" t="n">
        <v>1</v>
      </c>
      <c r="Q636" s="27"/>
      <c r="R636" s="27" t="n">
        <v>0</v>
      </c>
      <c r="S636" s="27" t="n">
        <v>0</v>
      </c>
      <c r="T636" s="37" t="n">
        <v>44266</v>
      </c>
      <c r="U636" s="3" t="s">
        <v>688</v>
      </c>
      <c r="V636" s="38"/>
      <c r="W636" s="26" t="n">
        <v>10</v>
      </c>
      <c r="X636" s="3"/>
      <c r="Z636" s="1" t="n">
        <f aca="false">(68/C636)^0.25</f>
        <v>1.05447565087352</v>
      </c>
      <c r="AA636" s="2" t="n">
        <f aca="false">IF(F636=1,E636/(1+$AA$2/100),E636)</f>
        <v>0</v>
      </c>
      <c r="AB636" s="1" t="n">
        <f aca="false">ROUND(AA636/C636,2)</f>
        <v>0</v>
      </c>
      <c r="AC636" s="1" t="n">
        <f aca="false">ROUND(AB636*68/1000/Z636,0)</f>
        <v>0</v>
      </c>
      <c r="AD636" s="1" t="n">
        <f aca="false">IF(I636=1,AC636*$AD$2,AC636)</f>
        <v>0</v>
      </c>
      <c r="AK636" s="1" t="n">
        <f aca="false">ROUND(D636/C636,2)</f>
        <v>209.09</v>
      </c>
      <c r="AL636" s="1" t="n">
        <f aca="false">ROUND(AK636*68/Z636,0)</f>
        <v>13484</v>
      </c>
      <c r="AM636" s="1" t="n">
        <f aca="false">IF(I636=1,AL636*$AM$2,AL636)</f>
        <v>12809.8</v>
      </c>
    </row>
    <row r="637" customFormat="false" ht="13.8" hidden="false" customHeight="true" outlineLevel="0" collapsed="false">
      <c r="A637" s="1" t="n">
        <v>17284</v>
      </c>
      <c r="C637" s="26" t="n">
        <v>96</v>
      </c>
      <c r="D637" s="27" t="n">
        <v>12500</v>
      </c>
      <c r="E637" s="30"/>
      <c r="F637" s="30" t="n">
        <v>0</v>
      </c>
      <c r="G637" s="27" t="n">
        <v>3</v>
      </c>
      <c r="H637" s="27" t="n">
        <v>2</v>
      </c>
      <c r="I637" s="27" t="n">
        <v>1</v>
      </c>
      <c r="J637" s="26" t="s">
        <v>52</v>
      </c>
      <c r="K637" s="27" t="n">
        <v>0</v>
      </c>
      <c r="L637" s="27" t="n">
        <v>1</v>
      </c>
      <c r="M637" s="27" t="n">
        <v>5</v>
      </c>
      <c r="N637" s="27" t="n">
        <v>5</v>
      </c>
      <c r="O637" s="27" t="n">
        <v>0</v>
      </c>
      <c r="P637" s="27" t="n">
        <v>1</v>
      </c>
      <c r="Q637" s="27" t="n">
        <v>4</v>
      </c>
      <c r="R637" s="27" t="n">
        <v>1</v>
      </c>
      <c r="S637" s="27" t="n">
        <v>0</v>
      </c>
      <c r="T637" s="37" t="n">
        <v>44266</v>
      </c>
      <c r="U637" s="3" t="s">
        <v>689</v>
      </c>
      <c r="V637" s="38" t="s">
        <v>58</v>
      </c>
      <c r="W637" s="26" t="n">
        <v>10</v>
      </c>
      <c r="X637" s="3"/>
      <c r="Z637" s="1" t="n">
        <f aca="false">(68/C637)^0.25</f>
        <v>0.917401445131941</v>
      </c>
      <c r="AA637" s="2" t="n">
        <f aca="false">IF(F637=1,E637/(1+$AA$2/100),E637)</f>
        <v>0</v>
      </c>
      <c r="AB637" s="1" t="n">
        <f aca="false">ROUND(AA637/C637,2)</f>
        <v>0</v>
      </c>
      <c r="AC637" s="1" t="n">
        <f aca="false">ROUND(AB637*68/1000/Z637,0)</f>
        <v>0</v>
      </c>
      <c r="AD637" s="1" t="n">
        <f aca="false">IF(I637=1,AC637*$AD$2,AC637)</f>
        <v>0</v>
      </c>
      <c r="AK637" s="1" t="n">
        <f aca="false">ROUND(D637/C637,2)</f>
        <v>130.21</v>
      </c>
      <c r="AL637" s="1" t="n">
        <f aca="false">ROUND(AK637*68/Z637,0)</f>
        <v>9651</v>
      </c>
      <c r="AM637" s="1" t="n">
        <f aca="false">IF(I637=1,AL637*$AM$2,AL637)</f>
        <v>9168.45</v>
      </c>
    </row>
    <row r="638" customFormat="false" ht="13.8" hidden="false" customHeight="true" outlineLevel="0" collapsed="false">
      <c r="A638" s="1" t="n">
        <v>17284</v>
      </c>
      <c r="C638" s="26" t="n">
        <v>83</v>
      </c>
      <c r="D638" s="27" t="n">
        <v>12000</v>
      </c>
      <c r="E638" s="30"/>
      <c r="F638" s="30" t="n">
        <v>0</v>
      </c>
      <c r="G638" s="27" t="n">
        <v>3</v>
      </c>
      <c r="H638" s="27" t="n">
        <v>1</v>
      </c>
      <c r="I638" s="27" t="n">
        <v>2</v>
      </c>
      <c r="J638" s="26" t="s">
        <v>52</v>
      </c>
      <c r="K638" s="27" t="n">
        <v>0</v>
      </c>
      <c r="L638" s="27" t="n">
        <v>1</v>
      </c>
      <c r="M638" s="27" t="n">
        <v>4</v>
      </c>
      <c r="N638" s="27" t="n">
        <v>4</v>
      </c>
      <c r="O638" s="27" t="n">
        <v>1</v>
      </c>
      <c r="P638" s="27" t="n">
        <v>1</v>
      </c>
      <c r="Q638" s="27" t="n">
        <v>4</v>
      </c>
      <c r="R638" s="27" t="n">
        <v>0</v>
      </c>
      <c r="S638" s="27" t="n">
        <v>0</v>
      </c>
      <c r="T638" s="37" t="n">
        <v>44259</v>
      </c>
      <c r="U638" s="3" t="s">
        <v>690</v>
      </c>
      <c r="V638" s="38"/>
      <c r="W638" s="26" t="n">
        <v>10</v>
      </c>
      <c r="X638" s="3"/>
      <c r="Z638" s="1" t="n">
        <f aca="false">(68/C638)^0.25</f>
        <v>0.951388078394145</v>
      </c>
      <c r="AA638" s="2" t="n">
        <f aca="false">IF(F638=1,E638/(1+$AA$2/100),E638)</f>
        <v>0</v>
      </c>
      <c r="AB638" s="1" t="n">
        <f aca="false">ROUND(AA638/C638,2)</f>
        <v>0</v>
      </c>
      <c r="AC638" s="1" t="n">
        <f aca="false">ROUND(AB638*68/1000/Z638,0)</f>
        <v>0</v>
      </c>
      <c r="AD638" s="1" t="n">
        <f aca="false">IF(I638=1,AC638*$AD$2,AC638)</f>
        <v>0</v>
      </c>
      <c r="AK638" s="1" t="n">
        <f aca="false">ROUND(D638/C638,2)</f>
        <v>144.58</v>
      </c>
      <c r="AL638" s="1" t="n">
        <f aca="false">ROUND(AK638*68/Z638,0)</f>
        <v>10334</v>
      </c>
      <c r="AM638" s="1" t="n">
        <f aca="false">IF(I638=1,AL638*$AM$2,AL638)</f>
        <v>10334</v>
      </c>
    </row>
    <row r="639" customFormat="false" ht="13.8" hidden="false" customHeight="true" outlineLevel="0" collapsed="false">
      <c r="A639" s="1" t="n">
        <v>17527</v>
      </c>
      <c r="B639" s="16"/>
      <c r="C639" s="26" t="n">
        <v>70</v>
      </c>
      <c r="D639" s="27" t="n">
        <v>10000</v>
      </c>
      <c r="E639" s="30"/>
      <c r="F639" s="30" t="n">
        <v>0</v>
      </c>
      <c r="G639" s="27" t="n">
        <v>3</v>
      </c>
      <c r="H639" s="27" t="n">
        <v>1</v>
      </c>
      <c r="I639" s="27" t="n">
        <v>2</v>
      </c>
      <c r="J639" s="26" t="s">
        <v>52</v>
      </c>
      <c r="K639" s="27" t="n">
        <v>0</v>
      </c>
      <c r="L639" s="27" t="n">
        <v>1</v>
      </c>
      <c r="M639" s="27" t="n">
        <v>9</v>
      </c>
      <c r="N639" s="27" t="n">
        <v>2</v>
      </c>
      <c r="O639" s="27" t="n">
        <v>1</v>
      </c>
      <c r="P639" s="27" t="n">
        <v>1</v>
      </c>
      <c r="Q639" s="27" t="n">
        <v>4</v>
      </c>
      <c r="R639" s="27" t="n">
        <v>1</v>
      </c>
      <c r="S639" s="27" t="n">
        <v>0</v>
      </c>
      <c r="T639" s="37" t="n">
        <v>44266</v>
      </c>
      <c r="U639" s="3" t="s">
        <v>691</v>
      </c>
      <c r="V639" s="38" t="s">
        <v>60</v>
      </c>
      <c r="W639" s="26" t="n">
        <v>10</v>
      </c>
      <c r="X639" s="3"/>
      <c r="Z639" s="1" t="n">
        <f aca="false">(68/C639)^0.25</f>
        <v>0.992779311130708</v>
      </c>
      <c r="AA639" s="2" t="n">
        <f aca="false">IF(F639=1,E639/(1+$AA$2/100),E639)</f>
        <v>0</v>
      </c>
      <c r="AB639" s="1" t="n">
        <f aca="false">ROUND(AA639/C639,2)</f>
        <v>0</v>
      </c>
      <c r="AC639" s="1" t="n">
        <f aca="false">ROUND(AB639*68/1000/Z639,0)</f>
        <v>0</v>
      </c>
      <c r="AD639" s="1" t="n">
        <f aca="false">IF(I639=1,AC639*$AD$2,AC639)</f>
        <v>0</v>
      </c>
      <c r="AK639" s="1" t="n">
        <f aca="false">ROUND(D639/C639,2)</f>
        <v>142.86</v>
      </c>
      <c r="AL639" s="1" t="n">
        <f aca="false">ROUND(AK639*68/Z639,0)</f>
        <v>9785</v>
      </c>
      <c r="AM639" s="1" t="n">
        <f aca="false">IF(I639=1,AL639*$AM$2,AL639)</f>
        <v>9785</v>
      </c>
    </row>
    <row r="640" customFormat="false" ht="13.8" hidden="false" customHeight="true" outlineLevel="0" collapsed="false">
      <c r="A640" s="1" t="n">
        <v>17527</v>
      </c>
      <c r="B640" s="16"/>
      <c r="C640" s="26" t="n">
        <v>52</v>
      </c>
      <c r="D640" s="27" t="n">
        <v>8800</v>
      </c>
      <c r="E640" s="30"/>
      <c r="F640" s="30" t="n">
        <v>0</v>
      </c>
      <c r="G640" s="27" t="n">
        <v>2</v>
      </c>
      <c r="H640" s="27" t="n">
        <v>1</v>
      </c>
      <c r="I640" s="27" t="n">
        <v>1</v>
      </c>
      <c r="J640" s="26" t="s">
        <v>52</v>
      </c>
      <c r="K640" s="27" t="n">
        <v>1</v>
      </c>
      <c r="L640" s="27" t="n">
        <v>1</v>
      </c>
      <c r="M640" s="27" t="n">
        <v>4</v>
      </c>
      <c r="N640" s="27" t="n">
        <v>3</v>
      </c>
      <c r="O640" s="27" t="n">
        <v>0</v>
      </c>
      <c r="P640" s="27" t="n">
        <v>0</v>
      </c>
      <c r="Q640" s="27" t="n">
        <v>3</v>
      </c>
      <c r="R640" s="27" t="n">
        <v>0</v>
      </c>
      <c r="S640" s="27" t="n">
        <v>0</v>
      </c>
      <c r="T640" s="37" t="n">
        <v>44266</v>
      </c>
      <c r="U640" s="3" t="s">
        <v>692</v>
      </c>
      <c r="V640" s="38"/>
      <c r="W640" s="26" t="n">
        <v>10</v>
      </c>
      <c r="X640" s="3"/>
      <c r="Z640" s="1" t="n">
        <f aca="false">(68/C640)^0.25</f>
        <v>1.06936605042134</v>
      </c>
      <c r="AA640" s="2" t="n">
        <f aca="false">IF(F640=1,E640/(1+$AA$2/100),E640)</f>
        <v>0</v>
      </c>
      <c r="AB640" s="1" t="n">
        <f aca="false">ROUND(AA640/C640,2)</f>
        <v>0</v>
      </c>
      <c r="AC640" s="1" t="n">
        <f aca="false">ROUND(AB640*68/1000/Z640,0)</f>
        <v>0</v>
      </c>
      <c r="AD640" s="1" t="n">
        <f aca="false">IF(I640=1,AC640*$AD$2,AC640)</f>
        <v>0</v>
      </c>
      <c r="AK640" s="1" t="n">
        <f aca="false">ROUND(D640/C640,2)</f>
        <v>169.23</v>
      </c>
      <c r="AL640" s="1" t="n">
        <f aca="false">ROUND(AK640*68/Z640,0)</f>
        <v>10761</v>
      </c>
      <c r="AM640" s="1" t="n">
        <f aca="false">IF(I640=1,AL640*$AM$2,AL640)</f>
        <v>10222.95</v>
      </c>
    </row>
    <row r="641" customFormat="false" ht="14.9" hidden="false" customHeight="true" outlineLevel="0" collapsed="false">
      <c r="A641" s="1" t="n">
        <v>17527</v>
      </c>
      <c r="B641" s="16"/>
      <c r="C641" s="16" t="n">
        <v>56</v>
      </c>
      <c r="D641" s="2" t="n">
        <v>9500</v>
      </c>
      <c r="F641" s="30" t="n">
        <v>0</v>
      </c>
      <c r="G641" s="2" t="n">
        <v>2</v>
      </c>
      <c r="H641" s="2" t="n">
        <v>1</v>
      </c>
      <c r="I641" s="2" t="n">
        <v>1</v>
      </c>
      <c r="J641" s="26" t="s">
        <v>52</v>
      </c>
      <c r="K641" s="2" t="n">
        <v>1</v>
      </c>
      <c r="L641" s="27" t="n">
        <v>1</v>
      </c>
      <c r="M641" s="2" t="n">
        <v>4</v>
      </c>
      <c r="N641" s="2" t="n">
        <v>2</v>
      </c>
      <c r="O641" s="2" t="n">
        <v>0</v>
      </c>
      <c r="P641" s="2" t="n">
        <v>0</v>
      </c>
      <c r="Q641" s="2" t="n">
        <v>3</v>
      </c>
      <c r="R641" s="2" t="n">
        <v>0</v>
      </c>
      <c r="S641" s="2" t="n">
        <v>0</v>
      </c>
      <c r="T641" s="28" t="n">
        <v>44266</v>
      </c>
      <c r="U641" s="3" t="s">
        <v>693</v>
      </c>
      <c r="V641" s="38"/>
      <c r="W641" s="26" t="n">
        <v>10</v>
      </c>
      <c r="X641" s="3"/>
      <c r="Z641" s="1" t="n">
        <f aca="false">(68/C641)^0.25</f>
        <v>1.04973631452793</v>
      </c>
      <c r="AA641" s="2" t="n">
        <f aca="false">IF(F641=1,E641/(1+$AA$2/100),E641)</f>
        <v>0</v>
      </c>
      <c r="AB641" s="1" t="n">
        <f aca="false">ROUND(AA641/C641,2)</f>
        <v>0</v>
      </c>
      <c r="AC641" s="1" t="n">
        <f aca="false">ROUND(AB641*68/1000/Z641,0)</f>
        <v>0</v>
      </c>
      <c r="AD641" s="1" t="n">
        <f aca="false">IF(I641=1,AC641*$AD$2,AC641)</f>
        <v>0</v>
      </c>
      <c r="AK641" s="1" t="n">
        <f aca="false">ROUND(D641/C641,2)</f>
        <v>169.64</v>
      </c>
      <c r="AL641" s="1" t="n">
        <f aca="false">ROUND(AK641*68/Z641,0)</f>
        <v>10989</v>
      </c>
      <c r="AM641" s="1" t="n">
        <f aca="false">IF(I641=1,AL641*$AM$2,AL641)</f>
        <v>10439.55</v>
      </c>
    </row>
    <row r="642" customFormat="false" ht="14.9" hidden="false" customHeight="true" outlineLevel="0" collapsed="false">
      <c r="A642" s="1" t="n">
        <v>18676</v>
      </c>
      <c r="B642" s="16"/>
      <c r="C642" s="16" t="n">
        <v>54</v>
      </c>
      <c r="D642" s="2" t="n">
        <v>12500</v>
      </c>
      <c r="F642" s="30" t="n">
        <v>0</v>
      </c>
      <c r="G642" s="2" t="n">
        <v>2</v>
      </c>
      <c r="H642" s="2" t="n">
        <v>1</v>
      </c>
      <c r="I642" s="2" t="n">
        <v>1</v>
      </c>
      <c r="J642" s="26" t="s">
        <v>52</v>
      </c>
      <c r="K642" s="2" t="n">
        <v>2</v>
      </c>
      <c r="L642" s="27" t="n">
        <v>1</v>
      </c>
      <c r="M642" s="2" t="n">
        <v>4</v>
      </c>
      <c r="N642" s="2" t="n">
        <v>3</v>
      </c>
      <c r="O642" s="27" t="n">
        <v>1</v>
      </c>
      <c r="P642" s="2" t="n">
        <v>1</v>
      </c>
      <c r="Q642" s="2" t="n">
        <v>4</v>
      </c>
      <c r="R642" s="2" t="n">
        <v>0</v>
      </c>
      <c r="S642" s="2" t="n">
        <v>0</v>
      </c>
      <c r="T642" s="28" t="n">
        <v>44256</v>
      </c>
      <c r="U642" s="3" t="s">
        <v>694</v>
      </c>
      <c r="V642" s="38"/>
      <c r="W642" s="26" t="n">
        <v>10</v>
      </c>
      <c r="X642" s="3"/>
      <c r="Z642" s="1" t="n">
        <f aca="false">(68/C642)^0.25</f>
        <v>1.05932394260376</v>
      </c>
      <c r="AA642" s="2" t="n">
        <f aca="false">IF(F642=1,E642/(1+$AA$2/100),E642)</f>
        <v>0</v>
      </c>
      <c r="AB642" s="1" t="n">
        <f aca="false">ROUND(AA642/C642,2)</f>
        <v>0</v>
      </c>
      <c r="AC642" s="1" t="n">
        <f aca="false">ROUND(AB642*68/1000/Z642,0)</f>
        <v>0</v>
      </c>
      <c r="AD642" s="1" t="n">
        <f aca="false">IF(I642=1,AC642*$AD$2,AC642)</f>
        <v>0</v>
      </c>
      <c r="AK642" s="1" t="n">
        <f aca="false">ROUND(D642/C642,2)</f>
        <v>231.48</v>
      </c>
      <c r="AL642" s="1" t="n">
        <f aca="false">ROUND(AK642*68/Z642,0)</f>
        <v>14859</v>
      </c>
      <c r="AM642" s="1" t="n">
        <f aca="false">IF(I642=1,AL642*$AM$2,AL642)</f>
        <v>14116.05</v>
      </c>
    </row>
    <row r="643" customFormat="false" ht="14.9" hidden="false" customHeight="true" outlineLevel="0" collapsed="false">
      <c r="A643" s="1" t="n">
        <v>18857</v>
      </c>
      <c r="B643" s="16"/>
      <c r="C643" s="16" t="n">
        <v>58</v>
      </c>
      <c r="D643" s="2" t="n">
        <v>10000</v>
      </c>
      <c r="F643" s="30" t="n">
        <v>0</v>
      </c>
      <c r="G643" s="2" t="n">
        <v>2</v>
      </c>
      <c r="H643" s="2" t="n">
        <v>1</v>
      </c>
      <c r="I643" s="2" t="n">
        <v>2</v>
      </c>
      <c r="J643" s="26" t="s">
        <v>52</v>
      </c>
      <c r="K643" s="2" t="n">
        <v>0</v>
      </c>
      <c r="L643" s="27" t="n">
        <v>1</v>
      </c>
      <c r="M643" s="2"/>
      <c r="N643" s="2" t="n">
        <v>4</v>
      </c>
      <c r="O643" s="27" t="n">
        <v>1</v>
      </c>
      <c r="P643" s="2" t="n">
        <v>1</v>
      </c>
      <c r="Q643" s="2"/>
      <c r="R643" s="2" t="n">
        <v>0</v>
      </c>
      <c r="S643" s="2" t="n">
        <v>1</v>
      </c>
      <c r="T643" s="28" t="n">
        <v>44267</v>
      </c>
      <c r="U643" s="3" t="s">
        <v>695</v>
      </c>
      <c r="V643" s="36" t="s">
        <v>60</v>
      </c>
      <c r="W643" s="26" t="n">
        <v>10</v>
      </c>
      <c r="X643" s="3"/>
      <c r="Z643" s="1" t="n">
        <f aca="false">(68/C643)^0.25</f>
        <v>1.04056743366656</v>
      </c>
      <c r="AA643" s="2" t="n">
        <f aca="false">IF(F643=1,E643/(1+$AA$2/100),E643)</f>
        <v>0</v>
      </c>
      <c r="AB643" s="1" t="n">
        <f aca="false">ROUND(AA643/C643,2)</f>
        <v>0</v>
      </c>
      <c r="AC643" s="1" t="n">
        <f aca="false">ROUND(AB643*68/1000/Z643,0)</f>
        <v>0</v>
      </c>
      <c r="AD643" s="1" t="n">
        <f aca="false">IF(I643=1,AC643*$AD$2,AC643)</f>
        <v>0</v>
      </c>
      <c r="AK643" s="1" t="n">
        <f aca="false">ROUND(D643/C643,2)</f>
        <v>172.41</v>
      </c>
      <c r="AL643" s="1" t="n">
        <f aca="false">ROUND(AK643*68/Z643,0)</f>
        <v>11267</v>
      </c>
      <c r="AM643" s="1" t="n">
        <f aca="false">IF(I643=1,AL643*$AM$2,AL643)</f>
        <v>11267</v>
      </c>
    </row>
    <row r="644" customFormat="false" ht="14.9" hidden="false" customHeight="true" outlineLevel="0" collapsed="false">
      <c r="A644" s="1" t="n">
        <v>18857</v>
      </c>
      <c r="B644" s="16"/>
      <c r="C644" s="16" t="n">
        <v>55</v>
      </c>
      <c r="D644" s="2" t="n">
        <v>11000</v>
      </c>
      <c r="F644" s="30" t="n">
        <v>0</v>
      </c>
      <c r="G644" s="2" t="n">
        <v>2</v>
      </c>
      <c r="H644" s="2" t="n">
        <v>1</v>
      </c>
      <c r="I644" s="2" t="n">
        <v>2</v>
      </c>
      <c r="J644" s="26" t="s">
        <v>52</v>
      </c>
      <c r="K644" s="2" t="n">
        <v>0</v>
      </c>
      <c r="L644" s="27" t="n">
        <v>1</v>
      </c>
      <c r="M644" s="2" t="n">
        <v>8</v>
      </c>
      <c r="N644" s="2" t="n">
        <v>1</v>
      </c>
      <c r="O644" s="2" t="n">
        <v>0</v>
      </c>
      <c r="P644" s="2" t="n">
        <v>0</v>
      </c>
      <c r="Q644" s="2" t="n">
        <v>4</v>
      </c>
      <c r="R644" s="2" t="n">
        <v>1</v>
      </c>
      <c r="S644" s="2" t="n">
        <v>0</v>
      </c>
      <c r="T644" s="28" t="n">
        <v>44260</v>
      </c>
      <c r="U644" s="3" t="s">
        <v>696</v>
      </c>
      <c r="V644" s="36"/>
      <c r="W644" s="26" t="n">
        <v>10</v>
      </c>
      <c r="X644" s="3"/>
      <c r="Z644" s="1" t="n">
        <f aca="false">(68/C644)^0.25</f>
        <v>1.05447565087352</v>
      </c>
      <c r="AA644" s="2" t="n">
        <f aca="false">IF(F644=1,E644/(1+$AA$2/100),E644)</f>
        <v>0</v>
      </c>
      <c r="AB644" s="1" t="n">
        <f aca="false">ROUND(AA644/C644,2)</f>
        <v>0</v>
      </c>
      <c r="AC644" s="1" t="n">
        <f aca="false">ROUND(AB644*68/1000/Z644,0)</f>
        <v>0</v>
      </c>
      <c r="AD644" s="1" t="n">
        <f aca="false">IF(I644=1,AC644*$AD$2,AC644)</f>
        <v>0</v>
      </c>
      <c r="AK644" s="1" t="n">
        <f aca="false">ROUND(D644/C644,2)</f>
        <v>200</v>
      </c>
      <c r="AL644" s="1" t="n">
        <f aca="false">ROUND(AK644*68/Z644,0)</f>
        <v>12897</v>
      </c>
      <c r="AM644" s="1" t="n">
        <f aca="false">IF(I644=1,AL644*$AM$2,AL644)</f>
        <v>12897</v>
      </c>
    </row>
    <row r="645" customFormat="false" ht="14.9" hidden="false" customHeight="true" outlineLevel="0" collapsed="false">
      <c r="A645" s="1" t="n">
        <v>19341</v>
      </c>
      <c r="B645" s="16"/>
      <c r="C645" s="16" t="n">
        <v>76</v>
      </c>
      <c r="D645" s="2" t="n">
        <v>12000</v>
      </c>
      <c r="F645" s="30" t="n">
        <v>0</v>
      </c>
      <c r="G645" s="2" t="n">
        <v>3</v>
      </c>
      <c r="H645" s="2" t="n">
        <v>1</v>
      </c>
      <c r="I645" s="2" t="n">
        <v>2</v>
      </c>
      <c r="J645" s="26" t="s">
        <v>52</v>
      </c>
      <c r="K645" s="2" t="n">
        <v>1</v>
      </c>
      <c r="L645" s="27" t="n">
        <v>1</v>
      </c>
      <c r="M645" s="2"/>
      <c r="N645" s="2" t="n">
        <v>4</v>
      </c>
      <c r="O645" s="27" t="n">
        <v>1</v>
      </c>
      <c r="P645" s="2" t="n">
        <v>1</v>
      </c>
      <c r="Q645" s="2" t="n">
        <v>4</v>
      </c>
      <c r="R645" s="2" t="n">
        <v>1</v>
      </c>
      <c r="S645" s="2" t="n">
        <v>1</v>
      </c>
      <c r="T645" s="28" t="n">
        <v>44264</v>
      </c>
      <c r="U645" s="3" t="s">
        <v>697</v>
      </c>
      <c r="V645" s="36"/>
      <c r="W645" s="26" t="n">
        <v>10</v>
      </c>
      <c r="X645" s="3"/>
      <c r="Z645" s="1" t="n">
        <f aca="false">(68/C645)^0.25</f>
        <v>0.972576630876414</v>
      </c>
      <c r="AA645" s="2" t="n">
        <f aca="false">IF(F645=1,E645/(1+$AA$2/100),E645)</f>
        <v>0</v>
      </c>
      <c r="AB645" s="1" t="n">
        <f aca="false">ROUND(AA645/C645,2)</f>
        <v>0</v>
      </c>
      <c r="AC645" s="1" t="n">
        <f aca="false">ROUND(AB645*68/1000/Z645,0)</f>
        <v>0</v>
      </c>
      <c r="AD645" s="1" t="n">
        <f aca="false">IF(I645=1,AC645*$AD$2,AC645)</f>
        <v>0</v>
      </c>
      <c r="AK645" s="1" t="n">
        <f aca="false">ROUND(D645/C645,2)</f>
        <v>157.89</v>
      </c>
      <c r="AL645" s="1" t="n">
        <f aca="false">ROUND(AK645*68/Z645,0)</f>
        <v>11039</v>
      </c>
      <c r="AM645" s="1" t="n">
        <f aca="false">IF(I645=1,AL645*$AM$2,AL645)</f>
        <v>11039</v>
      </c>
    </row>
    <row r="646" customFormat="false" ht="14.9" hidden="false" customHeight="true" outlineLevel="0" collapsed="false">
      <c r="A646" s="1" t="n">
        <v>19341</v>
      </c>
      <c r="B646" s="16"/>
      <c r="C646" s="16" t="n">
        <v>55</v>
      </c>
      <c r="D646" s="2" t="n">
        <v>8500</v>
      </c>
      <c r="F646" s="30" t="n">
        <v>0</v>
      </c>
      <c r="G646" s="2" t="n">
        <v>2</v>
      </c>
      <c r="H646" s="2" t="n">
        <v>1</v>
      </c>
      <c r="I646" s="2" t="n">
        <v>1</v>
      </c>
      <c r="J646" s="26" t="s">
        <v>52</v>
      </c>
      <c r="K646" s="2" t="n">
        <v>0</v>
      </c>
      <c r="L646" s="27" t="n">
        <v>1</v>
      </c>
      <c r="M646" s="2" t="n">
        <v>5</v>
      </c>
      <c r="N646" s="2" t="n">
        <v>2</v>
      </c>
      <c r="O646" s="2" t="n">
        <v>0</v>
      </c>
      <c r="P646" s="2" t="n">
        <v>1</v>
      </c>
      <c r="Q646" s="2" t="n">
        <v>3</v>
      </c>
      <c r="R646" s="2" t="n">
        <v>0</v>
      </c>
      <c r="S646" s="2" t="n">
        <v>0</v>
      </c>
      <c r="T646" s="28" t="n">
        <v>44265</v>
      </c>
      <c r="U646" s="3" t="s">
        <v>698</v>
      </c>
      <c r="V646" s="36"/>
      <c r="W646" s="26" t="n">
        <v>10</v>
      </c>
      <c r="X646" s="3"/>
      <c r="Z646" s="1" t="n">
        <f aca="false">(68/C646)^0.25</f>
        <v>1.05447565087352</v>
      </c>
      <c r="AA646" s="2" t="n">
        <f aca="false">IF(F646=1,E646/(1+$AA$2/100),E646)</f>
        <v>0</v>
      </c>
      <c r="AB646" s="1" t="n">
        <f aca="false">ROUND(AA646/C646,2)</f>
        <v>0</v>
      </c>
      <c r="AC646" s="1" t="n">
        <f aca="false">ROUND(AB646*68/1000/Z646,0)</f>
        <v>0</v>
      </c>
      <c r="AD646" s="1" t="n">
        <f aca="false">IF(I646=1,AC646*$AD$2,AC646)</f>
        <v>0</v>
      </c>
      <c r="AK646" s="1" t="n">
        <f aca="false">ROUND(D646/C646,2)</f>
        <v>154.55</v>
      </c>
      <c r="AL646" s="1" t="n">
        <f aca="false">ROUND(AK646*68/Z646,0)</f>
        <v>9966</v>
      </c>
      <c r="AM646" s="1" t="n">
        <f aca="false">IF(I646=1,AL646*$AM$2,AL646)</f>
        <v>9467.7</v>
      </c>
    </row>
    <row r="647" customFormat="false" ht="13.8" hidden="false" customHeight="true" outlineLevel="0" collapsed="false">
      <c r="A647" s="1" t="n">
        <v>19341</v>
      </c>
      <c r="B647" s="16"/>
      <c r="C647" s="3" t="n">
        <v>55</v>
      </c>
      <c r="D647" s="30" t="n">
        <v>12500</v>
      </c>
      <c r="E647" s="30"/>
      <c r="F647" s="30" t="n">
        <v>0</v>
      </c>
      <c r="G647" s="30" t="n">
        <v>2</v>
      </c>
      <c r="H647" s="30" t="n">
        <v>1</v>
      </c>
      <c r="I647" s="30" t="n">
        <v>1</v>
      </c>
      <c r="J647" s="26" t="s">
        <v>52</v>
      </c>
      <c r="K647" s="30" t="n">
        <v>0</v>
      </c>
      <c r="L647" s="27" t="n">
        <v>1</v>
      </c>
      <c r="M647" s="3" t="n">
        <v>2</v>
      </c>
      <c r="N647" s="3" t="n">
        <v>2</v>
      </c>
      <c r="O647" s="3" t="n">
        <v>0</v>
      </c>
      <c r="P647" s="3" t="n">
        <v>1</v>
      </c>
      <c r="Q647" s="3" t="n">
        <v>1</v>
      </c>
      <c r="R647" s="3" t="n">
        <v>0</v>
      </c>
      <c r="S647" s="3" t="n">
        <v>0</v>
      </c>
      <c r="T647" s="35" t="n">
        <v>44264</v>
      </c>
      <c r="U647" s="3" t="s">
        <v>699</v>
      </c>
      <c r="V647" s="36"/>
      <c r="W647" s="26" t="n">
        <v>10</v>
      </c>
      <c r="X647" s="3"/>
      <c r="Z647" s="1" t="n">
        <f aca="false">(68/C647)^0.25</f>
        <v>1.05447565087352</v>
      </c>
      <c r="AA647" s="2" t="n">
        <f aca="false">IF(F647=1,E647/(1+$AA$2/100),E647)</f>
        <v>0</v>
      </c>
      <c r="AB647" s="1" t="n">
        <f aca="false">ROUND(AA647/C647,2)</f>
        <v>0</v>
      </c>
      <c r="AC647" s="1" t="n">
        <f aca="false">ROUND(AB647*68/1000/Z647,0)</f>
        <v>0</v>
      </c>
      <c r="AD647" s="1" t="n">
        <f aca="false">IF(I647=1,AC647*$AD$2,AC647)</f>
        <v>0</v>
      </c>
      <c r="AK647" s="1" t="n">
        <f aca="false">ROUND(D647/C647,2)</f>
        <v>227.27</v>
      </c>
      <c r="AL647" s="1" t="n">
        <f aca="false">ROUND(AK647*68/Z647,0)</f>
        <v>14656</v>
      </c>
      <c r="AM647" s="1" t="n">
        <f aca="false">IF(I647=1,AL647*$AM$2,AL647)</f>
        <v>13923.2</v>
      </c>
    </row>
    <row r="648" customFormat="false" ht="13.8" hidden="false" customHeight="true" outlineLevel="0" collapsed="false">
      <c r="A648" s="1" t="n">
        <v>19523</v>
      </c>
      <c r="B648" s="16"/>
      <c r="C648" s="26" t="n">
        <v>60</v>
      </c>
      <c r="D648" s="30" t="n">
        <v>9500</v>
      </c>
      <c r="E648" s="30"/>
      <c r="F648" s="30" t="n">
        <v>0</v>
      </c>
      <c r="G648" s="27" t="n">
        <v>3</v>
      </c>
      <c r="H648" s="27" t="n">
        <v>2</v>
      </c>
      <c r="I648" s="27" t="n">
        <v>1</v>
      </c>
      <c r="J648" s="26" t="s">
        <v>52</v>
      </c>
      <c r="K648" s="27" t="n">
        <v>0</v>
      </c>
      <c r="L648" s="27" t="n">
        <v>1</v>
      </c>
      <c r="M648" s="3" t="n">
        <v>3</v>
      </c>
      <c r="N648" s="27" t="n">
        <v>1</v>
      </c>
      <c r="O648" s="27" t="n">
        <v>0</v>
      </c>
      <c r="P648" s="27" t="n">
        <v>0</v>
      </c>
      <c r="Q648" s="27" t="n">
        <v>1</v>
      </c>
      <c r="R648" s="27" t="n">
        <v>0</v>
      </c>
      <c r="S648" s="27" t="n">
        <v>0</v>
      </c>
      <c r="T648" s="35" t="n">
        <v>44269</v>
      </c>
      <c r="U648" s="3" t="s">
        <v>700</v>
      </c>
      <c r="V648" s="36" t="s">
        <v>60</v>
      </c>
      <c r="W648" s="26" t="n">
        <v>10</v>
      </c>
      <c r="X648" s="3"/>
      <c r="Z648" s="1" t="n">
        <f aca="false">(68/C648)^0.25</f>
        <v>1.03178548877407</v>
      </c>
      <c r="AA648" s="2" t="n">
        <f aca="false">IF(F648=1,E648/(1+$AA$2/100),E648)</f>
        <v>0</v>
      </c>
      <c r="AB648" s="1" t="n">
        <f aca="false">ROUND(AA648/C648,2)</f>
        <v>0</v>
      </c>
      <c r="AC648" s="1" t="n">
        <f aca="false">ROUND(AB648*68/1000/Z648,0)</f>
        <v>0</v>
      </c>
      <c r="AD648" s="1" t="n">
        <f aca="false">IF(I648=1,AC648*$AD$2,AC648)</f>
        <v>0</v>
      </c>
      <c r="AK648" s="1" t="n">
        <f aca="false">ROUND(D648/C648,2)</f>
        <v>158.33</v>
      </c>
      <c r="AL648" s="1" t="n">
        <f aca="false">ROUND(AK648*68/Z648,0)</f>
        <v>10435</v>
      </c>
      <c r="AM648" s="1" t="n">
        <f aca="false">IF(I648=1,AL648*$AM$2,AL648)</f>
        <v>9913.25</v>
      </c>
    </row>
    <row r="649" customFormat="false" ht="13.8" hidden="false" customHeight="true" outlineLevel="0" collapsed="false">
      <c r="A649" s="1" t="n">
        <v>19523</v>
      </c>
      <c r="B649" s="16"/>
      <c r="C649" s="26" t="n">
        <v>76</v>
      </c>
      <c r="D649" s="30" t="n">
        <v>13000</v>
      </c>
      <c r="E649" s="30"/>
      <c r="F649" s="30" t="n">
        <v>0</v>
      </c>
      <c r="G649" s="27" t="n">
        <v>3</v>
      </c>
      <c r="H649" s="27" t="n">
        <v>1</v>
      </c>
      <c r="I649" s="27" t="n">
        <v>2</v>
      </c>
      <c r="J649" s="26" t="s">
        <v>52</v>
      </c>
      <c r="K649" s="27" t="n">
        <v>0</v>
      </c>
      <c r="L649" s="27" t="n">
        <v>1</v>
      </c>
      <c r="M649" s="27" t="n">
        <v>9</v>
      </c>
      <c r="N649" s="27" t="n">
        <v>4</v>
      </c>
      <c r="O649" s="27" t="n">
        <v>1</v>
      </c>
      <c r="P649" s="27" t="n">
        <v>1</v>
      </c>
      <c r="Q649" s="27"/>
      <c r="R649" s="27" t="n">
        <v>1</v>
      </c>
      <c r="S649" s="27" t="n">
        <v>0</v>
      </c>
      <c r="T649" s="35" t="n">
        <v>44269</v>
      </c>
      <c r="U649" s="3" t="s">
        <v>701</v>
      </c>
      <c r="V649" s="36"/>
      <c r="W649" s="26" t="n">
        <v>10</v>
      </c>
      <c r="X649" s="3"/>
      <c r="Z649" s="1" t="n">
        <f aca="false">(68/C649)^0.25</f>
        <v>0.972576630876414</v>
      </c>
      <c r="AA649" s="2" t="n">
        <f aca="false">IF(F649=1,E649/(1+$AA$2/100),E649)</f>
        <v>0</v>
      </c>
      <c r="AB649" s="1" t="n">
        <f aca="false">ROUND(AA649/C649,2)</f>
        <v>0</v>
      </c>
      <c r="AC649" s="1" t="n">
        <f aca="false">ROUND(AB649*68/1000/Z649,0)</f>
        <v>0</v>
      </c>
      <c r="AD649" s="1" t="n">
        <f aca="false">IF(I649=1,AC649*$AD$2,AC649)</f>
        <v>0</v>
      </c>
      <c r="AK649" s="1" t="n">
        <f aca="false">ROUND(D649/C649,2)</f>
        <v>171.05</v>
      </c>
      <c r="AL649" s="1" t="n">
        <f aca="false">ROUND(AK649*68/Z649,0)</f>
        <v>11959</v>
      </c>
      <c r="AM649" s="1" t="n">
        <f aca="false">IF(I649=1,AL649*$AM$2,AL649)</f>
        <v>11959</v>
      </c>
    </row>
    <row r="650" customFormat="false" ht="13.8" hidden="false" customHeight="true" outlineLevel="0" collapsed="false">
      <c r="A650" s="1" t="n">
        <v>19523</v>
      </c>
      <c r="B650" s="16"/>
      <c r="C650" s="26" t="n">
        <v>56</v>
      </c>
      <c r="D650" s="30" t="n">
        <v>11000</v>
      </c>
      <c r="E650" s="30"/>
      <c r="F650" s="30" t="n">
        <v>0</v>
      </c>
      <c r="G650" s="27" t="n">
        <v>2</v>
      </c>
      <c r="H650" s="27" t="n">
        <v>1</v>
      </c>
      <c r="I650" s="27" t="n">
        <v>2</v>
      </c>
      <c r="J650" s="26" t="s">
        <v>52</v>
      </c>
      <c r="K650" s="27" t="n">
        <v>2</v>
      </c>
      <c r="L650" s="27" t="n">
        <v>1</v>
      </c>
      <c r="M650" s="27" t="n">
        <v>9</v>
      </c>
      <c r="N650" s="27" t="n">
        <v>9</v>
      </c>
      <c r="O650" s="27" t="n">
        <v>1</v>
      </c>
      <c r="P650" s="27" t="n">
        <v>1</v>
      </c>
      <c r="Q650" s="27" t="n">
        <v>0</v>
      </c>
      <c r="R650" s="27" t="n">
        <v>1</v>
      </c>
      <c r="S650" s="27" t="n">
        <v>0</v>
      </c>
      <c r="T650" s="35" t="n">
        <v>44263</v>
      </c>
      <c r="U650" s="3" t="s">
        <v>702</v>
      </c>
      <c r="V650" s="36" t="s">
        <v>60</v>
      </c>
      <c r="W650" s="26" t="n">
        <v>10</v>
      </c>
      <c r="X650" s="3"/>
      <c r="Z650" s="1" t="n">
        <f aca="false">(68/C650)^0.25</f>
        <v>1.04973631452793</v>
      </c>
      <c r="AA650" s="2" t="n">
        <f aca="false">IF(F650=1,E650/(1+$AA$2/100),E650)</f>
        <v>0</v>
      </c>
      <c r="AB650" s="1" t="n">
        <f aca="false">ROUND(AA650/C650,2)</f>
        <v>0</v>
      </c>
      <c r="AC650" s="1" t="n">
        <f aca="false">ROUND(AB650*68/1000/Z650,0)</f>
        <v>0</v>
      </c>
      <c r="AD650" s="1" t="n">
        <f aca="false">IF(I650=1,AC650*$AD$2,AC650)</f>
        <v>0</v>
      </c>
      <c r="AK650" s="1" t="n">
        <f aca="false">ROUND(D650/C650,2)</f>
        <v>196.43</v>
      </c>
      <c r="AL650" s="1" t="n">
        <f aca="false">ROUND(AK650*68/Z650,0)</f>
        <v>12724</v>
      </c>
      <c r="AM650" s="1" t="n">
        <f aca="false">IF(I650=1,AL650*$AM$2,AL650)</f>
        <v>12724</v>
      </c>
    </row>
    <row r="651" customFormat="false" ht="14.9" hidden="false" customHeight="true" outlineLevel="0" collapsed="false">
      <c r="A651" s="1" t="n">
        <v>11352</v>
      </c>
      <c r="B651" s="31" t="n">
        <v>71407</v>
      </c>
      <c r="C651" s="26" t="n">
        <v>55</v>
      </c>
      <c r="D651" s="30" t="n">
        <v>5800</v>
      </c>
      <c r="E651" s="30"/>
      <c r="F651" s="30" t="n">
        <v>0</v>
      </c>
      <c r="G651" s="27" t="n">
        <v>2</v>
      </c>
      <c r="H651" s="27" t="n">
        <v>1</v>
      </c>
      <c r="I651" s="27" t="n">
        <v>1</v>
      </c>
      <c r="J651" s="26" t="s">
        <v>52</v>
      </c>
      <c r="K651" s="27" t="n">
        <v>0</v>
      </c>
      <c r="L651" s="27" t="n">
        <v>1</v>
      </c>
      <c r="M651" s="27" t="n">
        <v>3</v>
      </c>
      <c r="N651" s="27" t="n">
        <v>2</v>
      </c>
      <c r="O651" s="27" t="n">
        <v>1</v>
      </c>
      <c r="P651" s="3" t="n">
        <v>0</v>
      </c>
      <c r="Q651" s="27" t="n">
        <v>4</v>
      </c>
      <c r="R651" s="27" t="n">
        <v>0</v>
      </c>
      <c r="S651" s="27" t="n">
        <v>0</v>
      </c>
      <c r="T651" s="35" t="n">
        <v>44269</v>
      </c>
      <c r="U651" s="3" t="s">
        <v>703</v>
      </c>
      <c r="V651" s="36"/>
      <c r="W651" s="26" t="n">
        <v>11</v>
      </c>
      <c r="X651" s="3"/>
      <c r="Z651" s="1" t="n">
        <f aca="false">(68/C651)^0.25</f>
        <v>1.05447565087352</v>
      </c>
      <c r="AA651" s="2" t="n">
        <f aca="false">IF(F651=1,E651/(1+$AA$2/100),E651)</f>
        <v>0</v>
      </c>
      <c r="AB651" s="1" t="n">
        <f aca="false">ROUND(AA651/C651,2)</f>
        <v>0</v>
      </c>
      <c r="AC651" s="1" t="n">
        <f aca="false">ROUND(AB651*68/1000/Z651,0)</f>
        <v>0</v>
      </c>
      <c r="AD651" s="1" t="n">
        <f aca="false">IF(I651=1,AC651*$AD$2,AC651)</f>
        <v>0</v>
      </c>
      <c r="AK651" s="1" t="n">
        <f aca="false">ROUND(D651/C651,2)</f>
        <v>105.45</v>
      </c>
      <c r="AL651" s="1" t="n">
        <f aca="false">ROUND(AK651*68/Z651,0)</f>
        <v>6800</v>
      </c>
      <c r="AM651" s="1" t="n">
        <f aca="false">IF(I651=1,AL651*$AM$2,AL651)</f>
        <v>6460</v>
      </c>
    </row>
    <row r="652" customFormat="false" ht="14.9" hidden="false" customHeight="true" outlineLevel="0" collapsed="false">
      <c r="A652" s="1" t="n">
        <v>11352</v>
      </c>
      <c r="B652" s="32" t="n">
        <v>71352</v>
      </c>
      <c r="C652" s="26" t="n">
        <v>60</v>
      </c>
      <c r="D652" s="30" t="n">
        <v>6800</v>
      </c>
      <c r="E652" s="30"/>
      <c r="F652" s="30" t="n">
        <v>0</v>
      </c>
      <c r="G652" s="27" t="n">
        <v>2</v>
      </c>
      <c r="H652" s="27" t="n">
        <v>1</v>
      </c>
      <c r="I652" s="27" t="n">
        <v>2</v>
      </c>
      <c r="J652" s="26" t="s">
        <v>52</v>
      </c>
      <c r="K652" s="27" t="n">
        <v>0</v>
      </c>
      <c r="L652" s="27" t="n">
        <v>1</v>
      </c>
      <c r="M652" s="27" t="n">
        <v>4</v>
      </c>
      <c r="N652" s="27" t="n">
        <v>4</v>
      </c>
      <c r="O652" s="27" t="n">
        <v>0</v>
      </c>
      <c r="P652" s="27" t="n">
        <v>1</v>
      </c>
      <c r="Q652" s="27" t="n">
        <v>4</v>
      </c>
      <c r="R652" s="27" t="n">
        <v>0</v>
      </c>
      <c r="S652" s="27" t="n">
        <v>1</v>
      </c>
      <c r="T652" s="35" t="n">
        <v>44269</v>
      </c>
      <c r="U652" s="3" t="s">
        <v>704</v>
      </c>
      <c r="V652" s="36" t="s">
        <v>60</v>
      </c>
      <c r="W652" s="26" t="n">
        <v>11</v>
      </c>
      <c r="X652" s="3"/>
      <c r="Z652" s="1" t="n">
        <f aca="false">(68/C652)^0.25</f>
        <v>1.03178548877407</v>
      </c>
      <c r="AA652" s="2" t="n">
        <f aca="false">IF(F652=1,E652/(1+$AA$2/100),E652)</f>
        <v>0</v>
      </c>
      <c r="AB652" s="1" t="n">
        <f aca="false">ROUND(AA652/C652,2)</f>
        <v>0</v>
      </c>
      <c r="AC652" s="1" t="n">
        <f aca="false">ROUND(AB652*68/1000/Z652,0)</f>
        <v>0</v>
      </c>
      <c r="AD652" s="1" t="n">
        <f aca="false">IF(I652=1,AC652*$AD$2,AC652)</f>
        <v>0</v>
      </c>
      <c r="AK652" s="1" t="n">
        <f aca="false">ROUND(D652/C652,2)</f>
        <v>113.33</v>
      </c>
      <c r="AL652" s="1" t="n">
        <f aca="false">ROUND(AK652*68/Z652,0)</f>
        <v>7469</v>
      </c>
      <c r="AM652" s="1" t="n">
        <f aca="false">IF(I652=1,AL652*$AM$2,AL652)</f>
        <v>7469</v>
      </c>
    </row>
    <row r="653" customFormat="false" ht="14.9" hidden="false" customHeight="true" outlineLevel="0" collapsed="false">
      <c r="A653" s="1" t="n">
        <v>11352</v>
      </c>
      <c r="B653" s="32" t="n">
        <v>71352</v>
      </c>
      <c r="C653" s="26" t="n">
        <v>55</v>
      </c>
      <c r="D653" s="30" t="n">
        <v>10500</v>
      </c>
      <c r="E653" s="30"/>
      <c r="F653" s="30" t="n">
        <v>0</v>
      </c>
      <c r="G653" s="27" t="n">
        <v>2</v>
      </c>
      <c r="H653" s="27" t="n">
        <v>1</v>
      </c>
      <c r="I653" s="27" t="n">
        <v>2</v>
      </c>
      <c r="J653" s="26" t="s">
        <v>52</v>
      </c>
      <c r="K653" s="27" t="n">
        <v>0</v>
      </c>
      <c r="L653" s="27" t="n">
        <v>1</v>
      </c>
      <c r="M653" s="27" t="n">
        <v>4</v>
      </c>
      <c r="N653" s="27" t="n">
        <v>3</v>
      </c>
      <c r="O653" s="3" t="n">
        <v>0</v>
      </c>
      <c r="P653" s="27" t="n">
        <v>1</v>
      </c>
      <c r="Q653" s="27" t="n">
        <v>4</v>
      </c>
      <c r="R653" s="27" t="n">
        <v>0</v>
      </c>
      <c r="S653" s="3" t="n">
        <v>1</v>
      </c>
      <c r="T653" s="35" t="n">
        <v>44269</v>
      </c>
      <c r="U653" s="3" t="s">
        <v>705</v>
      </c>
      <c r="V653" s="36"/>
      <c r="W653" s="26" t="n">
        <v>11</v>
      </c>
      <c r="X653" s="3"/>
      <c r="Z653" s="1" t="n">
        <f aca="false">(68/C653)^0.25</f>
        <v>1.05447565087352</v>
      </c>
      <c r="AA653" s="2" t="n">
        <f aca="false">IF(F653=1,E653/(1+$AA$2/100),E653)</f>
        <v>0</v>
      </c>
      <c r="AB653" s="1" t="n">
        <f aca="false">ROUND(AA653/C653,2)</f>
        <v>0</v>
      </c>
      <c r="AC653" s="1" t="n">
        <f aca="false">ROUND(AB653*68/1000/Z653,0)</f>
        <v>0</v>
      </c>
      <c r="AD653" s="1" t="n">
        <f aca="false">IF(I653=1,AC653*$AD$2,AC653)</f>
        <v>0</v>
      </c>
      <c r="AK653" s="1" t="n">
        <f aca="false">ROUND(D653/C653,2)</f>
        <v>190.91</v>
      </c>
      <c r="AL653" s="1" t="n">
        <f aca="false">ROUND(AK653*68/Z653,0)</f>
        <v>12311</v>
      </c>
      <c r="AM653" s="1" t="n">
        <f aca="false">IF(I653=1,AL653*$AM$2,AL653)</f>
        <v>12311</v>
      </c>
    </row>
    <row r="654" customFormat="false" ht="14.9" hidden="false" customHeight="true" outlineLevel="0" collapsed="false">
      <c r="A654" s="1" t="n">
        <v>11352</v>
      </c>
      <c r="B654" s="32" t="n">
        <v>71352</v>
      </c>
      <c r="C654" s="26" t="n">
        <v>60</v>
      </c>
      <c r="D654" s="30" t="n">
        <v>10990</v>
      </c>
      <c r="E654" s="30"/>
      <c r="F654" s="30" t="n">
        <v>0</v>
      </c>
      <c r="G654" s="27" t="n">
        <v>2</v>
      </c>
      <c r="H654" s="27" t="n">
        <v>1</v>
      </c>
      <c r="I654" s="27" t="n">
        <v>2</v>
      </c>
      <c r="J654" s="26" t="s">
        <v>52</v>
      </c>
      <c r="K654" s="27" t="n">
        <v>0</v>
      </c>
      <c r="L654" s="27" t="n">
        <v>1</v>
      </c>
      <c r="M654" s="27" t="n">
        <v>8</v>
      </c>
      <c r="N654" s="27" t="n">
        <v>4</v>
      </c>
      <c r="O654" s="27" t="n">
        <v>1</v>
      </c>
      <c r="P654" s="27" t="n">
        <v>1</v>
      </c>
      <c r="Q654" s="27" t="n">
        <v>4</v>
      </c>
      <c r="R654" s="27" t="n">
        <v>1</v>
      </c>
      <c r="S654" s="27" t="n">
        <v>1</v>
      </c>
      <c r="T654" s="35" t="n">
        <v>44269</v>
      </c>
      <c r="U654" s="3" t="s">
        <v>706</v>
      </c>
      <c r="V654" s="36" t="s">
        <v>60</v>
      </c>
      <c r="W654" s="26" t="n">
        <v>11</v>
      </c>
      <c r="X654" s="3"/>
      <c r="Z654" s="1" t="n">
        <f aca="false">(68/C654)^0.25</f>
        <v>1.03178548877407</v>
      </c>
      <c r="AA654" s="2" t="n">
        <f aca="false">IF(F654=1,E654/(1+$AA$2/100),E654)</f>
        <v>0</v>
      </c>
      <c r="AB654" s="1" t="n">
        <f aca="false">ROUND(AA654/C654,2)</f>
        <v>0</v>
      </c>
      <c r="AC654" s="1" t="n">
        <f aca="false">ROUND(AB654*68/1000/Z654,0)</f>
        <v>0</v>
      </c>
      <c r="AD654" s="1" t="n">
        <f aca="false">IF(I654=1,AC654*$AD$2,AC654)</f>
        <v>0</v>
      </c>
      <c r="AK654" s="1" t="n">
        <f aca="false">ROUND(D654/C654,2)</f>
        <v>183.17</v>
      </c>
      <c r="AL654" s="1" t="n">
        <f aca="false">ROUND(AK654*68/Z654,0)</f>
        <v>12072</v>
      </c>
      <c r="AM654" s="1" t="n">
        <f aca="false">IF(I654=1,AL654*$AM$2,AL654)</f>
        <v>12072</v>
      </c>
    </row>
    <row r="655" customFormat="false" ht="14.9" hidden="false" customHeight="true" outlineLevel="0" collapsed="false">
      <c r="A655" s="1" t="n">
        <v>11352</v>
      </c>
      <c r="B655" s="31" t="n">
        <v>75366</v>
      </c>
      <c r="C655" s="26" t="n">
        <v>69</v>
      </c>
      <c r="D655" s="30" t="n">
        <v>14100</v>
      </c>
      <c r="E655" s="30"/>
      <c r="F655" s="30" t="n">
        <v>0</v>
      </c>
      <c r="G655" s="27" t="n">
        <v>3</v>
      </c>
      <c r="H655" s="27" t="n">
        <v>1</v>
      </c>
      <c r="I655" s="27" t="n">
        <v>2</v>
      </c>
      <c r="J655" s="26" t="s">
        <v>52</v>
      </c>
      <c r="K655" s="27" t="n">
        <v>2</v>
      </c>
      <c r="L655" s="27" t="n">
        <v>1</v>
      </c>
      <c r="M655" s="3" t="n">
        <v>7</v>
      </c>
      <c r="N655" s="27" t="n">
        <v>1</v>
      </c>
      <c r="O655" s="27" t="n">
        <v>1</v>
      </c>
      <c r="P655" s="27" t="n">
        <v>0</v>
      </c>
      <c r="Q655" s="3" t="n">
        <v>4</v>
      </c>
      <c r="R655" s="27" t="n">
        <v>1</v>
      </c>
      <c r="S655" s="27" t="n">
        <v>0</v>
      </c>
      <c r="T655" s="35" t="n">
        <v>44269</v>
      </c>
      <c r="U655" s="3" t="s">
        <v>707</v>
      </c>
      <c r="V655" s="36"/>
      <c r="W655" s="26" t="n">
        <v>11</v>
      </c>
      <c r="X655" s="3"/>
      <c r="Z655" s="1" t="n">
        <f aca="false">(68/C655)^0.25</f>
        <v>0.996356952204095</v>
      </c>
      <c r="AA655" s="2" t="n">
        <f aca="false">IF(F655=1,E655/(1+$AA$2/100),E655)</f>
        <v>0</v>
      </c>
      <c r="AB655" s="1" t="n">
        <f aca="false">ROUND(AA655/C655,2)</f>
        <v>0</v>
      </c>
      <c r="AC655" s="1" t="n">
        <f aca="false">ROUND(AB655*68/1000/Z655,0)</f>
        <v>0</v>
      </c>
      <c r="AD655" s="1" t="n">
        <f aca="false">IF(I655=1,AC655*$AD$2,AC655)</f>
        <v>0</v>
      </c>
      <c r="AK655" s="1" t="n">
        <f aca="false">ROUND(D655/C655,2)</f>
        <v>204.35</v>
      </c>
      <c r="AL655" s="1" t="n">
        <f aca="false">ROUND(AK655*68/Z655,0)</f>
        <v>13947</v>
      </c>
      <c r="AM655" s="1" t="n">
        <f aca="false">IF(I655=1,AL655*$AM$2,AL655)</f>
        <v>13947</v>
      </c>
    </row>
    <row r="656" customFormat="false" ht="14.9" hidden="false" customHeight="true" outlineLevel="0" collapsed="false">
      <c r="A656" s="1" t="n">
        <v>11352</v>
      </c>
      <c r="B656" s="32" t="n">
        <v>71383</v>
      </c>
      <c r="C656" s="26" t="n">
        <v>64</v>
      </c>
      <c r="D656" s="30" t="n">
        <v>9200</v>
      </c>
      <c r="E656" s="30"/>
      <c r="F656" s="30" t="n">
        <v>0</v>
      </c>
      <c r="G656" s="27" t="n">
        <v>2</v>
      </c>
      <c r="H656" s="27" t="n">
        <v>1</v>
      </c>
      <c r="I656" s="27" t="n">
        <v>1</v>
      </c>
      <c r="J656" s="26" t="s">
        <v>52</v>
      </c>
      <c r="K656" s="27" t="n">
        <v>2</v>
      </c>
      <c r="L656" s="27" t="n">
        <v>1</v>
      </c>
      <c r="M656" s="27" t="n">
        <v>4</v>
      </c>
      <c r="N656" s="27" t="n">
        <v>2</v>
      </c>
      <c r="O656" s="27" t="n">
        <v>1</v>
      </c>
      <c r="P656" s="27" t="n">
        <v>1</v>
      </c>
      <c r="Q656" s="3" t="n">
        <v>1</v>
      </c>
      <c r="R656" s="27" t="n">
        <v>0</v>
      </c>
      <c r="S656" s="3" t="n">
        <v>0</v>
      </c>
      <c r="T656" s="35" t="n">
        <v>44269</v>
      </c>
      <c r="U656" s="3" t="s">
        <v>708</v>
      </c>
      <c r="V656" s="36"/>
      <c r="W656" s="26" t="n">
        <v>11</v>
      </c>
      <c r="X656" s="3"/>
      <c r="Z656" s="1" t="n">
        <f aca="false">(68/C656)^0.25</f>
        <v>1.01527159243447</v>
      </c>
      <c r="AA656" s="2" t="n">
        <f aca="false">IF(F656=1,E656/(1+$AA$2/100),E656)</f>
        <v>0</v>
      </c>
      <c r="AB656" s="1" t="n">
        <f aca="false">ROUND(AA656/C656,2)</f>
        <v>0</v>
      </c>
      <c r="AC656" s="1" t="n">
        <f aca="false">ROUND(AB656*68/1000/Z656,0)</f>
        <v>0</v>
      </c>
      <c r="AD656" s="1" t="n">
        <f aca="false">IF(I656=1,AC656*$AD$2,AC656)</f>
        <v>0</v>
      </c>
      <c r="AK656" s="1" t="n">
        <f aca="false">ROUND(D656/C656,2)</f>
        <v>143.75</v>
      </c>
      <c r="AL656" s="1" t="n">
        <f aca="false">ROUND(AK656*68/Z656,0)</f>
        <v>9628</v>
      </c>
      <c r="AM656" s="1" t="n">
        <f aca="false">IF(I656=1,AL656*$AM$2,AL656)</f>
        <v>9146.6</v>
      </c>
    </row>
    <row r="657" customFormat="false" ht="14.9" hidden="false" customHeight="true" outlineLevel="0" collapsed="false">
      <c r="A657" s="1" t="n">
        <v>11352</v>
      </c>
      <c r="B657" s="32" t="n">
        <v>71494</v>
      </c>
      <c r="C657" s="26" t="n">
        <v>68</v>
      </c>
      <c r="D657" s="30" t="n">
        <v>13000</v>
      </c>
      <c r="E657" s="30"/>
      <c r="F657" s="30" t="n">
        <v>0</v>
      </c>
      <c r="G657" s="27" t="n">
        <v>3</v>
      </c>
      <c r="H657" s="27" t="n">
        <v>1</v>
      </c>
      <c r="I657" s="27" t="n">
        <v>2</v>
      </c>
      <c r="J657" s="26" t="s">
        <v>52</v>
      </c>
      <c r="K657" s="27" t="n">
        <v>2</v>
      </c>
      <c r="L657" s="27" t="n">
        <v>1</v>
      </c>
      <c r="M657" s="27" t="n">
        <v>8</v>
      </c>
      <c r="N657" s="27" t="n">
        <v>8</v>
      </c>
      <c r="O657" s="27" t="n">
        <v>1</v>
      </c>
      <c r="P657" s="27" t="n">
        <v>0</v>
      </c>
      <c r="Q657" s="27" t="n">
        <v>4</v>
      </c>
      <c r="R657" s="27" t="n">
        <v>1</v>
      </c>
      <c r="S657" s="27" t="n">
        <v>1</v>
      </c>
      <c r="T657" s="35" t="n">
        <v>44266</v>
      </c>
      <c r="U657" s="3" t="s">
        <v>709</v>
      </c>
      <c r="V657" s="36"/>
      <c r="W657" s="26" t="n">
        <v>11</v>
      </c>
      <c r="X657" s="3"/>
      <c r="Z657" s="1" t="n">
        <f aca="false">(68/C657)^0.25</f>
        <v>1</v>
      </c>
      <c r="AA657" s="2" t="n">
        <f aca="false">IF(F657=1,E657/(1+$AA$2/100),E657)</f>
        <v>0</v>
      </c>
      <c r="AB657" s="1" t="n">
        <f aca="false">ROUND(AA657/C657,2)</f>
        <v>0</v>
      </c>
      <c r="AC657" s="1" t="n">
        <f aca="false">ROUND(AB657*68/1000/Z657,0)</f>
        <v>0</v>
      </c>
      <c r="AD657" s="1" t="n">
        <f aca="false">IF(I657=1,AC657*$AD$2,AC657)</f>
        <v>0</v>
      </c>
      <c r="AK657" s="1" t="n">
        <f aca="false">ROUND(D657/C657,2)</f>
        <v>191.18</v>
      </c>
      <c r="AL657" s="1" t="n">
        <f aca="false">ROUND(AK657*68/Z657,0)</f>
        <v>13000</v>
      </c>
      <c r="AM657" s="1" t="n">
        <f aca="false">IF(I657=1,AL657*$AM$2,AL657)</f>
        <v>13000</v>
      </c>
    </row>
    <row r="658" customFormat="false" ht="14.9" hidden="false" customHeight="true" outlineLevel="0" collapsed="false">
      <c r="A658" s="1" t="n">
        <v>11352</v>
      </c>
      <c r="B658" s="31" t="n">
        <v>71408</v>
      </c>
      <c r="C658" s="26" t="n">
        <v>55</v>
      </c>
      <c r="D658" s="30"/>
      <c r="E658" s="30" t="n">
        <v>1790000</v>
      </c>
      <c r="F658" s="30" t="n">
        <v>0</v>
      </c>
      <c r="G658" s="27" t="n">
        <v>2</v>
      </c>
      <c r="H658" s="27" t="n">
        <v>1</v>
      </c>
      <c r="I658" s="27" t="n">
        <v>2</v>
      </c>
      <c r="J658" s="26" t="s">
        <v>52</v>
      </c>
      <c r="K658" s="27" t="n">
        <v>0</v>
      </c>
      <c r="L658" s="27" t="n">
        <v>1</v>
      </c>
      <c r="M658" s="27" t="n">
        <v>4</v>
      </c>
      <c r="N658" s="27" t="n">
        <v>4</v>
      </c>
      <c r="O658" s="3" t="n">
        <v>1</v>
      </c>
      <c r="P658" s="27" t="n">
        <v>1</v>
      </c>
      <c r="Q658" s="27"/>
      <c r="R658" s="27" t="n">
        <v>0</v>
      </c>
      <c r="S658" s="3" t="n">
        <v>1</v>
      </c>
      <c r="T658" s="35" t="n">
        <v>44270</v>
      </c>
      <c r="U658" s="3" t="s">
        <v>710</v>
      </c>
      <c r="V658" s="36"/>
      <c r="W658" s="26" t="n">
        <v>11</v>
      </c>
      <c r="X658" s="3"/>
      <c r="Z658" s="1" t="n">
        <f aca="false">(68/C658)^0.25</f>
        <v>1.05447565087352</v>
      </c>
      <c r="AA658" s="2" t="n">
        <f aca="false">IF(F658=1,E658/(1+$AA$2/100),E658)</f>
        <v>1790000</v>
      </c>
      <c r="AB658" s="1" t="n">
        <f aca="false">ROUND(AA658/C658,2)</f>
        <v>32545.45</v>
      </c>
      <c r="AC658" s="1" t="n">
        <f aca="false">ROUND(AB658*68/1000/Z658,0)</f>
        <v>2099</v>
      </c>
      <c r="AD658" s="1" t="n">
        <f aca="false">IF(I658=1,AC658*$AD$2,AC658)</f>
        <v>2099</v>
      </c>
      <c r="AK658" s="1" t="n">
        <f aca="false">ROUND(D658/C658,2)</f>
        <v>0</v>
      </c>
      <c r="AL658" s="1" t="n">
        <f aca="false">ROUND(AK658*68/Z658,0)</f>
        <v>0</v>
      </c>
      <c r="AM658" s="1" t="n">
        <f aca="false">IF(I658=1,AL658*$AM$2,AL658)</f>
        <v>0</v>
      </c>
    </row>
    <row r="659" customFormat="false" ht="14.9" hidden="false" customHeight="true" outlineLevel="0" collapsed="false">
      <c r="A659" s="1" t="n">
        <v>11352</v>
      </c>
      <c r="B659" s="31" t="n">
        <v>71408</v>
      </c>
      <c r="C659" s="26" t="n">
        <v>70</v>
      </c>
      <c r="D659" s="30"/>
      <c r="E659" s="30" t="n">
        <v>2950000</v>
      </c>
      <c r="F659" s="30" t="n">
        <v>0</v>
      </c>
      <c r="G659" s="27" t="n">
        <v>3</v>
      </c>
      <c r="H659" s="27" t="n">
        <v>1</v>
      </c>
      <c r="I659" s="27" t="n">
        <v>2</v>
      </c>
      <c r="J659" s="26" t="s">
        <v>52</v>
      </c>
      <c r="K659" s="27" t="n">
        <v>2</v>
      </c>
      <c r="L659" s="27" t="n">
        <v>1</v>
      </c>
      <c r="M659" s="27" t="n">
        <v>15</v>
      </c>
      <c r="N659" s="27" t="n">
        <v>7</v>
      </c>
      <c r="O659" s="3" t="n">
        <v>0</v>
      </c>
      <c r="P659" s="27" t="n">
        <v>1</v>
      </c>
      <c r="Q659" s="27"/>
      <c r="R659" s="27" t="n">
        <v>0</v>
      </c>
      <c r="S659" s="27" t="n">
        <v>0</v>
      </c>
      <c r="T659" s="35" t="n">
        <v>44270</v>
      </c>
      <c r="U659" s="3" t="s">
        <v>711</v>
      </c>
      <c r="V659" s="36"/>
      <c r="W659" s="26" t="n">
        <v>11</v>
      </c>
      <c r="X659" s="3"/>
      <c r="Z659" s="1" t="n">
        <f aca="false">(68/C659)^0.25</f>
        <v>0.992779311130708</v>
      </c>
      <c r="AA659" s="2" t="n">
        <f aca="false">IF(F659=1,E659/(1+$AA$2/100),E659)</f>
        <v>2950000</v>
      </c>
      <c r="AB659" s="1" t="n">
        <f aca="false">ROUND(AA659/C659,2)</f>
        <v>42142.86</v>
      </c>
      <c r="AC659" s="1" t="n">
        <f aca="false">ROUND(AB659*68/1000/Z659,0)</f>
        <v>2887</v>
      </c>
      <c r="AD659" s="1" t="n">
        <f aca="false">IF(I659=1,AC659*$AD$2,AC659)</f>
        <v>2887</v>
      </c>
      <c r="AK659" s="1" t="n">
        <f aca="false">ROUND(D659/C659,2)</f>
        <v>0</v>
      </c>
      <c r="AL659" s="1" t="n">
        <f aca="false">ROUND(AK659*68/Z659,0)</f>
        <v>0</v>
      </c>
      <c r="AM659" s="1" t="n">
        <f aca="false">IF(I659=1,AL659*$AM$2,AL659)</f>
        <v>0</v>
      </c>
    </row>
    <row r="660" customFormat="false" ht="14.9" hidden="false" customHeight="true" outlineLevel="0" collapsed="false">
      <c r="A660" s="1" t="n">
        <v>11352</v>
      </c>
      <c r="B660" s="32" t="n">
        <v>71383</v>
      </c>
      <c r="C660" s="3" t="n">
        <v>55</v>
      </c>
      <c r="D660" s="30"/>
      <c r="E660" s="30" t="n">
        <v>2390000</v>
      </c>
      <c r="F660" s="30" t="n">
        <v>0</v>
      </c>
      <c r="G660" s="30" t="n">
        <v>3</v>
      </c>
      <c r="H660" s="30" t="n">
        <v>2</v>
      </c>
      <c r="I660" s="30" t="n">
        <v>2</v>
      </c>
      <c r="J660" s="26" t="s">
        <v>52</v>
      </c>
      <c r="K660" s="30" t="n">
        <v>2</v>
      </c>
      <c r="L660" s="27" t="n">
        <v>1</v>
      </c>
      <c r="M660" s="30" t="n">
        <v>8</v>
      </c>
      <c r="N660" s="30" t="n">
        <v>8</v>
      </c>
      <c r="O660" s="30" t="n">
        <v>1</v>
      </c>
      <c r="P660" s="30" t="n">
        <v>1</v>
      </c>
      <c r="Q660" s="30" t="n">
        <v>4</v>
      </c>
      <c r="R660" s="30" t="n">
        <v>1</v>
      </c>
      <c r="S660" s="30" t="n">
        <v>0</v>
      </c>
      <c r="T660" s="35" t="n">
        <v>44270</v>
      </c>
      <c r="U660" s="3" t="s">
        <v>712</v>
      </c>
      <c r="V660" s="36" t="s">
        <v>60</v>
      </c>
      <c r="W660" s="26" t="n">
        <v>11</v>
      </c>
      <c r="X660" s="3"/>
      <c r="Z660" s="1" t="n">
        <f aca="false">(68/C660)^0.25</f>
        <v>1.05447565087352</v>
      </c>
      <c r="AA660" s="2" t="n">
        <f aca="false">IF(F660=1,E660/(1+$AA$2/100),E660)</f>
        <v>2390000</v>
      </c>
      <c r="AB660" s="1" t="n">
        <f aca="false">ROUND(AA660/C660,2)</f>
        <v>43454.55</v>
      </c>
      <c r="AC660" s="1" t="n">
        <f aca="false">ROUND(AB660*68/1000/Z660,0)</f>
        <v>2802</v>
      </c>
      <c r="AD660" s="1" t="n">
        <f aca="false">IF(I660=1,AC660*$AD$2,AC660)</f>
        <v>2802</v>
      </c>
      <c r="AK660" s="1" t="n">
        <f aca="false">ROUND(D660/C660,2)</f>
        <v>0</v>
      </c>
      <c r="AL660" s="1" t="n">
        <f aca="false">ROUND(AK660*68/Z660,0)</f>
        <v>0</v>
      </c>
      <c r="AM660" s="1" t="n">
        <f aca="false">IF(I660=1,AL660*$AM$2,AL660)</f>
        <v>0</v>
      </c>
    </row>
    <row r="661" customFormat="false" ht="14.9" hidden="false" customHeight="true" outlineLevel="0" collapsed="false">
      <c r="A661" s="1" t="n">
        <v>11352</v>
      </c>
      <c r="B661" s="32" t="n">
        <v>71352</v>
      </c>
      <c r="C661" s="3" t="n">
        <v>63</v>
      </c>
      <c r="D661" s="30"/>
      <c r="E661" s="30" t="n">
        <v>2900000</v>
      </c>
      <c r="F661" s="30" t="n">
        <v>0</v>
      </c>
      <c r="G661" s="30" t="n">
        <v>3</v>
      </c>
      <c r="H661" s="30" t="n">
        <v>2</v>
      </c>
      <c r="I661" s="30" t="n">
        <v>2</v>
      </c>
      <c r="J661" s="26" t="s">
        <v>52</v>
      </c>
      <c r="K661" s="30" t="n">
        <v>2</v>
      </c>
      <c r="L661" s="27" t="n">
        <v>1</v>
      </c>
      <c r="M661" s="30" t="n">
        <v>11</v>
      </c>
      <c r="N661" s="30" t="n">
        <v>3</v>
      </c>
      <c r="O661" s="30" t="n">
        <v>1</v>
      </c>
      <c r="P661" s="30" t="n">
        <v>1</v>
      </c>
      <c r="Q661" s="30" t="n">
        <v>0</v>
      </c>
      <c r="R661" s="30" t="n">
        <v>0</v>
      </c>
      <c r="S661" s="30" t="n">
        <v>0</v>
      </c>
      <c r="T661" s="35" t="n">
        <v>44269</v>
      </c>
      <c r="U661" s="3" t="s">
        <v>713</v>
      </c>
      <c r="V661" s="36"/>
      <c r="W661" s="26" t="n">
        <v>11</v>
      </c>
      <c r="X661" s="3"/>
      <c r="Z661" s="1" t="n">
        <f aca="false">(68/C661)^0.25</f>
        <v>1.01927668633136</v>
      </c>
      <c r="AA661" s="2" t="n">
        <f aca="false">IF(F661=1,E661/(1+$AA$2/100),E661)</f>
        <v>2900000</v>
      </c>
      <c r="AB661" s="1" t="n">
        <f aca="false">ROUND(AA661/C661,2)</f>
        <v>46031.75</v>
      </c>
      <c r="AC661" s="1" t="n">
        <f aca="false">ROUND(AB661*68/1000/Z661,0)</f>
        <v>3071</v>
      </c>
      <c r="AD661" s="1" t="n">
        <f aca="false">IF(I661=1,AC661*$AD$2,AC661)</f>
        <v>3071</v>
      </c>
      <c r="AK661" s="1" t="n">
        <f aca="false">ROUND(D661/C661,2)</f>
        <v>0</v>
      </c>
      <c r="AL661" s="1" t="n">
        <f aca="false">ROUND(AK661*68/Z661,0)</f>
        <v>0</v>
      </c>
      <c r="AM661" s="1" t="n">
        <f aca="false">IF(I661=1,AL661*$AM$2,AL661)</f>
        <v>0</v>
      </c>
    </row>
    <row r="662" customFormat="false" ht="14.9" hidden="false" customHeight="true" outlineLevel="0" collapsed="false">
      <c r="A662" s="1" t="n">
        <v>11352</v>
      </c>
      <c r="B662" s="32" t="n">
        <v>71352</v>
      </c>
      <c r="C662" s="3" t="n">
        <v>76</v>
      </c>
      <c r="D662" s="30"/>
      <c r="E662" s="30" t="n">
        <v>2590000</v>
      </c>
      <c r="F662" s="30" t="n">
        <v>1</v>
      </c>
      <c r="G662" s="3" t="n">
        <v>2</v>
      </c>
      <c r="H662" s="30" t="n">
        <v>1</v>
      </c>
      <c r="I662" s="30" t="n">
        <v>1</v>
      </c>
      <c r="J662" s="26" t="s">
        <v>52</v>
      </c>
      <c r="K662" s="30" t="n">
        <v>0</v>
      </c>
      <c r="L662" s="27" t="n">
        <v>1</v>
      </c>
      <c r="M662" s="30" t="n">
        <v>5</v>
      </c>
      <c r="N662" s="30" t="n">
        <v>4</v>
      </c>
      <c r="O662" s="30" t="n">
        <v>0</v>
      </c>
      <c r="P662" s="30" t="n">
        <v>1</v>
      </c>
      <c r="Q662" s="3" t="n">
        <v>1</v>
      </c>
      <c r="R662" s="3" t="n">
        <v>0</v>
      </c>
      <c r="S662" s="3" t="n">
        <v>1</v>
      </c>
      <c r="T662" s="35" t="n">
        <v>44270</v>
      </c>
      <c r="U662" s="3" t="s">
        <v>714</v>
      </c>
      <c r="V662" s="36"/>
      <c r="W662" s="26" t="n">
        <v>11</v>
      </c>
      <c r="X662" s="3"/>
      <c r="Z662" s="1" t="n">
        <f aca="false">(68/C662)^0.25</f>
        <v>0.972576630876414</v>
      </c>
      <c r="AA662" s="1" t="n">
        <f aca="false">IF(F662=1,E662/(1+$AA$2/100),E662)</f>
        <v>2490384.61538462</v>
      </c>
      <c r="AB662" s="1" t="n">
        <f aca="false">ROUND(AA662/C662,2)</f>
        <v>32768.22</v>
      </c>
      <c r="AC662" s="1" t="n">
        <f aca="false">ROUND(AB662*68/1000/Z662,0)</f>
        <v>2291</v>
      </c>
      <c r="AD662" s="1" t="n">
        <f aca="false">IF(I662=1,AC662*$AD$2,AC662)</f>
        <v>2176.45</v>
      </c>
      <c r="AK662" s="1" t="n">
        <f aca="false">ROUND(D662/C662,2)</f>
        <v>0</v>
      </c>
      <c r="AL662" s="1" t="n">
        <f aca="false">ROUND(AK662*68/Z662,0)</f>
        <v>0</v>
      </c>
      <c r="AM662" s="1" t="n">
        <f aca="false">IF(I662=1,AL662*$AM$2,AL662)</f>
        <v>0</v>
      </c>
    </row>
    <row r="663" customFormat="false" ht="14.9" hidden="false" customHeight="true" outlineLevel="0" collapsed="false">
      <c r="A663" s="1" t="n">
        <v>11352</v>
      </c>
      <c r="B663" s="32" t="n">
        <v>71352</v>
      </c>
      <c r="C663" s="3" t="n">
        <v>59</v>
      </c>
      <c r="D663" s="30"/>
      <c r="E663" s="30" t="n">
        <v>3950000</v>
      </c>
      <c r="F663" s="30" t="n">
        <v>1</v>
      </c>
      <c r="G663" s="27" t="n">
        <v>3</v>
      </c>
      <c r="H663" s="27" t="n">
        <v>2</v>
      </c>
      <c r="I663" s="27" t="n">
        <v>0</v>
      </c>
      <c r="J663" s="26" t="s">
        <v>52</v>
      </c>
      <c r="K663" s="27" t="n">
        <v>0</v>
      </c>
      <c r="L663" s="27" t="n">
        <v>1</v>
      </c>
      <c r="M663" s="3" t="n">
        <v>7</v>
      </c>
      <c r="N663" s="27" t="n">
        <v>7</v>
      </c>
      <c r="O663" s="27" t="n">
        <v>1</v>
      </c>
      <c r="P663" s="27" t="n">
        <v>1</v>
      </c>
      <c r="Q663" s="27"/>
      <c r="R663" s="27" t="n">
        <v>1</v>
      </c>
      <c r="S663" s="27" t="n">
        <v>0</v>
      </c>
      <c r="T663" s="35" t="n">
        <v>44270</v>
      </c>
      <c r="U663" s="3" t="s">
        <v>715</v>
      </c>
      <c r="V663" s="36" t="s">
        <v>58</v>
      </c>
      <c r="W663" s="26" t="n">
        <v>11</v>
      </c>
      <c r="X663" s="3"/>
      <c r="Z663" s="1" t="n">
        <f aca="false">(68/C663)^0.25</f>
        <v>1.03612994480236</v>
      </c>
      <c r="AA663" s="1" t="n">
        <f aca="false">IF(F663=1,E663/(1+$AA$2/100),E663)</f>
        <v>3798076.92307692</v>
      </c>
      <c r="AB663" s="1" t="n">
        <f aca="false">ROUND(AA663/C663,2)</f>
        <v>64374.19</v>
      </c>
      <c r="AC663" s="1" t="n">
        <f aca="false">ROUND(AB663*68/1000/Z663,0)</f>
        <v>4225</v>
      </c>
      <c r="AD663" s="1" t="n">
        <f aca="false">IF(I663=1,AC663*$AD$2,AC663)</f>
        <v>4225</v>
      </c>
      <c r="AK663" s="1" t="n">
        <f aca="false">ROUND(D663/C663,2)</f>
        <v>0</v>
      </c>
      <c r="AL663" s="1" t="n">
        <f aca="false">ROUND(AK663*68/Z663,0)</f>
        <v>0</v>
      </c>
      <c r="AM663" s="1" t="n">
        <f aca="false">IF(I663=1,AL663*$AM$2,AL663)</f>
        <v>0</v>
      </c>
    </row>
    <row r="664" customFormat="false" ht="14.9" hidden="false" customHeight="true" outlineLevel="0" collapsed="false">
      <c r="A664" s="1" t="n">
        <v>11352</v>
      </c>
      <c r="B664" s="32" t="n">
        <v>71458</v>
      </c>
      <c r="C664" s="3" t="n">
        <v>50</v>
      </c>
      <c r="D664" s="30"/>
      <c r="E664" s="30" t="n">
        <v>2300000</v>
      </c>
      <c r="F664" s="30" t="n">
        <v>0</v>
      </c>
      <c r="G664" s="27" t="n">
        <v>2</v>
      </c>
      <c r="H664" s="27" t="n">
        <v>1</v>
      </c>
      <c r="I664" s="27" t="n">
        <v>2</v>
      </c>
      <c r="J664" s="26" t="s">
        <v>52</v>
      </c>
      <c r="K664" s="27" t="n">
        <v>2</v>
      </c>
      <c r="L664" s="27" t="n">
        <v>1</v>
      </c>
      <c r="M664" s="27" t="n">
        <v>10</v>
      </c>
      <c r="N664" s="27" t="n">
        <v>5</v>
      </c>
      <c r="O664" s="27" t="n">
        <v>0</v>
      </c>
      <c r="P664" s="27" t="n">
        <v>1</v>
      </c>
      <c r="Q664" s="27"/>
      <c r="R664" s="27" t="n">
        <v>1</v>
      </c>
      <c r="S664" s="27" t="n">
        <v>0</v>
      </c>
      <c r="T664" s="35" t="n">
        <v>44269</v>
      </c>
      <c r="U664" s="3" t="s">
        <v>716</v>
      </c>
      <c r="V664" s="36"/>
      <c r="W664" s="26" t="n">
        <v>11</v>
      </c>
      <c r="X664" s="3"/>
      <c r="Z664" s="1" t="n">
        <f aca="false">(68/C664)^0.25</f>
        <v>1.0799029488658</v>
      </c>
      <c r="AA664" s="2" t="n">
        <f aca="false">IF(F664=1,E664/(1+$AA$2/100),E664)</f>
        <v>2300000</v>
      </c>
      <c r="AB664" s="1" t="n">
        <f aca="false">ROUND(AA664/C664,2)</f>
        <v>46000</v>
      </c>
      <c r="AC664" s="1" t="n">
        <f aca="false">ROUND(AB664*68/1000/Z664,0)</f>
        <v>2897</v>
      </c>
      <c r="AD664" s="1" t="n">
        <f aca="false">IF(I664=1,AC664*$AD$2,AC664)</f>
        <v>2897</v>
      </c>
      <c r="AK664" s="1" t="n">
        <f aca="false">ROUND(D664/C664,2)</f>
        <v>0</v>
      </c>
      <c r="AL664" s="1" t="n">
        <f aca="false">ROUND(AK664*68/Z664,0)</f>
        <v>0</v>
      </c>
      <c r="AM664" s="1" t="n">
        <f aca="false">IF(I664=1,AL664*$AM$2,AL664)</f>
        <v>0</v>
      </c>
    </row>
    <row r="665" customFormat="false" ht="14.9" hidden="false" customHeight="true" outlineLevel="0" collapsed="false">
      <c r="A665" s="1" t="n">
        <v>11352</v>
      </c>
      <c r="B665" s="31" t="n">
        <v>71517</v>
      </c>
      <c r="C665" s="3" t="n">
        <v>54</v>
      </c>
      <c r="D665" s="30"/>
      <c r="E665" s="30" t="n">
        <v>2140000</v>
      </c>
      <c r="F665" s="30" t="n">
        <v>0</v>
      </c>
      <c r="G665" s="27" t="n">
        <v>2</v>
      </c>
      <c r="H665" s="27" t="n">
        <v>1</v>
      </c>
      <c r="I665" s="27" t="n">
        <v>2</v>
      </c>
      <c r="J665" s="26" t="s">
        <v>52</v>
      </c>
      <c r="K665" s="27" t="n">
        <v>2</v>
      </c>
      <c r="L665" s="27" t="n">
        <v>1</v>
      </c>
      <c r="M665" s="27" t="n">
        <v>3</v>
      </c>
      <c r="N665" s="27" t="n">
        <v>1</v>
      </c>
      <c r="O665" s="27" t="n">
        <v>1</v>
      </c>
      <c r="P665" s="27" t="n">
        <v>1</v>
      </c>
      <c r="Q665" s="27" t="n">
        <v>4</v>
      </c>
      <c r="R665" s="27" t="n">
        <v>0</v>
      </c>
      <c r="S665" s="27" t="n">
        <v>1</v>
      </c>
      <c r="T665" s="35" t="n">
        <v>44267</v>
      </c>
      <c r="U665" s="3" t="s">
        <v>717</v>
      </c>
      <c r="V665" s="36"/>
      <c r="W665" s="26" t="n">
        <v>9</v>
      </c>
      <c r="X665" s="3"/>
      <c r="Z665" s="1" t="n">
        <f aca="false">(68/C665)^0.25</f>
        <v>1.05932394260376</v>
      </c>
      <c r="AA665" s="2" t="n">
        <f aca="false">IF(F665=1,E665/(1+$AA$2/100),E665)</f>
        <v>2140000</v>
      </c>
      <c r="AB665" s="1" t="n">
        <f aca="false">ROUND(AA665/C665,2)</f>
        <v>39629.63</v>
      </c>
      <c r="AC665" s="1" t="n">
        <f aca="false">ROUND(AB665*68/1000/Z665,0)</f>
        <v>2544</v>
      </c>
      <c r="AD665" s="1" t="n">
        <f aca="false">IF(I665=1,AC665*$AD$2,AC665)</f>
        <v>2544</v>
      </c>
      <c r="AK665" s="1" t="n">
        <f aca="false">ROUND(D665/C665,2)</f>
        <v>0</v>
      </c>
      <c r="AL665" s="1" t="n">
        <f aca="false">ROUND(AK665*68/Z665,0)</f>
        <v>0</v>
      </c>
      <c r="AM665" s="1" t="n">
        <f aca="false">IF(I665=1,AL665*$AM$2,AL665)</f>
        <v>0</v>
      </c>
    </row>
    <row r="666" customFormat="false" ht="14.9" hidden="false" customHeight="true" outlineLevel="0" collapsed="false">
      <c r="A666" s="1" t="n">
        <v>11352</v>
      </c>
      <c r="B666" s="31" t="n">
        <v>71517</v>
      </c>
      <c r="C666" s="3" t="n">
        <v>74</v>
      </c>
      <c r="D666" s="30"/>
      <c r="E666" s="30" t="n">
        <v>3300000</v>
      </c>
      <c r="F666" s="30" t="n">
        <v>0</v>
      </c>
      <c r="G666" s="27" t="n">
        <v>3</v>
      </c>
      <c r="H666" s="27" t="n">
        <v>1</v>
      </c>
      <c r="I666" s="27" t="n">
        <v>2</v>
      </c>
      <c r="J666" s="26" t="s">
        <v>52</v>
      </c>
      <c r="K666" s="27" t="n">
        <v>2</v>
      </c>
      <c r="L666" s="27" t="n">
        <v>1</v>
      </c>
      <c r="M666" s="27" t="n">
        <v>11</v>
      </c>
      <c r="N666" s="27" t="n">
        <v>4</v>
      </c>
      <c r="O666" s="27" t="n">
        <v>1</v>
      </c>
      <c r="P666" s="27" t="n">
        <v>1</v>
      </c>
      <c r="Q666" s="3" t="n">
        <v>4</v>
      </c>
      <c r="R666" s="3" t="n">
        <v>1</v>
      </c>
      <c r="S666" s="3" t="n">
        <v>1</v>
      </c>
      <c r="T666" s="35" t="n">
        <v>44270</v>
      </c>
      <c r="U666" s="3" t="s">
        <v>718</v>
      </c>
      <c r="V666" s="36"/>
      <c r="W666" s="26" t="n">
        <v>9</v>
      </c>
      <c r="X666" s="3"/>
      <c r="Z666" s="1" t="n">
        <f aca="false">(68/C666)^0.25</f>
        <v>0.979082522844128</v>
      </c>
      <c r="AA666" s="2" t="n">
        <f aca="false">IF(F666=1,E666/(1+$AA$2/100),E666)</f>
        <v>3300000</v>
      </c>
      <c r="AB666" s="1" t="n">
        <f aca="false">ROUND(AA666/C666,2)</f>
        <v>44594.59</v>
      </c>
      <c r="AC666" s="1" t="n">
        <f aca="false">ROUND(AB666*68/1000/Z666,0)</f>
        <v>3097</v>
      </c>
      <c r="AD666" s="1" t="n">
        <f aca="false">IF(I666=1,AC666*$AD$2,AC666)</f>
        <v>3097</v>
      </c>
      <c r="AK666" s="1" t="n">
        <f aca="false">ROUND(D666/C666,2)</f>
        <v>0</v>
      </c>
      <c r="AL666" s="1" t="n">
        <f aca="false">ROUND(AK666*68/Z666,0)</f>
        <v>0</v>
      </c>
      <c r="AM666" s="1" t="n">
        <f aca="false">IF(I666=1,AL666*$AM$2,AL666)</f>
        <v>0</v>
      </c>
    </row>
    <row r="667" customFormat="false" ht="14.9" hidden="false" customHeight="true" outlineLevel="0" collapsed="false">
      <c r="A667" s="1" t="n">
        <v>11352</v>
      </c>
      <c r="B667" s="31" t="n">
        <v>71517</v>
      </c>
      <c r="C667" s="3" t="n">
        <v>58</v>
      </c>
      <c r="D667" s="30"/>
      <c r="E667" s="30" t="n">
        <v>2490000</v>
      </c>
      <c r="F667" s="30" t="n">
        <v>1</v>
      </c>
      <c r="G667" s="27" t="n">
        <v>2</v>
      </c>
      <c r="H667" s="27" t="n">
        <v>1</v>
      </c>
      <c r="I667" s="27" t="n">
        <v>1</v>
      </c>
      <c r="J667" s="26" t="s">
        <v>52</v>
      </c>
      <c r="K667" s="27" t="n">
        <v>2</v>
      </c>
      <c r="L667" s="27" t="n">
        <v>1</v>
      </c>
      <c r="M667" s="27" t="n">
        <v>5</v>
      </c>
      <c r="N667" s="27" t="n">
        <v>1</v>
      </c>
      <c r="O667" s="27" t="n">
        <v>0</v>
      </c>
      <c r="P667" s="27" t="n">
        <v>1</v>
      </c>
      <c r="Q667" s="27" t="n">
        <v>4</v>
      </c>
      <c r="R667" s="27" t="n">
        <v>0</v>
      </c>
      <c r="S667" s="27" t="n">
        <v>0</v>
      </c>
      <c r="T667" s="35" t="n">
        <v>44270</v>
      </c>
      <c r="U667" s="3" t="s">
        <v>719</v>
      </c>
      <c r="V667" s="36" t="s">
        <v>60</v>
      </c>
      <c r="W667" s="26" t="n">
        <v>9</v>
      </c>
      <c r="X667" s="3"/>
      <c r="Z667" s="1" t="n">
        <f aca="false">(68/C667)^0.25</f>
        <v>1.04056743366656</v>
      </c>
      <c r="AA667" s="1" t="n">
        <f aca="false">IF(F667=1,E667/(1+$AA$2/100),E667)</f>
        <v>2394230.76923077</v>
      </c>
      <c r="AB667" s="1" t="n">
        <f aca="false">ROUND(AA667/C667,2)</f>
        <v>41279.84</v>
      </c>
      <c r="AC667" s="1" t="n">
        <f aca="false">ROUND(AB667*68/1000/Z667,0)</f>
        <v>2698</v>
      </c>
      <c r="AD667" s="1" t="n">
        <f aca="false">IF(I667=1,AC667*$AD$2,AC667)</f>
        <v>2563.1</v>
      </c>
      <c r="AK667" s="1" t="n">
        <f aca="false">ROUND(D667/C667,2)</f>
        <v>0</v>
      </c>
      <c r="AL667" s="1" t="n">
        <f aca="false">ROUND(AK667*68/Z667,0)</f>
        <v>0</v>
      </c>
      <c r="AM667" s="1" t="n">
        <f aca="false">IF(I667=1,AL667*$AM$2,AL667)</f>
        <v>0</v>
      </c>
    </row>
    <row r="668" customFormat="false" ht="14.9" hidden="false" customHeight="true" outlineLevel="0" collapsed="false">
      <c r="A668" s="1" t="n">
        <v>11352</v>
      </c>
      <c r="B668" s="32" t="n">
        <v>71352</v>
      </c>
      <c r="C668" s="3" t="n">
        <v>77</v>
      </c>
      <c r="D668" s="30"/>
      <c r="E668" s="30" t="n">
        <v>2950000</v>
      </c>
      <c r="F668" s="30" t="n">
        <v>0</v>
      </c>
      <c r="G668" s="27" t="n">
        <v>3</v>
      </c>
      <c r="H668" s="27" t="n">
        <v>1</v>
      </c>
      <c r="I668" s="27" t="n">
        <v>1</v>
      </c>
      <c r="J668" s="26" t="s">
        <v>52</v>
      </c>
      <c r="K668" s="27" t="n">
        <v>0</v>
      </c>
      <c r="L668" s="27" t="n">
        <v>1</v>
      </c>
      <c r="M668" s="27" t="n">
        <v>4</v>
      </c>
      <c r="N668" s="27" t="n">
        <v>1</v>
      </c>
      <c r="O668" s="27" t="n">
        <v>0</v>
      </c>
      <c r="P668" s="27" t="n">
        <v>1</v>
      </c>
      <c r="Q668" s="27" t="n">
        <v>4</v>
      </c>
      <c r="R668" s="3" t="n">
        <v>0</v>
      </c>
      <c r="S668" s="27" t="n">
        <v>0</v>
      </c>
      <c r="T668" s="35" t="n">
        <v>44269</v>
      </c>
      <c r="U668" s="3" t="s">
        <v>720</v>
      </c>
      <c r="V668" s="36"/>
      <c r="W668" s="26" t="n">
        <v>9</v>
      </c>
      <c r="X668" s="3"/>
      <c r="Z668" s="1" t="n">
        <f aca="false">(68/C668)^0.25</f>
        <v>0.96940341849961</v>
      </c>
      <c r="AA668" s="2" t="n">
        <f aca="false">IF(F668=1,E668/(1+$AA$2/100),E668)</f>
        <v>2950000</v>
      </c>
      <c r="AB668" s="1" t="n">
        <f aca="false">ROUND(AA668/C668,2)</f>
        <v>38311.69</v>
      </c>
      <c r="AC668" s="1" t="n">
        <f aca="false">ROUND(AB668*68/1000/Z668,0)</f>
        <v>2687</v>
      </c>
      <c r="AD668" s="1" t="n">
        <f aca="false">IF(I668=1,AC668*$AD$2,AC668)</f>
        <v>2552.65</v>
      </c>
      <c r="AK668" s="1" t="n">
        <f aca="false">ROUND(D668/C668,2)</f>
        <v>0</v>
      </c>
      <c r="AL668" s="1" t="n">
        <f aca="false">ROUND(AK668*68/Z668,0)</f>
        <v>0</v>
      </c>
      <c r="AM668" s="1" t="n">
        <f aca="false">IF(I668=1,AL668*$AM$2,AL668)</f>
        <v>0</v>
      </c>
    </row>
    <row r="669" customFormat="false" ht="14.9" hidden="false" customHeight="true" outlineLevel="0" collapsed="false">
      <c r="A669" s="1" t="n">
        <v>11352</v>
      </c>
      <c r="B669" s="32" t="n">
        <v>79889</v>
      </c>
      <c r="C669" s="26" t="n">
        <v>70</v>
      </c>
      <c r="D669" s="30"/>
      <c r="E669" s="30" t="n">
        <v>2090000</v>
      </c>
      <c r="F669" s="30" t="n">
        <v>0</v>
      </c>
      <c r="G669" s="27" t="n">
        <v>3</v>
      </c>
      <c r="H669" s="27" t="n">
        <v>1</v>
      </c>
      <c r="I669" s="27" t="n">
        <v>2</v>
      </c>
      <c r="J669" s="26" t="s">
        <v>52</v>
      </c>
      <c r="K669" s="27" t="n">
        <v>1</v>
      </c>
      <c r="L669" s="27" t="n">
        <v>1</v>
      </c>
      <c r="M669" s="27" t="n">
        <v>6</v>
      </c>
      <c r="N669" s="27" t="n">
        <v>3</v>
      </c>
      <c r="O669" s="27" t="n">
        <v>1</v>
      </c>
      <c r="P669" s="27" t="n">
        <v>1</v>
      </c>
      <c r="Q669" s="27" t="n">
        <v>4</v>
      </c>
      <c r="R669" s="27" t="n">
        <v>1</v>
      </c>
      <c r="S669" s="27" t="n">
        <v>1</v>
      </c>
      <c r="T669" s="35" t="n">
        <v>44270</v>
      </c>
      <c r="U669" s="3" t="s">
        <v>721</v>
      </c>
      <c r="V669" s="36"/>
      <c r="W669" s="26" t="n">
        <v>9</v>
      </c>
      <c r="X669" s="3"/>
      <c r="Z669" s="1" t="n">
        <f aca="false">(68/C669)^0.25</f>
        <v>0.992779311130708</v>
      </c>
      <c r="AA669" s="2" t="n">
        <f aca="false">IF(F669=1,E669/(1+$AA$2/100),E669)</f>
        <v>2090000</v>
      </c>
      <c r="AB669" s="1" t="n">
        <f aca="false">ROUND(AA669/C669,2)</f>
        <v>29857.14</v>
      </c>
      <c r="AC669" s="1" t="n">
        <f aca="false">ROUND(AB669*68/1000/Z669,0)</f>
        <v>2045</v>
      </c>
      <c r="AD669" s="1" t="n">
        <f aca="false">IF(I669=1,AC669*$AD$2,AC669)</f>
        <v>2045</v>
      </c>
      <c r="AK669" s="1" t="n">
        <f aca="false">ROUND(D669/C669,2)</f>
        <v>0</v>
      </c>
      <c r="AL669" s="1" t="n">
        <f aca="false">ROUND(AK669*68/Z669,0)</f>
        <v>0</v>
      </c>
      <c r="AM669" s="1" t="n">
        <f aca="false">IF(I669=1,AL669*$AM$2,AL669)</f>
        <v>0</v>
      </c>
    </row>
    <row r="670" customFormat="false" ht="14.9" hidden="false" customHeight="true" outlineLevel="0" collapsed="false">
      <c r="A670" s="1" t="n">
        <v>11352</v>
      </c>
      <c r="B670" s="32" t="n">
        <v>71352</v>
      </c>
      <c r="C670" s="26" t="n">
        <v>82</v>
      </c>
      <c r="D670" s="30"/>
      <c r="E670" s="30" t="n">
        <v>2590000</v>
      </c>
      <c r="F670" s="30" t="n">
        <v>1</v>
      </c>
      <c r="G670" s="27" t="n">
        <v>3</v>
      </c>
      <c r="H670" s="27" t="n">
        <v>2</v>
      </c>
      <c r="I670" s="27" t="n">
        <v>2</v>
      </c>
      <c r="J670" s="26" t="s">
        <v>52</v>
      </c>
      <c r="K670" s="3" t="n">
        <v>2</v>
      </c>
      <c r="L670" s="27" t="n">
        <v>1</v>
      </c>
      <c r="M670" s="27" t="n">
        <v>11</v>
      </c>
      <c r="N670" s="27" t="n">
        <v>4</v>
      </c>
      <c r="O670" s="27" t="n">
        <v>0</v>
      </c>
      <c r="P670" s="27" t="n">
        <v>1</v>
      </c>
      <c r="Q670" s="27"/>
      <c r="R670" s="27" t="n">
        <v>1</v>
      </c>
      <c r="S670" s="3" t="n">
        <v>1</v>
      </c>
      <c r="T670" s="35" t="n">
        <v>44270</v>
      </c>
      <c r="U670" s="3" t="s">
        <v>722</v>
      </c>
      <c r="V670" s="36"/>
      <c r="W670" s="26" t="n">
        <v>9</v>
      </c>
      <c r="X670" s="3"/>
      <c r="Z670" s="1" t="n">
        <f aca="false">(68/C670)^0.25</f>
        <v>0.954275480566008</v>
      </c>
      <c r="AA670" s="1" t="n">
        <f aca="false">IF(F670=1,E670/(1+$AA$2/100),E670)</f>
        <v>2490384.61538462</v>
      </c>
      <c r="AB670" s="1" t="n">
        <f aca="false">ROUND(AA670/C670,2)</f>
        <v>30370.54</v>
      </c>
      <c r="AC670" s="1" t="n">
        <f aca="false">ROUND(AB670*68/1000/Z670,0)</f>
        <v>2164</v>
      </c>
      <c r="AD670" s="1" t="n">
        <f aca="false">IF(I670=1,AC670*$AD$2,AC670)</f>
        <v>2164</v>
      </c>
      <c r="AK670" s="1" t="n">
        <f aca="false">ROUND(D670/C670,2)</f>
        <v>0</v>
      </c>
      <c r="AL670" s="1" t="n">
        <f aca="false">ROUND(AK670*68/Z670,0)</f>
        <v>0</v>
      </c>
      <c r="AM670" s="1" t="n">
        <f aca="false">IF(I670=1,AL670*$AM$2,AL670)</f>
        <v>0</v>
      </c>
    </row>
    <row r="671" customFormat="false" ht="14.9" hidden="false" customHeight="true" outlineLevel="0" collapsed="false">
      <c r="A671" s="1" t="n">
        <v>11352</v>
      </c>
      <c r="B671" s="32" t="n">
        <v>71458</v>
      </c>
      <c r="C671" s="26" t="n">
        <v>54</v>
      </c>
      <c r="D671" s="30"/>
      <c r="E671" s="30" t="n">
        <v>1590000</v>
      </c>
      <c r="F671" s="30" t="n">
        <v>1</v>
      </c>
      <c r="G671" s="27" t="n">
        <v>2</v>
      </c>
      <c r="H671" s="27" t="n">
        <v>1</v>
      </c>
      <c r="I671" s="27" t="n">
        <v>2</v>
      </c>
      <c r="J671" s="26" t="s">
        <v>52</v>
      </c>
      <c r="K671" s="27" t="n">
        <v>0</v>
      </c>
      <c r="L671" s="27" t="n">
        <v>1</v>
      </c>
      <c r="M671" s="27" t="n">
        <v>13</v>
      </c>
      <c r="N671" s="27" t="n">
        <v>8</v>
      </c>
      <c r="O671" s="27" t="n">
        <v>0</v>
      </c>
      <c r="P671" s="27" t="n">
        <v>0</v>
      </c>
      <c r="Q671" s="27" t="n">
        <v>3</v>
      </c>
      <c r="R671" s="27" t="n">
        <v>1</v>
      </c>
      <c r="S671" s="27" t="n">
        <v>0</v>
      </c>
      <c r="T671" s="35" t="n">
        <v>44269</v>
      </c>
      <c r="U671" s="3" t="s">
        <v>723</v>
      </c>
      <c r="V671" s="36"/>
      <c r="W671" s="26" t="n">
        <v>9</v>
      </c>
      <c r="X671" s="3"/>
      <c r="Z671" s="1" t="n">
        <f aca="false">(68/C671)^0.25</f>
        <v>1.05932394260376</v>
      </c>
      <c r="AA671" s="1" t="n">
        <f aca="false">IF(F671=1,E671/(1+$AA$2/100),E671)</f>
        <v>1528846.15384615</v>
      </c>
      <c r="AB671" s="1" t="n">
        <f aca="false">ROUND(AA671/C671,2)</f>
        <v>28311.97</v>
      </c>
      <c r="AC671" s="1" t="n">
        <f aca="false">ROUND(AB671*68/1000/Z671,0)</f>
        <v>1817</v>
      </c>
      <c r="AD671" s="1" t="n">
        <f aca="false">IF(I671=1,AC671*$AD$2,AC671)</f>
        <v>1817</v>
      </c>
      <c r="AK671" s="1" t="n">
        <f aca="false">ROUND(D671/C671,2)</f>
        <v>0</v>
      </c>
      <c r="AL671" s="1" t="n">
        <f aca="false">ROUND(AK671*68/Z671,0)</f>
        <v>0</v>
      </c>
      <c r="AM671" s="1" t="n">
        <f aca="false">IF(I671=1,AL671*$AM$2,AL671)</f>
        <v>0</v>
      </c>
    </row>
    <row r="672" customFormat="false" ht="13.8" hidden="false" customHeight="true" outlineLevel="0" collapsed="false">
      <c r="A672" s="1" t="n">
        <v>17160</v>
      </c>
      <c r="B672" s="39"/>
      <c r="C672" s="26" t="n">
        <v>90</v>
      </c>
      <c r="D672" s="30" t="n">
        <v>15200</v>
      </c>
      <c r="E672" s="30"/>
      <c r="F672" s="30" t="n">
        <v>0</v>
      </c>
      <c r="G672" s="27" t="n">
        <v>3</v>
      </c>
      <c r="H672" s="27" t="n">
        <v>2</v>
      </c>
      <c r="I672" s="27" t="n">
        <v>2</v>
      </c>
      <c r="J672" s="26" t="s">
        <v>52</v>
      </c>
      <c r="K672" s="27" t="n">
        <v>2</v>
      </c>
      <c r="L672" s="27" t="n">
        <v>1</v>
      </c>
      <c r="M672" s="27" t="n">
        <v>8</v>
      </c>
      <c r="N672" s="27" t="n">
        <v>4</v>
      </c>
      <c r="O672" s="27" t="n">
        <v>1</v>
      </c>
      <c r="P672" s="27" t="n">
        <v>0</v>
      </c>
      <c r="Q672" s="27"/>
      <c r="R672" s="27" t="n">
        <v>1</v>
      </c>
      <c r="S672" s="3" t="n">
        <v>0</v>
      </c>
      <c r="T672" s="35" t="n">
        <v>44269</v>
      </c>
      <c r="U672" s="3" t="s">
        <v>724</v>
      </c>
      <c r="V672" s="36"/>
      <c r="W672" s="26" t="n">
        <v>10</v>
      </c>
      <c r="X672" s="3"/>
      <c r="Z672" s="1" t="n">
        <f aca="false">(68/C672)^0.25</f>
        <v>0.932323434951816</v>
      </c>
      <c r="AA672" s="2" t="n">
        <f aca="false">IF(F672=1,E672/(1+$AA$2/100),E672)</f>
        <v>0</v>
      </c>
      <c r="AB672" s="1" t="n">
        <f aca="false">ROUND(AA672/C672,2)</f>
        <v>0</v>
      </c>
      <c r="AC672" s="1" t="n">
        <f aca="false">ROUND(AB672*68/1000/Z672,0)</f>
        <v>0</v>
      </c>
      <c r="AD672" s="1" t="n">
        <f aca="false">IF(I672=1,AC672*$AD$2,AC672)</f>
        <v>0</v>
      </c>
      <c r="AK672" s="1" t="n">
        <f aca="false">ROUND(D672/C672,2)</f>
        <v>168.89</v>
      </c>
      <c r="AL672" s="1" t="n">
        <f aca="false">ROUND(AK672*68/Z672,0)</f>
        <v>12318</v>
      </c>
      <c r="AM672" s="1" t="n">
        <f aca="false">IF(I672=1,AL672*$AM$2,AL672)</f>
        <v>12318</v>
      </c>
    </row>
    <row r="673" customFormat="false" ht="13.8" hidden="false" customHeight="true" outlineLevel="0" collapsed="false">
      <c r="A673" s="1" t="n">
        <v>17160</v>
      </c>
      <c r="B673" s="39"/>
      <c r="C673" s="26" t="n">
        <v>85</v>
      </c>
      <c r="D673" s="30" t="n">
        <v>10000</v>
      </c>
      <c r="E673" s="30"/>
      <c r="F673" s="30" t="n">
        <v>0</v>
      </c>
      <c r="G673" s="27" t="n">
        <v>3</v>
      </c>
      <c r="H673" s="27" t="n">
        <v>1</v>
      </c>
      <c r="I673" s="27" t="n">
        <v>1</v>
      </c>
      <c r="J673" s="26" t="s">
        <v>52</v>
      </c>
      <c r="K673" s="27" t="n">
        <v>2</v>
      </c>
      <c r="L673" s="27" t="n">
        <v>1</v>
      </c>
      <c r="M673" s="27" t="n">
        <v>3</v>
      </c>
      <c r="N673" s="27" t="n">
        <v>3</v>
      </c>
      <c r="O673" s="27" t="n">
        <v>0</v>
      </c>
      <c r="P673" s="27" t="n">
        <v>0</v>
      </c>
      <c r="Q673" s="27" t="n">
        <v>3</v>
      </c>
      <c r="R673" s="27" t="n">
        <v>0</v>
      </c>
      <c r="S673" s="27" t="n">
        <v>0</v>
      </c>
      <c r="T673" s="35" t="n">
        <v>44265</v>
      </c>
      <c r="U673" s="3" t="s">
        <v>725</v>
      </c>
      <c r="V673" s="36"/>
      <c r="W673" s="26" t="n">
        <v>10</v>
      </c>
      <c r="X673" s="3"/>
      <c r="Z673" s="1" t="n">
        <f aca="false">(68/C673)^0.25</f>
        <v>0.945741609003176</v>
      </c>
      <c r="AA673" s="2" t="n">
        <f aca="false">IF(F673=1,E673/(1+$AA$2/100),E673)</f>
        <v>0</v>
      </c>
      <c r="AB673" s="1" t="n">
        <f aca="false">ROUND(AA673/C673,2)</f>
        <v>0</v>
      </c>
      <c r="AC673" s="1" t="n">
        <f aca="false">ROUND(AB673*68/1000/Z673,0)</f>
        <v>0</v>
      </c>
      <c r="AD673" s="1" t="n">
        <f aca="false">IF(I673=1,AC673*$AD$2,AC673)</f>
        <v>0</v>
      </c>
      <c r="AK673" s="1" t="n">
        <f aca="false">ROUND(D673/C673,2)</f>
        <v>117.65</v>
      </c>
      <c r="AL673" s="1" t="n">
        <f aca="false">ROUND(AK673*68/Z673,0)</f>
        <v>8459</v>
      </c>
      <c r="AM673" s="1" t="n">
        <f aca="false">IF(I673=1,AL673*$AM$2,AL673)</f>
        <v>8036.05</v>
      </c>
    </row>
    <row r="674" customFormat="false" ht="13.8" hidden="false" customHeight="true" outlineLevel="0" collapsed="false">
      <c r="A674" s="1" t="n">
        <v>17487</v>
      </c>
      <c r="B674" s="39"/>
      <c r="C674" s="26" t="n">
        <v>63</v>
      </c>
      <c r="D674" s="30" t="n">
        <v>9500</v>
      </c>
      <c r="E674" s="30"/>
      <c r="F674" s="30" t="n">
        <v>0</v>
      </c>
      <c r="G674" s="27" t="n">
        <v>2</v>
      </c>
      <c r="H674" s="27" t="n">
        <v>1</v>
      </c>
      <c r="I674" s="27" t="n">
        <v>2</v>
      </c>
      <c r="J674" s="26" t="s">
        <v>52</v>
      </c>
      <c r="K674" s="27" t="n">
        <v>2</v>
      </c>
      <c r="L674" s="27" t="n">
        <v>1</v>
      </c>
      <c r="M674" s="27" t="n">
        <v>5</v>
      </c>
      <c r="N674" s="27" t="n">
        <v>4</v>
      </c>
      <c r="O674" s="27" t="n">
        <v>1</v>
      </c>
      <c r="P674" s="27" t="n">
        <v>0</v>
      </c>
      <c r="Q674" s="27"/>
      <c r="R674" s="27" t="n">
        <v>0</v>
      </c>
      <c r="S674" s="3" t="n">
        <v>0</v>
      </c>
      <c r="T674" s="35" t="n">
        <v>44271</v>
      </c>
      <c r="U674" s="3" t="s">
        <v>726</v>
      </c>
      <c r="V674" s="36"/>
      <c r="W674" s="26" t="n">
        <v>10</v>
      </c>
      <c r="X674" s="3"/>
      <c r="Z674" s="1" t="n">
        <f aca="false">(68/C674)^0.25</f>
        <v>1.01927668633136</v>
      </c>
      <c r="AA674" s="2" t="n">
        <f aca="false">IF(F674=1,E674/(1+$AA$2/100),E674)</f>
        <v>0</v>
      </c>
      <c r="AB674" s="1" t="n">
        <f aca="false">ROUND(AA674/C674,2)</f>
        <v>0</v>
      </c>
      <c r="AC674" s="1" t="n">
        <f aca="false">ROUND(AB674*68/1000/Z674,0)</f>
        <v>0</v>
      </c>
      <c r="AD674" s="1" t="n">
        <f aca="false">IF(I674=1,AC674*$AD$2,AC674)</f>
        <v>0</v>
      </c>
      <c r="AK674" s="1" t="n">
        <f aca="false">ROUND(D674/C674,2)</f>
        <v>150.79</v>
      </c>
      <c r="AL674" s="1" t="n">
        <f aca="false">ROUND(AK674*68/Z674,0)</f>
        <v>10060</v>
      </c>
      <c r="AM674" s="1" t="n">
        <f aca="false">IF(I674=1,AL674*$AM$2,AL674)</f>
        <v>10060</v>
      </c>
    </row>
    <row r="675" customFormat="false" ht="13.8" hidden="false" customHeight="true" outlineLevel="0" collapsed="false">
      <c r="A675" s="1" t="n">
        <v>17487</v>
      </c>
      <c r="B675" s="39"/>
      <c r="C675" s="26" t="n">
        <v>59</v>
      </c>
      <c r="D675" s="30" t="n">
        <v>10500</v>
      </c>
      <c r="E675" s="30"/>
      <c r="F675" s="30" t="n">
        <v>0</v>
      </c>
      <c r="G675" s="27" t="n">
        <v>2</v>
      </c>
      <c r="H675" s="27" t="n">
        <v>1</v>
      </c>
      <c r="I675" s="27" t="n">
        <v>1</v>
      </c>
      <c r="J675" s="26" t="s">
        <v>52</v>
      </c>
      <c r="K675" s="27" t="n">
        <v>2</v>
      </c>
      <c r="L675" s="27" t="n">
        <v>1</v>
      </c>
      <c r="M675" s="27" t="n">
        <v>4</v>
      </c>
      <c r="N675" s="27" t="n">
        <v>1</v>
      </c>
      <c r="O675" s="27" t="n">
        <v>0</v>
      </c>
      <c r="P675" s="3" t="n">
        <v>1</v>
      </c>
      <c r="Q675" s="27"/>
      <c r="R675" s="27" t="n">
        <v>0</v>
      </c>
      <c r="S675" s="3" t="n">
        <v>0</v>
      </c>
      <c r="T675" s="35" t="n">
        <v>44271</v>
      </c>
      <c r="U675" s="3" t="s">
        <v>727</v>
      </c>
      <c r="V675" s="36"/>
      <c r="W675" s="26" t="n">
        <v>10</v>
      </c>
      <c r="X675" s="3"/>
      <c r="Z675" s="1" t="n">
        <f aca="false">(68/C675)^0.25</f>
        <v>1.03612994480236</v>
      </c>
      <c r="AA675" s="2" t="n">
        <f aca="false">IF(F675=1,E675/(1+$AA$2/100),E675)</f>
        <v>0</v>
      </c>
      <c r="AB675" s="1" t="n">
        <f aca="false">ROUND(AA675/C675,2)</f>
        <v>0</v>
      </c>
      <c r="AC675" s="1" t="n">
        <f aca="false">ROUND(AB675*68/1000/Z675,0)</f>
        <v>0</v>
      </c>
      <c r="AD675" s="1" t="n">
        <f aca="false">IF(I675=1,AC675*$AD$2,AC675)</f>
        <v>0</v>
      </c>
      <c r="AK675" s="1" t="n">
        <f aca="false">ROUND(D675/C675,2)</f>
        <v>177.97</v>
      </c>
      <c r="AL675" s="1" t="n">
        <f aca="false">ROUND(AK675*68/Z675,0)</f>
        <v>11680</v>
      </c>
      <c r="AM675" s="1" t="n">
        <f aca="false">IF(I675=1,AL675*$AM$2,AL675)</f>
        <v>11096</v>
      </c>
    </row>
    <row r="676" customFormat="false" ht="13.8" hidden="false" customHeight="true" outlineLevel="0" collapsed="false">
      <c r="A676" s="1" t="n">
        <v>17487</v>
      </c>
      <c r="B676" s="39"/>
      <c r="C676" s="26" t="n">
        <v>64</v>
      </c>
      <c r="D676" s="30" t="n">
        <v>8800</v>
      </c>
      <c r="E676" s="30"/>
      <c r="F676" s="30" t="n">
        <v>0</v>
      </c>
      <c r="G676" s="27" t="n">
        <v>3</v>
      </c>
      <c r="H676" s="27" t="n">
        <v>1</v>
      </c>
      <c r="I676" s="27" t="n">
        <v>2</v>
      </c>
      <c r="J676" s="26" t="s">
        <v>52</v>
      </c>
      <c r="K676" s="3" t="n">
        <v>0</v>
      </c>
      <c r="L676" s="27" t="n">
        <v>1</v>
      </c>
      <c r="M676" s="27"/>
      <c r="N676" s="27" t="n">
        <v>8</v>
      </c>
      <c r="O676" s="3" t="n">
        <v>1</v>
      </c>
      <c r="P676" s="3" t="n">
        <v>1</v>
      </c>
      <c r="Q676" s="27" t="n">
        <v>4</v>
      </c>
      <c r="R676" s="27" t="n">
        <v>1</v>
      </c>
      <c r="S676" s="3" t="n">
        <v>0</v>
      </c>
      <c r="T676" s="35" t="n">
        <v>44269</v>
      </c>
      <c r="U676" s="3" t="s">
        <v>728</v>
      </c>
      <c r="V676" s="36"/>
      <c r="W676" s="26" t="n">
        <v>10</v>
      </c>
      <c r="X676" s="3"/>
      <c r="Z676" s="1" t="n">
        <f aca="false">(68/C676)^0.25</f>
        <v>1.01527159243447</v>
      </c>
      <c r="AA676" s="2" t="n">
        <f aca="false">IF(F676=1,E676/(1+$AA$2/100),E676)</f>
        <v>0</v>
      </c>
      <c r="AB676" s="1" t="n">
        <f aca="false">ROUND(AA676/C676,2)</f>
        <v>0</v>
      </c>
      <c r="AC676" s="1" t="n">
        <f aca="false">ROUND(AB676*68/1000/Z676,0)</f>
        <v>0</v>
      </c>
      <c r="AD676" s="1" t="n">
        <f aca="false">IF(I676=1,AC676*$AD$2,AC676)</f>
        <v>0</v>
      </c>
      <c r="AK676" s="1" t="n">
        <f aca="false">ROUND(D676/C676,2)</f>
        <v>137.5</v>
      </c>
      <c r="AL676" s="1" t="n">
        <f aca="false">ROUND(AK676*68/Z676,0)</f>
        <v>9209</v>
      </c>
      <c r="AM676" s="1" t="n">
        <f aca="false">IF(I676=1,AL676*$AM$2,AL676)</f>
        <v>9209</v>
      </c>
    </row>
    <row r="677" customFormat="false" ht="13.8" hidden="false" customHeight="true" outlineLevel="0" collapsed="false">
      <c r="A677" s="1" t="n">
        <v>17487</v>
      </c>
      <c r="B677" s="39"/>
      <c r="C677" s="26" t="n">
        <v>95</v>
      </c>
      <c r="D677" s="30" t="n">
        <v>12900</v>
      </c>
      <c r="E677" s="30"/>
      <c r="F677" s="30" t="n">
        <v>0</v>
      </c>
      <c r="G677" s="27" t="n">
        <v>3</v>
      </c>
      <c r="H677" s="27" t="n">
        <v>1</v>
      </c>
      <c r="I677" s="27" t="n">
        <v>1</v>
      </c>
      <c r="J677" s="26" t="s">
        <v>52</v>
      </c>
      <c r="K677" s="27" t="n">
        <v>0</v>
      </c>
      <c r="L677" s="27" t="n">
        <v>1</v>
      </c>
      <c r="M677" s="27" t="n">
        <v>6</v>
      </c>
      <c r="N677" s="27" t="n">
        <v>5</v>
      </c>
      <c r="O677" s="27" t="n">
        <v>1</v>
      </c>
      <c r="P677" s="27" t="n">
        <v>0</v>
      </c>
      <c r="Q677" s="27" t="n">
        <v>4</v>
      </c>
      <c r="R677" s="27" t="n">
        <v>0</v>
      </c>
      <c r="S677" s="3" t="n">
        <v>0</v>
      </c>
      <c r="T677" s="35" t="n">
        <v>44269</v>
      </c>
      <c r="U677" s="3" t="s">
        <v>729</v>
      </c>
      <c r="V677" s="36" t="s">
        <v>60</v>
      </c>
      <c r="W677" s="26" t="n">
        <v>10</v>
      </c>
      <c r="X677" s="3"/>
      <c r="Z677" s="1" t="n">
        <f aca="false">(68/C677)^0.25</f>
        <v>0.919806187763948</v>
      </c>
      <c r="AA677" s="2" t="n">
        <f aca="false">IF(F677=1,E677/(1+$AA$2/100),E677)</f>
        <v>0</v>
      </c>
      <c r="AB677" s="1" t="n">
        <f aca="false">ROUND(AA677/C677,2)</f>
        <v>0</v>
      </c>
      <c r="AC677" s="1" t="n">
        <f aca="false">ROUND(AB677*68/1000/Z677,0)</f>
        <v>0</v>
      </c>
      <c r="AD677" s="1" t="n">
        <f aca="false">IF(I677=1,AC677*$AD$2,AC677)</f>
        <v>0</v>
      </c>
      <c r="AK677" s="1" t="n">
        <f aca="false">ROUND(D677/C677,2)</f>
        <v>135.79</v>
      </c>
      <c r="AL677" s="1" t="n">
        <f aca="false">ROUND(AK677*68/Z677,0)</f>
        <v>10039</v>
      </c>
      <c r="AM677" s="1" t="n">
        <f aca="false">IF(I677=1,AL677*$AM$2,AL677)</f>
        <v>9537.05</v>
      </c>
    </row>
    <row r="678" customFormat="false" ht="13.8" hidden="false" customHeight="true" outlineLevel="0" collapsed="false">
      <c r="A678" s="1" t="n">
        <v>17487</v>
      </c>
      <c r="B678" s="39"/>
      <c r="C678" s="26" t="n">
        <v>60</v>
      </c>
      <c r="D678" s="30" t="n">
        <v>11300</v>
      </c>
      <c r="E678" s="30"/>
      <c r="F678" s="30" t="n">
        <v>0</v>
      </c>
      <c r="G678" s="27" t="n">
        <v>3</v>
      </c>
      <c r="H678" s="27" t="n">
        <v>1</v>
      </c>
      <c r="I678" s="27" t="n">
        <v>2</v>
      </c>
      <c r="J678" s="26" t="s">
        <v>52</v>
      </c>
      <c r="K678" s="27" t="n">
        <v>2</v>
      </c>
      <c r="L678" s="27" t="n">
        <v>1</v>
      </c>
      <c r="M678" s="27" t="n">
        <v>8</v>
      </c>
      <c r="N678" s="27" t="n">
        <v>3</v>
      </c>
      <c r="O678" s="27" t="n">
        <v>0</v>
      </c>
      <c r="P678" s="27" t="n">
        <v>0</v>
      </c>
      <c r="Q678" s="3" t="n">
        <v>4</v>
      </c>
      <c r="R678" s="27" t="n">
        <v>1</v>
      </c>
      <c r="S678" s="27" t="n">
        <v>1</v>
      </c>
      <c r="T678" s="35" t="n">
        <v>44266</v>
      </c>
      <c r="U678" s="3" t="s">
        <v>730</v>
      </c>
      <c r="V678" s="36" t="s">
        <v>60</v>
      </c>
      <c r="W678" s="26" t="n">
        <v>10</v>
      </c>
      <c r="X678" s="3"/>
      <c r="Z678" s="1" t="n">
        <f aca="false">(68/C678)^0.25</f>
        <v>1.03178548877407</v>
      </c>
      <c r="AA678" s="2" t="n">
        <f aca="false">IF(F678=1,E678/(1+$AA$2/100),E678)</f>
        <v>0</v>
      </c>
      <c r="AB678" s="1" t="n">
        <f aca="false">ROUND(AA678/C678,2)</f>
        <v>0</v>
      </c>
      <c r="AC678" s="1" t="n">
        <f aca="false">ROUND(AB678*68/1000/Z678,0)</f>
        <v>0</v>
      </c>
      <c r="AD678" s="1" t="n">
        <f aca="false">IF(I678=1,AC678*$AD$2,AC678)</f>
        <v>0</v>
      </c>
      <c r="AK678" s="1" t="n">
        <f aca="false">ROUND(D678/C678,2)</f>
        <v>188.33</v>
      </c>
      <c r="AL678" s="1" t="n">
        <f aca="false">ROUND(AK678*68/Z678,0)</f>
        <v>12412</v>
      </c>
      <c r="AM678" s="1" t="n">
        <f aca="false">IF(I678=1,AL678*$AM$2,AL678)</f>
        <v>12412</v>
      </c>
    </row>
    <row r="679" customFormat="false" ht="13.8" hidden="false" customHeight="true" outlineLevel="0" collapsed="false">
      <c r="A679" s="1" t="n">
        <v>17487</v>
      </c>
      <c r="B679" s="39"/>
      <c r="C679" s="26" t="n">
        <v>66</v>
      </c>
      <c r="D679" s="30" t="n">
        <v>11000</v>
      </c>
      <c r="E679" s="30"/>
      <c r="F679" s="30" t="n">
        <v>0</v>
      </c>
      <c r="G679" s="27" t="n">
        <v>3</v>
      </c>
      <c r="H679" s="27" t="n">
        <v>2</v>
      </c>
      <c r="I679" s="27" t="n">
        <v>1</v>
      </c>
      <c r="J679" s="26" t="s">
        <v>52</v>
      </c>
      <c r="K679" s="27" t="n">
        <v>1</v>
      </c>
      <c r="L679" s="27" t="n">
        <v>1</v>
      </c>
      <c r="M679" s="27" t="n">
        <v>4</v>
      </c>
      <c r="N679" s="27" t="n">
        <v>4</v>
      </c>
      <c r="O679" s="27" t="n">
        <v>0</v>
      </c>
      <c r="P679" s="27" t="n">
        <v>1</v>
      </c>
      <c r="Q679" s="27" t="n">
        <v>3</v>
      </c>
      <c r="R679" s="27" t="n">
        <v>0</v>
      </c>
      <c r="S679" s="3" t="n">
        <v>0</v>
      </c>
      <c r="T679" s="35" t="n">
        <v>44268</v>
      </c>
      <c r="U679" s="3" t="s">
        <v>731</v>
      </c>
      <c r="V679" s="36"/>
      <c r="W679" s="26" t="n">
        <v>10</v>
      </c>
      <c r="X679" s="3"/>
      <c r="Z679" s="1" t="n">
        <f aca="false">(68/C679)^0.25</f>
        <v>1.00749116018212</v>
      </c>
      <c r="AA679" s="2" t="n">
        <f aca="false">IF(F679=1,E679/(1+$AA$2/100),E679)</f>
        <v>0</v>
      </c>
      <c r="AB679" s="1" t="n">
        <f aca="false">ROUND(AA679/C679,2)</f>
        <v>0</v>
      </c>
      <c r="AC679" s="1" t="n">
        <f aca="false">ROUND(AB679*68/1000/Z679,0)</f>
        <v>0</v>
      </c>
      <c r="AD679" s="1" t="n">
        <f aca="false">IF(I679=1,AC679*$AD$2,AC679)</f>
        <v>0</v>
      </c>
      <c r="AK679" s="1" t="n">
        <f aca="false">ROUND(D679/C679,2)</f>
        <v>166.67</v>
      </c>
      <c r="AL679" s="1" t="n">
        <f aca="false">ROUND(AK679*68/Z679,0)</f>
        <v>11249</v>
      </c>
      <c r="AM679" s="1" t="n">
        <f aca="false">IF(I679=1,AL679*$AM$2,AL679)</f>
        <v>10686.55</v>
      </c>
    </row>
    <row r="680" customFormat="false" ht="13.8" hidden="false" customHeight="true" outlineLevel="0" collapsed="false">
      <c r="A680" s="1" t="n">
        <v>17487</v>
      </c>
      <c r="B680" s="39"/>
      <c r="C680" s="26" t="n">
        <v>50</v>
      </c>
      <c r="D680" s="30" t="n">
        <v>9900</v>
      </c>
      <c r="E680" s="30"/>
      <c r="F680" s="30" t="n">
        <v>0</v>
      </c>
      <c r="G680" s="27" t="n">
        <v>2</v>
      </c>
      <c r="H680" s="27" t="n">
        <v>1</v>
      </c>
      <c r="I680" s="27" t="n">
        <v>2</v>
      </c>
      <c r="J680" s="26" t="s">
        <v>52</v>
      </c>
      <c r="K680" s="27" t="n">
        <v>1</v>
      </c>
      <c r="L680" s="27" t="n">
        <v>1</v>
      </c>
      <c r="M680" s="27" t="n">
        <v>8</v>
      </c>
      <c r="N680" s="27" t="n">
        <v>3</v>
      </c>
      <c r="O680" s="27" t="n">
        <v>0</v>
      </c>
      <c r="P680" s="27" t="n">
        <v>1</v>
      </c>
      <c r="Q680" s="27"/>
      <c r="R680" s="27" t="n">
        <v>1</v>
      </c>
      <c r="S680" s="27" t="n">
        <v>1</v>
      </c>
      <c r="T680" s="35" t="n">
        <v>44268</v>
      </c>
      <c r="U680" s="3" t="s">
        <v>732</v>
      </c>
      <c r="V680" s="36"/>
      <c r="W680" s="26" t="n">
        <v>10</v>
      </c>
      <c r="X680" s="3"/>
      <c r="Z680" s="1" t="n">
        <f aca="false">(68/C680)^0.25</f>
        <v>1.0799029488658</v>
      </c>
      <c r="AA680" s="2" t="n">
        <f aca="false">IF(F680=1,E680/(1+$AA$2/100),E680)</f>
        <v>0</v>
      </c>
      <c r="AB680" s="1" t="n">
        <f aca="false">ROUND(AA680/C680,2)</f>
        <v>0</v>
      </c>
      <c r="AC680" s="1" t="n">
        <f aca="false">ROUND(AB680*68/1000/Z680,0)</f>
        <v>0</v>
      </c>
      <c r="AD680" s="1" t="n">
        <f aca="false">IF(I680=1,AC680*$AD$2,AC680)</f>
        <v>0</v>
      </c>
      <c r="AK680" s="1" t="n">
        <f aca="false">ROUND(D680/C680,2)</f>
        <v>198</v>
      </c>
      <c r="AL680" s="1" t="n">
        <f aca="false">ROUND(AK680*68/Z680,0)</f>
        <v>12468</v>
      </c>
      <c r="AM680" s="1" t="n">
        <f aca="false">IF(I680=1,AL680*$AM$2,AL680)</f>
        <v>12468</v>
      </c>
    </row>
    <row r="681" customFormat="false" ht="13.8" hidden="false" customHeight="true" outlineLevel="0" collapsed="false">
      <c r="A681" s="1" t="n">
        <v>3556</v>
      </c>
      <c r="B681" s="39"/>
      <c r="C681" s="26" t="n">
        <v>65</v>
      </c>
      <c r="D681" s="30" t="n">
        <v>9500</v>
      </c>
      <c r="E681" s="30"/>
      <c r="F681" s="30" t="n">
        <v>0</v>
      </c>
      <c r="G681" s="27" t="n">
        <v>2</v>
      </c>
      <c r="H681" s="27" t="n">
        <v>1</v>
      </c>
      <c r="I681" s="27" t="n">
        <v>1</v>
      </c>
      <c r="J681" s="26" t="s">
        <v>52</v>
      </c>
      <c r="K681" s="27" t="n">
        <v>2</v>
      </c>
      <c r="L681" s="27" t="n">
        <v>1</v>
      </c>
      <c r="M681" s="27" t="n">
        <v>6</v>
      </c>
      <c r="N681" s="27" t="n">
        <v>5</v>
      </c>
      <c r="O681" s="27" t="n">
        <v>1</v>
      </c>
      <c r="P681" s="27" t="n">
        <v>1</v>
      </c>
      <c r="Q681" s="3"/>
      <c r="R681" s="27" t="n">
        <v>0</v>
      </c>
      <c r="S681" s="3" t="n">
        <v>1</v>
      </c>
      <c r="T681" s="35" t="n">
        <v>44271</v>
      </c>
      <c r="U681" s="3" t="s">
        <v>733</v>
      </c>
      <c r="V681" s="36"/>
      <c r="W681" s="26" t="n">
        <v>10</v>
      </c>
      <c r="X681" s="3"/>
      <c r="Z681" s="1" t="n">
        <f aca="false">(68/C681)^0.25</f>
        <v>1.01134396913885</v>
      </c>
      <c r="AA681" s="2" t="n">
        <f aca="false">IF(F681=1,E681/(1+$AA$2/100),E681)</f>
        <v>0</v>
      </c>
      <c r="AB681" s="1" t="n">
        <f aca="false">ROUND(AA681/C681,2)</f>
        <v>0</v>
      </c>
      <c r="AC681" s="1" t="n">
        <f aca="false">ROUND(AB681*68/1000/Z681,0)</f>
        <v>0</v>
      </c>
      <c r="AD681" s="1" t="n">
        <f aca="false">IF(I681=1,AC681*$AD$2,AC681)</f>
        <v>0</v>
      </c>
      <c r="AK681" s="1" t="n">
        <f aca="false">ROUND(D681/C681,2)</f>
        <v>146.15</v>
      </c>
      <c r="AL681" s="1" t="n">
        <f aca="false">ROUND(AK681*68/Z681,0)</f>
        <v>9827</v>
      </c>
      <c r="AM681" s="1" t="n">
        <f aca="false">IF(I681=1,AL681*$AM$2,AL681)</f>
        <v>9335.65</v>
      </c>
    </row>
    <row r="682" customFormat="false" ht="13.8" hidden="false" customHeight="true" outlineLevel="0" collapsed="false">
      <c r="A682" s="1" t="n">
        <v>3556</v>
      </c>
      <c r="B682" s="39"/>
      <c r="C682" s="26" t="n">
        <v>68</v>
      </c>
      <c r="D682" s="30" t="n">
        <v>9650</v>
      </c>
      <c r="E682" s="30"/>
      <c r="F682" s="30" t="n">
        <v>0</v>
      </c>
      <c r="G682" s="27" t="n">
        <v>3</v>
      </c>
      <c r="H682" s="27" t="n">
        <v>1</v>
      </c>
      <c r="I682" s="27" t="n">
        <v>1</v>
      </c>
      <c r="J682" s="26" t="s">
        <v>52</v>
      </c>
      <c r="K682" s="27" t="n">
        <v>0</v>
      </c>
      <c r="L682" s="27" t="n">
        <v>1</v>
      </c>
      <c r="M682" s="27" t="n">
        <v>3</v>
      </c>
      <c r="N682" s="27" t="n">
        <v>2</v>
      </c>
      <c r="O682" s="27" t="n">
        <v>1</v>
      </c>
      <c r="P682" s="27" t="n">
        <v>0</v>
      </c>
      <c r="Q682" s="3"/>
      <c r="R682" s="27" t="n">
        <v>0</v>
      </c>
      <c r="S682" s="3" t="n">
        <v>0</v>
      </c>
      <c r="T682" s="35" t="n">
        <v>44271</v>
      </c>
      <c r="U682" s="3" t="s">
        <v>734</v>
      </c>
      <c r="V682" s="36"/>
      <c r="W682" s="26" t="n">
        <v>10</v>
      </c>
      <c r="X682" s="3"/>
      <c r="Z682" s="1" t="n">
        <f aca="false">(68/C682)^0.25</f>
        <v>1</v>
      </c>
      <c r="AA682" s="2" t="n">
        <f aca="false">IF(F682=1,E682/(1+$AA$2/100),E682)</f>
        <v>0</v>
      </c>
      <c r="AB682" s="1" t="n">
        <f aca="false">ROUND(AA682/C682,2)</f>
        <v>0</v>
      </c>
      <c r="AC682" s="1" t="n">
        <f aca="false">ROUND(AB682*68/1000/Z682,0)</f>
        <v>0</v>
      </c>
      <c r="AD682" s="1" t="n">
        <f aca="false">IF(I682=1,AC682*$AD$2,AC682)</f>
        <v>0</v>
      </c>
      <c r="AK682" s="1" t="n">
        <f aca="false">ROUND(D682/C682,2)</f>
        <v>141.91</v>
      </c>
      <c r="AL682" s="1" t="n">
        <f aca="false">ROUND(AK682*68/Z682,0)</f>
        <v>9650</v>
      </c>
      <c r="AM682" s="1" t="n">
        <f aca="false">IF(I682=1,AL682*$AM$2,AL682)</f>
        <v>9167.5</v>
      </c>
    </row>
    <row r="683" customFormat="false" ht="13.8" hidden="false" customHeight="true" outlineLevel="0" collapsed="false">
      <c r="A683" s="1" t="n">
        <v>3556</v>
      </c>
      <c r="B683" s="39"/>
      <c r="C683" s="26" t="n">
        <v>57</v>
      </c>
      <c r="D683" s="30" t="n">
        <v>12000</v>
      </c>
      <c r="E683" s="30"/>
      <c r="F683" s="30" t="n">
        <v>0</v>
      </c>
      <c r="G683" s="27" t="n">
        <v>2</v>
      </c>
      <c r="H683" s="27" t="n">
        <v>1</v>
      </c>
      <c r="I683" s="27" t="n">
        <v>1</v>
      </c>
      <c r="J683" s="26" t="s">
        <v>52</v>
      </c>
      <c r="K683" s="27" t="n">
        <v>0</v>
      </c>
      <c r="L683" s="27" t="n">
        <v>1</v>
      </c>
      <c r="M683" s="27" t="n">
        <v>3</v>
      </c>
      <c r="N683" s="27" t="n">
        <v>2</v>
      </c>
      <c r="O683" s="3" t="n">
        <v>0</v>
      </c>
      <c r="P683" s="27" t="n">
        <v>1</v>
      </c>
      <c r="Q683" s="27" t="n">
        <v>1</v>
      </c>
      <c r="R683" s="27" t="n">
        <v>0</v>
      </c>
      <c r="S683" s="3" t="n">
        <v>0</v>
      </c>
      <c r="T683" s="35" t="n">
        <v>44271</v>
      </c>
      <c r="U683" s="3" t="s">
        <v>735</v>
      </c>
      <c r="V683" s="36" t="s">
        <v>60</v>
      </c>
      <c r="W683" s="26" t="n">
        <v>10</v>
      </c>
      <c r="X683" s="3"/>
      <c r="Z683" s="1" t="n">
        <f aca="false">(68/C683)^0.25</f>
        <v>1.04510160393404</v>
      </c>
      <c r="AA683" s="2" t="n">
        <f aca="false">IF(F683=1,E683/(1+$AA$2/100),E683)</f>
        <v>0</v>
      </c>
      <c r="AB683" s="1" t="n">
        <f aca="false">ROUND(AA683/C683,2)</f>
        <v>0</v>
      </c>
      <c r="AC683" s="1" t="n">
        <f aca="false">ROUND(AB683*68/1000/Z683,0)</f>
        <v>0</v>
      </c>
      <c r="AD683" s="1" t="n">
        <f aca="false">IF(I683=1,AC683*$AD$2,AC683)</f>
        <v>0</v>
      </c>
      <c r="AK683" s="1" t="n">
        <f aca="false">ROUND(D683/C683,2)</f>
        <v>210.53</v>
      </c>
      <c r="AL683" s="1" t="n">
        <f aca="false">ROUND(AK683*68/Z683,0)</f>
        <v>13698</v>
      </c>
      <c r="AM683" s="1" t="n">
        <f aca="false">IF(I683=1,AL683*$AM$2,AL683)</f>
        <v>13013.1</v>
      </c>
    </row>
    <row r="684" customFormat="false" ht="13.8" hidden="false" customHeight="true" outlineLevel="0" collapsed="false">
      <c r="A684" s="1" t="n">
        <v>3556</v>
      </c>
      <c r="B684" s="41"/>
      <c r="C684" s="26" t="n">
        <v>60</v>
      </c>
      <c r="D684" s="30" t="n">
        <v>8500</v>
      </c>
      <c r="E684" s="30"/>
      <c r="F684" s="30" t="n">
        <v>0</v>
      </c>
      <c r="G684" s="27" t="n">
        <v>2</v>
      </c>
      <c r="H684" s="27" t="n">
        <v>1</v>
      </c>
      <c r="I684" s="27" t="n">
        <v>1</v>
      </c>
      <c r="J684" s="26" t="s">
        <v>52</v>
      </c>
      <c r="K684" s="27" t="n">
        <v>0</v>
      </c>
      <c r="L684" s="27" t="n">
        <v>1</v>
      </c>
      <c r="M684" s="27" t="n">
        <v>3</v>
      </c>
      <c r="N684" s="27" t="n">
        <v>2</v>
      </c>
      <c r="O684" s="27" t="n">
        <v>0</v>
      </c>
      <c r="P684" s="27" t="n">
        <v>1</v>
      </c>
      <c r="Q684" s="27" t="n">
        <v>4</v>
      </c>
      <c r="R684" s="27" t="n">
        <v>0</v>
      </c>
      <c r="S684" s="27" t="n">
        <v>0</v>
      </c>
      <c r="T684" s="35" t="n">
        <v>44270</v>
      </c>
      <c r="U684" s="3" t="s">
        <v>736</v>
      </c>
      <c r="V684" s="36"/>
      <c r="W684" s="26" t="n">
        <v>10</v>
      </c>
      <c r="X684" s="3"/>
      <c r="Z684" s="1" t="n">
        <f aca="false">(68/C684)^0.25</f>
        <v>1.03178548877407</v>
      </c>
      <c r="AA684" s="2" t="n">
        <f aca="false">IF(F684=1,E684/(1+$AA$2/100),E684)</f>
        <v>0</v>
      </c>
      <c r="AB684" s="1" t="n">
        <f aca="false">ROUND(AA684/C684,2)</f>
        <v>0</v>
      </c>
      <c r="AC684" s="1" t="n">
        <f aca="false">ROUND(AB684*68/1000/Z684,0)</f>
        <v>0</v>
      </c>
      <c r="AD684" s="1" t="n">
        <f aca="false">IF(I684=1,AC684*$AD$2,AC684)</f>
        <v>0</v>
      </c>
      <c r="AK684" s="1" t="n">
        <f aca="false">ROUND(D684/C684,2)</f>
        <v>141.67</v>
      </c>
      <c r="AL684" s="1" t="n">
        <f aca="false">ROUND(AK684*68/Z684,0)</f>
        <v>9337</v>
      </c>
      <c r="AM684" s="1" t="n">
        <f aca="false">IF(I684=1,AL684*$AM$2,AL684)</f>
        <v>8870.15</v>
      </c>
    </row>
    <row r="685" customFormat="false" ht="13.8" hidden="false" customHeight="true" outlineLevel="0" collapsed="false">
      <c r="A685" s="1" t="n">
        <v>3556</v>
      </c>
      <c r="B685" s="41"/>
      <c r="C685" s="26" t="n">
        <v>58</v>
      </c>
      <c r="D685" s="30" t="n">
        <v>11000</v>
      </c>
      <c r="E685" s="30"/>
      <c r="F685" s="30" t="n">
        <v>0</v>
      </c>
      <c r="G685" s="27" t="n">
        <v>2</v>
      </c>
      <c r="H685" s="27" t="n">
        <v>1</v>
      </c>
      <c r="I685" s="27" t="n">
        <v>2</v>
      </c>
      <c r="J685" s="26" t="s">
        <v>52</v>
      </c>
      <c r="K685" s="27" t="n">
        <v>0</v>
      </c>
      <c r="L685" s="27" t="n">
        <v>1</v>
      </c>
      <c r="M685" s="3" t="n">
        <v>5</v>
      </c>
      <c r="N685" s="27" t="n">
        <v>4</v>
      </c>
      <c r="O685" s="27" t="n">
        <v>1</v>
      </c>
      <c r="P685" s="27" t="n">
        <v>1</v>
      </c>
      <c r="Q685" s="27" t="n">
        <v>4</v>
      </c>
      <c r="R685" s="27" t="n">
        <v>1</v>
      </c>
      <c r="S685" s="27" t="n">
        <v>1</v>
      </c>
      <c r="T685" s="35" t="n">
        <v>44267</v>
      </c>
      <c r="U685" s="3" t="s">
        <v>737</v>
      </c>
      <c r="V685" s="36"/>
      <c r="W685" s="26" t="n">
        <v>10</v>
      </c>
      <c r="X685" s="3"/>
      <c r="Z685" s="1" t="n">
        <f aca="false">(68/C685)^0.25</f>
        <v>1.04056743366656</v>
      </c>
      <c r="AA685" s="2" t="n">
        <f aca="false">IF(F685=1,E685/(1+$AA$2/100),E685)</f>
        <v>0</v>
      </c>
      <c r="AB685" s="1" t="n">
        <f aca="false">ROUND(AA685/C685,2)</f>
        <v>0</v>
      </c>
      <c r="AC685" s="1" t="n">
        <f aca="false">ROUND(AB685*68/1000/Z685,0)</f>
        <v>0</v>
      </c>
      <c r="AD685" s="1" t="n">
        <f aca="false">IF(I685=1,AC685*$AD$2,AC685)</f>
        <v>0</v>
      </c>
      <c r="AK685" s="1" t="n">
        <f aca="false">ROUND(D685/C685,2)</f>
        <v>189.66</v>
      </c>
      <c r="AL685" s="1" t="n">
        <f aca="false">ROUND(AK685*68/Z685,0)</f>
        <v>12394</v>
      </c>
      <c r="AM685" s="1" t="n">
        <f aca="false">IF(I685=1,AL685*$AM$2,AL685)</f>
        <v>12394</v>
      </c>
    </row>
    <row r="686" customFormat="false" ht="13.8" hidden="false" customHeight="true" outlineLevel="0" collapsed="false">
      <c r="A686" s="1" t="n">
        <v>3556</v>
      </c>
      <c r="B686" s="41"/>
      <c r="C686" s="26" t="n">
        <v>65</v>
      </c>
      <c r="D686" s="30" t="n">
        <v>12990</v>
      </c>
      <c r="E686" s="30"/>
      <c r="F686" s="30" t="n">
        <v>0</v>
      </c>
      <c r="G686" s="27" t="n">
        <v>2</v>
      </c>
      <c r="H686" s="27" t="n">
        <v>1</v>
      </c>
      <c r="I686" s="27" t="n">
        <v>2</v>
      </c>
      <c r="J686" s="26" t="s">
        <v>52</v>
      </c>
      <c r="K686" s="27" t="n">
        <v>2</v>
      </c>
      <c r="L686" s="27" t="n">
        <v>1</v>
      </c>
      <c r="M686" s="27" t="n">
        <v>5</v>
      </c>
      <c r="N686" s="27" t="n">
        <v>1</v>
      </c>
      <c r="O686" s="27" t="n">
        <v>0</v>
      </c>
      <c r="P686" s="3" t="n">
        <v>1</v>
      </c>
      <c r="Q686" s="3" t="n">
        <v>4</v>
      </c>
      <c r="R686" s="27" t="n">
        <v>0</v>
      </c>
      <c r="S686" s="27" t="n">
        <v>0</v>
      </c>
      <c r="T686" s="35" t="n">
        <v>44267</v>
      </c>
      <c r="U686" s="3" t="s">
        <v>738</v>
      </c>
      <c r="V686" s="36"/>
      <c r="W686" s="26" t="n">
        <v>10</v>
      </c>
      <c r="X686" s="3"/>
      <c r="Z686" s="1" t="n">
        <f aca="false">(68/C686)^0.25</f>
        <v>1.01134396913885</v>
      </c>
      <c r="AA686" s="2" t="n">
        <f aca="false">IF(F686=1,E686/(1+$AA$2/100),E686)</f>
        <v>0</v>
      </c>
      <c r="AB686" s="1" t="n">
        <f aca="false">ROUND(AA686/C686,2)</f>
        <v>0</v>
      </c>
      <c r="AC686" s="1" t="n">
        <f aca="false">ROUND(AB686*68/1000/Z686,0)</f>
        <v>0</v>
      </c>
      <c r="AD686" s="1" t="n">
        <f aca="false">IF(I686=1,AC686*$AD$2,AC686)</f>
        <v>0</v>
      </c>
      <c r="AK686" s="1" t="n">
        <f aca="false">ROUND(D686/C686,2)</f>
        <v>199.85</v>
      </c>
      <c r="AL686" s="1" t="n">
        <f aca="false">ROUND(AK686*68/Z686,0)</f>
        <v>13437</v>
      </c>
      <c r="AM686" s="1" t="n">
        <f aca="false">IF(I686=1,AL686*$AM$2,AL686)</f>
        <v>13437</v>
      </c>
    </row>
    <row r="687" customFormat="false" ht="13.8" hidden="false" customHeight="true" outlineLevel="0" collapsed="false">
      <c r="A687" s="1" t="n">
        <v>3556</v>
      </c>
      <c r="B687" s="41"/>
      <c r="C687" s="3" t="n">
        <v>68</v>
      </c>
      <c r="D687" s="30" t="n">
        <v>10900</v>
      </c>
      <c r="E687" s="30"/>
      <c r="F687" s="30" t="n">
        <v>0</v>
      </c>
      <c r="G687" s="30" t="n">
        <v>3</v>
      </c>
      <c r="H687" s="30" t="n">
        <v>1</v>
      </c>
      <c r="I687" s="30" t="n">
        <v>2</v>
      </c>
      <c r="J687" s="26" t="s">
        <v>52</v>
      </c>
      <c r="K687" s="30" t="n">
        <v>0</v>
      </c>
      <c r="L687" s="27" t="n">
        <v>1</v>
      </c>
      <c r="M687" s="30" t="n">
        <v>9</v>
      </c>
      <c r="N687" s="30" t="n">
        <v>1</v>
      </c>
      <c r="O687" s="30" t="n">
        <v>1</v>
      </c>
      <c r="P687" s="30" t="n">
        <v>1</v>
      </c>
      <c r="Q687" s="3"/>
      <c r="R687" s="30" t="n">
        <v>1</v>
      </c>
      <c r="S687" s="30" t="n">
        <v>0</v>
      </c>
      <c r="T687" s="35" t="n">
        <v>44269</v>
      </c>
      <c r="U687" s="3" t="s">
        <v>739</v>
      </c>
      <c r="V687" s="36"/>
      <c r="W687" s="26" t="n">
        <v>10</v>
      </c>
      <c r="X687" s="3"/>
      <c r="Z687" s="1" t="n">
        <f aca="false">(68/C687)^0.25</f>
        <v>1</v>
      </c>
      <c r="AA687" s="2" t="n">
        <f aca="false">IF(F687=1,E687/(1+$AA$2/100),E687)</f>
        <v>0</v>
      </c>
      <c r="AB687" s="1" t="n">
        <f aca="false">ROUND(AA687/C687,2)</f>
        <v>0</v>
      </c>
      <c r="AC687" s="1" t="n">
        <f aca="false">ROUND(AB687*68/1000/Z687,0)</f>
        <v>0</v>
      </c>
      <c r="AD687" s="1" t="n">
        <f aca="false">IF(I687=1,AC687*$AD$2,AC687)</f>
        <v>0</v>
      </c>
      <c r="AK687" s="1" t="n">
        <f aca="false">ROUND(D687/C687,2)</f>
        <v>160.29</v>
      </c>
      <c r="AL687" s="1" t="n">
        <f aca="false">ROUND(AK687*68/Z687,0)</f>
        <v>10900</v>
      </c>
      <c r="AM687" s="1" t="n">
        <f aca="false">IF(I687=1,AL687*$AM$2,AL687)</f>
        <v>10900</v>
      </c>
    </row>
    <row r="688" customFormat="false" ht="13.8" hidden="false" customHeight="true" outlineLevel="0" collapsed="false">
      <c r="A688" s="1" t="n">
        <v>11765</v>
      </c>
      <c r="B688" s="41"/>
      <c r="C688" s="26" t="n">
        <v>55</v>
      </c>
      <c r="D688" s="30" t="n">
        <v>11000</v>
      </c>
      <c r="E688" s="30"/>
      <c r="F688" s="30" t="n">
        <v>0</v>
      </c>
      <c r="G688" s="27" t="n">
        <v>2</v>
      </c>
      <c r="H688" s="27" t="n">
        <v>1</v>
      </c>
      <c r="I688" s="27" t="n">
        <v>1</v>
      </c>
      <c r="J688" s="26" t="s">
        <v>52</v>
      </c>
      <c r="K688" s="27" t="n">
        <v>0</v>
      </c>
      <c r="L688" s="27" t="n">
        <v>1</v>
      </c>
      <c r="M688" s="27" t="n">
        <v>5</v>
      </c>
      <c r="N688" s="27" t="n">
        <v>4</v>
      </c>
      <c r="O688" s="27" t="n">
        <v>0</v>
      </c>
      <c r="P688" s="27" t="n">
        <v>1</v>
      </c>
      <c r="Q688" s="3" t="n">
        <v>4</v>
      </c>
      <c r="R688" s="3" t="n">
        <v>1</v>
      </c>
      <c r="S688" s="27" t="n">
        <v>0</v>
      </c>
      <c r="T688" s="35" t="n">
        <v>44269</v>
      </c>
      <c r="U688" s="3" t="s">
        <v>740</v>
      </c>
      <c r="V688" s="36"/>
      <c r="W688" s="26" t="n">
        <v>10</v>
      </c>
      <c r="X688" s="3"/>
      <c r="Z688" s="1" t="n">
        <f aca="false">(68/C688)^0.25</f>
        <v>1.05447565087352</v>
      </c>
      <c r="AA688" s="2" t="n">
        <f aca="false">IF(F688=1,E688/(1+$AA$2/100),E688)</f>
        <v>0</v>
      </c>
      <c r="AB688" s="1" t="n">
        <f aca="false">ROUND(AA688/C688,2)</f>
        <v>0</v>
      </c>
      <c r="AC688" s="1" t="n">
        <f aca="false">ROUND(AB688*68/1000/Z688,0)</f>
        <v>0</v>
      </c>
      <c r="AD688" s="1" t="n">
        <f aca="false">IF(I688=1,AC688*$AD$2,AC688)</f>
        <v>0</v>
      </c>
      <c r="AK688" s="1" t="n">
        <f aca="false">ROUND(D688/C688,2)</f>
        <v>200</v>
      </c>
      <c r="AL688" s="1" t="n">
        <f aca="false">ROUND(AK688*68/Z688,0)</f>
        <v>12897</v>
      </c>
      <c r="AM688" s="1" t="n">
        <f aca="false">IF(I688=1,AL688*$AM$2,AL688)</f>
        <v>12252.15</v>
      </c>
    </row>
    <row r="689" customFormat="false" ht="13.8" hidden="false" customHeight="true" outlineLevel="0" collapsed="false">
      <c r="A689" s="1" t="n">
        <v>11765</v>
      </c>
      <c r="B689" s="41"/>
      <c r="C689" s="26" t="n">
        <v>70</v>
      </c>
      <c r="D689" s="30" t="n">
        <v>11000</v>
      </c>
      <c r="E689" s="30"/>
      <c r="F689" s="30" t="n">
        <v>0</v>
      </c>
      <c r="G689" s="27" t="n">
        <v>2</v>
      </c>
      <c r="H689" s="27" t="n">
        <v>1</v>
      </c>
      <c r="I689" s="27" t="n">
        <v>1</v>
      </c>
      <c r="J689" s="26" t="s">
        <v>52</v>
      </c>
      <c r="K689" s="27" t="n">
        <v>2</v>
      </c>
      <c r="L689" s="27" t="n">
        <v>1</v>
      </c>
      <c r="M689" s="27" t="n">
        <v>3</v>
      </c>
      <c r="N689" s="27" t="n">
        <v>3</v>
      </c>
      <c r="O689" s="27" t="n">
        <v>0</v>
      </c>
      <c r="P689" s="27" t="n">
        <v>0</v>
      </c>
      <c r="Q689" s="3"/>
      <c r="R689" s="27" t="n">
        <v>0</v>
      </c>
      <c r="S689" s="27" t="n">
        <v>0</v>
      </c>
      <c r="T689" s="35" t="n">
        <v>44269</v>
      </c>
      <c r="U689" s="3" t="s">
        <v>741</v>
      </c>
      <c r="V689" s="36" t="s">
        <v>60</v>
      </c>
      <c r="W689" s="26" t="n">
        <v>10</v>
      </c>
      <c r="X689" s="3"/>
      <c r="Z689" s="1" t="n">
        <f aca="false">(68/C689)^0.25</f>
        <v>0.992779311130708</v>
      </c>
      <c r="AA689" s="2" t="n">
        <f aca="false">IF(F689=1,E689/(1+$AA$2/100),E689)</f>
        <v>0</v>
      </c>
      <c r="AB689" s="1" t="n">
        <f aca="false">ROUND(AA689/C689,2)</f>
        <v>0</v>
      </c>
      <c r="AC689" s="1" t="n">
        <f aca="false">ROUND(AB689*68/1000/Z689,0)</f>
        <v>0</v>
      </c>
      <c r="AD689" s="1" t="n">
        <f aca="false">IF(I689=1,AC689*$AD$2,AC689)</f>
        <v>0</v>
      </c>
      <c r="AK689" s="1" t="n">
        <f aca="false">ROUND(D689/C689,2)</f>
        <v>157.14</v>
      </c>
      <c r="AL689" s="1" t="n">
        <f aca="false">ROUND(AK689*68/Z689,0)</f>
        <v>10763</v>
      </c>
      <c r="AM689" s="1" t="n">
        <f aca="false">IF(I689=1,AL689*$AM$2,AL689)</f>
        <v>10224.85</v>
      </c>
    </row>
    <row r="690" customFormat="false" ht="13.8" hidden="false" customHeight="true" outlineLevel="0" collapsed="false">
      <c r="A690" s="1" t="n">
        <v>11765</v>
      </c>
      <c r="B690" s="41"/>
      <c r="C690" s="26" t="n">
        <v>68</v>
      </c>
      <c r="D690" s="30" t="n">
        <v>11000</v>
      </c>
      <c r="E690" s="30"/>
      <c r="F690" s="30" t="n">
        <v>0</v>
      </c>
      <c r="G690" s="27" t="n">
        <v>2</v>
      </c>
      <c r="H690" s="27" t="n">
        <v>1</v>
      </c>
      <c r="I690" s="27" t="n">
        <v>1</v>
      </c>
      <c r="J690" s="26" t="s">
        <v>52</v>
      </c>
      <c r="K690" s="27" t="n">
        <v>0</v>
      </c>
      <c r="L690" s="27" t="n">
        <v>1</v>
      </c>
      <c r="M690" s="27" t="n">
        <v>3</v>
      </c>
      <c r="N690" s="27" t="n">
        <v>1</v>
      </c>
      <c r="O690" s="27" t="n">
        <v>0</v>
      </c>
      <c r="P690" s="27" t="n">
        <v>1</v>
      </c>
      <c r="Q690" s="27" t="n">
        <v>4</v>
      </c>
      <c r="R690" s="27" t="n">
        <v>0</v>
      </c>
      <c r="S690" s="27" t="n">
        <v>0</v>
      </c>
      <c r="T690" s="35" t="n">
        <v>44271</v>
      </c>
      <c r="U690" s="3" t="s">
        <v>742</v>
      </c>
      <c r="V690" s="36"/>
      <c r="W690" s="26" t="n">
        <v>10</v>
      </c>
      <c r="X690" s="3"/>
      <c r="Z690" s="1" t="n">
        <f aca="false">(68/C690)^0.25</f>
        <v>1</v>
      </c>
      <c r="AA690" s="2" t="n">
        <f aca="false">IF(F690=1,E690/(1+$AA$2/100),E690)</f>
        <v>0</v>
      </c>
      <c r="AB690" s="1" t="n">
        <f aca="false">ROUND(AA690/C690,2)</f>
        <v>0</v>
      </c>
      <c r="AC690" s="1" t="n">
        <f aca="false">ROUND(AB690*68/1000/Z690,0)</f>
        <v>0</v>
      </c>
      <c r="AD690" s="1" t="n">
        <f aca="false">IF(I690=1,AC690*$AD$2,AC690)</f>
        <v>0</v>
      </c>
      <c r="AK690" s="1" t="n">
        <f aca="false">ROUND(D690/C690,2)</f>
        <v>161.76</v>
      </c>
      <c r="AL690" s="1" t="n">
        <f aca="false">ROUND(AK690*68/Z690,0)</f>
        <v>11000</v>
      </c>
      <c r="AM690" s="1" t="n">
        <f aca="false">IF(I690=1,AL690*$AM$2,AL690)</f>
        <v>10450</v>
      </c>
    </row>
    <row r="691" customFormat="false" ht="13.8" hidden="false" customHeight="true" outlineLevel="0" collapsed="false">
      <c r="A691" s="1" t="n">
        <v>11765</v>
      </c>
      <c r="B691" s="3"/>
      <c r="C691" s="26" t="n">
        <v>90</v>
      </c>
      <c r="D691" s="30" t="n">
        <v>12000</v>
      </c>
      <c r="E691" s="30"/>
      <c r="F691" s="30" t="n">
        <v>0</v>
      </c>
      <c r="G691" s="27" t="n">
        <v>2</v>
      </c>
      <c r="H691" s="27" t="n">
        <v>1</v>
      </c>
      <c r="I691" s="27" t="n">
        <v>1</v>
      </c>
      <c r="J691" s="26" t="s">
        <v>52</v>
      </c>
      <c r="K691" s="27" t="n">
        <v>0</v>
      </c>
      <c r="L691" s="27" t="n">
        <v>1</v>
      </c>
      <c r="M691" s="27" t="n">
        <v>3</v>
      </c>
      <c r="N691" s="27" t="n">
        <v>3</v>
      </c>
      <c r="O691" s="27" t="n">
        <v>0</v>
      </c>
      <c r="P691" s="27" t="n">
        <v>0</v>
      </c>
      <c r="Q691" s="27"/>
      <c r="R691" s="27" t="n">
        <v>0</v>
      </c>
      <c r="S691" s="27" t="n">
        <v>0</v>
      </c>
      <c r="T691" s="35" t="n">
        <v>44271</v>
      </c>
      <c r="U691" s="3" t="s">
        <v>743</v>
      </c>
      <c r="V691" s="36"/>
      <c r="W691" s="26" t="n">
        <v>10</v>
      </c>
      <c r="X691" s="3"/>
      <c r="Z691" s="1" t="n">
        <f aca="false">(68/C691)^0.25</f>
        <v>0.932323434951816</v>
      </c>
      <c r="AA691" s="2" t="n">
        <f aca="false">IF(F691=1,E691/(1+$AA$2/100),E691)</f>
        <v>0</v>
      </c>
      <c r="AB691" s="1" t="n">
        <f aca="false">ROUND(AA691/C691,2)</f>
        <v>0</v>
      </c>
      <c r="AC691" s="1" t="n">
        <f aca="false">ROUND(AB691*68/1000/Z691,0)</f>
        <v>0</v>
      </c>
      <c r="AD691" s="1" t="n">
        <f aca="false">IF(I691=1,AC691*$AD$2,AC691)</f>
        <v>0</v>
      </c>
      <c r="AK691" s="1" t="n">
        <f aca="false">ROUND(D691/C691,2)</f>
        <v>133.33</v>
      </c>
      <c r="AL691" s="1" t="n">
        <f aca="false">ROUND(AK691*68/Z691,0)</f>
        <v>9725</v>
      </c>
      <c r="AM691" s="1" t="n">
        <f aca="false">IF(I691=1,AL691*$AM$2,AL691)</f>
        <v>9238.75</v>
      </c>
    </row>
    <row r="692" customFormat="false" ht="13.8" hidden="false" customHeight="true" outlineLevel="0" collapsed="false">
      <c r="A692" s="1" t="n">
        <v>11765</v>
      </c>
      <c r="B692" s="3"/>
      <c r="C692" s="26" t="n">
        <v>56</v>
      </c>
      <c r="D692" s="30" t="n">
        <v>13017</v>
      </c>
      <c r="E692" s="30"/>
      <c r="F692" s="30" t="n">
        <v>0</v>
      </c>
      <c r="G692" s="27" t="n">
        <v>3</v>
      </c>
      <c r="H692" s="27" t="n">
        <v>1</v>
      </c>
      <c r="I692" s="27" t="n">
        <v>2</v>
      </c>
      <c r="J692" s="26" t="s">
        <v>52</v>
      </c>
      <c r="K692" s="27" t="n">
        <v>1</v>
      </c>
      <c r="L692" s="27" t="n">
        <v>1</v>
      </c>
      <c r="M692" s="27" t="n">
        <v>7</v>
      </c>
      <c r="N692" s="27" t="n">
        <v>2</v>
      </c>
      <c r="O692" s="27" t="n">
        <v>1</v>
      </c>
      <c r="P692" s="27" t="n">
        <v>1</v>
      </c>
      <c r="Q692" s="27" t="n">
        <v>4</v>
      </c>
      <c r="R692" s="27" t="n">
        <v>1</v>
      </c>
      <c r="S692" s="27" t="n">
        <v>0</v>
      </c>
      <c r="T692" s="35" t="n">
        <v>44266</v>
      </c>
      <c r="U692" s="3" t="s">
        <v>744</v>
      </c>
      <c r="V692" s="36"/>
      <c r="W692" s="26" t="n">
        <v>10</v>
      </c>
      <c r="X692" s="3"/>
      <c r="Z692" s="1" t="n">
        <f aca="false">(68/C692)^0.25</f>
        <v>1.04973631452793</v>
      </c>
      <c r="AA692" s="2" t="n">
        <f aca="false">IF(F692=1,E692/(1+$AA$2/100),E692)</f>
        <v>0</v>
      </c>
      <c r="AB692" s="1" t="n">
        <f aca="false">ROUND(AA692/C692,2)</f>
        <v>0</v>
      </c>
      <c r="AC692" s="1" t="n">
        <f aca="false">ROUND(AB692*68/1000/Z692,0)</f>
        <v>0</v>
      </c>
      <c r="AD692" s="1" t="n">
        <f aca="false">IF(I692=1,AC692*$AD$2,AC692)</f>
        <v>0</v>
      </c>
      <c r="AK692" s="1" t="n">
        <f aca="false">ROUND(D692/C692,2)</f>
        <v>232.45</v>
      </c>
      <c r="AL692" s="1" t="n">
        <f aca="false">ROUND(AK692*68/Z692,0)</f>
        <v>15058</v>
      </c>
      <c r="AM692" s="1" t="n">
        <f aca="false">IF(I692=1,AL692*$AM$2,AL692)</f>
        <v>15058</v>
      </c>
    </row>
    <row r="693" customFormat="false" ht="13.8" hidden="false" customHeight="true" outlineLevel="0" collapsed="false">
      <c r="A693" s="1" t="n">
        <v>11765</v>
      </c>
      <c r="B693" s="3"/>
      <c r="C693" s="26" t="n">
        <v>91</v>
      </c>
      <c r="D693" s="30" t="n">
        <v>14000</v>
      </c>
      <c r="E693" s="30"/>
      <c r="F693" s="30" t="n">
        <v>0</v>
      </c>
      <c r="G693" s="27" t="n">
        <v>3</v>
      </c>
      <c r="H693" s="27" t="n">
        <v>1</v>
      </c>
      <c r="I693" s="27" t="n">
        <v>1</v>
      </c>
      <c r="J693" s="26" t="s">
        <v>52</v>
      </c>
      <c r="K693" s="27" t="n">
        <v>0</v>
      </c>
      <c r="L693" s="27" t="n">
        <v>1</v>
      </c>
      <c r="M693" s="27" t="n">
        <v>3</v>
      </c>
      <c r="N693" s="27" t="n">
        <v>2</v>
      </c>
      <c r="O693" s="27" t="n">
        <v>0</v>
      </c>
      <c r="P693" s="27" t="n">
        <v>0</v>
      </c>
      <c r="Q693" s="27"/>
      <c r="R693" s="27" t="n">
        <v>0</v>
      </c>
      <c r="S693" s="3" t="n">
        <v>0</v>
      </c>
      <c r="T693" s="35" t="n">
        <v>44269</v>
      </c>
      <c r="U693" s="3" t="s">
        <v>745</v>
      </c>
      <c r="V693" s="36"/>
      <c r="W693" s="26" t="n">
        <v>10</v>
      </c>
      <c r="X693" s="3"/>
      <c r="Z693" s="1" t="n">
        <f aca="false">(68/C693)^0.25</f>
        <v>0.929751483735071</v>
      </c>
      <c r="AA693" s="2" t="n">
        <f aca="false">IF(F693=1,E693/(1+$AA$2/100),E693)</f>
        <v>0</v>
      </c>
      <c r="AB693" s="1" t="n">
        <f aca="false">ROUND(AA693/C693,2)</f>
        <v>0</v>
      </c>
      <c r="AC693" s="1" t="n">
        <f aca="false">ROUND(AB693*68/1000/Z693,0)</f>
        <v>0</v>
      </c>
      <c r="AD693" s="1" t="n">
        <f aca="false">IF(I693=1,AC693*$AD$2,AC693)</f>
        <v>0</v>
      </c>
      <c r="AK693" s="1" t="n">
        <f aca="false">ROUND(D693/C693,2)</f>
        <v>153.85</v>
      </c>
      <c r="AL693" s="1" t="n">
        <f aca="false">ROUND(AK693*68/Z693,0)</f>
        <v>11252</v>
      </c>
      <c r="AM693" s="1" t="n">
        <f aca="false">IF(I693=1,AL693*$AM$2,AL693)</f>
        <v>10689.4</v>
      </c>
    </row>
    <row r="694" customFormat="false" ht="13.8" hidden="false" customHeight="true" outlineLevel="0" collapsed="false">
      <c r="A694" s="1" t="n">
        <v>11765</v>
      </c>
      <c r="B694" s="3"/>
      <c r="C694" s="26" t="n">
        <v>72</v>
      </c>
      <c r="D694" s="30" t="n">
        <v>9500</v>
      </c>
      <c r="E694" s="30"/>
      <c r="F694" s="30" t="n">
        <v>0</v>
      </c>
      <c r="G694" s="27" t="n">
        <v>2</v>
      </c>
      <c r="H694" s="27" t="n">
        <v>1</v>
      </c>
      <c r="I694" s="27" t="n">
        <v>1</v>
      </c>
      <c r="J694" s="26" t="s">
        <v>52</v>
      </c>
      <c r="K694" s="27" t="n">
        <v>0</v>
      </c>
      <c r="L694" s="27" t="n">
        <v>1</v>
      </c>
      <c r="M694" s="27" t="n">
        <v>4</v>
      </c>
      <c r="N694" s="27" t="n">
        <v>2</v>
      </c>
      <c r="O694" s="27" t="n">
        <v>1</v>
      </c>
      <c r="P694" s="27" t="n">
        <v>0</v>
      </c>
      <c r="Q694" s="27" t="n">
        <v>1</v>
      </c>
      <c r="R694" s="27" t="n">
        <v>0</v>
      </c>
      <c r="S694" s="27" t="n">
        <v>0</v>
      </c>
      <c r="T694" s="35" t="n">
        <v>44269</v>
      </c>
      <c r="U694" s="3" t="s">
        <v>746</v>
      </c>
      <c r="V694" s="36"/>
      <c r="W694" s="26" t="n">
        <v>10</v>
      </c>
      <c r="X694" s="3"/>
      <c r="Z694" s="1" t="n">
        <f aca="false">(68/C694)^0.25</f>
        <v>0.985812008350248</v>
      </c>
      <c r="AA694" s="2" t="n">
        <f aca="false">IF(F694=1,E694/(1+$AA$2/100),E694)</f>
        <v>0</v>
      </c>
      <c r="AB694" s="1" t="n">
        <f aca="false">ROUND(AA694/C694,2)</f>
        <v>0</v>
      </c>
      <c r="AC694" s="1" t="n">
        <f aca="false">ROUND(AB694*68/1000/Z694,0)</f>
        <v>0</v>
      </c>
      <c r="AD694" s="1" t="n">
        <f aca="false">IF(I694=1,AC694*$AD$2,AC694)</f>
        <v>0</v>
      </c>
      <c r="AK694" s="1" t="n">
        <f aca="false">ROUND(D694/C694,2)</f>
        <v>131.94</v>
      </c>
      <c r="AL694" s="1" t="n">
        <f aca="false">ROUND(AK694*68/Z694,0)</f>
        <v>9101</v>
      </c>
      <c r="AM694" s="1" t="n">
        <f aca="false">IF(I694=1,AL694*$AM$2,AL694)</f>
        <v>8645.95</v>
      </c>
    </row>
    <row r="695" customFormat="false" ht="14.9" hidden="false" customHeight="true" outlineLevel="0" collapsed="false">
      <c r="A695" s="1" t="n">
        <v>12918</v>
      </c>
      <c r="B695" s="16" t="n">
        <v>72198</v>
      </c>
      <c r="C695" s="25" t="n">
        <v>61</v>
      </c>
      <c r="D695" s="2" t="n">
        <v>9900</v>
      </c>
      <c r="F695" s="30" t="n">
        <v>0</v>
      </c>
      <c r="G695" s="2" t="n">
        <v>3</v>
      </c>
      <c r="H695" s="2" t="n">
        <v>2</v>
      </c>
      <c r="I695" s="2" t="n">
        <v>1</v>
      </c>
      <c r="J695" s="26" t="s">
        <v>52</v>
      </c>
      <c r="K695" s="2" t="n">
        <v>2</v>
      </c>
      <c r="L695" s="27" t="n">
        <v>1</v>
      </c>
      <c r="M695" s="2" t="n">
        <v>6</v>
      </c>
      <c r="N695" s="2" t="n">
        <v>4</v>
      </c>
      <c r="O695" s="2" t="n">
        <v>1</v>
      </c>
      <c r="P695" s="2" t="n">
        <v>0</v>
      </c>
      <c r="Q695" s="2" t="n">
        <v>4</v>
      </c>
      <c r="R695" s="2" t="n">
        <v>1</v>
      </c>
      <c r="S695" s="2" t="n">
        <v>0</v>
      </c>
      <c r="T695" s="28" t="n">
        <v>44271</v>
      </c>
      <c r="U695" s="3" t="s">
        <v>747</v>
      </c>
      <c r="V695" s="36"/>
      <c r="W695" s="26" t="n">
        <v>10</v>
      </c>
      <c r="X695" s="3"/>
      <c r="Z695" s="1" t="n">
        <f aca="false">(68/C695)^0.25</f>
        <v>1.02753061262218</v>
      </c>
      <c r="AA695" s="2" t="n">
        <f aca="false">IF(F695=1,E695/(1+$AA$2/100),E695)</f>
        <v>0</v>
      </c>
      <c r="AB695" s="1" t="n">
        <f aca="false">ROUND(AA695/C695,2)</f>
        <v>0</v>
      </c>
      <c r="AC695" s="1" t="n">
        <f aca="false">ROUND(AB695*68/1000/Z695,0)</f>
        <v>0</v>
      </c>
      <c r="AD695" s="1" t="n">
        <f aca="false">IF(I695=1,AC695*$AD$2,AC695)</f>
        <v>0</v>
      </c>
      <c r="AK695" s="1" t="n">
        <f aca="false">ROUND(D695/C695,2)</f>
        <v>162.3</v>
      </c>
      <c r="AL695" s="1" t="n">
        <f aca="false">ROUND(AK695*68/Z695,0)</f>
        <v>10741</v>
      </c>
      <c r="AM695" s="1" t="n">
        <f aca="false">IF(I695=1,AL695*$AM$2,AL695)</f>
        <v>10203.95</v>
      </c>
    </row>
    <row r="696" customFormat="false" ht="14.9" hidden="false" customHeight="true" outlineLevel="0" collapsed="false">
      <c r="A696" s="1" t="n">
        <v>12918</v>
      </c>
      <c r="B696" s="16" t="n">
        <v>72198</v>
      </c>
      <c r="C696" s="25" t="n">
        <v>74</v>
      </c>
      <c r="D696" s="2" t="n">
        <v>12000</v>
      </c>
      <c r="F696" s="30" t="n">
        <v>0</v>
      </c>
      <c r="G696" s="2" t="n">
        <v>3</v>
      </c>
      <c r="H696" s="2" t="n">
        <v>1</v>
      </c>
      <c r="I696" s="2" t="n">
        <v>1</v>
      </c>
      <c r="J696" s="26" t="s">
        <v>52</v>
      </c>
      <c r="K696" s="2" t="n">
        <v>0</v>
      </c>
      <c r="L696" s="27" t="n">
        <v>1</v>
      </c>
      <c r="M696" s="2" t="n">
        <v>5</v>
      </c>
      <c r="N696" s="2" t="n">
        <v>3</v>
      </c>
      <c r="O696" s="2" t="n">
        <v>0</v>
      </c>
      <c r="P696" s="2" t="n">
        <v>1</v>
      </c>
      <c r="Q696" s="2" t="n">
        <v>4</v>
      </c>
      <c r="R696" s="2" t="n">
        <v>0</v>
      </c>
      <c r="S696" s="2" t="n">
        <v>0</v>
      </c>
      <c r="T696" s="28" t="n">
        <v>44270</v>
      </c>
      <c r="U696" s="3" t="s">
        <v>748</v>
      </c>
      <c r="V696" s="36"/>
      <c r="W696" s="26" t="n">
        <v>10</v>
      </c>
      <c r="X696" s="3"/>
      <c r="Z696" s="1" t="n">
        <f aca="false">(68/C696)^0.25</f>
        <v>0.979082522844128</v>
      </c>
      <c r="AA696" s="2" t="n">
        <f aca="false">IF(F696=1,E696/(1+$AA$2/100),E696)</f>
        <v>0</v>
      </c>
      <c r="AB696" s="1" t="n">
        <f aca="false">ROUND(AA696/C696,2)</f>
        <v>0</v>
      </c>
      <c r="AC696" s="1" t="n">
        <f aca="false">ROUND(AB696*68/1000/Z696,0)</f>
        <v>0</v>
      </c>
      <c r="AD696" s="1" t="n">
        <f aca="false">IF(I696=1,AC696*$AD$2,AC696)</f>
        <v>0</v>
      </c>
      <c r="AK696" s="1" t="n">
        <f aca="false">ROUND(D696/C696,2)</f>
        <v>162.16</v>
      </c>
      <c r="AL696" s="1" t="n">
        <f aca="false">ROUND(AK696*68/Z696,0)</f>
        <v>11262</v>
      </c>
      <c r="AM696" s="1" t="n">
        <f aca="false">IF(I696=1,AL696*$AM$2,AL696)</f>
        <v>10698.9</v>
      </c>
    </row>
    <row r="697" customFormat="false" ht="14.9" hidden="false" customHeight="true" outlineLevel="0" collapsed="false">
      <c r="A697" s="1" t="n">
        <v>12918</v>
      </c>
      <c r="B697" s="16" t="n">
        <v>72198</v>
      </c>
      <c r="C697" s="25" t="n">
        <v>56</v>
      </c>
      <c r="D697" s="2" t="n">
        <v>8500</v>
      </c>
      <c r="F697" s="30" t="n">
        <v>0</v>
      </c>
      <c r="G697" s="2" t="n">
        <v>2</v>
      </c>
      <c r="H697" s="2" t="n">
        <v>1</v>
      </c>
      <c r="I697" s="2" t="n">
        <v>0</v>
      </c>
      <c r="J697" s="26" t="s">
        <v>52</v>
      </c>
      <c r="K697" s="2" t="n">
        <v>0</v>
      </c>
      <c r="L697" s="27" t="n">
        <v>1</v>
      </c>
      <c r="M697" s="2" t="n">
        <v>5</v>
      </c>
      <c r="N697" s="2" t="n">
        <v>4</v>
      </c>
      <c r="O697" s="2" t="n">
        <v>1</v>
      </c>
      <c r="P697" s="2" t="n">
        <v>0</v>
      </c>
      <c r="Q697" s="2" t="n">
        <v>4</v>
      </c>
      <c r="R697" s="2" t="n">
        <v>1</v>
      </c>
      <c r="S697" s="2" t="n">
        <v>0</v>
      </c>
      <c r="T697" s="28" t="n">
        <v>44270</v>
      </c>
      <c r="U697" s="3" t="s">
        <v>749</v>
      </c>
      <c r="V697" s="36"/>
      <c r="W697" s="26" t="n">
        <v>10</v>
      </c>
      <c r="X697" s="3"/>
      <c r="Z697" s="1" t="n">
        <f aca="false">(68/C697)^0.25</f>
        <v>1.04973631452793</v>
      </c>
      <c r="AA697" s="2" t="n">
        <f aca="false">IF(F697=1,E697/(1+$AA$2/100),E697)</f>
        <v>0</v>
      </c>
      <c r="AB697" s="1" t="n">
        <f aca="false">ROUND(AA697/C697,2)</f>
        <v>0</v>
      </c>
      <c r="AC697" s="1" t="n">
        <f aca="false">ROUND(AB697*68/1000/Z697,0)</f>
        <v>0</v>
      </c>
      <c r="AD697" s="1" t="n">
        <f aca="false">IF(I697=1,AC697*$AD$2,AC697)</f>
        <v>0</v>
      </c>
      <c r="AK697" s="1" t="n">
        <f aca="false">ROUND(D697/C697,2)</f>
        <v>151.79</v>
      </c>
      <c r="AL697" s="1" t="n">
        <f aca="false">ROUND(AK697*68/Z697,0)</f>
        <v>9833</v>
      </c>
      <c r="AM697" s="1" t="n">
        <f aca="false">IF(I697=1,AL697*$AM$2,AL697)</f>
        <v>9833</v>
      </c>
    </row>
    <row r="698" customFormat="false" ht="14.9" hidden="false" customHeight="true" outlineLevel="0" collapsed="false">
      <c r="A698" s="1" t="n">
        <v>12918</v>
      </c>
      <c r="B698" s="16" t="n">
        <v>72198</v>
      </c>
      <c r="C698" s="25" t="n">
        <v>100</v>
      </c>
      <c r="D698" s="2" t="n">
        <v>12900</v>
      </c>
      <c r="F698" s="30" t="n">
        <v>0</v>
      </c>
      <c r="G698" s="2" t="n">
        <v>3</v>
      </c>
      <c r="H698" s="2" t="n">
        <v>2</v>
      </c>
      <c r="I698" s="2" t="n">
        <v>1</v>
      </c>
      <c r="J698" s="26" t="s">
        <v>52</v>
      </c>
      <c r="K698" s="2" t="n">
        <v>0</v>
      </c>
      <c r="L698" s="27" t="n">
        <v>1</v>
      </c>
      <c r="M698" s="2" t="n">
        <v>5</v>
      </c>
      <c r="N698" s="2" t="n">
        <v>4</v>
      </c>
      <c r="O698" s="2" t="n">
        <v>0</v>
      </c>
      <c r="P698" s="2" t="n">
        <v>1</v>
      </c>
      <c r="Q698" s="2" t="n">
        <v>1</v>
      </c>
      <c r="R698" s="2" t="n">
        <v>1</v>
      </c>
      <c r="S698" s="2" t="n">
        <v>0</v>
      </c>
      <c r="T698" s="28" t="n">
        <v>44271</v>
      </c>
      <c r="U698" s="3" t="s">
        <v>750</v>
      </c>
      <c r="V698" s="36"/>
      <c r="W698" s="26" t="n">
        <v>10</v>
      </c>
      <c r="X698" s="3"/>
      <c r="Z698" s="1" t="n">
        <f aca="false">(68/C698)^0.25</f>
        <v>0.90808651852317</v>
      </c>
      <c r="AA698" s="2" t="n">
        <f aca="false">IF(F698=1,E698/(1+$AA$2/100),E698)</f>
        <v>0</v>
      </c>
      <c r="AB698" s="1" t="n">
        <f aca="false">ROUND(AA698/C698,2)</f>
        <v>0</v>
      </c>
      <c r="AC698" s="1" t="n">
        <f aca="false">ROUND(AB698*68/1000/Z698,0)</f>
        <v>0</v>
      </c>
      <c r="AD698" s="1" t="n">
        <f aca="false">IF(I698=1,AC698*$AD$2,AC698)</f>
        <v>0</v>
      </c>
      <c r="AK698" s="1" t="n">
        <f aca="false">ROUND(D698/C698,2)</f>
        <v>129</v>
      </c>
      <c r="AL698" s="1" t="n">
        <f aca="false">ROUND(AK698*68/Z698,0)</f>
        <v>9660</v>
      </c>
      <c r="AM698" s="1" t="n">
        <f aca="false">IF(I698=1,AL698*$AM$2,AL698)</f>
        <v>9177</v>
      </c>
    </row>
    <row r="699" customFormat="false" ht="14.9" hidden="false" customHeight="true" outlineLevel="0" collapsed="false">
      <c r="A699" s="1" t="n">
        <v>12918</v>
      </c>
      <c r="B699" s="16" t="n">
        <v>72259</v>
      </c>
      <c r="C699" s="25" t="n">
        <v>58</v>
      </c>
      <c r="D699" s="2" t="n">
        <v>10000</v>
      </c>
      <c r="F699" s="30" t="n">
        <v>0</v>
      </c>
      <c r="G699" s="2" t="n">
        <v>2</v>
      </c>
      <c r="H699" s="2" t="n">
        <v>1</v>
      </c>
      <c r="I699" s="2" t="n">
        <v>2</v>
      </c>
      <c r="J699" s="26" t="s">
        <v>52</v>
      </c>
      <c r="K699" s="2" t="n">
        <v>0</v>
      </c>
      <c r="L699" s="27" t="n">
        <v>1</v>
      </c>
      <c r="M699" s="2" t="n">
        <v>8</v>
      </c>
      <c r="N699" s="2" t="n">
        <v>4</v>
      </c>
      <c r="O699" s="2" t="n">
        <v>1</v>
      </c>
      <c r="P699" s="2" t="n">
        <v>0</v>
      </c>
      <c r="Q699" s="2" t="n">
        <v>4</v>
      </c>
      <c r="R699" s="2" t="n">
        <v>1</v>
      </c>
      <c r="S699" s="2" t="n">
        <v>0</v>
      </c>
      <c r="T699" s="28" t="n">
        <v>44270</v>
      </c>
      <c r="U699" s="3" t="s">
        <v>751</v>
      </c>
      <c r="V699" s="36" t="s">
        <v>60</v>
      </c>
      <c r="W699" s="26" t="n">
        <v>10</v>
      </c>
      <c r="X699" s="3"/>
      <c r="Z699" s="1" t="n">
        <f aca="false">(68/C699)^0.25</f>
        <v>1.04056743366656</v>
      </c>
      <c r="AA699" s="2" t="n">
        <f aca="false">IF(F699=1,E699/(1+$AA$2/100),E699)</f>
        <v>0</v>
      </c>
      <c r="AB699" s="1" t="n">
        <f aca="false">ROUND(AA699/C699,2)</f>
        <v>0</v>
      </c>
      <c r="AC699" s="1" t="n">
        <f aca="false">ROUND(AB699*68/1000/Z699,0)</f>
        <v>0</v>
      </c>
      <c r="AD699" s="1" t="n">
        <f aca="false">IF(I699=1,AC699*$AD$2,AC699)</f>
        <v>0</v>
      </c>
      <c r="AK699" s="1" t="n">
        <f aca="false">ROUND(D699/C699,2)</f>
        <v>172.41</v>
      </c>
      <c r="AL699" s="1" t="n">
        <f aca="false">ROUND(AK699*68/Z699,0)</f>
        <v>11267</v>
      </c>
      <c r="AM699" s="1" t="n">
        <f aca="false">IF(I699=1,AL699*$AM$2,AL699)</f>
        <v>11267</v>
      </c>
    </row>
    <row r="700" customFormat="false" ht="14.9" hidden="false" customHeight="true" outlineLevel="0" collapsed="false">
      <c r="A700" s="1" t="n">
        <v>12918</v>
      </c>
      <c r="B700" s="16" t="n">
        <v>72267</v>
      </c>
      <c r="C700" s="25" t="n">
        <v>63</v>
      </c>
      <c r="D700" s="2" t="n">
        <v>10500</v>
      </c>
      <c r="F700" s="30" t="n">
        <v>0</v>
      </c>
      <c r="G700" s="2" t="n">
        <v>2</v>
      </c>
      <c r="H700" s="2" t="n">
        <v>1</v>
      </c>
      <c r="I700" s="2" t="n">
        <v>1</v>
      </c>
      <c r="J700" s="26" t="s">
        <v>52</v>
      </c>
      <c r="K700" s="2" t="n">
        <v>0</v>
      </c>
      <c r="L700" s="27" t="n">
        <v>1</v>
      </c>
      <c r="M700" s="2" t="n">
        <v>3</v>
      </c>
      <c r="N700" s="2" t="n">
        <v>2</v>
      </c>
      <c r="O700" s="2" t="n">
        <v>0</v>
      </c>
      <c r="P700" s="2" t="n">
        <v>1</v>
      </c>
      <c r="Q700" s="2" t="n">
        <v>1</v>
      </c>
      <c r="R700" s="2" t="n">
        <v>0</v>
      </c>
      <c r="S700" s="2" t="n">
        <v>0</v>
      </c>
      <c r="T700" s="28" t="n">
        <v>44271</v>
      </c>
      <c r="U700" s="3" t="s">
        <v>752</v>
      </c>
      <c r="V700" s="36"/>
      <c r="W700" s="26" t="n">
        <v>10</v>
      </c>
      <c r="X700" s="3"/>
      <c r="Z700" s="1" t="n">
        <f aca="false">(68/C700)^0.25</f>
        <v>1.01927668633136</v>
      </c>
      <c r="AA700" s="2" t="n">
        <f aca="false">IF(F700=1,E700/(1+$AA$2/100),E700)</f>
        <v>0</v>
      </c>
      <c r="AB700" s="1" t="n">
        <f aca="false">ROUND(AA700/C700,2)</f>
        <v>0</v>
      </c>
      <c r="AC700" s="1" t="n">
        <f aca="false">ROUND(AB700*68/1000/Z700,0)</f>
        <v>0</v>
      </c>
      <c r="AD700" s="1" t="n">
        <f aca="false">IF(I700=1,AC700*$AD$2,AC700)</f>
        <v>0</v>
      </c>
      <c r="AK700" s="1" t="n">
        <f aca="false">ROUND(D700/C700,2)</f>
        <v>166.67</v>
      </c>
      <c r="AL700" s="1" t="n">
        <f aca="false">ROUND(AK700*68/Z700,0)</f>
        <v>11119</v>
      </c>
      <c r="AM700" s="1" t="n">
        <f aca="false">IF(I700=1,AL700*$AM$2,AL700)</f>
        <v>10563.05</v>
      </c>
    </row>
    <row r="701" customFormat="false" ht="14.9" hidden="false" customHeight="true" outlineLevel="0" collapsed="false">
      <c r="A701" s="1" t="n">
        <v>12918</v>
      </c>
      <c r="B701" s="16" t="n">
        <v>72261</v>
      </c>
      <c r="C701" s="25" t="n">
        <v>66</v>
      </c>
      <c r="D701" s="2" t="n">
        <v>10500</v>
      </c>
      <c r="F701" s="30" t="n">
        <v>0</v>
      </c>
      <c r="G701" s="2" t="n">
        <v>2</v>
      </c>
      <c r="H701" s="2" t="n">
        <v>1</v>
      </c>
      <c r="I701" s="2" t="n">
        <v>0</v>
      </c>
      <c r="J701" s="26" t="s">
        <v>52</v>
      </c>
      <c r="K701" s="2" t="n">
        <v>1</v>
      </c>
      <c r="L701" s="27" t="n">
        <v>1</v>
      </c>
      <c r="M701" s="2" t="n">
        <v>3</v>
      </c>
      <c r="N701" s="2" t="n">
        <v>1</v>
      </c>
      <c r="O701" s="2" t="n">
        <v>0</v>
      </c>
      <c r="P701" s="2" t="n">
        <v>1</v>
      </c>
      <c r="Q701" s="2" t="n">
        <v>3</v>
      </c>
      <c r="R701" s="2" t="n">
        <v>0</v>
      </c>
      <c r="S701" s="2" t="n">
        <v>0</v>
      </c>
      <c r="T701" s="28" t="n">
        <v>44267</v>
      </c>
      <c r="U701" s="3" t="s">
        <v>753</v>
      </c>
      <c r="V701" s="36"/>
      <c r="W701" s="26" t="n">
        <v>10</v>
      </c>
      <c r="X701" s="3"/>
      <c r="Z701" s="1" t="n">
        <f aca="false">(68/C701)^0.25</f>
        <v>1.00749116018212</v>
      </c>
      <c r="AA701" s="2" t="n">
        <f aca="false">IF(F701=1,E701/(1+$AA$2/100),E701)</f>
        <v>0</v>
      </c>
      <c r="AB701" s="1" t="n">
        <f aca="false">ROUND(AA701/C701,2)</f>
        <v>0</v>
      </c>
      <c r="AC701" s="1" t="n">
        <f aca="false">ROUND(AB701*68/1000/Z701,0)</f>
        <v>0</v>
      </c>
      <c r="AD701" s="1" t="n">
        <f aca="false">IF(I701=1,AC701*$AD$2,AC701)</f>
        <v>0</v>
      </c>
      <c r="AK701" s="1" t="n">
        <f aca="false">ROUND(D701/C701,2)</f>
        <v>159.09</v>
      </c>
      <c r="AL701" s="1" t="n">
        <f aca="false">ROUND(AK701*68/Z701,0)</f>
        <v>10738</v>
      </c>
      <c r="AM701" s="1" t="n">
        <f aca="false">IF(I701=1,AL701*$AM$2,AL701)</f>
        <v>10738</v>
      </c>
    </row>
    <row r="702" customFormat="false" ht="13.8" hidden="false" customHeight="true" outlineLevel="0" collapsed="false">
      <c r="A702" s="1" t="n">
        <v>11765</v>
      </c>
      <c r="C702" s="25" t="n">
        <v>64</v>
      </c>
      <c r="E702" s="2" t="n">
        <v>3490000</v>
      </c>
      <c r="F702" s="2" t="n">
        <v>1</v>
      </c>
      <c r="G702" s="2" t="n">
        <v>3</v>
      </c>
      <c r="H702" s="2" t="n">
        <v>1</v>
      </c>
      <c r="I702" s="2" t="n">
        <v>2</v>
      </c>
      <c r="J702" s="26" t="s">
        <v>52</v>
      </c>
      <c r="K702" s="2" t="n">
        <v>0</v>
      </c>
      <c r="L702" s="27" t="n">
        <v>1</v>
      </c>
      <c r="M702" s="2"/>
      <c r="N702" s="2" t="n">
        <v>2</v>
      </c>
      <c r="O702" s="2" t="n">
        <v>1</v>
      </c>
      <c r="P702" s="2" t="n">
        <v>1</v>
      </c>
      <c r="Q702" s="2" t="n">
        <v>4</v>
      </c>
      <c r="R702" s="2" t="n">
        <v>1</v>
      </c>
      <c r="S702" s="2" t="n">
        <v>0</v>
      </c>
      <c r="T702" s="28" t="n">
        <v>44272</v>
      </c>
      <c r="U702" s="3" t="s">
        <v>754</v>
      </c>
      <c r="V702" s="36"/>
      <c r="W702" s="26" t="n">
        <v>10</v>
      </c>
      <c r="X702" s="3"/>
      <c r="Z702" s="1" t="n">
        <f aca="false">(68/C702)^0.25</f>
        <v>1.01527159243447</v>
      </c>
      <c r="AA702" s="1" t="n">
        <f aca="false">IF(F702=1,E702/(1+$AA$2/100),E702)</f>
        <v>3355769.23076923</v>
      </c>
      <c r="AB702" s="1" t="n">
        <f aca="false">ROUND(AA702/C702,2)</f>
        <v>52433.89</v>
      </c>
      <c r="AC702" s="1" t="n">
        <f aca="false">ROUND(AB702*68/1000/Z702,0)</f>
        <v>3512</v>
      </c>
      <c r="AD702" s="1" t="n">
        <f aca="false">IF(I702=1,AC702*$AD$2,AC702)</f>
        <v>3512</v>
      </c>
      <c r="AK702" s="1" t="n">
        <f aca="false">ROUND(D702/C702,2)</f>
        <v>0</v>
      </c>
      <c r="AL702" s="1" t="n">
        <f aca="false">ROUND(AK702*68/Z702,0)</f>
        <v>0</v>
      </c>
      <c r="AM702" s="1" t="n">
        <f aca="false">IF(I702=1,AL702*$AM$2,AL702)</f>
        <v>0</v>
      </c>
    </row>
    <row r="703" customFormat="false" ht="13.8" hidden="false" customHeight="true" outlineLevel="0" collapsed="false">
      <c r="A703" s="1" t="n">
        <v>11765</v>
      </c>
      <c r="C703" s="25" t="n">
        <v>60</v>
      </c>
      <c r="E703" s="2" t="n">
        <v>3150000</v>
      </c>
      <c r="F703" s="2" t="n">
        <v>0</v>
      </c>
      <c r="G703" s="2" t="n">
        <v>3</v>
      </c>
      <c r="H703" s="2" t="n">
        <v>2</v>
      </c>
      <c r="I703" s="2" t="n">
        <v>2</v>
      </c>
      <c r="J703" s="26" t="s">
        <v>52</v>
      </c>
      <c r="K703" s="2" t="n">
        <v>0</v>
      </c>
      <c r="L703" s="27" t="n">
        <v>1</v>
      </c>
      <c r="M703" s="2" t="n">
        <v>7</v>
      </c>
      <c r="N703" s="2" t="n">
        <v>7</v>
      </c>
      <c r="O703" s="2" t="n">
        <v>1</v>
      </c>
      <c r="P703" s="2" t="n">
        <v>1</v>
      </c>
      <c r="Q703" s="2" t="n">
        <v>4</v>
      </c>
      <c r="R703" s="2" t="n">
        <v>1</v>
      </c>
      <c r="S703" s="2" t="n">
        <v>0</v>
      </c>
      <c r="T703" s="28" t="n">
        <v>44270</v>
      </c>
      <c r="U703" s="3" t="s">
        <v>755</v>
      </c>
      <c r="V703" s="36" t="s">
        <v>60</v>
      </c>
      <c r="W703" s="26" t="n">
        <v>10</v>
      </c>
      <c r="X703" s="3"/>
      <c r="Z703" s="1" t="n">
        <f aca="false">(68/C703)^0.25</f>
        <v>1.03178548877407</v>
      </c>
      <c r="AA703" s="2" t="n">
        <f aca="false">IF(F703=1,E703/(1+$AA$2/100),E703)</f>
        <v>3150000</v>
      </c>
      <c r="AB703" s="1" t="n">
        <f aca="false">ROUND(AA703/C703,2)</f>
        <v>52500</v>
      </c>
      <c r="AC703" s="1" t="n">
        <f aca="false">ROUND(AB703*68/1000/Z703,0)</f>
        <v>3460</v>
      </c>
      <c r="AD703" s="1" t="n">
        <f aca="false">IF(I703=1,AC703*$AD$2,AC703)</f>
        <v>3460</v>
      </c>
      <c r="AK703" s="1" t="n">
        <f aca="false">ROUND(D703/C703,2)</f>
        <v>0</v>
      </c>
      <c r="AL703" s="1" t="n">
        <f aca="false">ROUND(AK703*68/Z703,0)</f>
        <v>0</v>
      </c>
      <c r="AM703" s="1" t="n">
        <f aca="false">IF(I703=1,AL703*$AM$2,AL703)</f>
        <v>0</v>
      </c>
    </row>
    <row r="704" customFormat="false" ht="13.8" hidden="false" customHeight="true" outlineLevel="0" collapsed="false">
      <c r="A704" s="1" t="n">
        <v>11765</v>
      </c>
      <c r="C704" s="25" t="n">
        <v>85</v>
      </c>
      <c r="E704" s="2" t="n">
        <v>3600000</v>
      </c>
      <c r="F704" s="2" t="n">
        <v>1</v>
      </c>
      <c r="G704" s="2" t="n">
        <v>3</v>
      </c>
      <c r="H704" s="2" t="n">
        <v>2</v>
      </c>
      <c r="I704" s="2" t="n">
        <v>1</v>
      </c>
      <c r="J704" s="26" t="s">
        <v>52</v>
      </c>
      <c r="K704" s="2" t="n">
        <v>2</v>
      </c>
      <c r="L704" s="27" t="n">
        <v>1</v>
      </c>
      <c r="M704" s="2" t="n">
        <v>5</v>
      </c>
      <c r="N704" s="2" t="n">
        <v>4</v>
      </c>
      <c r="O704" s="2" t="n">
        <v>1</v>
      </c>
      <c r="P704" s="2" t="n">
        <v>1</v>
      </c>
      <c r="Q704" s="2" t="n">
        <v>4</v>
      </c>
      <c r="R704" s="2" t="n">
        <v>0</v>
      </c>
      <c r="S704" s="2" t="n">
        <v>1</v>
      </c>
      <c r="T704" s="28" t="n">
        <v>44272</v>
      </c>
      <c r="U704" s="3" t="s">
        <v>756</v>
      </c>
      <c r="V704" s="36"/>
      <c r="W704" s="26" t="n">
        <v>10</v>
      </c>
      <c r="X704" s="3"/>
      <c r="Z704" s="1" t="n">
        <f aca="false">(68/C704)^0.25</f>
        <v>0.945741609003176</v>
      </c>
      <c r="AA704" s="1" t="n">
        <f aca="false">IF(F704=1,E704/(1+$AA$2/100),E704)</f>
        <v>3461538.46153846</v>
      </c>
      <c r="AB704" s="1" t="n">
        <f aca="false">ROUND(AA704/C704,2)</f>
        <v>40723.98</v>
      </c>
      <c r="AC704" s="1" t="n">
        <f aca="false">ROUND(AB704*68/1000/Z704,0)</f>
        <v>2928</v>
      </c>
      <c r="AD704" s="1" t="n">
        <f aca="false">IF(I704=1,AC704*$AD$2,AC704)</f>
        <v>2781.6</v>
      </c>
      <c r="AK704" s="1" t="n">
        <f aca="false">ROUND(D704/C704,2)</f>
        <v>0</v>
      </c>
      <c r="AL704" s="1" t="n">
        <f aca="false">ROUND(AK704*68/Z704,0)</f>
        <v>0</v>
      </c>
      <c r="AM704" s="1" t="n">
        <f aca="false">IF(I704=1,AL704*$AM$2,AL704)</f>
        <v>0</v>
      </c>
    </row>
    <row r="705" customFormat="false" ht="13.8" hidden="false" customHeight="true" outlineLevel="0" collapsed="false">
      <c r="A705" s="1" t="n">
        <v>11765</v>
      </c>
      <c r="C705" s="25" t="n">
        <v>78</v>
      </c>
      <c r="E705" s="2" t="n">
        <v>3890000</v>
      </c>
      <c r="F705" s="2" t="n">
        <v>1</v>
      </c>
      <c r="G705" s="2" t="n">
        <v>3</v>
      </c>
      <c r="H705" s="2" t="n">
        <v>1</v>
      </c>
      <c r="I705" s="2" t="n">
        <v>1</v>
      </c>
      <c r="J705" s="26" t="s">
        <v>52</v>
      </c>
      <c r="K705" s="2" t="n">
        <v>0</v>
      </c>
      <c r="L705" s="27" t="n">
        <v>1</v>
      </c>
      <c r="M705" s="2" t="n">
        <v>3</v>
      </c>
      <c r="N705" s="2" t="n">
        <v>3</v>
      </c>
      <c r="O705" s="2" t="n">
        <v>0</v>
      </c>
      <c r="P705" s="2" t="n">
        <v>1</v>
      </c>
      <c r="Q705" s="2" t="n">
        <v>4</v>
      </c>
      <c r="R705" s="2" t="n">
        <v>0</v>
      </c>
      <c r="S705" s="2" t="n">
        <v>0</v>
      </c>
      <c r="T705" s="28" t="n">
        <v>44272</v>
      </c>
      <c r="U705" s="3" t="s">
        <v>757</v>
      </c>
      <c r="V705" s="36"/>
      <c r="W705" s="26" t="n">
        <v>10</v>
      </c>
      <c r="X705" s="3"/>
      <c r="Z705" s="1" t="n">
        <f aca="false">(68/C705)^0.25</f>
        <v>0.966281305753067</v>
      </c>
      <c r="AA705" s="1" t="n">
        <f aca="false">IF(F705=1,E705/(1+$AA$2/100),E705)</f>
        <v>3740384.61538461</v>
      </c>
      <c r="AB705" s="1" t="n">
        <f aca="false">ROUND(AA705/C705,2)</f>
        <v>47953.65</v>
      </c>
      <c r="AC705" s="1" t="n">
        <f aca="false">ROUND(AB705*68/1000/Z705,0)</f>
        <v>3375</v>
      </c>
      <c r="AD705" s="1" t="n">
        <f aca="false">IF(I705=1,AC705*$AD$2,AC705)</f>
        <v>3206.25</v>
      </c>
      <c r="AK705" s="1" t="n">
        <f aca="false">ROUND(D705/C705,2)</f>
        <v>0</v>
      </c>
      <c r="AL705" s="1" t="n">
        <f aca="false">ROUND(AK705*68/Z705,0)</f>
        <v>0</v>
      </c>
      <c r="AM705" s="1" t="n">
        <f aca="false">IF(I705=1,AL705*$AM$2,AL705)</f>
        <v>0</v>
      </c>
    </row>
    <row r="706" customFormat="false" ht="13.8" hidden="false" customHeight="true" outlineLevel="0" collapsed="false">
      <c r="A706" s="1" t="n">
        <v>11765</v>
      </c>
      <c r="C706" s="25" t="n">
        <v>76</v>
      </c>
      <c r="E706" s="2" t="n">
        <v>3080000</v>
      </c>
      <c r="F706" s="2" t="n">
        <v>0</v>
      </c>
      <c r="G706" s="2" t="n">
        <v>3</v>
      </c>
      <c r="H706" s="2" t="n">
        <v>1</v>
      </c>
      <c r="I706" s="2" t="n">
        <v>1</v>
      </c>
      <c r="J706" s="26" t="s">
        <v>52</v>
      </c>
      <c r="K706" s="2" t="n">
        <v>2</v>
      </c>
      <c r="L706" s="27" t="n">
        <v>1</v>
      </c>
      <c r="M706" s="2" t="n">
        <v>2</v>
      </c>
      <c r="N706" s="2" t="n">
        <v>2</v>
      </c>
      <c r="O706" s="2" t="n">
        <v>1</v>
      </c>
      <c r="P706" s="2" t="n">
        <v>1</v>
      </c>
      <c r="Q706" s="2"/>
      <c r="R706" s="2" t="n">
        <v>0</v>
      </c>
      <c r="S706" s="2" t="n">
        <v>0</v>
      </c>
      <c r="T706" s="28" t="n">
        <v>44269</v>
      </c>
      <c r="U706" s="3" t="s">
        <v>758</v>
      </c>
      <c r="V706" s="36"/>
      <c r="W706" s="26" t="n">
        <v>10</v>
      </c>
      <c r="X706" s="3"/>
      <c r="Z706" s="1" t="n">
        <f aca="false">(68/C706)^0.25</f>
        <v>0.972576630876414</v>
      </c>
      <c r="AA706" s="2" t="n">
        <f aca="false">IF(F706=1,E706/(1+$AA$2/100),E706)</f>
        <v>3080000</v>
      </c>
      <c r="AB706" s="1" t="n">
        <f aca="false">ROUND(AA706/C706,2)</f>
        <v>40526.32</v>
      </c>
      <c r="AC706" s="1" t="n">
        <f aca="false">ROUND(AB706*68/1000/Z706,0)</f>
        <v>2833</v>
      </c>
      <c r="AD706" s="1" t="n">
        <f aca="false">IF(I706=1,AC706*$AD$2,AC706)</f>
        <v>2691.35</v>
      </c>
      <c r="AK706" s="1" t="n">
        <f aca="false">ROUND(D706/C706,2)</f>
        <v>0</v>
      </c>
      <c r="AL706" s="1" t="n">
        <f aca="false">ROUND(AK706*68/Z706,0)</f>
        <v>0</v>
      </c>
      <c r="AM706" s="1" t="n">
        <f aca="false">IF(I706=1,AL706*$AM$2,AL706)</f>
        <v>0</v>
      </c>
    </row>
    <row r="707" customFormat="false" ht="13.8" hidden="false" customHeight="true" outlineLevel="0" collapsed="false">
      <c r="A707" s="1" t="n">
        <v>11765</v>
      </c>
      <c r="C707" s="25" t="n">
        <v>52</v>
      </c>
      <c r="E707" s="2" t="n">
        <v>2990000</v>
      </c>
      <c r="F707" s="2" t="n">
        <v>1</v>
      </c>
      <c r="G707" s="2" t="n">
        <v>2</v>
      </c>
      <c r="H707" s="2" t="n">
        <v>1</v>
      </c>
      <c r="I707" s="2" t="n">
        <v>1</v>
      </c>
      <c r="J707" s="26" t="s">
        <v>52</v>
      </c>
      <c r="K707" s="2" t="n">
        <v>1</v>
      </c>
      <c r="L707" s="27" t="n">
        <v>1</v>
      </c>
      <c r="M707" s="2" t="n">
        <v>2</v>
      </c>
      <c r="N707" s="2" t="n">
        <v>1</v>
      </c>
      <c r="O707" s="2" t="n">
        <v>0</v>
      </c>
      <c r="P707" s="2" t="n">
        <v>1</v>
      </c>
      <c r="Q707" s="2"/>
      <c r="R707" s="2" t="n">
        <v>0</v>
      </c>
      <c r="S707" s="2" t="n">
        <v>1</v>
      </c>
      <c r="T707" s="28" t="n">
        <v>44266</v>
      </c>
      <c r="U707" s="3" t="s">
        <v>759</v>
      </c>
      <c r="V707" s="36"/>
      <c r="W707" s="26" t="n">
        <v>10</v>
      </c>
      <c r="X707" s="3"/>
      <c r="Z707" s="1" t="n">
        <f aca="false">(68/C707)^0.25</f>
        <v>1.06936605042134</v>
      </c>
      <c r="AA707" s="1" t="n">
        <f aca="false">IF(F707=1,E707/(1+$AA$2/100),E707)</f>
        <v>2875000</v>
      </c>
      <c r="AB707" s="1" t="n">
        <f aca="false">ROUND(AA707/C707,2)</f>
        <v>55288.46</v>
      </c>
      <c r="AC707" s="1" t="n">
        <f aca="false">ROUND(AB707*68/1000/Z707,0)</f>
        <v>3516</v>
      </c>
      <c r="AD707" s="1" t="n">
        <f aca="false">IF(I707=1,AC707*$AD$2,AC707)</f>
        <v>3340.2</v>
      </c>
      <c r="AK707" s="1" t="n">
        <f aca="false">ROUND(D707/C707,2)</f>
        <v>0</v>
      </c>
      <c r="AL707" s="1" t="n">
        <f aca="false">ROUND(AK707*68/Z707,0)</f>
        <v>0</v>
      </c>
      <c r="AM707" s="1" t="n">
        <f aca="false">IF(I707=1,AL707*$AM$2,AL707)</f>
        <v>0</v>
      </c>
    </row>
    <row r="708" customFormat="false" ht="13.8" hidden="false" customHeight="true" outlineLevel="0" collapsed="false">
      <c r="A708" s="1" t="n">
        <v>11765</v>
      </c>
      <c r="C708" s="25" t="n">
        <v>58</v>
      </c>
      <c r="E708" s="2" t="n">
        <v>3250000</v>
      </c>
      <c r="F708" s="2" t="n">
        <v>0</v>
      </c>
      <c r="G708" s="2" t="n">
        <v>2</v>
      </c>
      <c r="H708" s="2" t="n">
        <v>1</v>
      </c>
      <c r="I708" s="2" t="n">
        <v>1</v>
      </c>
      <c r="J708" s="26" t="s">
        <v>52</v>
      </c>
      <c r="K708" s="2" t="n">
        <v>0</v>
      </c>
      <c r="L708" s="27" t="n">
        <v>1</v>
      </c>
      <c r="M708" s="2" t="n">
        <v>3</v>
      </c>
      <c r="N708" s="2" t="n">
        <v>1</v>
      </c>
      <c r="O708" s="2" t="n">
        <v>0</v>
      </c>
      <c r="P708" s="2" t="n">
        <v>1</v>
      </c>
      <c r="Q708" s="2" t="n">
        <v>4</v>
      </c>
      <c r="R708" s="2" t="n">
        <v>0</v>
      </c>
      <c r="S708" s="2" t="n">
        <v>0</v>
      </c>
      <c r="T708" s="28" t="n">
        <v>44260</v>
      </c>
      <c r="U708" s="3" t="s">
        <v>760</v>
      </c>
      <c r="V708" s="36"/>
      <c r="W708" s="26" t="n">
        <v>10</v>
      </c>
      <c r="X708" s="3"/>
      <c r="Z708" s="1" t="n">
        <f aca="false">(68/C708)^0.25</f>
        <v>1.04056743366656</v>
      </c>
      <c r="AA708" s="2" t="n">
        <f aca="false">IF(F708=1,E708/(1+$AA$2/100),E708)</f>
        <v>3250000</v>
      </c>
      <c r="AB708" s="1" t="n">
        <f aca="false">ROUND(AA708/C708,2)</f>
        <v>56034.48</v>
      </c>
      <c r="AC708" s="1" t="n">
        <f aca="false">ROUND(AB708*68/1000/Z708,0)</f>
        <v>3662</v>
      </c>
      <c r="AD708" s="1" t="n">
        <f aca="false">IF(I708=1,AC708*$AD$2,AC708)</f>
        <v>3478.9</v>
      </c>
      <c r="AK708" s="1" t="n">
        <f aca="false">ROUND(D708/C708,2)</f>
        <v>0</v>
      </c>
      <c r="AL708" s="1" t="n">
        <f aca="false">ROUND(AK708*68/Z708,0)</f>
        <v>0</v>
      </c>
      <c r="AM708" s="1" t="n">
        <f aca="false">IF(I708=1,AL708*$AM$2,AL708)</f>
        <v>0</v>
      </c>
    </row>
    <row r="709" customFormat="false" ht="13.8" hidden="false" customHeight="true" outlineLevel="0" collapsed="false">
      <c r="A709" s="1" t="n">
        <v>17487</v>
      </c>
      <c r="C709" s="25" t="n">
        <v>65</v>
      </c>
      <c r="E709" s="2" t="n">
        <v>1990000</v>
      </c>
      <c r="F709" s="2" t="n">
        <v>0</v>
      </c>
      <c r="G709" s="2" t="n">
        <v>2</v>
      </c>
      <c r="H709" s="2" t="n">
        <v>1</v>
      </c>
      <c r="I709" s="2" t="n">
        <v>2</v>
      </c>
      <c r="J709" s="26" t="s">
        <v>52</v>
      </c>
      <c r="K709" s="2" t="n">
        <v>0</v>
      </c>
      <c r="L709" s="27" t="n">
        <v>1</v>
      </c>
      <c r="M709" s="2" t="n">
        <v>9</v>
      </c>
      <c r="N709" s="2" t="n">
        <v>6</v>
      </c>
      <c r="O709" s="2" t="n">
        <v>1</v>
      </c>
      <c r="P709" s="2" t="n">
        <v>1</v>
      </c>
      <c r="Q709" s="2" t="n">
        <v>4</v>
      </c>
      <c r="R709" s="2" t="n">
        <v>1</v>
      </c>
      <c r="S709" s="2" t="n">
        <v>0</v>
      </c>
      <c r="T709" s="28" t="n">
        <v>44272</v>
      </c>
      <c r="U709" s="3" t="s">
        <v>761</v>
      </c>
      <c r="V709" s="36"/>
      <c r="W709" s="26" t="n">
        <v>10</v>
      </c>
      <c r="X709" s="3"/>
      <c r="Z709" s="1" t="n">
        <f aca="false">(68/C709)^0.25</f>
        <v>1.01134396913885</v>
      </c>
      <c r="AA709" s="2" t="n">
        <f aca="false">IF(F709=1,E709/(1+$AA$2/100),E709)</f>
        <v>1990000</v>
      </c>
      <c r="AB709" s="1" t="n">
        <f aca="false">ROUND(AA709/C709,2)</f>
        <v>30615.38</v>
      </c>
      <c r="AC709" s="1" t="n">
        <f aca="false">ROUND(AB709*68/1000/Z709,0)</f>
        <v>2058</v>
      </c>
      <c r="AD709" s="1" t="n">
        <f aca="false">IF(I709=1,AC709*$AD$2,AC709)</f>
        <v>2058</v>
      </c>
      <c r="AK709" s="1" t="n">
        <f aca="false">ROUND(D709/C709,2)</f>
        <v>0</v>
      </c>
      <c r="AL709" s="1" t="n">
        <f aca="false">ROUND(AK709*68/Z709,0)</f>
        <v>0</v>
      </c>
      <c r="AM709" s="1" t="n">
        <f aca="false">IF(I709=1,AL709*$AM$2,AL709)</f>
        <v>0</v>
      </c>
    </row>
    <row r="710" customFormat="false" ht="13.8" hidden="false" customHeight="true" outlineLevel="0" collapsed="false">
      <c r="A710" s="1" t="n">
        <v>17487</v>
      </c>
      <c r="C710" s="25" t="n">
        <v>60</v>
      </c>
      <c r="E710" s="2" t="n">
        <v>2100000</v>
      </c>
      <c r="F710" s="2" t="n">
        <v>0</v>
      </c>
      <c r="G710" s="2" t="n">
        <v>2</v>
      </c>
      <c r="H710" s="2" t="n">
        <v>1</v>
      </c>
      <c r="I710" s="2" t="n">
        <v>2</v>
      </c>
      <c r="J710" s="26" t="s">
        <v>52</v>
      </c>
      <c r="K710" s="2" t="n">
        <v>1</v>
      </c>
      <c r="L710" s="27" t="n">
        <v>1</v>
      </c>
      <c r="M710" s="2" t="n">
        <v>8</v>
      </c>
      <c r="N710" s="2" t="n">
        <v>1</v>
      </c>
      <c r="O710" s="2" t="n">
        <v>0</v>
      </c>
      <c r="P710" s="2" t="n">
        <v>1</v>
      </c>
      <c r="Q710" s="2" t="n">
        <v>4</v>
      </c>
      <c r="R710" s="2" t="n">
        <v>1</v>
      </c>
      <c r="S710" s="2" t="n">
        <v>0</v>
      </c>
      <c r="T710" s="28" t="n">
        <v>44272</v>
      </c>
      <c r="U710" s="3" t="s">
        <v>762</v>
      </c>
      <c r="V710" s="36"/>
      <c r="W710" s="26" t="n">
        <v>10</v>
      </c>
      <c r="X710" s="3"/>
      <c r="Z710" s="1" t="n">
        <f aca="false">(68/C710)^0.25</f>
        <v>1.03178548877407</v>
      </c>
      <c r="AA710" s="2" t="n">
        <f aca="false">IF(F710=1,E710/(1+$AA$2/100),E710)</f>
        <v>2100000</v>
      </c>
      <c r="AB710" s="1" t="n">
        <f aca="false">ROUND(AA710/C710,2)</f>
        <v>35000</v>
      </c>
      <c r="AC710" s="1" t="n">
        <f aca="false">ROUND(AB710*68/1000/Z710,0)</f>
        <v>2307</v>
      </c>
      <c r="AD710" s="1" t="n">
        <f aca="false">IF(I710=1,AC710*$AD$2,AC710)</f>
        <v>2307</v>
      </c>
      <c r="AK710" s="1" t="n">
        <f aca="false">ROUND(D710/C710,2)</f>
        <v>0</v>
      </c>
      <c r="AL710" s="1" t="n">
        <f aca="false">ROUND(AK710*68/Z710,0)</f>
        <v>0</v>
      </c>
      <c r="AM710" s="1" t="n">
        <f aca="false">IF(I710=1,AL710*$AM$2,AL710)</f>
        <v>0</v>
      </c>
    </row>
    <row r="711" customFormat="false" ht="13.8" hidden="false" customHeight="true" outlineLevel="0" collapsed="false">
      <c r="A711" s="1" t="n">
        <v>17487</v>
      </c>
      <c r="C711" s="25" t="n">
        <v>66</v>
      </c>
      <c r="E711" s="2" t="n">
        <v>2390000</v>
      </c>
      <c r="F711" s="2" t="n">
        <v>0</v>
      </c>
      <c r="G711" s="2" t="n">
        <v>3</v>
      </c>
      <c r="H711" s="2" t="n">
        <v>1</v>
      </c>
      <c r="I711" s="2" t="n">
        <v>2</v>
      </c>
      <c r="J711" s="26" t="s">
        <v>52</v>
      </c>
      <c r="K711" s="2" t="n">
        <v>0</v>
      </c>
      <c r="L711" s="27" t="n">
        <v>1</v>
      </c>
      <c r="M711" s="2" t="n">
        <v>7</v>
      </c>
      <c r="N711" s="2" t="n">
        <v>6</v>
      </c>
      <c r="O711" s="2" t="n">
        <v>1</v>
      </c>
      <c r="P711" s="2" t="n">
        <v>1</v>
      </c>
      <c r="Q711" s="2" t="n">
        <v>4</v>
      </c>
      <c r="R711" s="2" t="n">
        <v>1</v>
      </c>
      <c r="S711" s="2" t="n">
        <v>0</v>
      </c>
      <c r="T711" s="28" t="n">
        <v>44272</v>
      </c>
      <c r="U711" s="3" t="s">
        <v>763</v>
      </c>
      <c r="V711" s="36"/>
      <c r="W711" s="26" t="n">
        <v>10</v>
      </c>
      <c r="X711" s="3"/>
      <c r="Z711" s="1" t="n">
        <f aca="false">(68/C711)^0.25</f>
        <v>1.00749116018212</v>
      </c>
      <c r="AA711" s="2" t="n">
        <f aca="false">IF(F711=1,E711/(1+$AA$2/100),E711)</f>
        <v>2390000</v>
      </c>
      <c r="AB711" s="1" t="n">
        <f aca="false">ROUND(AA711/C711,2)</f>
        <v>36212.12</v>
      </c>
      <c r="AC711" s="1" t="n">
        <f aca="false">ROUND(AB711*68/1000/Z711,0)</f>
        <v>2444</v>
      </c>
      <c r="AD711" s="1" t="n">
        <f aca="false">IF(I711=1,AC711*$AD$2,AC711)</f>
        <v>2444</v>
      </c>
      <c r="AK711" s="1" t="n">
        <f aca="false">ROUND(D711/C711,2)</f>
        <v>0</v>
      </c>
      <c r="AL711" s="1" t="n">
        <f aca="false">ROUND(AK711*68/Z711,0)</f>
        <v>0</v>
      </c>
      <c r="AM711" s="1" t="n">
        <f aca="false">IF(I711=1,AL711*$AM$2,AL711)</f>
        <v>0</v>
      </c>
    </row>
    <row r="712" customFormat="false" ht="13.8" hidden="false" customHeight="true" outlineLevel="0" collapsed="false">
      <c r="A712" s="1" t="n">
        <v>17487</v>
      </c>
      <c r="C712" s="25" t="n">
        <v>70</v>
      </c>
      <c r="E712" s="2" t="n">
        <v>2790000</v>
      </c>
      <c r="F712" s="2" t="n">
        <v>0</v>
      </c>
      <c r="G712" s="2" t="n">
        <v>3</v>
      </c>
      <c r="H712" s="2" t="n">
        <v>1</v>
      </c>
      <c r="I712" s="2" t="n">
        <v>2</v>
      </c>
      <c r="J712" s="26" t="s">
        <v>52</v>
      </c>
      <c r="K712" s="2" t="n">
        <v>2</v>
      </c>
      <c r="L712" s="27" t="n">
        <v>1</v>
      </c>
      <c r="M712" s="2" t="n">
        <v>8</v>
      </c>
      <c r="N712" s="2" t="n">
        <v>6</v>
      </c>
      <c r="O712" s="2" t="n">
        <v>1</v>
      </c>
      <c r="P712" s="2" t="n">
        <v>1</v>
      </c>
      <c r="Q712" s="2" t="n">
        <v>4</v>
      </c>
      <c r="R712" s="2" t="n">
        <v>1</v>
      </c>
      <c r="S712" s="2" t="n">
        <v>1</v>
      </c>
      <c r="T712" s="28" t="n">
        <v>44270</v>
      </c>
      <c r="U712" s="3" t="s">
        <v>764</v>
      </c>
      <c r="V712" s="36"/>
      <c r="W712" s="26" t="n">
        <v>10</v>
      </c>
      <c r="X712" s="3"/>
      <c r="Z712" s="1" t="n">
        <f aca="false">(68/C712)^0.25</f>
        <v>0.992779311130708</v>
      </c>
      <c r="AA712" s="2" t="n">
        <f aca="false">IF(F712=1,E712/(1+$AA$2/100),E712)</f>
        <v>2790000</v>
      </c>
      <c r="AB712" s="1" t="n">
        <f aca="false">ROUND(AA712/C712,2)</f>
        <v>39857.14</v>
      </c>
      <c r="AC712" s="1" t="n">
        <f aca="false">ROUND(AB712*68/1000/Z712,0)</f>
        <v>2730</v>
      </c>
      <c r="AD712" s="1" t="n">
        <f aca="false">IF(I712=1,AC712*$AD$2,AC712)</f>
        <v>2730</v>
      </c>
      <c r="AK712" s="1" t="n">
        <f aca="false">ROUND(D712/C712,2)</f>
        <v>0</v>
      </c>
      <c r="AL712" s="1" t="n">
        <f aca="false">ROUND(AK712*68/Z712,0)</f>
        <v>0</v>
      </c>
      <c r="AM712" s="1" t="n">
        <f aca="false">IF(I712=1,AL712*$AM$2,AL712)</f>
        <v>0</v>
      </c>
    </row>
    <row r="713" customFormat="false" ht="13.8" hidden="false" customHeight="true" outlineLevel="0" collapsed="false">
      <c r="A713" s="1" t="n">
        <v>17487</v>
      </c>
      <c r="C713" s="25" t="n">
        <v>63</v>
      </c>
      <c r="E713" s="2" t="n">
        <v>1950000</v>
      </c>
      <c r="F713" s="2" t="n">
        <v>1</v>
      </c>
      <c r="G713" s="2" t="n">
        <v>2</v>
      </c>
      <c r="H713" s="2" t="n">
        <v>1</v>
      </c>
      <c r="I713" s="2" t="n">
        <v>2</v>
      </c>
      <c r="J713" s="26" t="s">
        <v>52</v>
      </c>
      <c r="K713" s="2" t="n">
        <v>0</v>
      </c>
      <c r="L713" s="27" t="n">
        <v>1</v>
      </c>
      <c r="M713" s="2" t="n">
        <v>9</v>
      </c>
      <c r="N713" s="2" t="n">
        <v>5</v>
      </c>
      <c r="O713" s="2" t="n">
        <v>1</v>
      </c>
      <c r="P713" s="2" t="n">
        <v>0</v>
      </c>
      <c r="Q713" s="2"/>
      <c r="R713" s="2" t="n">
        <v>1</v>
      </c>
      <c r="S713" s="2" t="n">
        <v>0</v>
      </c>
      <c r="T713" s="28" t="n">
        <v>44270</v>
      </c>
      <c r="U713" s="3" t="s">
        <v>765</v>
      </c>
      <c r="V713" s="36" t="s">
        <v>60</v>
      </c>
      <c r="W713" s="26" t="n">
        <v>10</v>
      </c>
      <c r="X713" s="3"/>
      <c r="Z713" s="1" t="n">
        <f aca="false">(68/C713)^0.25</f>
        <v>1.01927668633136</v>
      </c>
      <c r="AA713" s="1" t="n">
        <f aca="false">IF(F713=1,E713/(1+$AA$2/100),E713)</f>
        <v>1875000</v>
      </c>
      <c r="AB713" s="1" t="n">
        <f aca="false">ROUND(AA713/C713,2)</f>
        <v>29761.9</v>
      </c>
      <c r="AC713" s="1" t="n">
        <f aca="false">ROUND(AB713*68/1000/Z713,0)</f>
        <v>1986</v>
      </c>
      <c r="AD713" s="1" t="n">
        <f aca="false">IF(I713=1,AC713*$AD$2,AC713)</f>
        <v>1986</v>
      </c>
      <c r="AK713" s="1" t="n">
        <f aca="false">ROUND(D713/C713,2)</f>
        <v>0</v>
      </c>
      <c r="AL713" s="1" t="n">
        <f aca="false">ROUND(AK713*68/Z713,0)</f>
        <v>0</v>
      </c>
      <c r="AM713" s="1" t="n">
        <f aca="false">IF(I713=1,AL713*$AM$2,AL713)</f>
        <v>0</v>
      </c>
    </row>
    <row r="714" customFormat="false" ht="13.8" hidden="false" customHeight="true" outlineLevel="0" collapsed="false">
      <c r="A714" s="1" t="n">
        <v>17487</v>
      </c>
      <c r="C714" s="25" t="n">
        <v>53</v>
      </c>
      <c r="E714" s="2" t="n">
        <v>1420000</v>
      </c>
      <c r="F714" s="2" t="n">
        <v>0</v>
      </c>
      <c r="G714" s="2" t="n">
        <v>2</v>
      </c>
      <c r="H714" s="2" t="n">
        <v>1</v>
      </c>
      <c r="I714" s="2" t="n">
        <v>2</v>
      </c>
      <c r="J714" s="26" t="s">
        <v>52</v>
      </c>
      <c r="K714" s="2" t="n">
        <v>1</v>
      </c>
      <c r="L714" s="27" t="n">
        <v>1</v>
      </c>
      <c r="M714" s="2" t="n">
        <v>5</v>
      </c>
      <c r="N714" s="2" t="n">
        <v>1</v>
      </c>
      <c r="O714" s="2" t="n">
        <v>0</v>
      </c>
      <c r="P714" s="2" t="n">
        <v>1</v>
      </c>
      <c r="Q714" s="2" t="n">
        <v>4</v>
      </c>
      <c r="R714" s="2" t="n">
        <v>1</v>
      </c>
      <c r="S714" s="2" t="n">
        <v>1</v>
      </c>
      <c r="T714" s="28" t="n">
        <v>44270</v>
      </c>
      <c r="U714" s="3" t="s">
        <v>766</v>
      </c>
      <c r="V714" s="36" t="s">
        <v>60</v>
      </c>
      <c r="W714" s="26" t="n">
        <v>10</v>
      </c>
      <c r="X714" s="3"/>
      <c r="Z714" s="1" t="n">
        <f aca="false">(68/C714)^0.25</f>
        <v>1.06428578300648</v>
      </c>
      <c r="AA714" s="2" t="n">
        <f aca="false">IF(F714=1,E714/(1+$AA$2/100),E714)</f>
        <v>1420000</v>
      </c>
      <c r="AB714" s="1" t="n">
        <f aca="false">ROUND(AA714/C714,2)</f>
        <v>26792.45</v>
      </c>
      <c r="AC714" s="1" t="n">
        <f aca="false">ROUND(AB714*68/1000/Z714,0)</f>
        <v>1712</v>
      </c>
      <c r="AD714" s="1" t="n">
        <f aca="false">IF(I714=1,AC714*$AD$2,AC714)</f>
        <v>1712</v>
      </c>
      <c r="AK714" s="1" t="n">
        <f aca="false">ROUND(D714/C714,2)</f>
        <v>0</v>
      </c>
      <c r="AL714" s="1" t="n">
        <f aca="false">ROUND(AK714*68/Z714,0)</f>
        <v>0</v>
      </c>
      <c r="AM714" s="1" t="n">
        <f aca="false">IF(I714=1,AL714*$AM$2,AL714)</f>
        <v>0</v>
      </c>
    </row>
    <row r="715" customFormat="false" ht="13.8" hidden="false" customHeight="true" outlineLevel="0" collapsed="false">
      <c r="A715" s="1" t="n">
        <v>17487</v>
      </c>
      <c r="C715" s="25" t="n">
        <v>55</v>
      </c>
      <c r="E715" s="2" t="n">
        <v>999999</v>
      </c>
      <c r="F715" s="2" t="n">
        <v>1</v>
      </c>
      <c r="G715" s="2" t="n">
        <v>2</v>
      </c>
      <c r="H715" s="2" t="n">
        <v>1</v>
      </c>
      <c r="I715" s="2" t="n">
        <v>2</v>
      </c>
      <c r="J715" s="26" t="s">
        <v>52</v>
      </c>
      <c r="K715" s="2" t="n">
        <v>2</v>
      </c>
      <c r="L715" s="27" t="n">
        <v>1</v>
      </c>
      <c r="M715" s="2" t="n">
        <v>12</v>
      </c>
      <c r="N715" s="2" t="n">
        <v>7</v>
      </c>
      <c r="O715" s="2" t="n">
        <v>1</v>
      </c>
      <c r="P715" s="2" t="n">
        <v>1</v>
      </c>
      <c r="Q715" s="2" t="n">
        <v>4</v>
      </c>
      <c r="R715" s="2" t="n">
        <v>1</v>
      </c>
      <c r="S715" s="2" t="n">
        <v>0</v>
      </c>
      <c r="T715" s="28" t="n">
        <v>44262</v>
      </c>
      <c r="U715" s="3" t="s">
        <v>767</v>
      </c>
      <c r="V715" s="36" t="s">
        <v>60</v>
      </c>
      <c r="W715" s="26" t="n">
        <v>10</v>
      </c>
      <c r="X715" s="3"/>
      <c r="Z715" s="1" t="n">
        <f aca="false">(68/C715)^0.25</f>
        <v>1.05447565087352</v>
      </c>
      <c r="AA715" s="1" t="n">
        <f aca="false">IF(F715=1,E715/(1+$AA$2/100),E715)</f>
        <v>961537.5</v>
      </c>
      <c r="AB715" s="1" t="n">
        <f aca="false">ROUND(AA715/C715,2)</f>
        <v>17482.5</v>
      </c>
      <c r="AC715" s="1" t="n">
        <f aca="false">ROUND(AB715*68/1000/Z715,0)</f>
        <v>1127</v>
      </c>
      <c r="AD715" s="1" t="n">
        <f aca="false">IF(I715=1,AC715*$AD$2,AC715)</f>
        <v>1127</v>
      </c>
      <c r="AK715" s="1" t="n">
        <f aca="false">ROUND(D715/C715,2)</f>
        <v>0</v>
      </c>
      <c r="AL715" s="1" t="n">
        <f aca="false">ROUND(AK715*68/Z715,0)</f>
        <v>0</v>
      </c>
      <c r="AM715" s="1" t="n">
        <f aca="false">IF(I715=1,AL715*$AM$2,AL715)</f>
        <v>0</v>
      </c>
    </row>
    <row r="716" customFormat="false" ht="14.9" hidden="false" customHeight="true" outlineLevel="0" collapsed="false">
      <c r="A716" s="1" t="n">
        <v>3556</v>
      </c>
      <c r="B716" s="16"/>
      <c r="C716" s="16" t="n">
        <v>72</v>
      </c>
      <c r="E716" s="2" t="n">
        <v>4150000</v>
      </c>
      <c r="F716" s="2" t="n">
        <v>0</v>
      </c>
      <c r="G716" s="2" t="n">
        <v>3</v>
      </c>
      <c r="H716" s="2" t="n">
        <v>1</v>
      </c>
      <c r="I716" s="2" t="n">
        <v>2</v>
      </c>
      <c r="J716" s="26" t="s">
        <v>52</v>
      </c>
      <c r="K716" s="2" t="n">
        <v>2</v>
      </c>
      <c r="L716" s="27" t="n">
        <v>1</v>
      </c>
      <c r="M716" s="2" t="n">
        <v>9</v>
      </c>
      <c r="N716" s="2" t="n">
        <v>1</v>
      </c>
      <c r="O716" s="2" t="n">
        <v>1</v>
      </c>
      <c r="P716" s="2" t="n">
        <v>1</v>
      </c>
      <c r="Q716" s="2"/>
      <c r="R716" s="2" t="n">
        <v>0</v>
      </c>
      <c r="S716" s="2" t="n">
        <v>0</v>
      </c>
      <c r="T716" s="28" t="n">
        <v>44272</v>
      </c>
      <c r="U716" s="3" t="s">
        <v>768</v>
      </c>
      <c r="V716" s="36"/>
      <c r="W716" s="26" t="n">
        <v>10</v>
      </c>
      <c r="X716" s="3"/>
      <c r="Z716" s="1" t="n">
        <f aca="false">(68/C716)^0.25</f>
        <v>0.985812008350248</v>
      </c>
      <c r="AA716" s="2" t="n">
        <f aca="false">IF(F716=1,E716/(1+$AA$2/100),E716)</f>
        <v>4150000</v>
      </c>
      <c r="AB716" s="1" t="n">
        <f aca="false">ROUND(AA716/C716,2)</f>
        <v>57638.89</v>
      </c>
      <c r="AC716" s="1" t="n">
        <f aca="false">ROUND(AB716*68/1000/Z716,0)</f>
        <v>3976</v>
      </c>
      <c r="AD716" s="1" t="n">
        <f aca="false">IF(I716=1,AC716*$AD$2,AC716)</f>
        <v>3976</v>
      </c>
      <c r="AK716" s="1" t="n">
        <f aca="false">ROUND(D716/C716,2)</f>
        <v>0</v>
      </c>
      <c r="AL716" s="1" t="n">
        <f aca="false">ROUND(AK716*68/Z716,0)</f>
        <v>0</v>
      </c>
      <c r="AM716" s="1" t="n">
        <f aca="false">IF(I716=1,AL716*$AM$2,AL716)</f>
        <v>0</v>
      </c>
    </row>
    <row r="717" customFormat="false" ht="14.9" hidden="false" customHeight="true" outlineLevel="0" collapsed="false">
      <c r="A717" s="1" t="n">
        <v>3556</v>
      </c>
      <c r="B717" s="16"/>
      <c r="C717" s="16" t="n">
        <v>73</v>
      </c>
      <c r="E717" s="2" t="n">
        <v>4230000</v>
      </c>
      <c r="F717" s="2" t="n">
        <v>1</v>
      </c>
      <c r="G717" s="2" t="n">
        <v>3</v>
      </c>
      <c r="H717" s="2" t="n">
        <v>1</v>
      </c>
      <c r="I717" s="2" t="n">
        <v>2</v>
      </c>
      <c r="J717" s="26" t="s">
        <v>52</v>
      </c>
      <c r="K717" s="2" t="n">
        <v>2</v>
      </c>
      <c r="L717" s="27" t="n">
        <v>1</v>
      </c>
      <c r="M717" s="2"/>
      <c r="N717" s="2" t="n">
        <v>1</v>
      </c>
      <c r="O717" s="2" t="n">
        <v>1</v>
      </c>
      <c r="P717" s="2" t="n">
        <v>1</v>
      </c>
      <c r="Q717" s="2"/>
      <c r="R717" s="2" t="n">
        <v>0</v>
      </c>
      <c r="S717" s="2" t="n">
        <v>0</v>
      </c>
      <c r="T717" s="28" t="n">
        <v>44272</v>
      </c>
      <c r="U717" s="3" t="s">
        <v>769</v>
      </c>
      <c r="V717" s="36"/>
      <c r="W717" s="26" t="n">
        <v>10</v>
      </c>
      <c r="X717" s="3"/>
      <c r="Z717" s="1" t="n">
        <f aca="false">(68/C717)^0.25</f>
        <v>0.982418457107877</v>
      </c>
      <c r="AA717" s="1" t="n">
        <f aca="false">IF(F717=1,E717/(1+$AA$2/100),E717)</f>
        <v>4067307.69230769</v>
      </c>
      <c r="AB717" s="1" t="n">
        <f aca="false">ROUND(AA717/C717,2)</f>
        <v>55716.54</v>
      </c>
      <c r="AC717" s="1" t="n">
        <f aca="false">ROUND(AB717*68/1000/Z717,0)</f>
        <v>3857</v>
      </c>
      <c r="AD717" s="1" t="n">
        <f aca="false">IF(I717=1,AC717*$AD$2,AC717)</f>
        <v>3857</v>
      </c>
      <c r="AK717" s="1" t="n">
        <f aca="false">ROUND(D717/C717,2)</f>
        <v>0</v>
      </c>
      <c r="AL717" s="1" t="n">
        <f aca="false">ROUND(AK717*68/Z717,0)</f>
        <v>0</v>
      </c>
      <c r="AM717" s="1" t="n">
        <f aca="false">IF(I717=1,AL717*$AM$2,AL717)</f>
        <v>0</v>
      </c>
    </row>
    <row r="718" customFormat="false" ht="14.9" hidden="false" customHeight="true" outlineLevel="0" collapsed="false">
      <c r="A718" s="1" t="n">
        <v>3556</v>
      </c>
      <c r="B718" s="16"/>
      <c r="C718" s="16" t="n">
        <v>66</v>
      </c>
      <c r="E718" s="2" t="n">
        <v>3630000</v>
      </c>
      <c r="F718" s="2" t="n">
        <v>1</v>
      </c>
      <c r="G718" s="2" t="n">
        <v>3</v>
      </c>
      <c r="H718" s="2" t="n">
        <v>1</v>
      </c>
      <c r="I718" s="2" t="n">
        <v>2</v>
      </c>
      <c r="J718" s="26" t="s">
        <v>52</v>
      </c>
      <c r="K718" s="2" t="n">
        <v>0</v>
      </c>
      <c r="L718" s="27" t="n">
        <v>1</v>
      </c>
      <c r="M718" s="2" t="n">
        <v>4</v>
      </c>
      <c r="N718" s="2" t="n">
        <v>3</v>
      </c>
      <c r="O718" s="2" t="n">
        <v>1</v>
      </c>
      <c r="P718" s="2" t="n">
        <v>1</v>
      </c>
      <c r="Q718" s="2" t="n">
        <v>4</v>
      </c>
      <c r="R718" s="2" t="n">
        <v>0</v>
      </c>
      <c r="S718" s="2" t="n">
        <v>1</v>
      </c>
      <c r="T718" s="28" t="n">
        <v>44270</v>
      </c>
      <c r="U718" s="3" t="s">
        <v>770</v>
      </c>
      <c r="V718" s="36"/>
      <c r="W718" s="26" t="n">
        <v>10</v>
      </c>
      <c r="X718" s="3"/>
      <c r="Z718" s="1" t="n">
        <f aca="false">(68/C718)^0.25</f>
        <v>1.00749116018212</v>
      </c>
      <c r="AA718" s="1" t="n">
        <f aca="false">IF(F718=1,E718/(1+$AA$2/100),E718)</f>
        <v>3490384.61538462</v>
      </c>
      <c r="AB718" s="1" t="n">
        <f aca="false">ROUND(AA718/C718,2)</f>
        <v>52884.62</v>
      </c>
      <c r="AC718" s="1" t="n">
        <f aca="false">ROUND(AB718*68/1000/Z718,0)</f>
        <v>3569</v>
      </c>
      <c r="AD718" s="1" t="n">
        <f aca="false">IF(I718=1,AC718*$AD$2,AC718)</f>
        <v>3569</v>
      </c>
      <c r="AK718" s="1" t="n">
        <f aca="false">ROUND(D718/C718,2)</f>
        <v>0</v>
      </c>
      <c r="AL718" s="1" t="n">
        <f aca="false">ROUND(AK718*68/Z718,0)</f>
        <v>0</v>
      </c>
      <c r="AM718" s="1" t="n">
        <f aca="false">IF(I718=1,AL718*$AM$2,AL718)</f>
        <v>0</v>
      </c>
    </row>
    <row r="719" customFormat="false" ht="14.9" hidden="false" customHeight="true" outlineLevel="0" collapsed="false">
      <c r="A719" s="1" t="n">
        <v>3556</v>
      </c>
      <c r="B719" s="16"/>
      <c r="C719" s="16" t="n">
        <v>83</v>
      </c>
      <c r="E719" s="2" t="n">
        <v>6900000</v>
      </c>
      <c r="F719" s="2" t="n">
        <v>1</v>
      </c>
      <c r="G719" s="2" t="n">
        <v>3</v>
      </c>
      <c r="H719" s="2" t="n">
        <v>2</v>
      </c>
      <c r="I719" s="2" t="n">
        <v>1</v>
      </c>
      <c r="J719" s="26" t="s">
        <v>52</v>
      </c>
      <c r="K719" s="2" t="n">
        <v>2</v>
      </c>
      <c r="L719" s="27" t="n">
        <v>1</v>
      </c>
      <c r="M719" s="2" t="n">
        <v>5</v>
      </c>
      <c r="N719" s="2" t="n">
        <v>4</v>
      </c>
      <c r="O719" s="2" t="n">
        <v>1</v>
      </c>
      <c r="P719" s="2" t="n">
        <v>1</v>
      </c>
      <c r="Q719" s="2" t="n">
        <v>4</v>
      </c>
      <c r="R719" s="2" t="n">
        <v>1</v>
      </c>
      <c r="S719" s="2" t="n">
        <v>0</v>
      </c>
      <c r="T719" s="28" t="n">
        <v>44266</v>
      </c>
      <c r="U719" s="3" t="s">
        <v>771</v>
      </c>
      <c r="V719" s="36" t="s">
        <v>58</v>
      </c>
      <c r="W719" s="26" t="n">
        <v>10</v>
      </c>
      <c r="X719" s="3"/>
      <c r="Z719" s="1" t="n">
        <f aca="false">(68/C719)^0.25</f>
        <v>0.951388078394145</v>
      </c>
      <c r="AA719" s="1" t="n">
        <f aca="false">IF(F719=1,E719/(1+$AA$2/100),E719)</f>
        <v>6634615.38461538</v>
      </c>
      <c r="AB719" s="1" t="n">
        <f aca="false">ROUND(AA719/C719,2)</f>
        <v>79935.13</v>
      </c>
      <c r="AC719" s="1" t="n">
        <f aca="false">ROUND(AB719*68/1000/Z719,0)</f>
        <v>5713</v>
      </c>
      <c r="AD719" s="1" t="n">
        <f aca="false">IF(I719=1,AC719*$AD$2,AC719)</f>
        <v>5427.35</v>
      </c>
      <c r="AK719" s="1" t="n">
        <f aca="false">ROUND(D719/C719,2)</f>
        <v>0</v>
      </c>
      <c r="AL719" s="1" t="n">
        <f aca="false">ROUND(AK719*68/Z719,0)</f>
        <v>0</v>
      </c>
      <c r="AM719" s="1" t="n">
        <f aca="false">IF(I719=1,AL719*$AM$2,AL719)</f>
        <v>0</v>
      </c>
    </row>
    <row r="720" customFormat="false" ht="14.9" hidden="false" customHeight="true" outlineLevel="0" collapsed="false">
      <c r="A720" s="1" t="n">
        <v>3556</v>
      </c>
      <c r="B720" s="16"/>
      <c r="C720" s="16" t="n">
        <v>68</v>
      </c>
      <c r="E720" s="2" t="n">
        <v>3300000</v>
      </c>
      <c r="F720" s="2" t="n">
        <v>0</v>
      </c>
      <c r="G720" s="2" t="n">
        <v>3</v>
      </c>
      <c r="H720" s="2" t="n">
        <v>1</v>
      </c>
      <c r="I720" s="2" t="n">
        <v>2</v>
      </c>
      <c r="J720" s="26" t="s">
        <v>52</v>
      </c>
      <c r="K720" s="2" t="n">
        <v>2</v>
      </c>
      <c r="L720" s="27" t="n">
        <v>1</v>
      </c>
      <c r="M720" s="2" t="n">
        <v>8</v>
      </c>
      <c r="N720" s="2" t="n">
        <v>8</v>
      </c>
      <c r="O720" s="2" t="n">
        <v>0</v>
      </c>
      <c r="P720" s="2" t="n">
        <v>1</v>
      </c>
      <c r="Q720" s="2"/>
      <c r="R720" s="2" t="n">
        <v>1</v>
      </c>
      <c r="S720" s="2" t="n">
        <v>0</v>
      </c>
      <c r="T720" s="28" t="n">
        <v>44263</v>
      </c>
      <c r="U720" s="3" t="s">
        <v>772</v>
      </c>
      <c r="V720" s="36"/>
      <c r="W720" s="26" t="n">
        <v>10</v>
      </c>
      <c r="X720" s="3"/>
      <c r="Z720" s="1" t="n">
        <f aca="false">(68/C720)^0.25</f>
        <v>1</v>
      </c>
      <c r="AA720" s="2" t="n">
        <f aca="false">IF(F720=1,E720/(1+$AA$2/100),E720)</f>
        <v>3300000</v>
      </c>
      <c r="AB720" s="1" t="n">
        <f aca="false">ROUND(AA720/C720,2)</f>
        <v>48529.41</v>
      </c>
      <c r="AC720" s="1" t="n">
        <f aca="false">ROUND(AB720*68/1000/Z720,0)</f>
        <v>3300</v>
      </c>
      <c r="AD720" s="1" t="n">
        <f aca="false">IF(I720=1,AC720*$AD$2,AC720)</f>
        <v>3300</v>
      </c>
      <c r="AK720" s="1" t="n">
        <f aca="false">ROUND(D720/C720,2)</f>
        <v>0</v>
      </c>
      <c r="AL720" s="1" t="n">
        <f aca="false">ROUND(AK720*68/Z720,0)</f>
        <v>0</v>
      </c>
      <c r="AM720" s="1" t="n">
        <f aca="false">IF(I720=1,AL720*$AM$2,AL720)</f>
        <v>0</v>
      </c>
    </row>
    <row r="721" customFormat="false" ht="14.9" hidden="false" customHeight="true" outlineLevel="0" collapsed="false">
      <c r="A721" s="1" t="n">
        <v>3556</v>
      </c>
      <c r="B721" s="16"/>
      <c r="C721" s="16" t="n">
        <v>72</v>
      </c>
      <c r="E721" s="2" t="n">
        <v>3890000</v>
      </c>
      <c r="F721" s="2" t="n">
        <v>1</v>
      </c>
      <c r="G721" s="2" t="n">
        <v>3</v>
      </c>
      <c r="H721" s="2" t="n">
        <v>1</v>
      </c>
      <c r="I721" s="2" t="n">
        <v>2</v>
      </c>
      <c r="J721" s="26" t="s">
        <v>52</v>
      </c>
      <c r="K721" s="2" t="n">
        <v>2</v>
      </c>
      <c r="L721" s="27" t="n">
        <v>1</v>
      </c>
      <c r="M721" s="2" t="n">
        <v>7</v>
      </c>
      <c r="N721" s="2" t="n">
        <v>2</v>
      </c>
      <c r="O721" s="2" t="n">
        <v>0</v>
      </c>
      <c r="P721" s="2" t="n">
        <v>0</v>
      </c>
      <c r="Q721" s="2"/>
      <c r="R721" s="2" t="n">
        <v>1</v>
      </c>
      <c r="S721" s="2" t="n">
        <v>0</v>
      </c>
      <c r="T721" s="28" t="n">
        <v>44260</v>
      </c>
      <c r="U721" s="3" t="s">
        <v>773</v>
      </c>
      <c r="V721" s="36"/>
      <c r="W721" s="26" t="n">
        <v>10</v>
      </c>
      <c r="X721" s="3"/>
      <c r="Z721" s="1" t="n">
        <f aca="false">(68/C721)^0.25</f>
        <v>0.985812008350248</v>
      </c>
      <c r="AA721" s="1" t="n">
        <f aca="false">IF(F721=1,E721/(1+$AA$2/100),E721)</f>
        <v>3740384.61538461</v>
      </c>
      <c r="AB721" s="1" t="n">
        <f aca="false">ROUND(AA721/C721,2)</f>
        <v>51949.79</v>
      </c>
      <c r="AC721" s="1" t="n">
        <f aca="false">ROUND(AB721*68/1000/Z721,0)</f>
        <v>3583</v>
      </c>
      <c r="AD721" s="1" t="n">
        <f aca="false">IF(I721=1,AC721*$AD$2,AC721)</f>
        <v>3583</v>
      </c>
      <c r="AK721" s="1" t="n">
        <f aca="false">ROUND(D721/C721,2)</f>
        <v>0</v>
      </c>
      <c r="AL721" s="1" t="n">
        <f aca="false">ROUND(AK721*68/Z721,0)</f>
        <v>0</v>
      </c>
      <c r="AM721" s="1" t="n">
        <f aca="false">IF(I721=1,AL721*$AM$2,AL721)</f>
        <v>0</v>
      </c>
    </row>
    <row r="722" customFormat="false" ht="14.9" hidden="false" customHeight="true" outlineLevel="0" collapsed="false">
      <c r="A722" s="1" t="n">
        <v>3556</v>
      </c>
      <c r="B722" s="16"/>
      <c r="C722" s="16" t="n">
        <v>64</v>
      </c>
      <c r="E722" s="2" t="n">
        <v>4550000</v>
      </c>
      <c r="F722" s="2" t="n">
        <v>1</v>
      </c>
      <c r="G722" s="2" t="n">
        <v>3</v>
      </c>
      <c r="H722" s="2" t="n">
        <v>2</v>
      </c>
      <c r="I722" s="2" t="n">
        <v>1</v>
      </c>
      <c r="J722" s="26" t="s">
        <v>52</v>
      </c>
      <c r="K722" s="2" t="n">
        <v>0</v>
      </c>
      <c r="L722" s="27" t="n">
        <v>1</v>
      </c>
      <c r="M722" s="2" t="n">
        <v>4</v>
      </c>
      <c r="N722" s="2" t="n">
        <v>4</v>
      </c>
      <c r="O722" s="2" t="n">
        <v>1</v>
      </c>
      <c r="P722" s="2" t="n">
        <v>1</v>
      </c>
      <c r="Q722" s="2"/>
      <c r="R722" s="2" t="n">
        <v>1</v>
      </c>
      <c r="S722" s="2" t="n">
        <v>0</v>
      </c>
      <c r="T722" s="28" t="n">
        <v>44258</v>
      </c>
      <c r="U722" s="3" t="s">
        <v>774</v>
      </c>
      <c r="V722" s="36" t="s">
        <v>58</v>
      </c>
      <c r="W722" s="26" t="n">
        <v>10</v>
      </c>
      <c r="X722" s="3"/>
      <c r="Z722" s="1" t="n">
        <f aca="false">(68/C722)^0.25</f>
        <v>1.01527159243447</v>
      </c>
      <c r="AA722" s="1" t="n">
        <f aca="false">IF(F722=1,E722/(1+$AA$2/100),E722)</f>
        <v>4375000</v>
      </c>
      <c r="AB722" s="1" t="n">
        <f aca="false">ROUND(AA722/C722,2)</f>
        <v>68359.38</v>
      </c>
      <c r="AC722" s="1" t="n">
        <f aca="false">ROUND(AB722*68/1000/Z722,0)</f>
        <v>4579</v>
      </c>
      <c r="AD722" s="1" t="n">
        <f aca="false">IF(I722=1,AC722*$AD$2,AC722)</f>
        <v>4350.05</v>
      </c>
      <c r="AK722" s="1" t="n">
        <f aca="false">ROUND(D722/C722,2)</f>
        <v>0</v>
      </c>
      <c r="AL722" s="1" t="n">
        <f aca="false">ROUND(AK722*68/Z722,0)</f>
        <v>0</v>
      </c>
      <c r="AM722" s="1" t="n">
        <f aca="false">IF(I722=1,AL722*$AM$2,AL722)</f>
        <v>0</v>
      </c>
    </row>
    <row r="723" customFormat="false" ht="14.9" hidden="false" customHeight="true" outlineLevel="0" collapsed="false">
      <c r="A723" s="1" t="n">
        <v>12198</v>
      </c>
      <c r="B723" s="16" t="n">
        <v>72198</v>
      </c>
      <c r="C723" s="16" t="n">
        <v>77</v>
      </c>
      <c r="E723" s="2" t="n">
        <v>3950000</v>
      </c>
      <c r="F723" s="2" t="n">
        <v>1</v>
      </c>
      <c r="G723" s="2" t="n">
        <v>3</v>
      </c>
      <c r="H723" s="2" t="n">
        <v>1</v>
      </c>
      <c r="I723" s="2" t="n">
        <v>1</v>
      </c>
      <c r="J723" s="26" t="s">
        <v>52</v>
      </c>
      <c r="K723" s="2" t="n">
        <v>2</v>
      </c>
      <c r="L723" s="27" t="n">
        <v>1</v>
      </c>
      <c r="M723" s="2" t="n">
        <v>5</v>
      </c>
      <c r="N723" s="2" t="n">
        <v>2</v>
      </c>
      <c r="O723" s="2" t="n">
        <v>1</v>
      </c>
      <c r="P723" s="2" t="n">
        <v>1</v>
      </c>
      <c r="Q723" s="2" t="n">
        <v>4</v>
      </c>
      <c r="R723" s="2" t="n">
        <v>1</v>
      </c>
      <c r="S723" s="2" t="n">
        <v>0</v>
      </c>
      <c r="T723" s="28" t="n">
        <v>44272</v>
      </c>
      <c r="U723" s="3" t="s">
        <v>775</v>
      </c>
      <c r="V723" s="36"/>
      <c r="W723" s="26" t="n">
        <v>10</v>
      </c>
      <c r="X723" s="3"/>
      <c r="Z723" s="1" t="n">
        <f aca="false">(68/C723)^0.25</f>
        <v>0.96940341849961</v>
      </c>
      <c r="AA723" s="1" t="n">
        <f aca="false">IF(F723=1,E723/(1+$AA$2/100),E723)</f>
        <v>3798076.92307692</v>
      </c>
      <c r="AB723" s="1" t="n">
        <f aca="false">ROUND(AA723/C723,2)</f>
        <v>49325.67</v>
      </c>
      <c r="AC723" s="1" t="n">
        <f aca="false">ROUND(AB723*68/1000/Z723,0)</f>
        <v>3460</v>
      </c>
      <c r="AD723" s="1" t="n">
        <f aca="false">IF(I723=1,AC723*$AD$2,AC723)</f>
        <v>3287</v>
      </c>
      <c r="AK723" s="1" t="n">
        <f aca="false">ROUND(D723/C723,2)</f>
        <v>0</v>
      </c>
      <c r="AL723" s="1" t="n">
        <f aca="false">ROUND(AK723*68/Z723,0)</f>
        <v>0</v>
      </c>
      <c r="AM723" s="1" t="n">
        <f aca="false">IF(I723=1,AL723*$AM$2,AL723)</f>
        <v>0</v>
      </c>
    </row>
    <row r="724" customFormat="false" ht="14.9" hidden="false" customHeight="true" outlineLevel="0" collapsed="false">
      <c r="A724" s="1" t="n">
        <v>12198</v>
      </c>
      <c r="B724" s="16" t="n">
        <v>72198</v>
      </c>
      <c r="C724" s="16" t="n">
        <v>69</v>
      </c>
      <c r="E724" s="2" t="n">
        <v>4400000</v>
      </c>
      <c r="F724" s="2" t="n">
        <v>1</v>
      </c>
      <c r="G724" s="2" t="n">
        <v>3</v>
      </c>
      <c r="H724" s="2" t="n">
        <v>1</v>
      </c>
      <c r="I724" s="2" t="n">
        <v>1</v>
      </c>
      <c r="J724" s="26" t="s">
        <v>52</v>
      </c>
      <c r="K724" s="2" t="n">
        <v>0</v>
      </c>
      <c r="L724" s="27" t="n">
        <v>1</v>
      </c>
      <c r="M724" s="2" t="n">
        <v>6</v>
      </c>
      <c r="N724" s="2" t="n">
        <v>5</v>
      </c>
      <c r="O724" s="2" t="n">
        <v>0</v>
      </c>
      <c r="P724" s="2" t="n">
        <v>1</v>
      </c>
      <c r="Q724" s="2" t="n">
        <v>4</v>
      </c>
      <c r="R724" s="2" t="n">
        <v>1</v>
      </c>
      <c r="S724" s="2" t="n">
        <v>0</v>
      </c>
      <c r="T724" s="28" t="n">
        <v>44271</v>
      </c>
      <c r="U724" s="3" t="s">
        <v>776</v>
      </c>
      <c r="V724" s="36"/>
      <c r="W724" s="26" t="n">
        <v>10</v>
      </c>
      <c r="X724" s="3"/>
      <c r="Z724" s="1" t="n">
        <f aca="false">(68/C724)^0.25</f>
        <v>0.996356952204095</v>
      </c>
      <c r="AA724" s="1" t="n">
        <f aca="false">IF(F724=1,E724/(1+$AA$2/100),E724)</f>
        <v>4230769.23076923</v>
      </c>
      <c r="AB724" s="1" t="n">
        <f aca="false">ROUND(AA724/C724,2)</f>
        <v>61315.5</v>
      </c>
      <c r="AC724" s="1" t="n">
        <f aca="false">ROUND(AB724*68/1000/Z724,0)</f>
        <v>4185</v>
      </c>
      <c r="AD724" s="1" t="n">
        <f aca="false">IF(I724=1,AC724*$AD$2,AC724)</f>
        <v>3975.75</v>
      </c>
      <c r="AK724" s="1" t="n">
        <f aca="false">ROUND(D724/C724,2)</f>
        <v>0</v>
      </c>
      <c r="AL724" s="1" t="n">
        <f aca="false">ROUND(AK724*68/Z724,0)</f>
        <v>0</v>
      </c>
      <c r="AM724" s="1" t="n">
        <f aca="false">IF(I724=1,AL724*$AM$2,AL724)</f>
        <v>0</v>
      </c>
    </row>
    <row r="725" customFormat="false" ht="14.9" hidden="false" customHeight="true" outlineLevel="0" collapsed="false">
      <c r="A725" s="1" t="n">
        <v>12198</v>
      </c>
      <c r="B725" s="16" t="n">
        <v>72198</v>
      </c>
      <c r="C725" s="16" t="n">
        <v>78</v>
      </c>
      <c r="E725" s="2" t="n">
        <v>4588000</v>
      </c>
      <c r="F725" s="2" t="n">
        <v>1</v>
      </c>
      <c r="G725" s="2" t="n">
        <v>3</v>
      </c>
      <c r="H725" s="2" t="n">
        <v>2</v>
      </c>
      <c r="I725" s="2" t="n">
        <v>1</v>
      </c>
      <c r="J725" s="26" t="s">
        <v>52</v>
      </c>
      <c r="K725" s="2" t="n">
        <v>0</v>
      </c>
      <c r="L725" s="27" t="n">
        <v>1</v>
      </c>
      <c r="M725" s="2"/>
      <c r="N725" s="2" t="n">
        <v>3</v>
      </c>
      <c r="O725" s="2" t="n">
        <v>0</v>
      </c>
      <c r="P725" s="2" t="n">
        <v>0</v>
      </c>
      <c r="Q725" s="2"/>
      <c r="R725" s="2" t="n">
        <v>1</v>
      </c>
      <c r="S725" s="2" t="n">
        <v>0</v>
      </c>
      <c r="T725" s="28" t="n">
        <v>44272</v>
      </c>
      <c r="U725" s="3" t="s">
        <v>777</v>
      </c>
      <c r="V725" s="36"/>
      <c r="W725" s="26" t="n">
        <v>10</v>
      </c>
      <c r="X725" s="3"/>
      <c r="Z725" s="1" t="n">
        <f aca="false">(68/C725)^0.25</f>
        <v>0.966281305753067</v>
      </c>
      <c r="AA725" s="1" t="n">
        <f aca="false">IF(F725=1,E725/(1+$AA$2/100),E725)</f>
        <v>4411538.46153846</v>
      </c>
      <c r="AB725" s="1" t="n">
        <f aca="false">ROUND(AA725/C725,2)</f>
        <v>56558.19</v>
      </c>
      <c r="AC725" s="1" t="n">
        <f aca="false">ROUND(AB725*68/1000/Z725,0)</f>
        <v>3980</v>
      </c>
      <c r="AD725" s="1" t="n">
        <f aca="false">IF(I725=1,AC725*$AD$2,AC725)</f>
        <v>3781</v>
      </c>
      <c r="AK725" s="1" t="n">
        <f aca="false">ROUND(D725/C725,2)</f>
        <v>0</v>
      </c>
      <c r="AL725" s="1" t="n">
        <f aca="false">ROUND(AK725*68/Z725,0)</f>
        <v>0</v>
      </c>
      <c r="AM725" s="1" t="n">
        <f aca="false">IF(I725=1,AL725*$AM$2,AL725)</f>
        <v>0</v>
      </c>
    </row>
    <row r="726" customFormat="false" ht="14.9" hidden="false" customHeight="true" outlineLevel="0" collapsed="false">
      <c r="A726" s="1" t="n">
        <v>12198</v>
      </c>
      <c r="B726" s="16" t="n">
        <v>72198</v>
      </c>
      <c r="C726" s="16" t="n">
        <v>52</v>
      </c>
      <c r="E726" s="2" t="n">
        <v>3130000</v>
      </c>
      <c r="F726" s="2" t="n">
        <v>1</v>
      </c>
      <c r="G726" s="2" t="n">
        <v>2</v>
      </c>
      <c r="H726" s="2" t="n">
        <v>1</v>
      </c>
      <c r="I726" s="2" t="n">
        <v>0</v>
      </c>
      <c r="J726" s="26" t="s">
        <v>52</v>
      </c>
      <c r="K726" s="2" t="n">
        <v>2</v>
      </c>
      <c r="L726" s="27" t="n">
        <v>1</v>
      </c>
      <c r="M726" s="2" t="n">
        <v>6</v>
      </c>
      <c r="N726" s="2" t="n">
        <v>1</v>
      </c>
      <c r="O726" s="2" t="n">
        <v>0</v>
      </c>
      <c r="P726" s="2" t="n">
        <v>1</v>
      </c>
      <c r="Q726" s="2" t="n">
        <v>4</v>
      </c>
      <c r="R726" s="2" t="n">
        <v>0</v>
      </c>
      <c r="S726" s="2" t="n">
        <v>0</v>
      </c>
      <c r="T726" s="28" t="n">
        <v>44272</v>
      </c>
      <c r="U726" s="3" t="s">
        <v>778</v>
      </c>
      <c r="V726" s="36"/>
      <c r="W726" s="26" t="n">
        <v>10</v>
      </c>
      <c r="X726" s="3"/>
      <c r="Z726" s="1" t="n">
        <f aca="false">(68/C726)^0.25</f>
        <v>1.06936605042134</v>
      </c>
      <c r="AA726" s="1" t="n">
        <f aca="false">IF(F726=1,E726/(1+$AA$2/100),E726)</f>
        <v>3009615.38461538</v>
      </c>
      <c r="AB726" s="1" t="n">
        <f aca="false">ROUND(AA726/C726,2)</f>
        <v>57877.22</v>
      </c>
      <c r="AC726" s="1" t="n">
        <f aca="false">ROUND(AB726*68/1000/Z726,0)</f>
        <v>3680</v>
      </c>
      <c r="AD726" s="1" t="n">
        <f aca="false">IF(I726=1,AC726*$AD$2,AC726)</f>
        <v>3680</v>
      </c>
      <c r="AK726" s="1" t="n">
        <f aca="false">ROUND(D726/C726,2)</f>
        <v>0</v>
      </c>
      <c r="AL726" s="1" t="n">
        <f aca="false">ROUND(AK726*68/Z726,0)</f>
        <v>0</v>
      </c>
      <c r="AM726" s="1" t="n">
        <f aca="false">IF(I726=1,AL726*$AM$2,AL726)</f>
        <v>0</v>
      </c>
    </row>
    <row r="727" customFormat="false" ht="14.9" hidden="false" customHeight="true" outlineLevel="0" collapsed="false">
      <c r="A727" s="1" t="n">
        <v>12198</v>
      </c>
      <c r="B727" s="16" t="n">
        <v>72198</v>
      </c>
      <c r="C727" s="16" t="n">
        <v>69</v>
      </c>
      <c r="E727" s="2" t="n">
        <v>3290000</v>
      </c>
      <c r="F727" s="2" t="n">
        <v>1</v>
      </c>
      <c r="G727" s="2" t="n">
        <v>3</v>
      </c>
      <c r="H727" s="2" t="n">
        <v>1</v>
      </c>
      <c r="I727" s="2" t="n">
        <v>2</v>
      </c>
      <c r="J727" s="26" t="s">
        <v>52</v>
      </c>
      <c r="K727" s="2" t="n">
        <v>0</v>
      </c>
      <c r="L727" s="27" t="n">
        <v>1</v>
      </c>
      <c r="M727" s="2" t="n">
        <v>4</v>
      </c>
      <c r="N727" s="2" t="n">
        <v>4</v>
      </c>
      <c r="O727" s="2" t="n">
        <v>1</v>
      </c>
      <c r="P727" s="2" t="n">
        <v>0</v>
      </c>
      <c r="Q727" s="2" t="n">
        <v>4</v>
      </c>
      <c r="R727" s="2" t="n">
        <v>0</v>
      </c>
      <c r="S727" s="2" t="n">
        <v>0</v>
      </c>
      <c r="T727" s="28" t="n">
        <v>44271</v>
      </c>
      <c r="U727" s="3" t="s">
        <v>779</v>
      </c>
      <c r="V727" s="36"/>
      <c r="W727" s="26" t="n">
        <v>10</v>
      </c>
      <c r="X727" s="3"/>
      <c r="Z727" s="1" t="n">
        <f aca="false">(68/C727)^0.25</f>
        <v>0.996356952204095</v>
      </c>
      <c r="AA727" s="1" t="n">
        <f aca="false">IF(F727=1,E727/(1+$AA$2/100),E727)</f>
        <v>3163461.53846154</v>
      </c>
      <c r="AB727" s="1" t="n">
        <f aca="false">ROUND(AA727/C727,2)</f>
        <v>45847.27</v>
      </c>
      <c r="AC727" s="1" t="n">
        <f aca="false">ROUND(AB727*68/1000/Z727,0)</f>
        <v>3129</v>
      </c>
      <c r="AD727" s="1" t="n">
        <f aca="false">IF(I727=1,AC727*$AD$2,AC727)</f>
        <v>3129</v>
      </c>
      <c r="AK727" s="1" t="n">
        <f aca="false">ROUND(D727/C727,2)</f>
        <v>0</v>
      </c>
      <c r="AL727" s="1" t="n">
        <f aca="false">ROUND(AK727*68/Z727,0)</f>
        <v>0</v>
      </c>
      <c r="AM727" s="1" t="n">
        <f aca="false">IF(I727=1,AL727*$AM$2,AL727)</f>
        <v>0</v>
      </c>
    </row>
    <row r="728" customFormat="false" ht="14.9" hidden="false" customHeight="true" outlineLevel="0" collapsed="false">
      <c r="A728" s="1" t="n">
        <v>12198</v>
      </c>
      <c r="B728" s="16" t="n">
        <v>72259</v>
      </c>
      <c r="C728" s="16" t="n">
        <v>62</v>
      </c>
      <c r="E728" s="2" t="n">
        <v>3200000</v>
      </c>
      <c r="F728" s="2" t="n">
        <v>0</v>
      </c>
      <c r="G728" s="2" t="n">
        <v>2</v>
      </c>
      <c r="H728" s="2" t="n">
        <v>1</v>
      </c>
      <c r="I728" s="2" t="n">
        <v>2</v>
      </c>
      <c r="J728" s="26" t="s">
        <v>52</v>
      </c>
      <c r="K728" s="2" t="n">
        <v>1</v>
      </c>
      <c r="L728" s="27" t="n">
        <v>1</v>
      </c>
      <c r="M728" s="2"/>
      <c r="N728" s="2" t="n">
        <v>7</v>
      </c>
      <c r="O728" s="2" t="n">
        <v>1</v>
      </c>
      <c r="P728" s="2" t="n">
        <v>1</v>
      </c>
      <c r="Q728" s="2"/>
      <c r="R728" s="2" t="n">
        <v>1</v>
      </c>
      <c r="S728" s="2" t="n">
        <v>0</v>
      </c>
      <c r="T728" s="28" t="n">
        <v>44272</v>
      </c>
      <c r="U728" s="3" t="s">
        <v>780</v>
      </c>
      <c r="V728" s="36"/>
      <c r="W728" s="26" t="n">
        <v>10</v>
      </c>
      <c r="X728" s="3"/>
      <c r="Z728" s="1" t="n">
        <f aca="false">(68/C728)^0.25</f>
        <v>1.02336204550359</v>
      </c>
      <c r="AA728" s="2" t="n">
        <f aca="false">IF(F728=1,E728/(1+$AA$2/100),E728)</f>
        <v>3200000</v>
      </c>
      <c r="AB728" s="1" t="n">
        <f aca="false">ROUND(AA728/C728,2)</f>
        <v>51612.9</v>
      </c>
      <c r="AC728" s="1" t="n">
        <f aca="false">ROUND(AB728*68/1000/Z728,0)</f>
        <v>3430</v>
      </c>
      <c r="AD728" s="1" t="n">
        <f aca="false">IF(I728=1,AC728*$AD$2,AC728)</f>
        <v>3430</v>
      </c>
      <c r="AK728" s="1" t="n">
        <f aca="false">ROUND(D728/C728,2)</f>
        <v>0</v>
      </c>
      <c r="AL728" s="1" t="n">
        <f aca="false">ROUND(AK728*68/Z728,0)</f>
        <v>0</v>
      </c>
      <c r="AM728" s="1" t="n">
        <f aca="false">IF(I728=1,AL728*$AM$2,AL728)</f>
        <v>0</v>
      </c>
    </row>
    <row r="729" customFormat="false" ht="14.9" hidden="false" customHeight="true" outlineLevel="0" collapsed="false">
      <c r="A729" s="1" t="n">
        <v>12198</v>
      </c>
      <c r="B729" s="16" t="n">
        <v>72267</v>
      </c>
      <c r="C729" s="16" t="n">
        <v>64</v>
      </c>
      <c r="E729" s="2" t="n">
        <v>4650000</v>
      </c>
      <c r="F729" s="2" t="n">
        <v>0</v>
      </c>
      <c r="G729" s="2" t="n">
        <v>3</v>
      </c>
      <c r="H729" s="2" t="n">
        <v>2</v>
      </c>
      <c r="I729" s="2" t="n">
        <v>0</v>
      </c>
      <c r="J729" s="26" t="s">
        <v>52</v>
      </c>
      <c r="K729" s="2" t="n">
        <v>0</v>
      </c>
      <c r="L729" s="27" t="n">
        <v>1</v>
      </c>
      <c r="M729" s="2" t="n">
        <v>4</v>
      </c>
      <c r="N729" s="2" t="n">
        <v>1</v>
      </c>
      <c r="O729" s="2" t="n">
        <v>0</v>
      </c>
      <c r="P729" s="2" t="n">
        <v>1</v>
      </c>
      <c r="Q729" s="2"/>
      <c r="R729" s="2" t="n">
        <v>1</v>
      </c>
      <c r="S729" s="2" t="n">
        <v>0</v>
      </c>
      <c r="T729" s="28" t="n">
        <v>44237</v>
      </c>
      <c r="U729" s="3" t="s">
        <v>781</v>
      </c>
      <c r="V729" s="36"/>
      <c r="W729" s="26" t="n">
        <v>10</v>
      </c>
      <c r="X729" s="3"/>
      <c r="Z729" s="1" t="n">
        <f aca="false">(68/C729)^0.25</f>
        <v>1.01527159243447</v>
      </c>
      <c r="AA729" s="2" t="n">
        <f aca="false">IF(F729=1,E729/(1+$AA$2/100),E729)</f>
        <v>4650000</v>
      </c>
      <c r="AB729" s="1" t="n">
        <f aca="false">ROUND(AA729/C729,2)</f>
        <v>72656.25</v>
      </c>
      <c r="AC729" s="1" t="n">
        <f aca="false">ROUND(AB729*68/1000/Z729,0)</f>
        <v>4866</v>
      </c>
      <c r="AD729" s="1" t="n">
        <f aca="false">IF(I729=1,AC729*$AD$2,AC729)</f>
        <v>4866</v>
      </c>
      <c r="AK729" s="1" t="n">
        <f aca="false">ROUND(D729/C729,2)</f>
        <v>0</v>
      </c>
      <c r="AL729" s="1" t="n">
        <f aca="false">ROUND(AK729*68/Z729,0)</f>
        <v>0</v>
      </c>
      <c r="AM729" s="1" t="n">
        <f aca="false">IF(I729=1,AL729*$AM$2,AL729)</f>
        <v>0</v>
      </c>
    </row>
    <row r="730" customFormat="false" ht="14.9" hidden="false" customHeight="true" outlineLevel="0" collapsed="false">
      <c r="A730" s="1" t="n">
        <v>6363</v>
      </c>
      <c r="B730" s="16" t="n">
        <v>75385</v>
      </c>
      <c r="C730" s="16" t="n">
        <v>65</v>
      </c>
      <c r="E730" s="2" t="n">
        <v>1770000</v>
      </c>
      <c r="F730" s="2" t="n">
        <v>1</v>
      </c>
      <c r="G730" s="2" t="n">
        <v>2</v>
      </c>
      <c r="H730" s="2" t="n">
        <v>1</v>
      </c>
      <c r="I730" s="2" t="n">
        <v>1</v>
      </c>
      <c r="J730" s="26" t="s">
        <v>52</v>
      </c>
      <c r="K730" s="2" t="n">
        <v>2</v>
      </c>
      <c r="L730" s="27" t="n">
        <v>1</v>
      </c>
      <c r="M730" s="2" t="n">
        <v>4</v>
      </c>
      <c r="N730" s="2" t="n">
        <v>4</v>
      </c>
      <c r="O730" s="2" t="n">
        <v>0</v>
      </c>
      <c r="P730" s="2" t="n">
        <v>1</v>
      </c>
      <c r="Q730" s="2" t="n">
        <v>4</v>
      </c>
      <c r="R730" s="2" t="n">
        <v>0</v>
      </c>
      <c r="S730" s="2" t="n">
        <v>0</v>
      </c>
      <c r="T730" s="28" t="n">
        <v>44272</v>
      </c>
      <c r="U730" s="3" t="s">
        <v>782</v>
      </c>
      <c r="V730" s="36"/>
      <c r="W730" s="26" t="n">
        <v>11</v>
      </c>
      <c r="X730" s="3"/>
      <c r="Z730" s="1" t="n">
        <f aca="false">(68/C730)^0.25</f>
        <v>1.01134396913885</v>
      </c>
      <c r="AA730" s="1" t="n">
        <f aca="false">IF(F730=1,E730/(1+$AA$2/100),E730)</f>
        <v>1701923.07692308</v>
      </c>
      <c r="AB730" s="1" t="n">
        <f aca="false">ROUND(AA730/C730,2)</f>
        <v>26183.43</v>
      </c>
      <c r="AC730" s="1" t="n">
        <f aca="false">ROUND(AB730*68/1000/Z730,0)</f>
        <v>1761</v>
      </c>
      <c r="AD730" s="1" t="n">
        <f aca="false">IF(I730=1,AC730*$AD$2,AC730)</f>
        <v>1672.95</v>
      </c>
      <c r="AK730" s="1" t="n">
        <f aca="false">ROUND(D730/C730,2)</f>
        <v>0</v>
      </c>
      <c r="AL730" s="1" t="n">
        <f aca="false">ROUND(AK730*68/Z730,0)</f>
        <v>0</v>
      </c>
      <c r="AM730" s="1" t="n">
        <f aca="false">IF(I730=1,AL730*$AM$2,AL730)</f>
        <v>0</v>
      </c>
    </row>
    <row r="731" customFormat="false" ht="14.9" hidden="false" customHeight="true" outlineLevel="0" collapsed="false">
      <c r="A731" s="1" t="n">
        <v>6363</v>
      </c>
      <c r="B731" s="16" t="n">
        <v>75385</v>
      </c>
      <c r="C731" s="16" t="n">
        <v>64</v>
      </c>
      <c r="E731" s="2" t="n">
        <v>1770000</v>
      </c>
      <c r="F731" s="2" t="n">
        <v>0</v>
      </c>
      <c r="G731" s="2" t="n">
        <v>2</v>
      </c>
      <c r="H731" s="2" t="n">
        <v>1</v>
      </c>
      <c r="I731" s="2" t="n">
        <v>1</v>
      </c>
      <c r="J731" s="26" t="s">
        <v>52</v>
      </c>
      <c r="K731" s="2" t="n">
        <v>2</v>
      </c>
      <c r="L731" s="27" t="n">
        <v>1</v>
      </c>
      <c r="M731" s="2" t="n">
        <v>4</v>
      </c>
      <c r="N731" s="2" t="n">
        <v>1</v>
      </c>
      <c r="O731" s="2" t="n">
        <v>0</v>
      </c>
      <c r="P731" s="2" t="n">
        <v>0</v>
      </c>
      <c r="Q731" s="2"/>
      <c r="R731" s="2" t="n">
        <v>0</v>
      </c>
      <c r="S731" s="2" t="n">
        <v>0</v>
      </c>
      <c r="T731" s="28" t="n">
        <v>44271</v>
      </c>
      <c r="U731" s="3" t="s">
        <v>783</v>
      </c>
      <c r="V731" s="36"/>
      <c r="W731" s="26" t="n">
        <v>11</v>
      </c>
      <c r="X731" s="3"/>
      <c r="Z731" s="1" t="n">
        <f aca="false">(68/C731)^0.25</f>
        <v>1.01527159243447</v>
      </c>
      <c r="AA731" s="2" t="n">
        <f aca="false">IF(F731=1,E731/(1+$AA$2/100),E731)</f>
        <v>1770000</v>
      </c>
      <c r="AB731" s="1" t="n">
        <f aca="false">ROUND(AA731/C731,2)</f>
        <v>27656.25</v>
      </c>
      <c r="AC731" s="1" t="n">
        <f aca="false">ROUND(AB731*68/1000/Z731,0)</f>
        <v>1852</v>
      </c>
      <c r="AD731" s="1" t="n">
        <f aca="false">IF(I731=1,AC731*$AD$2,AC731)</f>
        <v>1759.4</v>
      </c>
      <c r="AK731" s="1" t="n">
        <f aca="false">ROUND(D731/C731,2)</f>
        <v>0</v>
      </c>
      <c r="AL731" s="1" t="n">
        <f aca="false">ROUND(AK731*68/Z731,0)</f>
        <v>0</v>
      </c>
      <c r="AM731" s="1" t="n">
        <f aca="false">IF(I731=1,AL731*$AM$2,AL731)</f>
        <v>0</v>
      </c>
    </row>
    <row r="732" customFormat="false" ht="14.9" hidden="false" customHeight="true" outlineLevel="0" collapsed="false">
      <c r="A732" s="1" t="n">
        <v>6363</v>
      </c>
      <c r="B732" s="16" t="n">
        <v>66355</v>
      </c>
      <c r="C732" s="16" t="n">
        <v>87</v>
      </c>
      <c r="E732" s="2" t="n">
        <v>2050000</v>
      </c>
      <c r="F732" s="2" t="n">
        <v>1</v>
      </c>
      <c r="G732" s="2" t="n">
        <v>3</v>
      </c>
      <c r="H732" s="2" t="n">
        <v>1</v>
      </c>
      <c r="I732" s="2" t="n">
        <v>1</v>
      </c>
      <c r="J732" s="26" t="s">
        <v>52</v>
      </c>
      <c r="K732" s="2" t="n">
        <v>0</v>
      </c>
      <c r="L732" s="27" t="n">
        <v>1</v>
      </c>
      <c r="M732" s="2" t="n">
        <v>3</v>
      </c>
      <c r="N732" s="2" t="n">
        <v>3</v>
      </c>
      <c r="O732" s="2" t="n">
        <v>0</v>
      </c>
      <c r="P732" s="2" t="n">
        <v>1</v>
      </c>
      <c r="Q732" s="2"/>
      <c r="R732" s="2" t="n">
        <v>0</v>
      </c>
      <c r="S732" s="2" t="n">
        <v>0</v>
      </c>
      <c r="T732" s="28" t="n">
        <v>44273</v>
      </c>
      <c r="U732" s="3" t="s">
        <v>784</v>
      </c>
      <c r="V732" s="36"/>
      <c r="W732" s="26" t="n">
        <v>11</v>
      </c>
      <c r="X732" s="3"/>
      <c r="Z732" s="1" t="n">
        <f aca="false">(68/C732)^0.25</f>
        <v>0.940258817952262</v>
      </c>
      <c r="AA732" s="1" t="n">
        <f aca="false">IF(F732=1,E732/(1+$AA$2/100),E732)</f>
        <v>1971153.84615385</v>
      </c>
      <c r="AB732" s="1" t="n">
        <f aca="false">ROUND(AA732/C732,2)</f>
        <v>22656.94</v>
      </c>
      <c r="AC732" s="1" t="n">
        <f aca="false">ROUND(AB732*68/1000/Z732,0)</f>
        <v>1639</v>
      </c>
      <c r="AD732" s="1" t="n">
        <f aca="false">IF(I732=1,AC732*$AD$2,AC732)</f>
        <v>1557.05</v>
      </c>
      <c r="AK732" s="1" t="n">
        <f aca="false">ROUND(D732/C732,2)</f>
        <v>0</v>
      </c>
      <c r="AL732" s="1" t="n">
        <f aca="false">ROUND(AK732*68/Z732,0)</f>
        <v>0</v>
      </c>
      <c r="AM732" s="1" t="n">
        <f aca="false">IF(I732=1,AL732*$AM$2,AL732)</f>
        <v>0</v>
      </c>
    </row>
    <row r="733" customFormat="false" ht="14.9" hidden="false" customHeight="true" outlineLevel="0" collapsed="false">
      <c r="A733" s="1" t="n">
        <v>6363</v>
      </c>
      <c r="B733" s="16" t="n">
        <v>66355</v>
      </c>
      <c r="C733" s="16" t="n">
        <v>80</v>
      </c>
      <c r="E733" s="2" t="n">
        <v>1990000</v>
      </c>
      <c r="F733" s="2" t="n">
        <v>1</v>
      </c>
      <c r="G733" s="2" t="n">
        <v>2</v>
      </c>
      <c r="H733" s="2" t="n">
        <v>1</v>
      </c>
      <c r="I733" s="2" t="n">
        <v>1</v>
      </c>
      <c r="J733" s="26" t="s">
        <v>52</v>
      </c>
      <c r="K733" s="2" t="n">
        <v>0</v>
      </c>
      <c r="L733" s="27" t="n">
        <v>1</v>
      </c>
      <c r="M733" s="2" t="n">
        <v>7</v>
      </c>
      <c r="N733" s="2" t="n">
        <v>3</v>
      </c>
      <c r="O733" s="2" t="n">
        <v>1</v>
      </c>
      <c r="P733" s="2" t="n">
        <v>1</v>
      </c>
      <c r="Q733" s="2" t="n">
        <v>1</v>
      </c>
      <c r="R733" s="2" t="n">
        <v>1</v>
      </c>
      <c r="S733" s="2" t="n">
        <v>0</v>
      </c>
      <c r="T733" s="28" t="n">
        <v>44270</v>
      </c>
      <c r="U733" s="3" t="s">
        <v>785</v>
      </c>
      <c r="V733" s="36"/>
      <c r="W733" s="26" t="n">
        <v>11</v>
      </c>
      <c r="X733" s="3"/>
      <c r="Z733" s="1" t="n">
        <f aca="false">(68/C733)^0.25</f>
        <v>0.960184589404188</v>
      </c>
      <c r="AA733" s="1" t="n">
        <f aca="false">IF(F733=1,E733/(1+$AA$2/100),E733)</f>
        <v>1913461.53846154</v>
      </c>
      <c r="AB733" s="1" t="n">
        <f aca="false">ROUND(AA733/C733,2)</f>
        <v>23918.27</v>
      </c>
      <c r="AC733" s="1" t="n">
        <f aca="false">ROUND(AB733*68/1000/Z733,0)</f>
        <v>1694</v>
      </c>
      <c r="AD733" s="1" t="n">
        <f aca="false">IF(I733=1,AC733*$AD$2,AC733)</f>
        <v>1609.3</v>
      </c>
      <c r="AK733" s="1" t="n">
        <f aca="false">ROUND(D733/C733,2)</f>
        <v>0</v>
      </c>
      <c r="AL733" s="1" t="n">
        <f aca="false">ROUND(AK733*68/Z733,0)</f>
        <v>0</v>
      </c>
      <c r="AM733" s="1" t="n">
        <f aca="false">IF(I733=1,AL733*$AM$2,AL733)</f>
        <v>0</v>
      </c>
    </row>
    <row r="734" customFormat="false" ht="14.9" hidden="false" customHeight="true" outlineLevel="0" collapsed="false">
      <c r="A734" s="1" t="n">
        <v>6363</v>
      </c>
      <c r="B734" s="16" t="n">
        <v>63105</v>
      </c>
      <c r="C734" s="16" t="n">
        <v>53</v>
      </c>
      <c r="E734" s="2" t="n">
        <v>1480000</v>
      </c>
      <c r="F734" s="2" t="n">
        <v>1</v>
      </c>
      <c r="G734" s="2" t="n">
        <v>2</v>
      </c>
      <c r="H734" s="2" t="n">
        <v>1</v>
      </c>
      <c r="I734" s="2" t="n">
        <v>2</v>
      </c>
      <c r="J734" s="26" t="s">
        <v>52</v>
      </c>
      <c r="K734" s="2" t="n">
        <v>1</v>
      </c>
      <c r="L734" s="27" t="n">
        <v>1</v>
      </c>
      <c r="M734" s="2" t="n">
        <v>9</v>
      </c>
      <c r="N734" s="2" t="n">
        <v>7</v>
      </c>
      <c r="O734" s="2" t="n">
        <v>0</v>
      </c>
      <c r="P734" s="2" t="n">
        <v>1</v>
      </c>
      <c r="Q734" s="2" t="n">
        <v>4</v>
      </c>
      <c r="R734" s="2" t="n">
        <v>1</v>
      </c>
      <c r="S734" s="2" t="n">
        <v>1</v>
      </c>
      <c r="T734" s="28" t="n">
        <v>44270</v>
      </c>
      <c r="U734" s="3" t="s">
        <v>786</v>
      </c>
      <c r="V734" s="36"/>
      <c r="W734" s="26" t="n">
        <v>11</v>
      </c>
      <c r="X734" s="3"/>
      <c r="Z734" s="1" t="n">
        <f aca="false">(68/C734)^0.25</f>
        <v>1.06428578300648</v>
      </c>
      <c r="AA734" s="1" t="n">
        <f aca="false">IF(F734=1,E734/(1+$AA$2/100),E734)</f>
        <v>1423076.92307692</v>
      </c>
      <c r="AB734" s="1" t="n">
        <f aca="false">ROUND(AA734/C734,2)</f>
        <v>26850.51</v>
      </c>
      <c r="AC734" s="1" t="n">
        <f aca="false">ROUND(AB734*68/1000/Z734,0)</f>
        <v>1716</v>
      </c>
      <c r="AD734" s="1" t="n">
        <f aca="false">IF(I734=1,AC734*$AD$2,AC734)</f>
        <v>1716</v>
      </c>
      <c r="AK734" s="1" t="n">
        <f aca="false">ROUND(D734/C734,2)</f>
        <v>0</v>
      </c>
      <c r="AL734" s="1" t="n">
        <f aca="false">ROUND(AK734*68/Z734,0)</f>
        <v>0</v>
      </c>
      <c r="AM734" s="1" t="n">
        <f aca="false">IF(I734=1,AL734*$AM$2,AL734)</f>
        <v>0</v>
      </c>
    </row>
    <row r="735" customFormat="false" ht="14.9" hidden="false" customHeight="true" outlineLevel="0" collapsed="false">
      <c r="A735" s="1" t="n">
        <v>6363</v>
      </c>
      <c r="B735" s="16" t="n">
        <v>66370</v>
      </c>
      <c r="C735" s="16" t="n">
        <v>63</v>
      </c>
      <c r="E735" s="2" t="n">
        <v>2900000</v>
      </c>
      <c r="F735" s="2" t="n">
        <v>1</v>
      </c>
      <c r="G735" s="2" t="n">
        <v>2</v>
      </c>
      <c r="H735" s="2" t="n">
        <v>1</v>
      </c>
      <c r="I735" s="2" t="n">
        <v>2</v>
      </c>
      <c r="J735" s="26" t="s">
        <v>52</v>
      </c>
      <c r="K735" s="2" t="n">
        <v>1</v>
      </c>
      <c r="L735" s="27" t="n">
        <v>1</v>
      </c>
      <c r="M735" s="2" t="n">
        <v>9</v>
      </c>
      <c r="N735" s="2" t="n">
        <v>1</v>
      </c>
      <c r="O735" s="2" t="n">
        <v>1</v>
      </c>
      <c r="P735" s="2" t="n">
        <v>0</v>
      </c>
      <c r="Q735" s="2" t="n">
        <v>4</v>
      </c>
      <c r="R735" s="2" t="n">
        <v>1</v>
      </c>
      <c r="S735" s="2" t="n">
        <v>0</v>
      </c>
      <c r="T735" s="28" t="n">
        <v>44270</v>
      </c>
      <c r="U735" s="3" t="s">
        <v>787</v>
      </c>
      <c r="V735" s="36"/>
      <c r="W735" s="26" t="n">
        <v>11</v>
      </c>
      <c r="X735" s="3"/>
      <c r="Z735" s="1" t="n">
        <f aca="false">(68/C735)^0.25</f>
        <v>1.01927668633136</v>
      </c>
      <c r="AA735" s="1" t="n">
        <f aca="false">IF(F735=1,E735/(1+$AA$2/100),E735)</f>
        <v>2788461.53846154</v>
      </c>
      <c r="AB735" s="1" t="n">
        <f aca="false">ROUND(AA735/C735,2)</f>
        <v>44261.29</v>
      </c>
      <c r="AC735" s="1" t="n">
        <f aca="false">ROUND(AB735*68/1000/Z735,0)</f>
        <v>2953</v>
      </c>
      <c r="AD735" s="1" t="n">
        <f aca="false">IF(I735=1,AC735*$AD$2,AC735)</f>
        <v>2953</v>
      </c>
      <c r="AK735" s="1" t="n">
        <f aca="false">ROUND(D735/C735,2)</f>
        <v>0</v>
      </c>
      <c r="AL735" s="1" t="n">
        <f aca="false">ROUND(AK735*68/Z735,0)</f>
        <v>0</v>
      </c>
      <c r="AM735" s="1" t="n">
        <f aca="false">IF(I735=1,AL735*$AM$2,AL735)</f>
        <v>0</v>
      </c>
    </row>
    <row r="736" customFormat="false" ht="14.9" hidden="false" customHeight="true" outlineLevel="0" collapsed="false">
      <c r="A736" s="1" t="n">
        <v>6363</v>
      </c>
      <c r="B736" s="16" t="n">
        <v>66370</v>
      </c>
      <c r="C736" s="16" t="n">
        <v>74</v>
      </c>
      <c r="E736" s="2" t="n">
        <v>2490000</v>
      </c>
      <c r="F736" s="2" t="n">
        <v>1</v>
      </c>
      <c r="G736" s="2" t="n">
        <v>3</v>
      </c>
      <c r="H736" s="2" t="n">
        <v>1</v>
      </c>
      <c r="I736" s="2" t="n">
        <v>1</v>
      </c>
      <c r="J736" s="26" t="s">
        <v>52</v>
      </c>
      <c r="K736" s="2" t="n">
        <v>0</v>
      </c>
      <c r="L736" s="27" t="n">
        <v>1</v>
      </c>
      <c r="M736" s="2" t="n">
        <v>5</v>
      </c>
      <c r="N736" s="2" t="n">
        <v>3</v>
      </c>
      <c r="O736" s="2" t="n">
        <v>0</v>
      </c>
      <c r="P736" s="2" t="n">
        <v>1</v>
      </c>
      <c r="Q736" s="2" t="n">
        <v>4</v>
      </c>
      <c r="R736" s="2" t="n">
        <v>0</v>
      </c>
      <c r="S736" s="2" t="n">
        <v>0</v>
      </c>
      <c r="T736" s="28" t="n">
        <v>44270</v>
      </c>
      <c r="U736" s="3" t="s">
        <v>788</v>
      </c>
      <c r="V736" s="36"/>
      <c r="W736" s="26" t="n">
        <v>11</v>
      </c>
      <c r="X736" s="3"/>
      <c r="Z736" s="1" t="n">
        <f aca="false">(68/C736)^0.25</f>
        <v>0.979082522844128</v>
      </c>
      <c r="AA736" s="1" t="n">
        <f aca="false">IF(F736=1,E736/(1+$AA$2/100),E736)</f>
        <v>2394230.76923077</v>
      </c>
      <c r="AB736" s="1" t="n">
        <f aca="false">ROUND(AA736/C736,2)</f>
        <v>32354.47</v>
      </c>
      <c r="AC736" s="1" t="n">
        <f aca="false">ROUND(AB736*68/1000/Z736,0)</f>
        <v>2247</v>
      </c>
      <c r="AD736" s="1" t="n">
        <f aca="false">IF(I736=1,AC736*$AD$2,AC736)</f>
        <v>2134.65</v>
      </c>
      <c r="AK736" s="1" t="n">
        <f aca="false">ROUND(D736/C736,2)</f>
        <v>0</v>
      </c>
      <c r="AL736" s="1" t="n">
        <f aca="false">ROUND(AK736*68/Z736,0)</f>
        <v>0</v>
      </c>
      <c r="AM736" s="1" t="n">
        <f aca="false">IF(I736=1,AL736*$AM$2,AL736)</f>
        <v>0</v>
      </c>
    </row>
    <row r="737" customFormat="false" ht="14.9" hidden="false" customHeight="true" outlineLevel="0" collapsed="false">
      <c r="A737" s="1" t="n">
        <v>8203</v>
      </c>
      <c r="C737" s="16" t="n">
        <v>71</v>
      </c>
      <c r="E737" s="2" t="n">
        <v>3500000</v>
      </c>
      <c r="F737" s="2" t="n">
        <v>1</v>
      </c>
      <c r="G737" s="2" t="n">
        <v>3</v>
      </c>
      <c r="H737" s="2" t="n">
        <v>1</v>
      </c>
      <c r="I737" s="2" t="n">
        <v>1</v>
      </c>
      <c r="J737" s="26" t="s">
        <v>52</v>
      </c>
      <c r="K737" s="2" t="n">
        <v>1</v>
      </c>
      <c r="L737" s="27" t="n">
        <v>1</v>
      </c>
      <c r="M737" s="2" t="n">
        <v>4</v>
      </c>
      <c r="N737" s="2" t="n">
        <v>2</v>
      </c>
      <c r="O737" s="2" t="n">
        <v>1</v>
      </c>
      <c r="P737" s="2" t="n">
        <v>1</v>
      </c>
      <c r="Q737" s="2" t="n">
        <v>3</v>
      </c>
      <c r="R737" s="2" t="n">
        <v>0</v>
      </c>
      <c r="S737" s="2" t="n">
        <v>0</v>
      </c>
      <c r="T737" s="28" t="n">
        <v>44274</v>
      </c>
      <c r="U737" s="3" t="s">
        <v>789</v>
      </c>
      <c r="V737" s="36"/>
      <c r="W737" s="26" t="n">
        <v>11</v>
      </c>
      <c r="X737" s="3"/>
      <c r="Z737" s="1" t="n">
        <f aca="false">(68/C737)^0.25</f>
        <v>0.9892649929396</v>
      </c>
      <c r="AA737" s="1" t="n">
        <f aca="false">IF(F737=1,E737/(1+$AA$2/100),E737)</f>
        <v>3365384.61538462</v>
      </c>
      <c r="AB737" s="1" t="n">
        <f aca="false">ROUND(AA737/C737,2)</f>
        <v>47399.78</v>
      </c>
      <c r="AC737" s="1" t="n">
        <f aca="false">ROUND(AB737*68/1000/Z737,0)</f>
        <v>3258</v>
      </c>
      <c r="AD737" s="1" t="n">
        <f aca="false">IF(I737=1,AC737*$AD$2,AC737)</f>
        <v>3095.1</v>
      </c>
      <c r="AK737" s="1" t="n">
        <f aca="false">ROUND(D737/C737,2)</f>
        <v>0</v>
      </c>
      <c r="AL737" s="1" t="n">
        <f aca="false">ROUND(AK737*68/Z737,0)</f>
        <v>0</v>
      </c>
      <c r="AM737" s="1" t="n">
        <f aca="false">IF(I737=1,AL737*$AM$2,AL737)</f>
        <v>0</v>
      </c>
    </row>
    <row r="738" customFormat="false" ht="14.9" hidden="false" customHeight="true" outlineLevel="0" collapsed="false">
      <c r="A738" s="1" t="n">
        <v>8203</v>
      </c>
      <c r="C738" s="16" t="n">
        <v>55</v>
      </c>
      <c r="E738" s="2" t="n">
        <v>3100000</v>
      </c>
      <c r="F738" s="2" t="n">
        <v>1</v>
      </c>
      <c r="G738" s="2" t="n">
        <v>2</v>
      </c>
      <c r="H738" s="2" t="n">
        <v>1</v>
      </c>
      <c r="I738" s="2" t="n">
        <v>2</v>
      </c>
      <c r="J738" s="26" t="s">
        <v>52</v>
      </c>
      <c r="K738" s="2" t="n">
        <v>0</v>
      </c>
      <c r="L738" s="27" t="n">
        <v>1</v>
      </c>
      <c r="M738" s="2" t="n">
        <v>4</v>
      </c>
      <c r="N738" s="2" t="n">
        <v>3</v>
      </c>
      <c r="O738" s="2" t="n">
        <v>1</v>
      </c>
      <c r="P738" s="2" t="n">
        <v>1</v>
      </c>
      <c r="Q738" s="2" t="n">
        <v>3</v>
      </c>
      <c r="R738" s="2" t="n">
        <v>0</v>
      </c>
      <c r="S738" s="2" t="n">
        <v>1</v>
      </c>
      <c r="T738" s="28" t="n">
        <v>44274</v>
      </c>
      <c r="U738" s="3" t="s">
        <v>790</v>
      </c>
      <c r="V738" s="36"/>
      <c r="W738" s="26" t="n">
        <v>11</v>
      </c>
      <c r="Z738" s="1" t="n">
        <f aca="false">(68/C738)^0.25</f>
        <v>1.05447565087352</v>
      </c>
      <c r="AA738" s="1" t="n">
        <f aca="false">IF(F738=1,E738/(1+$AA$2/100),E738)</f>
        <v>2980769.23076923</v>
      </c>
      <c r="AB738" s="1" t="n">
        <f aca="false">ROUND(AA738/C738,2)</f>
        <v>54195.8</v>
      </c>
      <c r="AC738" s="1" t="n">
        <f aca="false">ROUND(AB738*68/1000/Z738,0)</f>
        <v>3495</v>
      </c>
      <c r="AD738" s="1" t="n">
        <f aca="false">IF(I738=1,AC738*$AD$2,AC738)</f>
        <v>3495</v>
      </c>
      <c r="AK738" s="1" t="n">
        <f aca="false">ROUND(D738/C738,2)</f>
        <v>0</v>
      </c>
      <c r="AL738" s="1" t="n">
        <f aca="false">ROUND(AK738*68/Z738,0)</f>
        <v>0</v>
      </c>
      <c r="AM738" s="1" t="n">
        <f aca="false">IF(I738=1,AL738*$AM$2,AL738)</f>
        <v>0</v>
      </c>
    </row>
    <row r="739" customFormat="false" ht="14.9" hidden="false" customHeight="true" outlineLevel="0" collapsed="false">
      <c r="A739" s="1" t="n">
        <v>8203</v>
      </c>
      <c r="C739" s="16" t="n">
        <v>75</v>
      </c>
      <c r="E739" s="2" t="n">
        <v>3730000</v>
      </c>
      <c r="F739" s="2" t="n">
        <v>1</v>
      </c>
      <c r="G739" s="2" t="n">
        <v>3</v>
      </c>
      <c r="H739" s="2" t="n">
        <v>1</v>
      </c>
      <c r="I739" s="2" t="n">
        <v>2</v>
      </c>
      <c r="J739" s="26" t="s">
        <v>52</v>
      </c>
      <c r="K739" s="2" t="n">
        <v>1</v>
      </c>
      <c r="L739" s="27" t="n">
        <v>1</v>
      </c>
      <c r="M739" s="2" t="n">
        <v>9</v>
      </c>
      <c r="N739" s="2" t="n">
        <v>1</v>
      </c>
      <c r="O739" s="2" t="n">
        <v>1</v>
      </c>
      <c r="P739" s="2" t="n">
        <v>1</v>
      </c>
      <c r="Q739" s="2" t="n">
        <v>4</v>
      </c>
      <c r="R739" s="2" t="n">
        <v>1</v>
      </c>
      <c r="S739" s="2" t="n">
        <v>0</v>
      </c>
      <c r="T739" s="28" t="n">
        <v>44274</v>
      </c>
      <c r="U739" s="3" t="s">
        <v>791</v>
      </c>
      <c r="V739" s="36" t="s">
        <v>60</v>
      </c>
      <c r="W739" s="26" t="n">
        <v>11</v>
      </c>
      <c r="Z739" s="1" t="n">
        <f aca="false">(68/C739)^0.25</f>
        <v>0.975802468299321</v>
      </c>
      <c r="AA739" s="1" t="n">
        <f aca="false">IF(F739=1,E739/(1+$AA$2/100),E739)</f>
        <v>3586538.46153846</v>
      </c>
      <c r="AB739" s="1" t="n">
        <f aca="false">ROUND(AA739/C739,2)</f>
        <v>47820.51</v>
      </c>
      <c r="AC739" s="1" t="n">
        <f aca="false">ROUND(AB739*68/1000/Z739,0)</f>
        <v>3332</v>
      </c>
      <c r="AD739" s="1" t="n">
        <f aca="false">IF(I739=1,AC739*$AD$2,AC739)</f>
        <v>3332</v>
      </c>
      <c r="AK739" s="1" t="n">
        <f aca="false">ROUND(D739/C739,2)</f>
        <v>0</v>
      </c>
      <c r="AL739" s="1" t="n">
        <f aca="false">ROUND(AK739*68/Z739,0)</f>
        <v>0</v>
      </c>
      <c r="AM739" s="1" t="n">
        <f aca="false">IF(I739=1,AL739*$AM$2,AL739)</f>
        <v>0</v>
      </c>
    </row>
    <row r="740" customFormat="false" ht="14.9" hidden="false" customHeight="true" outlineLevel="0" collapsed="false">
      <c r="A740" s="1" t="n">
        <v>8203</v>
      </c>
      <c r="C740" s="16" t="n">
        <v>62</v>
      </c>
      <c r="E740" s="2" t="n">
        <v>3370000</v>
      </c>
      <c r="F740" s="2" t="n">
        <v>1</v>
      </c>
      <c r="G740" s="2" t="n">
        <v>3</v>
      </c>
      <c r="H740" s="2" t="n">
        <v>1</v>
      </c>
      <c r="I740" s="2" t="n">
        <v>2</v>
      </c>
      <c r="J740" s="26" t="s">
        <v>52</v>
      </c>
      <c r="K740" s="2" t="n">
        <v>0</v>
      </c>
      <c r="L740" s="27" t="n">
        <v>1</v>
      </c>
      <c r="M740" s="2" t="n">
        <v>13</v>
      </c>
      <c r="N740" s="2" t="n">
        <v>1</v>
      </c>
      <c r="O740" s="2" t="n">
        <v>0</v>
      </c>
      <c r="P740" s="2" t="n">
        <v>1</v>
      </c>
      <c r="Q740" s="2" t="n">
        <v>3</v>
      </c>
      <c r="R740" s="2" t="n">
        <v>1</v>
      </c>
      <c r="S740" s="2" t="n">
        <v>0</v>
      </c>
      <c r="T740" s="28" t="n">
        <v>44258</v>
      </c>
      <c r="U740" s="3" t="s">
        <v>792</v>
      </c>
      <c r="V740" s="36"/>
      <c r="W740" s="26" t="n">
        <v>11</v>
      </c>
      <c r="Z740" s="1" t="n">
        <f aca="false">(68/C740)^0.25</f>
        <v>1.02336204550359</v>
      </c>
      <c r="AA740" s="1" t="n">
        <f aca="false">IF(F740=1,E740/(1+$AA$2/100),E740)</f>
        <v>3240384.61538462</v>
      </c>
      <c r="AB740" s="1" t="n">
        <f aca="false">ROUND(AA740/C740,2)</f>
        <v>52264.27</v>
      </c>
      <c r="AC740" s="1" t="n">
        <f aca="false">ROUND(AB740*68/1000/Z740,0)</f>
        <v>3473</v>
      </c>
      <c r="AD740" s="1" t="n">
        <f aca="false">IF(I740=1,AC740*$AD$2,AC740)</f>
        <v>3473</v>
      </c>
      <c r="AK740" s="1" t="n">
        <f aca="false">ROUND(D740/C740,2)</f>
        <v>0</v>
      </c>
      <c r="AL740" s="1" t="n">
        <f aca="false">ROUND(AK740*68/Z740,0)</f>
        <v>0</v>
      </c>
      <c r="AM740" s="1" t="n">
        <f aca="false">IF(I740=1,AL740*$AM$2,AL740)</f>
        <v>0</v>
      </c>
    </row>
    <row r="741" customFormat="false" ht="14.9" hidden="false" customHeight="true" outlineLevel="0" collapsed="false">
      <c r="A741" s="1" t="n">
        <v>8203</v>
      </c>
      <c r="C741" s="16" t="n">
        <v>62</v>
      </c>
      <c r="E741" s="2" t="n">
        <v>3490000</v>
      </c>
      <c r="F741" s="2" t="n">
        <v>1</v>
      </c>
      <c r="G741" s="2" t="n">
        <v>2</v>
      </c>
      <c r="H741" s="2" t="n">
        <v>1</v>
      </c>
      <c r="I741" s="2" t="n">
        <v>2</v>
      </c>
      <c r="J741" s="26" t="s">
        <v>52</v>
      </c>
      <c r="K741" s="2" t="n">
        <v>0</v>
      </c>
      <c r="L741" s="27" t="n">
        <v>1</v>
      </c>
      <c r="M741" s="2"/>
      <c r="N741" s="2" t="n">
        <v>12</v>
      </c>
      <c r="O741" s="2" t="n">
        <v>0</v>
      </c>
      <c r="P741" s="2" t="n">
        <v>1</v>
      </c>
      <c r="Q741" s="2" t="n">
        <v>4</v>
      </c>
      <c r="R741" s="2" t="n">
        <v>1</v>
      </c>
      <c r="S741" s="2" t="n">
        <v>0</v>
      </c>
      <c r="T741" s="28" t="n">
        <v>44271</v>
      </c>
      <c r="U741" s="3" t="s">
        <v>793</v>
      </c>
      <c r="V741" s="36"/>
      <c r="W741" s="26" t="n">
        <v>11</v>
      </c>
      <c r="Z741" s="1" t="n">
        <f aca="false">(68/C741)^0.25</f>
        <v>1.02336204550359</v>
      </c>
      <c r="AA741" s="1" t="n">
        <f aca="false">IF(F741=1,E741/(1+$AA$2/100),E741)</f>
        <v>3355769.23076923</v>
      </c>
      <c r="AB741" s="1" t="n">
        <f aca="false">ROUND(AA741/C741,2)</f>
        <v>54125.31</v>
      </c>
      <c r="AC741" s="1" t="n">
        <f aca="false">ROUND(AB741*68/1000/Z741,0)</f>
        <v>3596</v>
      </c>
      <c r="AD741" s="1" t="n">
        <f aca="false">IF(I741=1,AC741*$AD$2,AC741)</f>
        <v>3596</v>
      </c>
      <c r="AK741" s="1" t="n">
        <f aca="false">ROUND(D741/C741,2)</f>
        <v>0</v>
      </c>
      <c r="AL741" s="1" t="n">
        <f aca="false">ROUND(AK741*68/Z741,0)</f>
        <v>0</v>
      </c>
      <c r="AM741" s="1" t="n">
        <f aca="false">IF(I741=1,AL741*$AM$2,AL741)</f>
        <v>0</v>
      </c>
    </row>
    <row r="742" customFormat="false" ht="14.9" hidden="false" customHeight="true" outlineLevel="0" collapsed="false">
      <c r="A742" s="1" t="n">
        <v>8203</v>
      </c>
      <c r="C742" s="16" t="n">
        <v>80</v>
      </c>
      <c r="E742" s="2" t="n">
        <v>3650000</v>
      </c>
      <c r="F742" s="2" t="n">
        <v>1</v>
      </c>
      <c r="G742" s="2" t="n">
        <v>3</v>
      </c>
      <c r="H742" s="2" t="n">
        <v>1</v>
      </c>
      <c r="I742" s="2" t="n">
        <v>2</v>
      </c>
      <c r="J742" s="26" t="s">
        <v>52</v>
      </c>
      <c r="K742" s="2" t="n">
        <v>2</v>
      </c>
      <c r="L742" s="27" t="n">
        <v>1</v>
      </c>
      <c r="M742" s="2"/>
      <c r="N742" s="2" t="n">
        <v>4</v>
      </c>
      <c r="O742" s="2" t="n">
        <v>1</v>
      </c>
      <c r="P742" s="2" t="n">
        <v>0</v>
      </c>
      <c r="Q742" s="2" t="n">
        <v>4</v>
      </c>
      <c r="R742" s="2" t="n">
        <v>1</v>
      </c>
      <c r="S742" s="2" t="n">
        <v>0</v>
      </c>
      <c r="T742" s="28" t="n">
        <v>44269</v>
      </c>
      <c r="U742" s="3" t="s">
        <v>794</v>
      </c>
      <c r="V742" s="36" t="s">
        <v>60</v>
      </c>
      <c r="W742" s="26" t="n">
        <v>11</v>
      </c>
      <c r="Z742" s="1" t="n">
        <f aca="false">(68/C742)^0.25</f>
        <v>0.960184589404188</v>
      </c>
      <c r="AA742" s="1" t="n">
        <f aca="false">IF(F742=1,E742/(1+$AA$2/100),E742)</f>
        <v>3509615.38461538</v>
      </c>
      <c r="AB742" s="1" t="n">
        <f aca="false">ROUND(AA742/C742,2)</f>
        <v>43870.19</v>
      </c>
      <c r="AC742" s="1" t="n">
        <f aca="false">ROUND(AB742*68/1000/Z742,0)</f>
        <v>3107</v>
      </c>
      <c r="AD742" s="1" t="n">
        <f aca="false">IF(I742=1,AC742*$AD$2,AC742)</f>
        <v>3107</v>
      </c>
      <c r="AK742" s="1" t="n">
        <f aca="false">ROUND(D742/C742,2)</f>
        <v>0</v>
      </c>
      <c r="AL742" s="1" t="n">
        <f aca="false">ROUND(AK742*68/Z742,0)</f>
        <v>0</v>
      </c>
      <c r="AM742" s="1" t="n">
        <f aca="false">IF(I742=1,AL742*$AM$2,AL742)</f>
        <v>0</v>
      </c>
    </row>
    <row r="743" customFormat="false" ht="14.9" hidden="false" customHeight="true" outlineLevel="0" collapsed="false">
      <c r="A743" s="1" t="n">
        <v>8203</v>
      </c>
      <c r="C743" s="16" t="n">
        <v>62</v>
      </c>
      <c r="E743" s="2" t="n">
        <v>3490000</v>
      </c>
      <c r="F743" s="2" t="n">
        <v>1</v>
      </c>
      <c r="G743" s="2" t="n">
        <v>3</v>
      </c>
      <c r="H743" s="2" t="n">
        <v>1</v>
      </c>
      <c r="I743" s="2" t="n">
        <v>2</v>
      </c>
      <c r="J743" s="26" t="s">
        <v>52</v>
      </c>
      <c r="K743" s="2" t="n">
        <v>0</v>
      </c>
      <c r="L743" s="27" t="n">
        <v>1</v>
      </c>
      <c r="M743" s="2"/>
      <c r="N743" s="2" t="n">
        <v>5</v>
      </c>
      <c r="O743" s="2" t="n">
        <v>0</v>
      </c>
      <c r="P743" s="2" t="n">
        <v>1</v>
      </c>
      <c r="R743" s="2" t="n">
        <v>0</v>
      </c>
      <c r="S743" s="2" t="n">
        <v>1</v>
      </c>
      <c r="T743" s="28" t="n">
        <v>44266</v>
      </c>
      <c r="U743" s="3" t="s">
        <v>795</v>
      </c>
      <c r="V743" s="36"/>
      <c r="W743" s="26" t="n">
        <v>11</v>
      </c>
      <c r="Z743" s="1" t="n">
        <f aca="false">(68/C743)^0.25</f>
        <v>1.02336204550359</v>
      </c>
      <c r="AA743" s="1" t="n">
        <f aca="false">IF(F743=1,E743/(1+$AA$2/100),E743)</f>
        <v>3355769.23076923</v>
      </c>
      <c r="AB743" s="1" t="n">
        <f aca="false">ROUND(AA743/C743,2)</f>
        <v>54125.31</v>
      </c>
      <c r="AC743" s="1" t="n">
        <f aca="false">ROUND(AB743*68/1000/Z743,0)</f>
        <v>3596</v>
      </c>
      <c r="AD743" s="1" t="n">
        <f aca="false">IF(I743=1,AC743*$AD$2,AC743)</f>
        <v>3596</v>
      </c>
      <c r="AK743" s="1" t="n">
        <f aca="false">ROUND(D743/C743,2)</f>
        <v>0</v>
      </c>
      <c r="AL743" s="1" t="n">
        <f aca="false">ROUND(AK743*68/Z743,0)</f>
        <v>0</v>
      </c>
      <c r="AM743" s="1" t="n">
        <f aca="false">IF(I743=1,AL743*$AM$2,AL743)</f>
        <v>0</v>
      </c>
    </row>
    <row r="744" customFormat="false" ht="14.9" hidden="false" customHeight="true" outlineLevel="0" collapsed="false">
      <c r="A744" s="1" t="n">
        <v>12702</v>
      </c>
      <c r="B744" s="34" t="n">
        <v>72970</v>
      </c>
      <c r="C744" s="16" t="n">
        <v>63</v>
      </c>
      <c r="E744" s="2" t="n">
        <v>5690000</v>
      </c>
      <c r="F744" s="2" t="n">
        <v>1</v>
      </c>
      <c r="G744" s="2" t="n">
        <v>3</v>
      </c>
      <c r="H744" s="2" t="n">
        <v>2</v>
      </c>
      <c r="I744" s="2" t="n">
        <v>2</v>
      </c>
      <c r="J744" s="26" t="s">
        <v>52</v>
      </c>
      <c r="K744" s="2" t="n">
        <v>0</v>
      </c>
      <c r="L744" s="27" t="n">
        <v>1</v>
      </c>
      <c r="M744" s="2" t="n">
        <v>1</v>
      </c>
      <c r="N744" s="2" t="n">
        <v>2</v>
      </c>
      <c r="O744" s="2" t="n">
        <v>1</v>
      </c>
      <c r="P744" s="2" t="n">
        <v>1</v>
      </c>
      <c r="Q744" s="2" t="n">
        <v>4</v>
      </c>
      <c r="R744" s="2" t="n">
        <v>1</v>
      </c>
      <c r="S744" s="2" t="n">
        <v>1</v>
      </c>
      <c r="T744" s="28" t="n">
        <v>44274</v>
      </c>
      <c r="U744" s="3" t="s">
        <v>796</v>
      </c>
      <c r="V744" s="36"/>
      <c r="W744" s="26" t="n">
        <v>11</v>
      </c>
      <c r="Z744" s="1" t="n">
        <f aca="false">(68/C744)^0.25</f>
        <v>1.01927668633136</v>
      </c>
      <c r="AA744" s="1" t="n">
        <f aca="false">IF(F744=1,E744/(1+$AA$2/100),E744)</f>
        <v>5471153.84615385</v>
      </c>
      <c r="AB744" s="1" t="n">
        <f aca="false">ROUND(AA744/C744,2)</f>
        <v>86843.71</v>
      </c>
      <c r="AC744" s="1" t="n">
        <f aca="false">ROUND(AB744*68/1000/Z744,0)</f>
        <v>5794</v>
      </c>
      <c r="AD744" s="1" t="n">
        <f aca="false">IF(I744=1,AC744*$AD$2,AC744)</f>
        <v>5794</v>
      </c>
      <c r="AK744" s="1" t="n">
        <f aca="false">ROUND(D744/C744,2)</f>
        <v>0</v>
      </c>
      <c r="AL744" s="1" t="n">
        <f aca="false">ROUND(AK744*68/Z744,0)</f>
        <v>0</v>
      </c>
      <c r="AM744" s="1" t="n">
        <f aca="false">IF(I744=1,AL744*$AM$2,AL744)</f>
        <v>0</v>
      </c>
    </row>
    <row r="745" customFormat="false" ht="14.9" hidden="false" customHeight="true" outlineLevel="0" collapsed="false">
      <c r="A745" s="1" t="n">
        <v>12702</v>
      </c>
      <c r="B745" s="34" t="n">
        <v>72970</v>
      </c>
      <c r="C745" s="16" t="n">
        <v>93</v>
      </c>
      <c r="E745" s="2" t="n">
        <v>8200000</v>
      </c>
      <c r="F745" s="2" t="n">
        <v>0</v>
      </c>
      <c r="G745" s="2" t="n">
        <v>3</v>
      </c>
      <c r="H745" s="2" t="n">
        <v>2</v>
      </c>
      <c r="I745" s="2" t="n">
        <v>2</v>
      </c>
      <c r="J745" s="26" t="s">
        <v>52</v>
      </c>
      <c r="K745" s="2" t="n">
        <v>2</v>
      </c>
      <c r="L745" s="27" t="n">
        <v>1</v>
      </c>
      <c r="M745" s="2" t="n">
        <v>13</v>
      </c>
      <c r="N745" s="2" t="n">
        <v>12</v>
      </c>
      <c r="O745" s="2" t="n">
        <v>1</v>
      </c>
      <c r="P745" s="2" t="n">
        <v>1</v>
      </c>
      <c r="Q745" s="2" t="n">
        <v>4</v>
      </c>
      <c r="R745" s="2" t="n">
        <v>1</v>
      </c>
      <c r="S745" s="2" t="n">
        <v>0</v>
      </c>
      <c r="T745" s="28" t="n">
        <v>44274</v>
      </c>
      <c r="U745" s="3" t="s">
        <v>797</v>
      </c>
      <c r="V745" s="36"/>
      <c r="W745" s="26" t="n">
        <v>11</v>
      </c>
      <c r="Z745" s="1" t="n">
        <f aca="false">(68/C745)^0.25</f>
        <v>0.92471199473531</v>
      </c>
      <c r="AA745" s="2" t="n">
        <f aca="false">IF(F745=1,E745/(1+$AA$2/100),E745)</f>
        <v>8200000</v>
      </c>
      <c r="AB745" s="1" t="n">
        <f aca="false">ROUND(AA745/C745,2)</f>
        <v>88172.04</v>
      </c>
      <c r="AC745" s="1" t="n">
        <f aca="false">ROUND(AB745*68/1000/Z745,0)</f>
        <v>6484</v>
      </c>
      <c r="AD745" s="1" t="n">
        <f aca="false">IF(I745=1,AC745*$AD$2,AC745)</f>
        <v>6484</v>
      </c>
      <c r="AK745" s="1" t="n">
        <f aca="false">ROUND(D745/C745,2)</f>
        <v>0</v>
      </c>
      <c r="AL745" s="1" t="n">
        <f aca="false">ROUND(AK745*68/Z745,0)</f>
        <v>0</v>
      </c>
      <c r="AM745" s="1" t="n">
        <f aca="false">IF(I745=1,AL745*$AM$2,AL745)</f>
        <v>0</v>
      </c>
    </row>
    <row r="746" customFormat="false" ht="14.9" hidden="false" customHeight="true" outlineLevel="0" collapsed="false">
      <c r="A746" s="1" t="n">
        <v>12702</v>
      </c>
      <c r="B746" s="34" t="n">
        <v>72861</v>
      </c>
      <c r="C746" s="16" t="n">
        <v>85</v>
      </c>
      <c r="E746" s="2" t="n">
        <v>7890000</v>
      </c>
      <c r="F746" s="2" t="n">
        <v>1</v>
      </c>
      <c r="G746" s="2" t="n">
        <v>3</v>
      </c>
      <c r="H746" s="2" t="n">
        <v>2</v>
      </c>
      <c r="I746" s="2" t="n">
        <v>1</v>
      </c>
      <c r="J746" s="26" t="s">
        <v>52</v>
      </c>
      <c r="K746" s="2" t="n">
        <v>2</v>
      </c>
      <c r="L746" s="27" t="n">
        <v>1</v>
      </c>
      <c r="M746" s="2" t="n">
        <v>7</v>
      </c>
      <c r="N746" s="2" t="n">
        <v>3</v>
      </c>
      <c r="O746" s="2" t="n">
        <v>0</v>
      </c>
      <c r="P746" s="2" t="n">
        <v>1</v>
      </c>
      <c r="Q746" s="2" t="n">
        <v>4</v>
      </c>
      <c r="R746" s="2" t="n">
        <v>1</v>
      </c>
      <c r="S746" s="2" t="n">
        <v>0</v>
      </c>
      <c r="T746" s="28" t="n">
        <v>44273</v>
      </c>
      <c r="U746" s="3" t="s">
        <v>798</v>
      </c>
      <c r="V746" s="36" t="s">
        <v>58</v>
      </c>
      <c r="W746" s="26" t="n">
        <v>11</v>
      </c>
      <c r="Z746" s="1" t="n">
        <f aca="false">(68/C746)^0.25</f>
        <v>0.945741609003176</v>
      </c>
      <c r="AA746" s="1" t="n">
        <f aca="false">IF(F746=1,E746/(1+$AA$2/100),E746)</f>
        <v>7586538.46153846</v>
      </c>
      <c r="AB746" s="1" t="n">
        <f aca="false">ROUND(AA746/C746,2)</f>
        <v>89253.39</v>
      </c>
      <c r="AC746" s="1" t="n">
        <f aca="false">ROUND(AB746*68/1000/Z746,0)</f>
        <v>6417</v>
      </c>
      <c r="AD746" s="1" t="n">
        <f aca="false">IF(I746=1,AC746*$AD$2,AC746)</f>
        <v>6096.15</v>
      </c>
      <c r="AK746" s="1" t="n">
        <f aca="false">ROUND(D746/C746,2)</f>
        <v>0</v>
      </c>
      <c r="AL746" s="1" t="n">
        <f aca="false">ROUND(AK746*68/Z746,0)</f>
        <v>0</v>
      </c>
      <c r="AM746" s="1" t="n">
        <f aca="false">IF(I746=1,AL746*$AM$2,AL746)</f>
        <v>0</v>
      </c>
    </row>
    <row r="747" customFormat="false" ht="14.9" hidden="false" customHeight="true" outlineLevel="0" collapsed="false">
      <c r="A747" s="1" t="n">
        <v>12702</v>
      </c>
      <c r="B747" s="34" t="n">
        <v>72861</v>
      </c>
      <c r="C747" s="16" t="n">
        <v>73</v>
      </c>
      <c r="E747" s="2" t="n">
        <v>6300000</v>
      </c>
      <c r="F747" s="2" t="n">
        <v>1</v>
      </c>
      <c r="G747" s="2" t="n">
        <v>3</v>
      </c>
      <c r="H747" s="2" t="n">
        <v>2</v>
      </c>
      <c r="I747" s="2" t="n">
        <v>2</v>
      </c>
      <c r="J747" s="26" t="s">
        <v>52</v>
      </c>
      <c r="K747" s="2" t="n">
        <v>2</v>
      </c>
      <c r="L747" s="27" t="n">
        <v>1</v>
      </c>
      <c r="M747" s="2" t="n">
        <v>5</v>
      </c>
      <c r="N747" s="2" t="n">
        <v>2</v>
      </c>
      <c r="O747" s="2" t="n">
        <v>1</v>
      </c>
      <c r="P747" s="2" t="n">
        <v>0</v>
      </c>
      <c r="Q747" s="2"/>
      <c r="R747" s="2" t="n">
        <v>0</v>
      </c>
      <c r="S747" s="2" t="n">
        <v>0</v>
      </c>
      <c r="T747" s="28" t="n">
        <v>44272</v>
      </c>
      <c r="U747" s="3" t="s">
        <v>799</v>
      </c>
      <c r="V747" s="36"/>
      <c r="W747" s="26" t="n">
        <v>11</v>
      </c>
      <c r="Z747" s="1" t="n">
        <f aca="false">(68/C747)^0.25</f>
        <v>0.982418457107877</v>
      </c>
      <c r="AA747" s="1" t="n">
        <f aca="false">IF(F747=1,E747/(1+$AA$2/100),E747)</f>
        <v>6057692.30769231</v>
      </c>
      <c r="AB747" s="1" t="n">
        <f aca="false">ROUND(AA747/C747,2)</f>
        <v>82982.09</v>
      </c>
      <c r="AC747" s="1" t="n">
        <f aca="false">ROUND(AB747*68/1000/Z747,0)</f>
        <v>5744</v>
      </c>
      <c r="AD747" s="1" t="n">
        <f aca="false">IF(I747=1,AC747*$AD$2,AC747)</f>
        <v>5744</v>
      </c>
      <c r="AK747" s="1" t="n">
        <f aca="false">ROUND(D747/C747,2)</f>
        <v>0</v>
      </c>
      <c r="AL747" s="1" t="n">
        <f aca="false">ROUND(AK747*68/Z747,0)</f>
        <v>0</v>
      </c>
      <c r="AM747" s="1" t="n">
        <f aca="false">IF(I747=1,AL747*$AM$2,AL747)</f>
        <v>0</v>
      </c>
    </row>
    <row r="748" customFormat="false" ht="14.9" hidden="false" customHeight="true" outlineLevel="0" collapsed="false">
      <c r="A748" s="1" t="n">
        <v>12702</v>
      </c>
      <c r="B748" s="34" t="n">
        <v>72823</v>
      </c>
      <c r="C748" s="16" t="n">
        <v>62</v>
      </c>
      <c r="E748" s="2" t="n">
        <v>5130000</v>
      </c>
      <c r="F748" s="2" t="n">
        <v>1</v>
      </c>
      <c r="G748" s="2" t="n">
        <v>3</v>
      </c>
      <c r="H748" s="2" t="n">
        <v>2</v>
      </c>
      <c r="I748" s="2" t="n">
        <v>2</v>
      </c>
      <c r="J748" s="26" t="s">
        <v>52</v>
      </c>
      <c r="K748" s="2" t="n">
        <v>2</v>
      </c>
      <c r="L748" s="27" t="n">
        <v>1</v>
      </c>
      <c r="M748" s="2" t="n">
        <v>4</v>
      </c>
      <c r="N748" s="2" t="n">
        <v>4</v>
      </c>
      <c r="O748" s="2" t="n">
        <v>1</v>
      </c>
      <c r="P748" s="2" t="n">
        <v>0</v>
      </c>
      <c r="Q748" s="2" t="n">
        <v>4</v>
      </c>
      <c r="R748" s="2" t="n">
        <v>0</v>
      </c>
      <c r="S748" s="2" t="n">
        <v>1</v>
      </c>
      <c r="T748" s="28" t="n">
        <v>44272</v>
      </c>
      <c r="U748" s="3" t="s">
        <v>800</v>
      </c>
      <c r="V748" s="36"/>
      <c r="W748" s="26" t="n">
        <v>11</v>
      </c>
      <c r="Z748" s="1" t="n">
        <f aca="false">(68/C748)^0.25</f>
        <v>1.02336204550359</v>
      </c>
      <c r="AA748" s="1" t="n">
        <f aca="false">IF(F748=1,E748/(1+$AA$2/100),E748)</f>
        <v>4932692.30769231</v>
      </c>
      <c r="AB748" s="1" t="n">
        <f aca="false">ROUND(AA748/C748,2)</f>
        <v>79559.55</v>
      </c>
      <c r="AC748" s="1" t="n">
        <f aca="false">ROUND(AB748*68/1000/Z748,0)</f>
        <v>5287</v>
      </c>
      <c r="AD748" s="1" t="n">
        <f aca="false">IF(I748=1,AC748*$AD$2,AC748)</f>
        <v>5287</v>
      </c>
      <c r="AK748" s="1" t="n">
        <f aca="false">ROUND(D748/C748,2)</f>
        <v>0</v>
      </c>
      <c r="AL748" s="1" t="n">
        <f aca="false">ROUND(AK748*68/Z748,0)</f>
        <v>0</v>
      </c>
      <c r="AM748" s="1" t="n">
        <f aca="false">IF(I748=1,AL748*$AM$2,AL748)</f>
        <v>0</v>
      </c>
    </row>
    <row r="749" customFormat="false" ht="14.9" hidden="false" customHeight="true" outlineLevel="0" collapsed="false">
      <c r="A749" s="1" t="n">
        <v>12702</v>
      </c>
      <c r="B749" s="34" t="n">
        <v>72823</v>
      </c>
      <c r="C749" s="16" t="n">
        <v>65</v>
      </c>
      <c r="E749" s="2" t="n">
        <v>5499000</v>
      </c>
      <c r="F749" s="2" t="n">
        <v>1</v>
      </c>
      <c r="G749" s="2" t="n">
        <v>3</v>
      </c>
      <c r="H749" s="2" t="n">
        <v>2</v>
      </c>
      <c r="I749" s="2" t="n">
        <v>2</v>
      </c>
      <c r="J749" s="26" t="s">
        <v>52</v>
      </c>
      <c r="K749" s="2" t="n">
        <v>1</v>
      </c>
      <c r="L749" s="27" t="n">
        <v>1</v>
      </c>
      <c r="M749" s="2" t="n">
        <v>12</v>
      </c>
      <c r="N749" s="2" t="n">
        <v>3</v>
      </c>
      <c r="O749" s="2" t="n">
        <v>1</v>
      </c>
      <c r="P749" s="2" t="n">
        <v>1</v>
      </c>
      <c r="Q749" s="2" t="n">
        <v>4</v>
      </c>
      <c r="R749" s="2" t="n">
        <v>1</v>
      </c>
      <c r="S749" s="2" t="n">
        <v>1</v>
      </c>
      <c r="T749" s="28" t="n">
        <v>44270</v>
      </c>
      <c r="U749" s="3" t="s">
        <v>801</v>
      </c>
      <c r="V749" s="36"/>
      <c r="W749" s="26" t="n">
        <v>11</v>
      </c>
      <c r="Z749" s="1" t="n">
        <f aca="false">(68/C749)^0.25</f>
        <v>1.01134396913885</v>
      </c>
      <c r="AA749" s="1" t="n">
        <f aca="false">IF(F749=1,E749/(1+$AA$2/100),E749)</f>
        <v>5287500</v>
      </c>
      <c r="AB749" s="1" t="n">
        <f aca="false">ROUND(AA749/C749,2)</f>
        <v>81346.15</v>
      </c>
      <c r="AC749" s="1" t="n">
        <f aca="false">ROUND(AB749*68/1000/Z749,0)</f>
        <v>5469</v>
      </c>
      <c r="AD749" s="1" t="n">
        <f aca="false">IF(I749=1,AC749*$AD$2,AC749)</f>
        <v>5469</v>
      </c>
      <c r="AK749" s="1" t="n">
        <f aca="false">ROUND(D749/C749,2)</f>
        <v>0</v>
      </c>
      <c r="AL749" s="1" t="n">
        <f aca="false">ROUND(AK749*68/Z749,0)</f>
        <v>0</v>
      </c>
      <c r="AM749" s="1" t="n">
        <f aca="false">IF(I749=1,AL749*$AM$2,AL749)</f>
        <v>0</v>
      </c>
    </row>
    <row r="750" customFormat="false" ht="14.9" hidden="false" customHeight="true" outlineLevel="0" collapsed="false">
      <c r="A750" s="1" t="n">
        <v>12702</v>
      </c>
      <c r="B750" s="34" t="n">
        <v>72822</v>
      </c>
      <c r="C750" s="16" t="n">
        <v>82</v>
      </c>
      <c r="E750" s="2" t="n">
        <v>6790000</v>
      </c>
      <c r="F750" s="2" t="n">
        <v>1</v>
      </c>
      <c r="G750" s="2" t="n">
        <v>3</v>
      </c>
      <c r="H750" s="2" t="n">
        <v>1</v>
      </c>
      <c r="I750" s="2" t="n">
        <v>2</v>
      </c>
      <c r="J750" s="26" t="s">
        <v>52</v>
      </c>
      <c r="K750" s="2" t="n">
        <v>2</v>
      </c>
      <c r="L750" s="27" t="n">
        <v>1</v>
      </c>
      <c r="M750" s="2" t="n">
        <v>8</v>
      </c>
      <c r="N750" s="2" t="n">
        <v>3</v>
      </c>
      <c r="O750" s="2" t="n">
        <v>1</v>
      </c>
      <c r="P750" s="2" t="n">
        <v>1</v>
      </c>
      <c r="Q750" s="2" t="n">
        <v>4</v>
      </c>
      <c r="R750" s="2" t="n">
        <v>1</v>
      </c>
      <c r="S750" s="2" t="n">
        <v>0</v>
      </c>
      <c r="T750" s="28" t="n">
        <v>44274</v>
      </c>
      <c r="U750" s="3" t="s">
        <v>802</v>
      </c>
      <c r="V750" s="36"/>
      <c r="W750" s="26" t="n">
        <v>11</v>
      </c>
      <c r="Z750" s="1" t="n">
        <f aca="false">(68/C750)^0.25</f>
        <v>0.954275480566008</v>
      </c>
      <c r="AA750" s="1" t="n">
        <f aca="false">IF(F750=1,E750/(1+$AA$2/100),E750)</f>
        <v>6528846.15384615</v>
      </c>
      <c r="AB750" s="1" t="n">
        <f aca="false">ROUND(AA750/C750,2)</f>
        <v>79620.08</v>
      </c>
      <c r="AC750" s="1" t="n">
        <f aca="false">ROUND(AB750*68/1000/Z750,0)</f>
        <v>5674</v>
      </c>
      <c r="AD750" s="1" t="n">
        <f aca="false">IF(I750=1,AC750*$AD$2,AC750)</f>
        <v>5674</v>
      </c>
      <c r="AK750" s="1" t="n">
        <f aca="false">ROUND(D750/C750,2)</f>
        <v>0</v>
      </c>
      <c r="AL750" s="1" t="n">
        <f aca="false">ROUND(AK750*68/Z750,0)</f>
        <v>0</v>
      </c>
      <c r="AM750" s="1" t="n">
        <f aca="false">IF(I750=1,AL750*$AM$2,AL750)</f>
        <v>0</v>
      </c>
    </row>
    <row r="751" customFormat="false" ht="14.9" hidden="false" customHeight="true" outlineLevel="0" collapsed="false">
      <c r="A751" s="1" t="n">
        <v>12702</v>
      </c>
      <c r="B751" s="34" t="n">
        <v>72822</v>
      </c>
      <c r="C751" s="16" t="n">
        <v>64</v>
      </c>
      <c r="E751" s="2" t="n">
        <v>5850000</v>
      </c>
      <c r="F751" s="2" t="n">
        <v>0</v>
      </c>
      <c r="G751" s="2" t="n">
        <v>3</v>
      </c>
      <c r="H751" s="2" t="n">
        <v>1</v>
      </c>
      <c r="I751" s="2" t="n">
        <v>2</v>
      </c>
      <c r="J751" s="26" t="s">
        <v>52</v>
      </c>
      <c r="K751" s="2" t="n">
        <v>2</v>
      </c>
      <c r="L751" s="27" t="n">
        <v>1</v>
      </c>
      <c r="M751" s="2" t="n">
        <v>12</v>
      </c>
      <c r="N751" s="2" t="n">
        <v>3</v>
      </c>
      <c r="O751" s="2" t="n">
        <v>1</v>
      </c>
      <c r="P751" s="2" t="n">
        <v>1</v>
      </c>
      <c r="Q751" s="2" t="n">
        <v>4</v>
      </c>
      <c r="R751" s="2" t="n">
        <v>1</v>
      </c>
      <c r="S751" s="2" t="n">
        <v>1</v>
      </c>
      <c r="T751" s="28" t="n">
        <v>44273</v>
      </c>
      <c r="U751" s="3" t="s">
        <v>803</v>
      </c>
      <c r="V751" s="36"/>
      <c r="W751" s="26" t="n">
        <v>11</v>
      </c>
      <c r="Z751" s="1" t="n">
        <f aca="false">(68/C751)^0.25</f>
        <v>1.01527159243447</v>
      </c>
      <c r="AA751" s="2" t="n">
        <f aca="false">IF(F751=1,E751/(1+$AA$2/100),E751)</f>
        <v>5850000</v>
      </c>
      <c r="AB751" s="1" t="n">
        <f aca="false">ROUND(AA751/C751,2)</f>
        <v>91406.25</v>
      </c>
      <c r="AC751" s="1" t="n">
        <f aca="false">ROUND(AB751*68/1000/Z751,0)</f>
        <v>6122</v>
      </c>
      <c r="AD751" s="1" t="n">
        <f aca="false">IF(I751=1,AC751*$AD$2,AC751)</f>
        <v>6122</v>
      </c>
      <c r="AK751" s="1" t="n">
        <f aca="false">ROUND(D751/C751,2)</f>
        <v>0</v>
      </c>
      <c r="AL751" s="1" t="n">
        <f aca="false">ROUND(AK751*68/Z751,0)</f>
        <v>0</v>
      </c>
      <c r="AM751" s="1" t="n">
        <f aca="false">IF(I751=1,AL751*$AM$2,AL751)</f>
        <v>0</v>
      </c>
    </row>
    <row r="752" customFormat="false" ht="14.9" hidden="false" customHeight="true" outlineLevel="0" collapsed="false">
      <c r="A752" s="1" t="n">
        <v>12702</v>
      </c>
      <c r="B752" s="34" t="n">
        <v>73211</v>
      </c>
      <c r="C752" s="16" t="n">
        <v>73</v>
      </c>
      <c r="E752" s="2" t="n">
        <v>7200000</v>
      </c>
      <c r="F752" s="2" t="n">
        <v>0</v>
      </c>
      <c r="G752" s="2" t="n">
        <v>3</v>
      </c>
      <c r="H752" s="2" t="n">
        <v>1</v>
      </c>
      <c r="I752" s="2" t="n">
        <v>1</v>
      </c>
      <c r="J752" s="26" t="s">
        <v>52</v>
      </c>
      <c r="K752" s="2" t="n">
        <v>2</v>
      </c>
      <c r="L752" s="27" t="n">
        <v>1</v>
      </c>
      <c r="M752" s="2"/>
      <c r="N752" s="2" t="n">
        <v>5</v>
      </c>
      <c r="O752" s="2" t="n">
        <v>1</v>
      </c>
      <c r="P752" s="2" t="n">
        <v>1</v>
      </c>
      <c r="Q752" s="2" t="n">
        <v>4</v>
      </c>
      <c r="R752" s="2" t="n">
        <v>1</v>
      </c>
      <c r="S752" s="2" t="n">
        <v>0</v>
      </c>
      <c r="T752" s="28" t="n">
        <v>44274</v>
      </c>
      <c r="U752" s="3" t="s">
        <v>804</v>
      </c>
      <c r="V752" s="36" t="s">
        <v>60</v>
      </c>
      <c r="W752" s="26" t="n">
        <v>11</v>
      </c>
      <c r="Z752" s="1" t="n">
        <f aca="false">(68/C752)^0.25</f>
        <v>0.982418457107877</v>
      </c>
      <c r="AA752" s="2" t="n">
        <f aca="false">IF(F752=1,E752/(1+$AA$2/100),E752)</f>
        <v>7200000</v>
      </c>
      <c r="AB752" s="1" t="n">
        <f aca="false">ROUND(AA752/C752,2)</f>
        <v>98630.14</v>
      </c>
      <c r="AC752" s="1" t="n">
        <f aca="false">ROUND(AB752*68/1000/Z752,0)</f>
        <v>6827</v>
      </c>
      <c r="AD752" s="1" t="n">
        <f aca="false">IF(I752=1,AC752*$AD$2,AC752)</f>
        <v>6485.65</v>
      </c>
      <c r="AK752" s="1" t="n">
        <f aca="false">ROUND(D752/C752,2)</f>
        <v>0</v>
      </c>
      <c r="AL752" s="1" t="n">
        <f aca="false">ROUND(AK752*68/Z752,0)</f>
        <v>0</v>
      </c>
      <c r="AM752" s="1" t="n">
        <f aca="false">IF(I752=1,AL752*$AM$2,AL752)</f>
        <v>0</v>
      </c>
    </row>
    <row r="753" customFormat="false" ht="14.9" hidden="false" customHeight="true" outlineLevel="0" collapsed="false">
      <c r="A753" s="1" t="n">
        <v>12702</v>
      </c>
      <c r="B753" s="34" t="n">
        <v>73211</v>
      </c>
      <c r="C753" s="16" t="n">
        <v>54</v>
      </c>
      <c r="E753" s="2" t="n">
        <v>5200000</v>
      </c>
      <c r="F753" s="2" t="n">
        <v>0</v>
      </c>
      <c r="G753" s="2" t="n">
        <v>2</v>
      </c>
      <c r="H753" s="2" t="n">
        <v>1</v>
      </c>
      <c r="I753" s="2" t="n">
        <v>2</v>
      </c>
      <c r="J753" s="26" t="s">
        <v>52</v>
      </c>
      <c r="K753" s="2" t="n">
        <v>0</v>
      </c>
      <c r="L753" s="27" t="n">
        <v>1</v>
      </c>
      <c r="M753" s="2" t="n">
        <v>6</v>
      </c>
      <c r="N753" s="2" t="n">
        <v>3</v>
      </c>
      <c r="O753" s="2" t="n">
        <v>0</v>
      </c>
      <c r="P753" s="2" t="n">
        <v>1</v>
      </c>
      <c r="Q753" s="2" t="n">
        <v>4</v>
      </c>
      <c r="R753" s="2" t="n">
        <v>0</v>
      </c>
      <c r="S753" s="2" t="n">
        <v>1</v>
      </c>
      <c r="T753" s="28" t="n">
        <v>44274</v>
      </c>
      <c r="U753" s="3" t="s">
        <v>805</v>
      </c>
      <c r="V753" s="36"/>
      <c r="W753" s="26" t="n">
        <v>11</v>
      </c>
      <c r="Z753" s="1" t="n">
        <f aca="false">(68/C753)^0.25</f>
        <v>1.05932394260376</v>
      </c>
      <c r="AA753" s="2" t="n">
        <f aca="false">IF(F753=1,E753/(1+$AA$2/100),E753)</f>
        <v>5200000</v>
      </c>
      <c r="AB753" s="1" t="n">
        <f aca="false">ROUND(AA753/C753,2)</f>
        <v>96296.3</v>
      </c>
      <c r="AC753" s="1" t="n">
        <f aca="false">ROUND(AB753*68/1000/Z753,0)</f>
        <v>6181</v>
      </c>
      <c r="AD753" s="1" t="n">
        <f aca="false">IF(I753=1,AC753*$AD$2,AC753)</f>
        <v>6181</v>
      </c>
      <c r="AK753" s="1" t="n">
        <f aca="false">ROUND(D753/C753,2)</f>
        <v>0</v>
      </c>
      <c r="AL753" s="1" t="n">
        <f aca="false">ROUND(AK753*68/Z753,0)</f>
        <v>0</v>
      </c>
      <c r="AM753" s="1" t="n">
        <f aca="false">IF(I753=1,AL753*$AM$2,AL753)</f>
        <v>0</v>
      </c>
    </row>
    <row r="754" customFormat="false" ht="14.9" hidden="false" customHeight="true" outlineLevel="0" collapsed="false">
      <c r="A754" s="1" t="n">
        <v>11050</v>
      </c>
      <c r="C754" s="16" t="n">
        <v>80</v>
      </c>
      <c r="E754" s="2" t="n">
        <v>5600000</v>
      </c>
      <c r="F754" s="2" t="n">
        <v>0</v>
      </c>
      <c r="G754" s="2" t="n">
        <v>3</v>
      </c>
      <c r="H754" s="2" t="n">
        <v>2</v>
      </c>
      <c r="I754" s="2" t="n">
        <v>1</v>
      </c>
      <c r="J754" s="26" t="s">
        <v>52</v>
      </c>
      <c r="K754" s="2" t="n">
        <v>0</v>
      </c>
      <c r="L754" s="27" t="n">
        <v>1</v>
      </c>
      <c r="M754" s="2" t="n">
        <v>2</v>
      </c>
      <c r="N754" s="2" t="n">
        <v>1</v>
      </c>
      <c r="O754" s="2" t="n">
        <v>1</v>
      </c>
      <c r="P754" s="2" t="n">
        <v>1</v>
      </c>
      <c r="Q754" s="2"/>
      <c r="R754" s="2" t="n">
        <v>1</v>
      </c>
      <c r="S754" s="2" t="n">
        <v>0</v>
      </c>
      <c r="T754" s="28" t="n">
        <v>44275</v>
      </c>
      <c r="U754" s="3" t="s">
        <v>806</v>
      </c>
      <c r="V754" s="36" t="s">
        <v>58</v>
      </c>
      <c r="W754" s="26" t="n">
        <v>11</v>
      </c>
      <c r="Z754" s="1" t="n">
        <f aca="false">(68/C754)^0.25</f>
        <v>0.960184589404188</v>
      </c>
      <c r="AA754" s="2" t="n">
        <f aca="false">IF(F754=1,E754/(1+$AA$2/100),E754)</f>
        <v>5600000</v>
      </c>
      <c r="AB754" s="1" t="n">
        <f aca="false">ROUND(AA754/C754,2)</f>
        <v>70000</v>
      </c>
      <c r="AC754" s="1" t="n">
        <f aca="false">ROUND(AB754*68/1000/Z754,0)</f>
        <v>4957</v>
      </c>
      <c r="AD754" s="1" t="n">
        <f aca="false">IF(I754=1,AC754*$AD$2,AC754)</f>
        <v>4709.15</v>
      </c>
      <c r="AK754" s="1" t="n">
        <f aca="false">ROUND(D754/C754,2)</f>
        <v>0</v>
      </c>
      <c r="AL754" s="1" t="n">
        <f aca="false">ROUND(AK754*68/Z754,0)</f>
        <v>0</v>
      </c>
      <c r="AM754" s="1" t="n">
        <f aca="false">IF(I754=1,AL754*$AM$2,AL754)</f>
        <v>0</v>
      </c>
    </row>
    <row r="755" customFormat="false" ht="14.9" hidden="false" customHeight="true" outlineLevel="0" collapsed="false">
      <c r="A755" s="1" t="n">
        <v>11050</v>
      </c>
      <c r="C755" s="16" t="n">
        <v>70</v>
      </c>
      <c r="E755" s="2" t="n">
        <v>3990000</v>
      </c>
      <c r="F755" s="2" t="n">
        <v>0</v>
      </c>
      <c r="G755" s="2" t="n">
        <v>3</v>
      </c>
      <c r="H755" s="2" t="n">
        <v>1</v>
      </c>
      <c r="I755" s="2" t="n">
        <v>2</v>
      </c>
      <c r="J755" s="26" t="s">
        <v>52</v>
      </c>
      <c r="K755" s="2" t="n">
        <v>0</v>
      </c>
      <c r="L755" s="27" t="n">
        <v>1</v>
      </c>
      <c r="M755" s="2"/>
      <c r="N755" s="2" t="n">
        <v>5</v>
      </c>
      <c r="O755" s="2" t="n">
        <v>1</v>
      </c>
      <c r="P755" s="2" t="n">
        <v>1</v>
      </c>
      <c r="Q755" s="2" t="n">
        <v>4</v>
      </c>
      <c r="R755" s="2" t="n">
        <v>1</v>
      </c>
      <c r="S755" s="2" t="n">
        <v>0</v>
      </c>
      <c r="T755" s="28" t="n">
        <v>44275</v>
      </c>
      <c r="U755" s="3" t="s">
        <v>807</v>
      </c>
      <c r="V755" s="36"/>
      <c r="W755" s="26" t="n">
        <v>11</v>
      </c>
      <c r="Z755" s="1" t="n">
        <f aca="false">(68/C755)^0.25</f>
        <v>0.992779311130708</v>
      </c>
      <c r="AA755" s="2" t="n">
        <f aca="false">IF(F755=1,E755/(1+$AA$2/100),E755)</f>
        <v>3990000</v>
      </c>
      <c r="AB755" s="1" t="n">
        <f aca="false">ROUND(AA755/C755,2)</f>
        <v>57000</v>
      </c>
      <c r="AC755" s="1" t="n">
        <f aca="false">ROUND(AB755*68/1000/Z755,0)</f>
        <v>3904</v>
      </c>
      <c r="AD755" s="1" t="n">
        <f aca="false">IF(I755=1,AC755*$AD$2,AC755)</f>
        <v>3904</v>
      </c>
      <c r="AK755" s="1" t="n">
        <f aca="false">ROUND(D755/C755,2)</f>
        <v>0</v>
      </c>
      <c r="AL755" s="1" t="n">
        <f aca="false">ROUND(AK755*68/Z755,0)</f>
        <v>0</v>
      </c>
      <c r="AM755" s="1" t="n">
        <f aca="false">IF(I755=1,AL755*$AM$2,AL755)</f>
        <v>0</v>
      </c>
    </row>
    <row r="756" customFormat="false" ht="14.9" hidden="false" customHeight="true" outlineLevel="0" collapsed="false">
      <c r="A756" s="1" t="n">
        <v>11050</v>
      </c>
      <c r="C756" s="16" t="n">
        <v>74</v>
      </c>
      <c r="E756" s="2" t="n">
        <v>5077870</v>
      </c>
      <c r="F756" s="2" t="n">
        <v>1</v>
      </c>
      <c r="G756" s="2" t="n">
        <v>3</v>
      </c>
      <c r="H756" s="2" t="n">
        <v>2</v>
      </c>
      <c r="I756" s="2" t="n">
        <v>1</v>
      </c>
      <c r="J756" s="26" t="s">
        <v>52</v>
      </c>
      <c r="K756" s="2" t="n">
        <v>0</v>
      </c>
      <c r="L756" s="27" t="n">
        <v>1</v>
      </c>
      <c r="M756" s="2"/>
      <c r="N756" s="2" t="n">
        <v>3</v>
      </c>
      <c r="O756" s="2" t="n">
        <v>1</v>
      </c>
      <c r="P756" s="2" t="n">
        <v>1</v>
      </c>
      <c r="Q756" s="2"/>
      <c r="R756" s="2" t="n">
        <v>1</v>
      </c>
      <c r="S756" s="2" t="n">
        <v>0</v>
      </c>
      <c r="T756" s="28" t="n">
        <v>44271</v>
      </c>
      <c r="U756" s="3" t="s">
        <v>808</v>
      </c>
      <c r="V756" s="36" t="s">
        <v>58</v>
      </c>
      <c r="W756" s="26" t="n">
        <v>11</v>
      </c>
      <c r="Z756" s="1" t="n">
        <f aca="false">(68/C756)^0.25</f>
        <v>0.979082522844128</v>
      </c>
      <c r="AA756" s="1" t="n">
        <f aca="false">IF(F756=1,E756/(1+$AA$2/100),E756)</f>
        <v>4882567.30769231</v>
      </c>
      <c r="AB756" s="1" t="n">
        <f aca="false">ROUND(AA756/C756,2)</f>
        <v>65980.64</v>
      </c>
      <c r="AC756" s="1" t="n">
        <f aca="false">ROUND(AB756*68/1000/Z756,0)</f>
        <v>4583</v>
      </c>
      <c r="AD756" s="1" t="n">
        <f aca="false">IF(I756=1,AC756*$AD$2,AC756)</f>
        <v>4353.85</v>
      </c>
      <c r="AK756" s="1" t="n">
        <f aca="false">ROUND(D756/C756,2)</f>
        <v>0</v>
      </c>
      <c r="AL756" s="1" t="n">
        <f aca="false">ROUND(AK756*68/Z756,0)</f>
        <v>0</v>
      </c>
      <c r="AM756" s="1" t="n">
        <f aca="false">IF(I756=1,AL756*$AM$2,AL756)</f>
        <v>0</v>
      </c>
    </row>
    <row r="757" customFormat="false" ht="14.9" hidden="false" customHeight="true" outlineLevel="0" collapsed="false">
      <c r="A757" s="1" t="n">
        <v>11050</v>
      </c>
      <c r="B757" s="16"/>
      <c r="C757" s="16" t="n">
        <v>72</v>
      </c>
      <c r="E757" s="2" t="n">
        <v>3590000</v>
      </c>
      <c r="F757" s="2" t="n">
        <v>0</v>
      </c>
      <c r="G757" s="2" t="n">
        <v>3</v>
      </c>
      <c r="H757" s="2" t="n">
        <v>1</v>
      </c>
      <c r="I757" s="2" t="n">
        <v>2</v>
      </c>
      <c r="J757" s="26" t="s">
        <v>52</v>
      </c>
      <c r="K757" s="2" t="n">
        <v>0</v>
      </c>
      <c r="L757" s="27" t="n">
        <v>1</v>
      </c>
      <c r="M757" s="2" t="n">
        <v>9</v>
      </c>
      <c r="N757" s="2" t="n">
        <v>6</v>
      </c>
      <c r="O757" s="2" t="n">
        <v>1</v>
      </c>
      <c r="P757" s="2" t="n">
        <v>0</v>
      </c>
      <c r="Q757" s="2" t="n">
        <v>4</v>
      </c>
      <c r="R757" s="2" t="n">
        <v>1</v>
      </c>
      <c r="S757" s="2" t="n">
        <v>1</v>
      </c>
      <c r="T757" s="28" t="n">
        <v>44274</v>
      </c>
      <c r="U757" s="3" t="s">
        <v>809</v>
      </c>
      <c r="V757" s="36"/>
      <c r="W757" s="26" t="n">
        <v>11</v>
      </c>
      <c r="Z757" s="1" t="n">
        <f aca="false">(68/C757)^0.25</f>
        <v>0.985812008350248</v>
      </c>
      <c r="AA757" s="2" t="n">
        <f aca="false">IF(F757=1,E757/(1+$AA$2/100),E757)</f>
        <v>3590000</v>
      </c>
      <c r="AB757" s="1" t="n">
        <f aca="false">ROUND(AA757/C757,2)</f>
        <v>49861.11</v>
      </c>
      <c r="AC757" s="1" t="n">
        <f aca="false">ROUND(AB757*68/1000/Z757,0)</f>
        <v>3439</v>
      </c>
      <c r="AD757" s="1" t="n">
        <f aca="false">IF(I757=1,AC757*$AD$2,AC757)</f>
        <v>3439</v>
      </c>
      <c r="AK757" s="1" t="n">
        <f aca="false">ROUND(D757/C757,2)</f>
        <v>0</v>
      </c>
      <c r="AL757" s="1" t="n">
        <f aca="false">ROUND(AK757*68/Z757,0)</f>
        <v>0</v>
      </c>
      <c r="AM757" s="1" t="n">
        <f aca="false">IF(I757=1,AL757*$AM$2,AL757)</f>
        <v>0</v>
      </c>
    </row>
    <row r="758" customFormat="false" ht="14.9" hidden="false" customHeight="true" outlineLevel="0" collapsed="false">
      <c r="A758" s="1" t="n">
        <v>11050</v>
      </c>
      <c r="B758" s="16"/>
      <c r="C758" s="16" t="n">
        <v>71</v>
      </c>
      <c r="E758" s="2" t="n">
        <v>3490000</v>
      </c>
      <c r="F758" s="2" t="n">
        <v>1</v>
      </c>
      <c r="G758" s="2" t="n">
        <v>3</v>
      </c>
      <c r="H758" s="2" t="n">
        <v>1</v>
      </c>
      <c r="I758" s="2" t="n">
        <v>2</v>
      </c>
      <c r="J758" s="26" t="s">
        <v>52</v>
      </c>
      <c r="K758" s="2" t="n">
        <v>0</v>
      </c>
      <c r="L758" s="27" t="n">
        <v>1</v>
      </c>
      <c r="M758" s="2" t="n">
        <v>8</v>
      </c>
      <c r="N758" s="2" t="n">
        <v>7</v>
      </c>
      <c r="O758" s="2" t="n">
        <v>1</v>
      </c>
      <c r="P758" s="2" t="n">
        <v>1</v>
      </c>
      <c r="Q758" s="2" t="n">
        <v>4</v>
      </c>
      <c r="R758" s="2" t="n">
        <v>1</v>
      </c>
      <c r="S758" s="2" t="n">
        <v>0</v>
      </c>
      <c r="T758" s="28" t="n">
        <v>44271</v>
      </c>
      <c r="U758" s="3" t="s">
        <v>810</v>
      </c>
      <c r="V758" s="36"/>
      <c r="W758" s="26" t="n">
        <v>11</v>
      </c>
      <c r="Z758" s="1" t="n">
        <f aca="false">(68/C758)^0.25</f>
        <v>0.9892649929396</v>
      </c>
      <c r="AA758" s="1" t="n">
        <f aca="false">IF(F758=1,E758/(1+$AA$2/100),E758)</f>
        <v>3355769.23076923</v>
      </c>
      <c r="AB758" s="1" t="n">
        <f aca="false">ROUND(AA758/C758,2)</f>
        <v>47264.36</v>
      </c>
      <c r="AC758" s="1" t="n">
        <f aca="false">ROUND(AB758*68/1000/Z758,0)</f>
        <v>3249</v>
      </c>
      <c r="AD758" s="1" t="n">
        <f aca="false">IF(I758=1,AC758*$AD$2,AC758)</f>
        <v>3249</v>
      </c>
      <c r="AK758" s="1" t="n">
        <f aca="false">ROUND(D758/C758,2)</f>
        <v>0</v>
      </c>
      <c r="AL758" s="1" t="n">
        <f aca="false">ROUND(AK758*68/Z758,0)</f>
        <v>0</v>
      </c>
      <c r="AM758" s="1" t="n">
        <f aca="false">IF(I758=1,AL758*$AM$2,AL758)</f>
        <v>0</v>
      </c>
    </row>
    <row r="759" customFormat="false" ht="14.9" hidden="false" customHeight="true" outlineLevel="0" collapsed="false">
      <c r="A759" s="1" t="n">
        <v>11050</v>
      </c>
      <c r="B759" s="16"/>
      <c r="C759" s="16" t="n">
        <v>76</v>
      </c>
      <c r="E759" s="2" t="n">
        <v>5550000</v>
      </c>
      <c r="F759" s="2" t="n">
        <v>1</v>
      </c>
      <c r="G759" s="2" t="n">
        <v>3</v>
      </c>
      <c r="H759" s="2" t="n">
        <v>2</v>
      </c>
      <c r="I759" s="2" t="n">
        <v>1</v>
      </c>
      <c r="J759" s="26" t="s">
        <v>52</v>
      </c>
      <c r="K759" s="2" t="n">
        <v>2</v>
      </c>
      <c r="L759" s="27" t="n">
        <v>1</v>
      </c>
      <c r="M759" s="2" t="n">
        <v>3</v>
      </c>
      <c r="N759" s="2" t="n">
        <v>2</v>
      </c>
      <c r="O759" s="2" t="n">
        <v>0</v>
      </c>
      <c r="P759" s="2" t="n">
        <v>1</v>
      </c>
      <c r="Q759" s="2" t="n">
        <v>3</v>
      </c>
      <c r="R759" s="2" t="n">
        <v>0</v>
      </c>
      <c r="S759" s="2" t="n">
        <v>0</v>
      </c>
      <c r="T759" s="28" t="n">
        <v>44264</v>
      </c>
      <c r="U759" s="3" t="s">
        <v>811</v>
      </c>
      <c r="V759" s="36"/>
      <c r="W759" s="26" t="n">
        <v>11</v>
      </c>
      <c r="Z759" s="1" t="n">
        <f aca="false">(68/C759)^0.25</f>
        <v>0.972576630876414</v>
      </c>
      <c r="AA759" s="1" t="n">
        <f aca="false">IF(F759=1,E759/(1+$AA$2/100),E759)</f>
        <v>5336538.46153846</v>
      </c>
      <c r="AB759" s="1" t="n">
        <f aca="false">ROUND(AA759/C759,2)</f>
        <v>70217.61</v>
      </c>
      <c r="AC759" s="1" t="n">
        <f aca="false">ROUND(AB759*68/1000/Z759,0)</f>
        <v>4909</v>
      </c>
      <c r="AD759" s="1" t="n">
        <f aca="false">IF(I759=1,AC759*$AD$2,AC759)</f>
        <v>4663.55</v>
      </c>
      <c r="AK759" s="1" t="n">
        <f aca="false">ROUND(D759/C759,2)</f>
        <v>0</v>
      </c>
      <c r="AL759" s="1" t="n">
        <f aca="false">ROUND(AK759*68/Z759,0)</f>
        <v>0</v>
      </c>
      <c r="AM759" s="1" t="n">
        <f aca="false">IF(I759=1,AL759*$AM$2,AL759)</f>
        <v>0</v>
      </c>
    </row>
    <row r="760" customFormat="false" ht="14.9" hidden="false" customHeight="true" outlineLevel="0" collapsed="false">
      <c r="A760" s="1" t="n">
        <v>11050</v>
      </c>
      <c r="B760" s="16"/>
      <c r="C760" s="16" t="n">
        <v>66</v>
      </c>
      <c r="E760" s="2" t="n">
        <v>3099000</v>
      </c>
      <c r="F760" s="2" t="n">
        <v>1</v>
      </c>
      <c r="G760" s="2" t="n">
        <v>3</v>
      </c>
      <c r="H760" s="2" t="n">
        <v>1</v>
      </c>
      <c r="I760" s="2" t="n">
        <v>2</v>
      </c>
      <c r="J760" s="26" t="s">
        <v>52</v>
      </c>
      <c r="K760" s="2" t="n">
        <v>0</v>
      </c>
      <c r="L760" s="27" t="n">
        <v>1</v>
      </c>
      <c r="M760" s="2" t="n">
        <v>8</v>
      </c>
      <c r="N760" s="2" t="n">
        <v>1</v>
      </c>
      <c r="O760" s="2" t="n">
        <v>1</v>
      </c>
      <c r="P760" s="2" t="n">
        <v>1</v>
      </c>
      <c r="Q760" s="2" t="n">
        <v>4</v>
      </c>
      <c r="R760" s="2" t="n">
        <v>1</v>
      </c>
      <c r="S760" s="2" t="n">
        <v>1</v>
      </c>
      <c r="T760" s="28" t="n">
        <v>44273</v>
      </c>
      <c r="U760" s="3" t="s">
        <v>812</v>
      </c>
      <c r="V760" s="36"/>
      <c r="W760" s="26" t="n">
        <v>11</v>
      </c>
      <c r="Z760" s="1" t="n">
        <f aca="false">(68/C760)^0.25</f>
        <v>1.00749116018212</v>
      </c>
      <c r="AA760" s="1" t="n">
        <f aca="false">IF(F760=1,E760/(1+$AA$2/100),E760)</f>
        <v>2979807.69230769</v>
      </c>
      <c r="AB760" s="1" t="n">
        <f aca="false">ROUND(AA760/C760,2)</f>
        <v>45148.6</v>
      </c>
      <c r="AC760" s="1" t="n">
        <f aca="false">ROUND(AB760*68/1000/Z760,0)</f>
        <v>3047</v>
      </c>
      <c r="AD760" s="1" t="n">
        <f aca="false">IF(I760=1,AC760*$AD$2,AC760)</f>
        <v>3047</v>
      </c>
      <c r="AK760" s="1" t="n">
        <f aca="false">ROUND(D760/C760,2)</f>
        <v>0</v>
      </c>
      <c r="AL760" s="1" t="n">
        <f aca="false">ROUND(AK760*68/Z760,0)</f>
        <v>0</v>
      </c>
      <c r="AM760" s="1" t="n">
        <f aca="false">IF(I760=1,AL760*$AM$2,AL760)</f>
        <v>0</v>
      </c>
    </row>
    <row r="761" customFormat="false" ht="14.9" hidden="false" customHeight="true" outlineLevel="0" collapsed="false">
      <c r="A761" s="1" t="n">
        <v>12702</v>
      </c>
      <c r="B761" s="34" t="n">
        <v>73245</v>
      </c>
      <c r="C761" s="16" t="n">
        <v>54</v>
      </c>
      <c r="D761" s="2" t="n">
        <v>11000</v>
      </c>
      <c r="F761" s="2" t="n">
        <v>0</v>
      </c>
      <c r="G761" s="2" t="n">
        <v>3</v>
      </c>
      <c r="H761" s="2" t="n">
        <v>2</v>
      </c>
      <c r="I761" s="2" t="n">
        <v>2</v>
      </c>
      <c r="J761" s="26" t="s">
        <v>52</v>
      </c>
      <c r="K761" s="2" t="n">
        <v>2</v>
      </c>
      <c r="L761" s="27" t="n">
        <v>1</v>
      </c>
      <c r="M761" s="2" t="n">
        <v>8</v>
      </c>
      <c r="N761" s="2" t="n">
        <v>7</v>
      </c>
      <c r="O761" s="2" t="n">
        <v>0</v>
      </c>
      <c r="P761" s="2" t="n">
        <v>1</v>
      </c>
      <c r="Q761" s="2" t="n">
        <v>4</v>
      </c>
      <c r="R761" s="2" t="n">
        <v>1</v>
      </c>
      <c r="S761" s="2" t="n">
        <v>1</v>
      </c>
      <c r="T761" s="28" t="n">
        <v>44275</v>
      </c>
      <c r="U761" s="3" t="s">
        <v>813</v>
      </c>
      <c r="V761" s="36"/>
      <c r="W761" s="26" t="n">
        <v>11</v>
      </c>
      <c r="Z761" s="1" t="n">
        <f aca="false">(68/C761)^0.25</f>
        <v>1.05932394260376</v>
      </c>
      <c r="AA761" s="2" t="n">
        <f aca="false">IF(F761=1,E761/(1+$AA$2/100),E761)</f>
        <v>0</v>
      </c>
      <c r="AB761" s="1" t="n">
        <f aca="false">ROUND(AA761/C761,2)</f>
        <v>0</v>
      </c>
      <c r="AC761" s="1" t="n">
        <f aca="false">ROUND(AB761*68/1000/Z761,0)</f>
        <v>0</v>
      </c>
      <c r="AD761" s="1" t="n">
        <f aca="false">IF(I761=1,AC761*$AD$2,AC761)</f>
        <v>0</v>
      </c>
      <c r="AK761" s="1" t="n">
        <f aca="false">ROUND(D761/C761,2)</f>
        <v>203.7</v>
      </c>
      <c r="AL761" s="1" t="n">
        <f aca="false">ROUND(AK761*68/Z761,0)</f>
        <v>13076</v>
      </c>
      <c r="AM761" s="1" t="n">
        <f aca="false">IF(I761=1,AL761*$AM$2,AL761)</f>
        <v>13076</v>
      </c>
    </row>
    <row r="762" customFormat="false" ht="14.9" hidden="false" customHeight="true" outlineLevel="0" collapsed="false">
      <c r="A762" s="1" t="n">
        <v>12702</v>
      </c>
      <c r="B762" s="34" t="n">
        <v>73245</v>
      </c>
      <c r="C762" s="16" t="n">
        <v>54</v>
      </c>
      <c r="D762" s="2" t="n">
        <v>13000</v>
      </c>
      <c r="F762" s="2" t="n">
        <v>0</v>
      </c>
      <c r="G762" s="2" t="n">
        <v>2</v>
      </c>
      <c r="H762" s="2" t="n">
        <v>1</v>
      </c>
      <c r="I762" s="2" t="n">
        <v>2</v>
      </c>
      <c r="J762" s="26" t="s">
        <v>52</v>
      </c>
      <c r="K762" s="2" t="n">
        <v>2</v>
      </c>
      <c r="L762" s="27" t="n">
        <v>1</v>
      </c>
      <c r="M762" s="2" t="n">
        <v>8</v>
      </c>
      <c r="N762" s="2" t="n">
        <v>6</v>
      </c>
      <c r="O762" s="2" t="n">
        <v>1</v>
      </c>
      <c r="P762" s="2" t="n">
        <v>0</v>
      </c>
      <c r="Q762" s="2" t="n">
        <v>4</v>
      </c>
      <c r="R762" s="2" t="n">
        <v>1</v>
      </c>
      <c r="S762" s="2" t="n">
        <v>0</v>
      </c>
      <c r="T762" s="28" t="n">
        <v>44274</v>
      </c>
      <c r="U762" s="3" t="s">
        <v>814</v>
      </c>
      <c r="V762" s="36"/>
      <c r="W762" s="26" t="n">
        <v>11</v>
      </c>
      <c r="Z762" s="1" t="n">
        <f aca="false">(68/C762)^0.25</f>
        <v>1.05932394260376</v>
      </c>
      <c r="AA762" s="2" t="n">
        <f aca="false">IF(F762=1,E762/(1+$AA$2/100),E762)</f>
        <v>0</v>
      </c>
      <c r="AB762" s="1" t="n">
        <f aca="false">ROUND(AA762/C762,2)</f>
        <v>0</v>
      </c>
      <c r="AC762" s="1" t="n">
        <f aca="false">ROUND(AB762*68/1000/Z762,0)</f>
        <v>0</v>
      </c>
      <c r="AD762" s="1" t="n">
        <f aca="false">IF(I762=1,AC762*$AD$2,AC762)</f>
        <v>0</v>
      </c>
      <c r="AK762" s="1" t="n">
        <f aca="false">ROUND(D762/C762,2)</f>
        <v>240.74</v>
      </c>
      <c r="AL762" s="1" t="n">
        <f aca="false">ROUND(AK762*68/Z762,0)</f>
        <v>15454</v>
      </c>
      <c r="AM762" s="1" t="n">
        <f aca="false">IF(I762=1,AL762*$AM$2,AL762)</f>
        <v>15454</v>
      </c>
    </row>
    <row r="763" customFormat="false" ht="14.9" hidden="false" customHeight="true" outlineLevel="0" collapsed="false">
      <c r="A763" s="1" t="n">
        <v>12702</v>
      </c>
      <c r="B763" s="34" t="n">
        <v>73194</v>
      </c>
      <c r="C763" s="16" t="n">
        <v>68</v>
      </c>
      <c r="D763" s="2" t="n">
        <v>13500</v>
      </c>
      <c r="F763" s="2" t="n">
        <v>0</v>
      </c>
      <c r="G763" s="2" t="n">
        <v>3</v>
      </c>
      <c r="H763" s="2" t="n">
        <v>1</v>
      </c>
      <c r="I763" s="2" t="n">
        <v>2</v>
      </c>
      <c r="J763" s="26" t="s">
        <v>52</v>
      </c>
      <c r="K763" s="2" t="n">
        <v>2</v>
      </c>
      <c r="L763" s="27" t="n">
        <v>1</v>
      </c>
      <c r="M763" s="2" t="n">
        <v>14</v>
      </c>
      <c r="N763" s="2" t="n">
        <v>6</v>
      </c>
      <c r="O763" s="2" t="n">
        <v>1</v>
      </c>
      <c r="P763" s="2" t="n">
        <v>1</v>
      </c>
      <c r="Q763" s="2" t="n">
        <v>4</v>
      </c>
      <c r="R763" s="2" t="n">
        <v>1</v>
      </c>
      <c r="S763" s="2" t="n">
        <v>1</v>
      </c>
      <c r="T763" s="28" t="n">
        <v>44275</v>
      </c>
      <c r="U763" s="3" t="s">
        <v>815</v>
      </c>
      <c r="V763" s="36"/>
      <c r="W763" s="26" t="n">
        <v>11</v>
      </c>
      <c r="Z763" s="1" t="n">
        <f aca="false">(68/C763)^0.25</f>
        <v>1</v>
      </c>
      <c r="AA763" s="2" t="n">
        <f aca="false">IF(F763=1,E763/(1+$AA$2/100),E763)</f>
        <v>0</v>
      </c>
      <c r="AB763" s="1" t="n">
        <f aca="false">ROUND(AA763/C763,2)</f>
        <v>0</v>
      </c>
      <c r="AC763" s="1" t="n">
        <f aca="false">ROUND(AB763*68/1000/Z763,0)</f>
        <v>0</v>
      </c>
      <c r="AD763" s="1" t="n">
        <f aca="false">IF(I763=1,AC763*$AD$2,AC763)</f>
        <v>0</v>
      </c>
      <c r="AK763" s="1" t="n">
        <f aca="false">ROUND(D763/C763,2)</f>
        <v>198.53</v>
      </c>
      <c r="AL763" s="1" t="n">
        <f aca="false">ROUND(AK763*68/Z763,0)</f>
        <v>13500</v>
      </c>
      <c r="AM763" s="1" t="n">
        <f aca="false">IF(I763=1,AL763*$AM$2,AL763)</f>
        <v>13500</v>
      </c>
    </row>
    <row r="764" customFormat="false" ht="14.9" hidden="false" customHeight="true" outlineLevel="0" collapsed="false">
      <c r="A764" s="1" t="n">
        <v>12702</v>
      </c>
      <c r="B764" s="34" t="n">
        <v>73194</v>
      </c>
      <c r="C764" s="16" t="n">
        <v>75</v>
      </c>
      <c r="D764" s="2" t="n">
        <v>16400</v>
      </c>
      <c r="F764" s="2" t="n">
        <v>0</v>
      </c>
      <c r="G764" s="2" t="n">
        <v>3</v>
      </c>
      <c r="H764" s="2" t="n">
        <v>1</v>
      </c>
      <c r="I764" s="2" t="n">
        <v>1</v>
      </c>
      <c r="J764" s="26" t="s">
        <v>52</v>
      </c>
      <c r="K764" s="2" t="n">
        <v>2</v>
      </c>
      <c r="L764" s="27" t="n">
        <v>1</v>
      </c>
      <c r="M764" s="2" t="n">
        <v>5</v>
      </c>
      <c r="N764" s="2" t="n">
        <v>3</v>
      </c>
      <c r="O764" s="2" t="n">
        <v>1</v>
      </c>
      <c r="P764" s="2" t="n">
        <v>1</v>
      </c>
      <c r="Q764" s="2" t="n">
        <v>3</v>
      </c>
      <c r="R764" s="2" t="n">
        <v>0</v>
      </c>
      <c r="S764" s="2" t="n">
        <v>0</v>
      </c>
      <c r="T764" s="28" t="n">
        <v>44275</v>
      </c>
      <c r="U764" s="3" t="s">
        <v>816</v>
      </c>
      <c r="V764" s="36"/>
      <c r="W764" s="26" t="n">
        <v>11</v>
      </c>
      <c r="Z764" s="1" t="n">
        <f aca="false">(68/C764)^0.25</f>
        <v>0.975802468299321</v>
      </c>
      <c r="AA764" s="2" t="n">
        <f aca="false">IF(F764=1,E764/(1+$AA$2/100),E764)</f>
        <v>0</v>
      </c>
      <c r="AB764" s="1" t="n">
        <f aca="false">ROUND(AA764/C764,2)</f>
        <v>0</v>
      </c>
      <c r="AC764" s="1" t="n">
        <f aca="false">ROUND(AB764*68/1000/Z764,0)</f>
        <v>0</v>
      </c>
      <c r="AD764" s="1" t="n">
        <f aca="false">IF(I764=1,AC764*$AD$2,AC764)</f>
        <v>0</v>
      </c>
      <c r="AK764" s="1" t="n">
        <f aca="false">ROUND(D764/C764,2)</f>
        <v>218.67</v>
      </c>
      <c r="AL764" s="1" t="n">
        <f aca="false">ROUND(AK764*68/Z764,0)</f>
        <v>15238</v>
      </c>
      <c r="AM764" s="1" t="n">
        <f aca="false">IF(I764=1,AL764*$AM$2,AL764)</f>
        <v>14476.1</v>
      </c>
    </row>
    <row r="765" customFormat="false" ht="14.9" hidden="false" customHeight="true" outlineLevel="0" collapsed="false">
      <c r="A765" s="1" t="n">
        <v>12702</v>
      </c>
      <c r="B765" s="34" t="n">
        <v>73225</v>
      </c>
      <c r="C765" s="16" t="n">
        <v>81</v>
      </c>
      <c r="D765" s="2" t="n">
        <v>15000</v>
      </c>
      <c r="F765" s="2" t="n">
        <v>0</v>
      </c>
      <c r="G765" s="2" t="n">
        <v>3</v>
      </c>
      <c r="H765" s="2" t="n">
        <v>2</v>
      </c>
      <c r="I765" s="2" t="n">
        <v>1</v>
      </c>
      <c r="J765" s="26" t="s">
        <v>52</v>
      </c>
      <c r="K765" s="2" t="n">
        <v>0</v>
      </c>
      <c r="L765" s="27" t="n">
        <v>1</v>
      </c>
      <c r="M765" s="2" t="n">
        <v>6</v>
      </c>
      <c r="N765" s="2" t="n">
        <v>3</v>
      </c>
      <c r="O765" s="2" t="n">
        <v>0</v>
      </c>
      <c r="P765" s="2" t="n">
        <v>0</v>
      </c>
      <c r="Q765" s="2" t="n">
        <v>3</v>
      </c>
      <c r="R765" s="2" t="n">
        <v>1</v>
      </c>
      <c r="S765" s="2" t="n">
        <v>0</v>
      </c>
      <c r="T765" s="28" t="n">
        <v>44274</v>
      </c>
      <c r="U765" s="3" t="s">
        <v>817</v>
      </c>
      <c r="V765" s="36"/>
      <c r="W765" s="26" t="n">
        <v>11</v>
      </c>
      <c r="Z765" s="1" t="e">
        <f aca="false">(68/#REF!)^0.25</f>
        <v>#REF!</v>
      </c>
      <c r="AA765" s="2" t="n">
        <f aca="false">IF(F765=1,E765/(1+$AA$2/100),E765)</f>
        <v>0</v>
      </c>
      <c r="AB765" s="1" t="n">
        <f aca="false">ROUND(AA765/C765,2)</f>
        <v>0</v>
      </c>
      <c r="AC765" s="1" t="e">
        <f aca="false">ROUND(AB765*68/1000/Z765,0)</f>
        <v>#REF!</v>
      </c>
      <c r="AD765" s="1" t="e">
        <f aca="false">IF(I765=1,AC765*$AD$2,AC765)</f>
        <v>#REF!</v>
      </c>
      <c r="AK765" s="1" t="n">
        <f aca="false">ROUND(D765/C765,2)</f>
        <v>185.19</v>
      </c>
      <c r="AL765" s="1" t="e">
        <f aca="false">ROUND(AK765*68/Z765,0)</f>
        <v>#REF!</v>
      </c>
      <c r="AM765" s="1" t="e">
        <f aca="false">IF(I765=1,AL765*$AM$2,AL765)</f>
        <v>#REF!</v>
      </c>
    </row>
    <row r="766" customFormat="false" ht="14.9" hidden="false" customHeight="true" outlineLevel="0" collapsed="false">
      <c r="A766" s="1" t="n">
        <v>12702</v>
      </c>
      <c r="B766" s="34" t="n">
        <v>73225</v>
      </c>
      <c r="C766" s="16" t="n">
        <v>67</v>
      </c>
      <c r="D766" s="2" t="n">
        <v>21500</v>
      </c>
      <c r="F766" s="2" t="n">
        <v>0</v>
      </c>
      <c r="G766" s="2" t="n">
        <v>3</v>
      </c>
      <c r="H766" s="2" t="n">
        <v>2</v>
      </c>
      <c r="I766" s="2" t="n">
        <v>1</v>
      </c>
      <c r="J766" s="26" t="s">
        <v>52</v>
      </c>
      <c r="K766" s="2" t="n">
        <v>2</v>
      </c>
      <c r="L766" s="27" t="n">
        <v>1</v>
      </c>
      <c r="M766" s="2" t="n">
        <v>8</v>
      </c>
      <c r="N766" s="2" t="n">
        <v>4</v>
      </c>
      <c r="O766" s="2" t="n">
        <v>1</v>
      </c>
      <c r="P766" s="2" t="n">
        <v>1</v>
      </c>
      <c r="Q766" s="2" t="n">
        <v>3</v>
      </c>
      <c r="R766" s="2" t="n">
        <v>1</v>
      </c>
      <c r="S766" s="2" t="n">
        <v>0</v>
      </c>
      <c r="T766" s="28" t="n">
        <v>44274</v>
      </c>
      <c r="U766" s="3" t="s">
        <v>818</v>
      </c>
      <c r="V766" s="36"/>
      <c r="W766" s="26" t="n">
        <v>11</v>
      </c>
      <c r="Z766" s="1" t="e">
        <f aca="false">(68/#REF!)^0.25</f>
        <v>#REF!</v>
      </c>
      <c r="AA766" s="2" t="n">
        <f aca="false">IF(F766=1,E766/(1+$AA$2/100),E766)</f>
        <v>0</v>
      </c>
      <c r="AB766" s="1" t="n">
        <f aca="false">ROUND(AA766/C766,2)</f>
        <v>0</v>
      </c>
      <c r="AC766" s="1" t="e">
        <f aca="false">ROUND(AB766*68/1000/Z766,0)</f>
        <v>#REF!</v>
      </c>
      <c r="AD766" s="1" t="e">
        <f aca="false">IF(I766=1,AC766*$AD$2,AC766)</f>
        <v>#REF!</v>
      </c>
      <c r="AK766" s="1" t="n">
        <f aca="false">ROUND(D766/C766,2)</f>
        <v>320.9</v>
      </c>
      <c r="AL766" s="1" t="e">
        <f aca="false">ROUND(AK766*68/Z766,0)</f>
        <v>#REF!</v>
      </c>
      <c r="AM766" s="1" t="e">
        <f aca="false">IF(I766=1,AL766*$AM$2,AL766)</f>
        <v>#REF!</v>
      </c>
    </row>
    <row r="767" customFormat="false" ht="14.9" hidden="false" customHeight="true" outlineLevel="0" collapsed="false">
      <c r="A767" s="1" t="n">
        <v>12702</v>
      </c>
      <c r="B767" s="34" t="n">
        <v>72970</v>
      </c>
      <c r="C767" s="16" t="n">
        <v>74</v>
      </c>
      <c r="D767" s="2" t="n">
        <v>13900</v>
      </c>
      <c r="F767" s="2" t="n">
        <v>0</v>
      </c>
      <c r="G767" s="2" t="n">
        <v>3</v>
      </c>
      <c r="H767" s="2" t="n">
        <v>1</v>
      </c>
      <c r="I767" s="2" t="n">
        <v>2</v>
      </c>
      <c r="J767" s="26" t="s">
        <v>52</v>
      </c>
      <c r="K767" s="2" t="n">
        <v>0</v>
      </c>
      <c r="L767" s="27" t="n">
        <v>1</v>
      </c>
      <c r="M767" s="2" t="n">
        <v>10</v>
      </c>
      <c r="N767" s="2" t="n">
        <v>6</v>
      </c>
      <c r="O767" s="2" t="n">
        <v>1</v>
      </c>
      <c r="P767" s="2" t="n">
        <v>1</v>
      </c>
      <c r="Q767" s="2"/>
      <c r="R767" s="2" t="n">
        <v>1</v>
      </c>
      <c r="S767" s="2" t="n">
        <v>0</v>
      </c>
      <c r="T767" s="28" t="n">
        <v>44273</v>
      </c>
      <c r="U767" s="3" t="s">
        <v>819</v>
      </c>
      <c r="V767" s="36"/>
      <c r="W767" s="26" t="n">
        <v>11</v>
      </c>
      <c r="Z767" s="1" t="e">
        <f aca="false">(68/#REF!)^0.25</f>
        <v>#REF!</v>
      </c>
      <c r="AA767" s="2" t="n">
        <f aca="false">IF(F767=1,E767/(1+$AA$2/100),E767)</f>
        <v>0</v>
      </c>
      <c r="AB767" s="1" t="n">
        <f aca="false">ROUND(AA767/C767,2)</f>
        <v>0</v>
      </c>
      <c r="AC767" s="1" t="e">
        <f aca="false">ROUND(AB767*68/1000/Z767,0)</f>
        <v>#REF!</v>
      </c>
      <c r="AD767" s="1" t="e">
        <f aca="false">IF(I767=1,AC767*$AD$2,AC767)</f>
        <v>#REF!</v>
      </c>
      <c r="AK767" s="1" t="n">
        <f aca="false">ROUND(D767/C767,2)</f>
        <v>187.84</v>
      </c>
      <c r="AL767" s="1" t="e">
        <f aca="false">ROUND(AK767*68/Z767,0)</f>
        <v>#REF!</v>
      </c>
      <c r="AM767" s="1" t="e">
        <f aca="false">IF(I767=1,AL767*$AM$2,AL767)</f>
        <v>#REF!</v>
      </c>
    </row>
    <row r="768" customFormat="false" ht="14.9" hidden="false" customHeight="true" outlineLevel="0" collapsed="false">
      <c r="A768" s="1" t="n">
        <v>12702</v>
      </c>
      <c r="B768" s="34" t="n">
        <v>72970</v>
      </c>
      <c r="C768" s="16" t="n">
        <v>74</v>
      </c>
      <c r="D768" s="2" t="n">
        <v>17000</v>
      </c>
      <c r="F768" s="2" t="n">
        <v>0</v>
      </c>
      <c r="G768" s="2" t="n">
        <v>3</v>
      </c>
      <c r="H768" s="2" t="n">
        <v>2</v>
      </c>
      <c r="I768" s="2" t="n">
        <v>2</v>
      </c>
      <c r="J768" s="26" t="s">
        <v>52</v>
      </c>
      <c r="K768" s="2" t="n">
        <v>2</v>
      </c>
      <c r="L768" s="27" t="n">
        <v>1</v>
      </c>
      <c r="M768" s="2" t="n">
        <v>6</v>
      </c>
      <c r="N768" s="2" t="n">
        <v>4</v>
      </c>
      <c r="O768" s="2" t="n">
        <v>1</v>
      </c>
      <c r="P768" s="2" t="n">
        <v>0</v>
      </c>
      <c r="Q768" s="2" t="n">
        <v>4</v>
      </c>
      <c r="R768" s="2" t="n">
        <v>1</v>
      </c>
      <c r="S768" s="2" t="n">
        <v>0</v>
      </c>
      <c r="T768" s="28" t="n">
        <v>44268</v>
      </c>
      <c r="U768" s="3" t="s">
        <v>820</v>
      </c>
      <c r="V768" s="36"/>
      <c r="W768" s="26" t="n">
        <v>11</v>
      </c>
      <c r="Z768" s="1" t="e">
        <f aca="false">(68/#REF!)^0.25</f>
        <v>#REF!</v>
      </c>
      <c r="AA768" s="2" t="n">
        <f aca="false">IF(F768=1,E768/(1+$AA$2/100),E768)</f>
        <v>0</v>
      </c>
      <c r="AB768" s="1" t="n">
        <f aca="false">ROUND(AA768/C768,2)</f>
        <v>0</v>
      </c>
      <c r="AC768" s="1" t="e">
        <f aca="false">ROUND(AB768*68/1000/Z768,0)</f>
        <v>#REF!</v>
      </c>
      <c r="AD768" s="1" t="e">
        <f aca="false">IF(I768=1,AC768*$AD$2,AC768)</f>
        <v>#REF!</v>
      </c>
      <c r="AK768" s="1" t="n">
        <f aca="false">ROUND(D768/C768,2)</f>
        <v>229.73</v>
      </c>
      <c r="AL768" s="1" t="e">
        <f aca="false">ROUND(AK768*68/Z768,0)</f>
        <v>#REF!</v>
      </c>
      <c r="AM768" s="1" t="e">
        <f aca="false">IF(I768=1,AL768*$AM$2,AL768)</f>
        <v>#REF!</v>
      </c>
    </row>
    <row r="769" customFormat="false" ht="14.9" hidden="false" customHeight="true" outlineLevel="0" collapsed="false">
      <c r="A769" s="1" t="n">
        <v>12702</v>
      </c>
      <c r="B769" s="34" t="n">
        <v>79326</v>
      </c>
      <c r="C769" s="16" t="n">
        <v>80</v>
      </c>
      <c r="D769" s="2" t="n">
        <v>19500</v>
      </c>
      <c r="F769" s="2" t="n">
        <v>0</v>
      </c>
      <c r="G769" s="2" t="n">
        <v>3</v>
      </c>
      <c r="H769" s="2" t="n">
        <v>2</v>
      </c>
      <c r="I769" s="2" t="n">
        <v>1</v>
      </c>
      <c r="J769" s="26" t="s">
        <v>52</v>
      </c>
      <c r="K769" s="2" t="n">
        <v>0</v>
      </c>
      <c r="L769" s="27" t="n">
        <v>1</v>
      </c>
      <c r="M769" s="2" t="n">
        <v>6</v>
      </c>
      <c r="N769" s="2" t="n">
        <v>4</v>
      </c>
      <c r="O769" s="2" t="n">
        <v>1</v>
      </c>
      <c r="P769" s="2" t="n">
        <v>1</v>
      </c>
      <c r="Q769" s="2" t="n">
        <v>4</v>
      </c>
      <c r="R769" s="2" t="n">
        <v>1</v>
      </c>
      <c r="S769" s="2" t="n">
        <v>0</v>
      </c>
      <c r="T769" s="28" t="n">
        <v>44275</v>
      </c>
      <c r="U769" s="3" t="s">
        <v>821</v>
      </c>
      <c r="V769" s="36" t="s">
        <v>58</v>
      </c>
      <c r="W769" s="26" t="n">
        <v>11</v>
      </c>
      <c r="Z769" s="1" t="e">
        <f aca="false">(68/#REF!)^0.25</f>
        <v>#REF!</v>
      </c>
      <c r="AA769" s="2" t="n">
        <f aca="false">IF(F769=1,E769/(1+$AA$2/100),E769)</f>
        <v>0</v>
      </c>
      <c r="AB769" s="1" t="n">
        <f aca="false">ROUND(AA769/C769,2)</f>
        <v>0</v>
      </c>
      <c r="AC769" s="1" t="e">
        <f aca="false">ROUND(AB769*68/1000/Z769,0)</f>
        <v>#REF!</v>
      </c>
      <c r="AD769" s="1" t="e">
        <f aca="false">IF(I769=1,AC769*$AD$2,AC769)</f>
        <v>#REF!</v>
      </c>
      <c r="AK769" s="1" t="n">
        <f aca="false">ROUND(D769/C769,2)</f>
        <v>243.75</v>
      </c>
      <c r="AL769" s="1" t="e">
        <f aca="false">ROUND(AK769*68/Z769,0)</f>
        <v>#REF!</v>
      </c>
      <c r="AM769" s="1" t="e">
        <f aca="false">IF(I769=1,AL769*$AM$2,AL769)</f>
        <v>#REF!</v>
      </c>
    </row>
    <row r="770" customFormat="false" ht="14.9" hidden="false" customHeight="true" outlineLevel="0" collapsed="false">
      <c r="A770" s="1" t="n">
        <v>12702</v>
      </c>
      <c r="B770" s="34" t="n">
        <v>79326</v>
      </c>
      <c r="C770" s="16" t="n">
        <v>95</v>
      </c>
      <c r="D770" s="2" t="n">
        <v>26000</v>
      </c>
      <c r="F770" s="2" t="n">
        <v>0</v>
      </c>
      <c r="G770" s="2" t="n">
        <v>3</v>
      </c>
      <c r="H770" s="2" t="n">
        <v>2</v>
      </c>
      <c r="I770" s="2" t="n">
        <v>1</v>
      </c>
      <c r="J770" s="26" t="s">
        <v>52</v>
      </c>
      <c r="K770" s="2" t="n">
        <v>0</v>
      </c>
      <c r="L770" s="27" t="n">
        <v>1</v>
      </c>
      <c r="M770" s="2" t="n">
        <v>3</v>
      </c>
      <c r="N770" s="2" t="n">
        <v>3</v>
      </c>
      <c r="O770" s="2" t="n">
        <v>1</v>
      </c>
      <c r="P770" s="2" t="n">
        <v>0</v>
      </c>
      <c r="Q770" s="2"/>
      <c r="R770" s="2" t="n">
        <v>1</v>
      </c>
      <c r="S770" s="2" t="n">
        <v>0</v>
      </c>
      <c r="T770" s="28" t="n">
        <v>44274</v>
      </c>
      <c r="U770" s="3" t="s">
        <v>822</v>
      </c>
      <c r="V770" s="36" t="s">
        <v>60</v>
      </c>
      <c r="W770" s="26" t="n">
        <v>11</v>
      </c>
      <c r="Z770" s="1" t="e">
        <f aca="false">(68/#REF!)^0.25</f>
        <v>#REF!</v>
      </c>
      <c r="AA770" s="2" t="n">
        <f aca="false">IF(F770=1,E770/(1+$AA$2/100),E770)</f>
        <v>0</v>
      </c>
      <c r="AB770" s="1" t="n">
        <f aca="false">ROUND(AA770/C770,2)</f>
        <v>0</v>
      </c>
      <c r="AC770" s="1" t="e">
        <f aca="false">ROUND(AB770*68/1000/Z770,0)</f>
        <v>#REF!</v>
      </c>
      <c r="AD770" s="1" t="e">
        <f aca="false">IF(I770=1,AC770*$AD$2,AC770)</f>
        <v>#REF!</v>
      </c>
      <c r="AK770" s="1" t="n">
        <f aca="false">ROUND(D770/C770,2)</f>
        <v>273.68</v>
      </c>
      <c r="AL770" s="1" t="e">
        <f aca="false">ROUND(AK770*68/Z770,0)</f>
        <v>#REF!</v>
      </c>
      <c r="AM770" s="1" t="e">
        <f aca="false">IF(I770=1,AL770*$AM$2,AL770)</f>
        <v>#REF!</v>
      </c>
    </row>
    <row r="771" customFormat="false" ht="14.9" hidden="false" customHeight="true" outlineLevel="0" collapsed="false">
      <c r="A771" s="1" t="n">
        <v>6343</v>
      </c>
      <c r="B771" s="16" t="n">
        <v>66358</v>
      </c>
      <c r="C771" s="16" t="n">
        <v>84</v>
      </c>
      <c r="D771" s="2" t="n">
        <v>8000</v>
      </c>
      <c r="F771" s="2" t="n">
        <v>0</v>
      </c>
      <c r="G771" s="2" t="n">
        <v>2</v>
      </c>
      <c r="H771" s="2" t="n">
        <v>1</v>
      </c>
      <c r="I771" s="2" t="n">
        <v>1</v>
      </c>
      <c r="J771" s="26" t="s">
        <v>52</v>
      </c>
      <c r="K771" s="2" t="n">
        <v>0</v>
      </c>
      <c r="L771" s="27" t="n">
        <v>1</v>
      </c>
      <c r="M771" s="2" t="n">
        <v>2</v>
      </c>
      <c r="N771" s="2" t="n">
        <v>1</v>
      </c>
      <c r="O771" s="2" t="n">
        <v>0</v>
      </c>
      <c r="P771" s="2" t="n">
        <v>0</v>
      </c>
      <c r="Q771" s="2" t="n">
        <v>3</v>
      </c>
      <c r="R771" s="2" t="n">
        <v>0</v>
      </c>
      <c r="S771" s="2" t="n">
        <v>0</v>
      </c>
      <c r="T771" s="28" t="n">
        <v>44273</v>
      </c>
      <c r="U771" s="3" t="s">
        <v>823</v>
      </c>
      <c r="V771" s="36"/>
      <c r="W771" s="26" t="n">
        <v>11</v>
      </c>
      <c r="Z771" s="1" t="n">
        <f aca="false">(68/C771)^0.25</f>
        <v>0.948543837069451</v>
      </c>
      <c r="AA771" s="2" t="n">
        <f aca="false">IF(F771=1,E771/(1+$AA$2/100),E771)</f>
        <v>0</v>
      </c>
      <c r="AB771" s="1" t="n">
        <f aca="false">ROUND(AA771/C771,2)</f>
        <v>0</v>
      </c>
      <c r="AC771" s="1" t="n">
        <f aca="false">ROUND(AB771*68/1000/Z771,0)</f>
        <v>0</v>
      </c>
      <c r="AD771" s="1" t="n">
        <f aca="false">IF(I771=1,AC771*$AD$2,AC771)</f>
        <v>0</v>
      </c>
      <c r="AK771" s="1" t="n">
        <f aca="false">ROUND(D771/C771,2)</f>
        <v>95.24</v>
      </c>
      <c r="AL771" s="1" t="n">
        <f aca="false">ROUND(AK771*68/Z771,0)</f>
        <v>6828</v>
      </c>
      <c r="AM771" s="1" t="n">
        <f aca="false">IF(I771=1,AL771*$AM$2,AL771)</f>
        <v>6486.6</v>
      </c>
    </row>
    <row r="772" customFormat="false" ht="14.9" hidden="false" customHeight="true" outlineLevel="0" collapsed="false">
      <c r="A772" s="1" t="n">
        <v>6343</v>
      </c>
      <c r="B772" s="16" t="n">
        <v>75385</v>
      </c>
      <c r="C772" s="16" t="n">
        <v>84</v>
      </c>
      <c r="D772" s="2" t="n">
        <v>12500</v>
      </c>
      <c r="F772" s="2" t="n">
        <v>0</v>
      </c>
      <c r="G772" s="2" t="n">
        <v>3</v>
      </c>
      <c r="H772" s="2" t="n">
        <v>1</v>
      </c>
      <c r="I772" s="2" t="n">
        <v>2</v>
      </c>
      <c r="J772" s="26" t="s">
        <v>52</v>
      </c>
      <c r="K772" s="2" t="n">
        <v>0</v>
      </c>
      <c r="L772" s="27" t="n">
        <v>1</v>
      </c>
      <c r="M772" s="2" t="n">
        <v>8</v>
      </c>
      <c r="N772" s="2" t="n">
        <v>6</v>
      </c>
      <c r="O772" s="2" t="n">
        <v>1</v>
      </c>
      <c r="P772" s="2" t="n">
        <v>0</v>
      </c>
      <c r="Q772" s="2" t="n">
        <v>4</v>
      </c>
      <c r="R772" s="2" t="n">
        <v>0</v>
      </c>
      <c r="S772" s="2" t="n">
        <v>1</v>
      </c>
      <c r="T772" s="28" t="n">
        <v>44267</v>
      </c>
      <c r="U772" s="3" t="s">
        <v>824</v>
      </c>
      <c r="V772" s="36"/>
      <c r="W772" s="26" t="n">
        <v>11</v>
      </c>
      <c r="Z772" s="1" t="n">
        <f aca="false">(68/C772)^0.25</f>
        <v>0.948543837069451</v>
      </c>
      <c r="AA772" s="2" t="n">
        <f aca="false">IF(F772=1,E772/(1+$AA$2/100),E772)</f>
        <v>0</v>
      </c>
      <c r="AB772" s="1" t="n">
        <f aca="false">ROUND(AA772/C772,2)</f>
        <v>0</v>
      </c>
      <c r="AC772" s="1" t="n">
        <f aca="false">ROUND(AB772*68/1000/Z772,0)</f>
        <v>0</v>
      </c>
      <c r="AD772" s="1" t="n">
        <f aca="false">IF(I772=1,AC772*$AD$2,AC772)</f>
        <v>0</v>
      </c>
      <c r="AK772" s="1" t="n">
        <f aca="false">ROUND(D772/C772,2)</f>
        <v>148.81</v>
      </c>
      <c r="AL772" s="1" t="n">
        <f aca="false">ROUND(AK772*68/Z772,0)</f>
        <v>10668</v>
      </c>
      <c r="AM772" s="1" t="n">
        <f aca="false">IF(I772=1,AL772*$AM$2,AL772)</f>
        <v>10668</v>
      </c>
    </row>
    <row r="773" customFormat="false" ht="14.9" hidden="false" customHeight="true" outlineLevel="0" collapsed="false">
      <c r="A773" s="1" t="n">
        <v>6343</v>
      </c>
      <c r="B773" s="16" t="n">
        <v>75385</v>
      </c>
      <c r="C773" s="16" t="n">
        <v>68</v>
      </c>
      <c r="D773" s="2" t="n">
        <v>11000</v>
      </c>
      <c r="F773" s="2" t="n">
        <v>0</v>
      </c>
      <c r="G773" s="2" t="n">
        <v>3</v>
      </c>
      <c r="H773" s="2" t="n">
        <v>1</v>
      </c>
      <c r="I773" s="2" t="n">
        <v>2</v>
      </c>
      <c r="J773" s="26" t="s">
        <v>52</v>
      </c>
      <c r="K773" s="2" t="n">
        <v>2</v>
      </c>
      <c r="L773" s="27" t="n">
        <v>1</v>
      </c>
      <c r="M773" s="2" t="n">
        <v>8</v>
      </c>
      <c r="N773" s="2" t="n">
        <v>3</v>
      </c>
      <c r="O773" s="2" t="n">
        <v>1</v>
      </c>
      <c r="P773" s="2" t="n">
        <v>1</v>
      </c>
      <c r="Q773" s="2" t="n">
        <v>4</v>
      </c>
      <c r="R773" s="2" t="n">
        <v>1</v>
      </c>
      <c r="S773" s="2" t="n">
        <v>0</v>
      </c>
      <c r="T773" s="28" t="n">
        <v>44275</v>
      </c>
      <c r="U773" s="3" t="s">
        <v>825</v>
      </c>
      <c r="V773" s="36" t="s">
        <v>60</v>
      </c>
      <c r="W773" s="26" t="n">
        <v>11</v>
      </c>
      <c r="Z773" s="1" t="n">
        <f aca="false">(68/C773)^0.25</f>
        <v>1</v>
      </c>
      <c r="AA773" s="2" t="n">
        <f aca="false">IF(F773=1,E773/(1+$AA$2/100),E773)</f>
        <v>0</v>
      </c>
      <c r="AB773" s="1" t="n">
        <f aca="false">ROUND(AA773/C773,2)</f>
        <v>0</v>
      </c>
      <c r="AC773" s="1" t="n">
        <f aca="false">ROUND(AB773*68/1000/Z773,0)</f>
        <v>0</v>
      </c>
      <c r="AD773" s="1" t="n">
        <f aca="false">IF(I773=1,AC773*$AD$2,AC773)</f>
        <v>0</v>
      </c>
      <c r="AK773" s="1" t="n">
        <f aca="false">ROUND(D773/C773,2)</f>
        <v>161.76</v>
      </c>
      <c r="AL773" s="1" t="n">
        <f aca="false">ROUND(AK773*68/Z773,0)</f>
        <v>11000</v>
      </c>
      <c r="AM773" s="1" t="n">
        <f aca="false">IF(I773=1,AL773*$AM$2,AL773)</f>
        <v>11000</v>
      </c>
    </row>
    <row r="774" customFormat="false" ht="14.9" hidden="false" customHeight="true" outlineLevel="0" collapsed="false">
      <c r="A774" s="1" t="n">
        <v>6343</v>
      </c>
      <c r="B774" s="16" t="n">
        <v>66370</v>
      </c>
      <c r="C774" s="16" t="n">
        <v>58</v>
      </c>
      <c r="D774" s="2" t="n">
        <v>7000</v>
      </c>
      <c r="F774" s="2" t="n">
        <v>0</v>
      </c>
      <c r="G774" s="2" t="n">
        <v>2</v>
      </c>
      <c r="H774" s="2" t="n">
        <v>1</v>
      </c>
      <c r="I774" s="2" t="n">
        <v>2</v>
      </c>
      <c r="J774" s="26" t="s">
        <v>52</v>
      </c>
      <c r="K774" s="2" t="n">
        <v>1</v>
      </c>
      <c r="L774" s="27" t="n">
        <v>1</v>
      </c>
      <c r="M774" s="2" t="n">
        <v>9</v>
      </c>
      <c r="N774" s="2" t="n">
        <v>7</v>
      </c>
      <c r="O774" s="2" t="n">
        <v>1</v>
      </c>
      <c r="P774" s="2" t="n">
        <v>0</v>
      </c>
      <c r="Q774" s="2"/>
      <c r="R774" s="2" t="n">
        <v>1</v>
      </c>
      <c r="S774" s="2" t="n">
        <v>0</v>
      </c>
      <c r="T774" s="28" t="n">
        <v>44267</v>
      </c>
      <c r="U774" s="3" t="s">
        <v>826</v>
      </c>
      <c r="V774" s="36"/>
      <c r="W774" s="26" t="n">
        <v>11</v>
      </c>
      <c r="Z774" s="1" t="n">
        <f aca="false">(68/C774)^0.25</f>
        <v>1.04056743366656</v>
      </c>
      <c r="AA774" s="2" t="n">
        <f aca="false">IF(F774=1,E774/(1+$AA$2/100),E774)</f>
        <v>0</v>
      </c>
      <c r="AB774" s="1" t="n">
        <f aca="false">ROUND(AA774/C774,2)</f>
        <v>0</v>
      </c>
      <c r="AC774" s="1" t="n">
        <f aca="false">ROUND(AB774*68/1000/Z774,0)</f>
        <v>0</v>
      </c>
      <c r="AD774" s="1" t="n">
        <f aca="false">IF(I774=1,AC774*$AD$2,AC774)</f>
        <v>0</v>
      </c>
      <c r="AK774" s="1" t="n">
        <f aca="false">ROUND(D774/C774,2)</f>
        <v>120.69</v>
      </c>
      <c r="AL774" s="1" t="n">
        <f aca="false">ROUND(AK774*68/Z774,0)</f>
        <v>7887</v>
      </c>
      <c r="AM774" s="1" t="n">
        <f aca="false">IF(I774=1,AL774*$AM$2,AL774)</f>
        <v>7887</v>
      </c>
    </row>
    <row r="775" customFormat="false" ht="14.9" hidden="false" customHeight="true" outlineLevel="0" collapsed="false">
      <c r="A775" s="1" t="n">
        <v>6343</v>
      </c>
      <c r="B775" s="16" t="n">
        <v>66370</v>
      </c>
      <c r="C775" s="16" t="n">
        <v>56</v>
      </c>
      <c r="D775" s="2" t="n">
        <v>8000</v>
      </c>
      <c r="F775" s="2" t="n">
        <v>0</v>
      </c>
      <c r="G775" s="2" t="n">
        <v>2</v>
      </c>
      <c r="H775" s="2" t="n">
        <v>1</v>
      </c>
      <c r="I775" s="2" t="n">
        <v>1</v>
      </c>
      <c r="J775" s="26" t="s">
        <v>52</v>
      </c>
      <c r="K775" s="2" t="n">
        <v>0</v>
      </c>
      <c r="L775" s="27" t="n">
        <v>1</v>
      </c>
      <c r="M775" s="2" t="n">
        <v>4</v>
      </c>
      <c r="N775" s="2" t="n">
        <v>1</v>
      </c>
      <c r="O775" s="2" t="n">
        <v>0</v>
      </c>
      <c r="P775" s="2" t="n">
        <v>1</v>
      </c>
      <c r="Q775" s="2"/>
      <c r="R775" s="2" t="n">
        <v>0</v>
      </c>
      <c r="S775" s="2" t="n">
        <v>0</v>
      </c>
      <c r="T775" s="28" t="n">
        <v>44266</v>
      </c>
      <c r="U775" s="3" t="s">
        <v>827</v>
      </c>
      <c r="V775" s="36"/>
      <c r="W775" s="26" t="n">
        <v>11</v>
      </c>
      <c r="Z775" s="1" t="n">
        <f aca="false">(68/C775)^0.25</f>
        <v>1.04973631452793</v>
      </c>
      <c r="AA775" s="2" t="n">
        <f aca="false">IF(F775=1,E775/(1+$AA$2/100),E775)</f>
        <v>0</v>
      </c>
      <c r="AB775" s="1" t="n">
        <f aca="false">ROUND(AA775/C775,2)</f>
        <v>0</v>
      </c>
      <c r="AC775" s="1" t="n">
        <f aca="false">ROUND(AB775*68/1000/Z775,0)</f>
        <v>0</v>
      </c>
      <c r="AD775" s="1" t="n">
        <f aca="false">IF(I775=1,AC775*$AD$2,AC775)</f>
        <v>0</v>
      </c>
      <c r="AK775" s="1" t="n">
        <f aca="false">ROUND(D775/C775,2)</f>
        <v>142.86</v>
      </c>
      <c r="AL775" s="1" t="n">
        <f aca="false">ROUND(AK775*68/Z775,0)</f>
        <v>9254</v>
      </c>
      <c r="AM775" s="1" t="n">
        <f aca="false">IF(I775=1,AL775*$AM$2,AL775)</f>
        <v>8791.3</v>
      </c>
    </row>
    <row r="776" customFormat="false" ht="14.9" hidden="false" customHeight="true" outlineLevel="0" collapsed="false">
      <c r="A776" s="1" t="n">
        <v>6343</v>
      </c>
      <c r="B776" s="16" t="n">
        <v>66343</v>
      </c>
      <c r="C776" s="16" t="n">
        <v>97</v>
      </c>
      <c r="D776" s="2" t="n">
        <v>9200</v>
      </c>
      <c r="F776" s="2" t="n">
        <v>0</v>
      </c>
      <c r="G776" s="2" t="n">
        <v>3</v>
      </c>
      <c r="H776" s="2" t="n">
        <v>1</v>
      </c>
      <c r="I776" s="2" t="n">
        <v>1</v>
      </c>
      <c r="J776" s="26" t="s">
        <v>52</v>
      </c>
      <c r="K776" s="2" t="n">
        <v>0</v>
      </c>
      <c r="L776" s="27" t="n">
        <v>1</v>
      </c>
      <c r="M776" s="2" t="n">
        <v>6</v>
      </c>
      <c r="N776" s="2" t="n">
        <v>3</v>
      </c>
      <c r="O776" s="2" t="n">
        <v>3</v>
      </c>
      <c r="P776" s="2" t="n">
        <v>1</v>
      </c>
      <c r="Q776" s="2" t="n">
        <v>4</v>
      </c>
      <c r="R776" s="2" t="n">
        <v>0</v>
      </c>
      <c r="S776" s="2" t="n">
        <v>0</v>
      </c>
      <c r="T776" s="28" t="n">
        <v>44252</v>
      </c>
      <c r="U776" s="3" t="s">
        <v>828</v>
      </c>
      <c r="V776" s="36"/>
      <c r="W776" s="26" t="n">
        <v>11</v>
      </c>
      <c r="Z776" s="1" t="n">
        <f aca="false">(68/C776)^0.25</f>
        <v>0.915027812190618</v>
      </c>
      <c r="AA776" s="2" t="n">
        <f aca="false">IF(F776=1,E776/(1+$AA$2/100),E776)</f>
        <v>0</v>
      </c>
      <c r="AB776" s="1" t="n">
        <f aca="false">ROUND(AA776/C776,2)</f>
        <v>0</v>
      </c>
      <c r="AC776" s="1" t="n">
        <f aca="false">ROUND(AB776*68/1000/Z776,0)</f>
        <v>0</v>
      </c>
      <c r="AD776" s="1" t="n">
        <f aca="false">IF(I776=1,AC776*$AD$2,AC776)</f>
        <v>0</v>
      </c>
      <c r="AK776" s="1" t="n">
        <f aca="false">ROUND(D776/C776,2)</f>
        <v>94.85</v>
      </c>
      <c r="AL776" s="1" t="n">
        <f aca="false">ROUND(AK776*68/Z776,0)</f>
        <v>7049</v>
      </c>
      <c r="AM776" s="1" t="n">
        <f aca="false">IF(I776=1,AL776*$AM$2,AL776)</f>
        <v>6696.55</v>
      </c>
    </row>
    <row r="777" customFormat="false" ht="14.9" hidden="false" customHeight="true" outlineLevel="0" collapsed="false">
      <c r="A777" s="1" t="n">
        <v>6343</v>
      </c>
      <c r="B777" s="16" t="n">
        <v>66343</v>
      </c>
      <c r="C777" s="16" t="n">
        <v>90</v>
      </c>
      <c r="D777" s="2" t="n">
        <v>20000</v>
      </c>
      <c r="F777" s="2" t="n">
        <v>0</v>
      </c>
      <c r="G777" s="2" t="n">
        <v>3</v>
      </c>
      <c r="H777" s="2" t="n">
        <v>1</v>
      </c>
      <c r="I777" s="2" t="n">
        <v>2</v>
      </c>
      <c r="J777" s="26" t="s">
        <v>52</v>
      </c>
      <c r="K777" s="2" t="n">
        <v>2</v>
      </c>
      <c r="L777" s="27" t="n">
        <v>1</v>
      </c>
      <c r="M777" s="2" t="n">
        <v>5</v>
      </c>
      <c r="N777" s="2" t="n">
        <v>5</v>
      </c>
      <c r="O777" s="2" t="n">
        <v>0</v>
      </c>
      <c r="P777" s="2" t="n">
        <v>0</v>
      </c>
      <c r="Q777" s="2"/>
      <c r="R777" s="2" t="n">
        <v>0</v>
      </c>
      <c r="S777" s="2" t="n">
        <v>0</v>
      </c>
      <c r="T777" s="28" t="n">
        <v>44260</v>
      </c>
      <c r="U777" s="3" t="s">
        <v>829</v>
      </c>
      <c r="V777" s="36"/>
      <c r="W777" s="26" t="n">
        <v>11</v>
      </c>
      <c r="Z777" s="1" t="n">
        <f aca="false">(68/C777)^0.25</f>
        <v>0.932323434951816</v>
      </c>
      <c r="AA777" s="2" t="n">
        <f aca="false">IF(F777=1,E777/(1+$AA$2/100),E777)</f>
        <v>0</v>
      </c>
      <c r="AB777" s="1" t="n">
        <f aca="false">ROUND(AA777/C777,2)</f>
        <v>0</v>
      </c>
      <c r="AC777" s="1" t="n">
        <f aca="false">ROUND(AB777*68/1000/Z777,0)</f>
        <v>0</v>
      </c>
      <c r="AD777" s="1" t="n">
        <f aca="false">IF(I777=1,AC777*$AD$2,AC777)</f>
        <v>0</v>
      </c>
      <c r="AK777" s="1" t="n">
        <f aca="false">ROUND(D777/C777,2)</f>
        <v>222.22</v>
      </c>
      <c r="AL777" s="1" t="n">
        <f aca="false">ROUND(AK777*68/Z777,0)</f>
        <v>16208</v>
      </c>
      <c r="AM777" s="1" t="n">
        <f aca="false">IF(I777=1,AL777*$AM$2,AL777)</f>
        <v>16208</v>
      </c>
    </row>
    <row r="778" customFormat="false" ht="14.9" hidden="false" customHeight="true" outlineLevel="0" collapsed="false">
      <c r="A778" s="1" t="n">
        <v>12702</v>
      </c>
      <c r="B778" s="33" t="n">
        <v>73172</v>
      </c>
      <c r="C778" s="16" t="n">
        <v>64</v>
      </c>
      <c r="E778" s="2" t="n">
        <v>4940000</v>
      </c>
      <c r="F778" s="2" t="n">
        <v>1</v>
      </c>
      <c r="G778" s="2" t="n">
        <v>3</v>
      </c>
      <c r="H778" s="2" t="n">
        <v>2</v>
      </c>
      <c r="I778" s="2" t="n">
        <v>1</v>
      </c>
      <c r="J778" s="26" t="s">
        <v>52</v>
      </c>
      <c r="K778" s="2" t="n">
        <v>0</v>
      </c>
      <c r="L778" s="27" t="n">
        <v>1</v>
      </c>
      <c r="M778" s="2" t="n">
        <v>4</v>
      </c>
      <c r="N778" s="2" t="n">
        <v>1</v>
      </c>
      <c r="O778" s="2" t="n">
        <v>1</v>
      </c>
      <c r="P778" s="2" t="n">
        <v>1</v>
      </c>
      <c r="Q778" s="2" t="n">
        <v>4</v>
      </c>
      <c r="R778" s="2" t="n">
        <v>1</v>
      </c>
      <c r="S778" s="2" t="n">
        <v>0</v>
      </c>
      <c r="T778" s="28" t="n">
        <v>44269</v>
      </c>
      <c r="U778" s="3" t="s">
        <v>830</v>
      </c>
      <c r="V778" s="36"/>
      <c r="W778" s="26" t="n">
        <v>12</v>
      </c>
      <c r="Z778" s="1" t="n">
        <f aca="false">(68/C778)^0.25</f>
        <v>1.01527159243447</v>
      </c>
      <c r="AA778" s="1" t="n">
        <f aca="false">IF(F778=1,E778/(1+$AA$2/100),E778)</f>
        <v>4750000</v>
      </c>
      <c r="AB778" s="1" t="n">
        <f aca="false">ROUND(AA778/C778,2)</f>
        <v>74218.75</v>
      </c>
      <c r="AC778" s="1" t="n">
        <f aca="false">ROUND(AB778*68/1000/Z778,0)</f>
        <v>4971</v>
      </c>
      <c r="AD778" s="1" t="n">
        <f aca="false">IF(I778=1,AC778*$AD$2,AC778)</f>
        <v>4722.45</v>
      </c>
      <c r="AK778" s="1" t="n">
        <f aca="false">ROUND(D778/C778,2)</f>
        <v>0</v>
      </c>
      <c r="AL778" s="1" t="n">
        <f aca="false">ROUND(AK778*68/Z778,0)</f>
        <v>0</v>
      </c>
      <c r="AM778" s="1" t="n">
        <f aca="false">IF(I778=1,AL778*$AM$2,AL778)</f>
        <v>0</v>
      </c>
    </row>
    <row r="779" customFormat="false" ht="14.9" hidden="false" customHeight="true" outlineLevel="0" collapsed="false">
      <c r="A779" s="1" t="n">
        <v>12702</v>
      </c>
      <c r="B779" s="33" t="n">
        <v>63333</v>
      </c>
      <c r="C779" s="16" t="n">
        <v>69</v>
      </c>
      <c r="E779" s="2" t="n">
        <v>7240000</v>
      </c>
      <c r="F779" s="2" t="n">
        <v>1</v>
      </c>
      <c r="G779" s="2" t="n">
        <v>3</v>
      </c>
      <c r="H779" s="2" t="n">
        <v>2</v>
      </c>
      <c r="I779" s="2" t="n">
        <v>0</v>
      </c>
      <c r="J779" s="26" t="s">
        <v>52</v>
      </c>
      <c r="K779" s="2" t="n">
        <v>0</v>
      </c>
      <c r="L779" s="27" t="n">
        <v>1</v>
      </c>
      <c r="M779" s="2" t="n">
        <v>5</v>
      </c>
      <c r="N779" s="2" t="n">
        <v>1</v>
      </c>
      <c r="O779" s="2" t="n">
        <v>1</v>
      </c>
      <c r="P779" s="2" t="n">
        <v>1</v>
      </c>
      <c r="Q779" s="2"/>
      <c r="R779" s="2" t="n">
        <v>1</v>
      </c>
      <c r="S779" s="2" t="n">
        <v>0</v>
      </c>
      <c r="T779" s="28" t="n">
        <v>44247</v>
      </c>
      <c r="U779" s="3" t="s">
        <v>831</v>
      </c>
      <c r="V779" s="36" t="s">
        <v>58</v>
      </c>
      <c r="W779" s="26" t="n">
        <v>12</v>
      </c>
      <c r="Z779" s="1" t="n">
        <f aca="false">(68/C779)^0.25</f>
        <v>0.996356952204095</v>
      </c>
      <c r="AA779" s="1" t="n">
        <f aca="false">IF(F779=1,E779/(1+$AA$2/100),E779)</f>
        <v>6961538.46153846</v>
      </c>
      <c r="AB779" s="1" t="n">
        <f aca="false">ROUND(AA779/C779,2)</f>
        <v>100891.86</v>
      </c>
      <c r="AC779" s="1" t="n">
        <f aca="false">ROUND(AB779*68/1000/Z779,0)</f>
        <v>6886</v>
      </c>
      <c r="AD779" s="1" t="n">
        <f aca="false">IF(I779=1,AC779*$AD$2,AC779)</f>
        <v>6886</v>
      </c>
      <c r="AK779" s="1" t="n">
        <f aca="false">ROUND(D779/C779,2)</f>
        <v>0</v>
      </c>
      <c r="AL779" s="1" t="n">
        <f aca="false">ROUND(AK779*68/Z779,0)</f>
        <v>0</v>
      </c>
      <c r="AM779" s="1" t="n">
        <f aca="false">IF(I779=1,AL779*$AM$2,AL779)</f>
        <v>0</v>
      </c>
    </row>
    <row r="780" customFormat="false" ht="14.9" hidden="false" customHeight="true" outlineLevel="0" collapsed="false">
      <c r="A780" s="1" t="n">
        <v>12702</v>
      </c>
      <c r="B780" s="33" t="n">
        <v>73251</v>
      </c>
      <c r="C780" s="16" t="n">
        <v>86</v>
      </c>
      <c r="E780" s="2" t="n">
        <v>7490000</v>
      </c>
      <c r="F780" s="2" t="n">
        <v>1</v>
      </c>
      <c r="G780" s="2" t="n">
        <v>3</v>
      </c>
      <c r="H780" s="2" t="n">
        <v>2</v>
      </c>
      <c r="I780" s="2" t="n">
        <v>1</v>
      </c>
      <c r="J780" s="26" t="s">
        <v>52</v>
      </c>
      <c r="K780" s="2" t="n">
        <v>0</v>
      </c>
      <c r="L780" s="27" t="n">
        <v>1</v>
      </c>
      <c r="M780" s="2" t="n">
        <v>4</v>
      </c>
      <c r="N780" s="2" t="n">
        <v>3</v>
      </c>
      <c r="O780" s="2" t="n">
        <v>1</v>
      </c>
      <c r="P780" s="2" t="n">
        <v>0</v>
      </c>
      <c r="Q780" s="2" t="n">
        <v>3</v>
      </c>
      <c r="R780" s="2" t="n">
        <v>1</v>
      </c>
      <c r="S780" s="2" t="n">
        <v>0</v>
      </c>
      <c r="T780" s="28" t="n">
        <v>44274</v>
      </c>
      <c r="U780" s="3" t="s">
        <v>832</v>
      </c>
      <c r="V780" s="36" t="s">
        <v>60</v>
      </c>
      <c r="W780" s="26" t="n">
        <v>12</v>
      </c>
      <c r="Z780" s="1" t="n">
        <f aca="false">(68/C780)^0.25</f>
        <v>0.94298029016629</v>
      </c>
      <c r="AA780" s="1" t="n">
        <f aca="false">IF(F780=1,E780/(1+$AA$2/100),E780)</f>
        <v>7201923.07692308</v>
      </c>
      <c r="AB780" s="1" t="n">
        <f aca="false">ROUND(AA780/C780,2)</f>
        <v>83743.29</v>
      </c>
      <c r="AC780" s="1" t="n">
        <f aca="false">ROUND(AB780*68/1000/Z780,0)</f>
        <v>6039</v>
      </c>
      <c r="AD780" s="1" t="n">
        <f aca="false">IF(I780=1,AC780*$AD$2,AC780)</f>
        <v>5737.05</v>
      </c>
      <c r="AK780" s="1" t="n">
        <f aca="false">ROUND(D780/C780,2)</f>
        <v>0</v>
      </c>
      <c r="AL780" s="1" t="n">
        <f aca="false">ROUND(AK780*68/Z780,0)</f>
        <v>0</v>
      </c>
      <c r="AM780" s="1" t="n">
        <f aca="false">IF(I780=1,AL780*$AM$2,AL780)</f>
        <v>0</v>
      </c>
    </row>
    <row r="781" customFormat="false" ht="14.9" hidden="false" customHeight="true" outlineLevel="0" collapsed="false">
      <c r="A781" s="1" t="n">
        <v>12702</v>
      </c>
      <c r="B781" s="33" t="n">
        <v>73123</v>
      </c>
      <c r="C781" s="16" t="n">
        <v>68</v>
      </c>
      <c r="E781" s="2" t="n">
        <v>5790000</v>
      </c>
      <c r="F781" s="2" t="n">
        <v>1</v>
      </c>
      <c r="G781" s="2" t="n">
        <v>3</v>
      </c>
      <c r="H781" s="2" t="n">
        <v>2</v>
      </c>
      <c r="I781" s="2" t="n">
        <v>1</v>
      </c>
      <c r="J781" s="26" t="s">
        <v>52</v>
      </c>
      <c r="K781" s="2" t="n">
        <v>2</v>
      </c>
      <c r="L781" s="27" t="n">
        <v>1</v>
      </c>
      <c r="M781" s="2" t="n">
        <v>4</v>
      </c>
      <c r="N781" s="2" t="n">
        <v>3</v>
      </c>
      <c r="O781" s="2" t="n">
        <v>1</v>
      </c>
      <c r="P781" s="2" t="n">
        <v>1</v>
      </c>
      <c r="Q781" s="2" t="n">
        <v>1</v>
      </c>
      <c r="R781" s="2" t="n">
        <v>0</v>
      </c>
      <c r="S781" s="2" t="n">
        <v>0</v>
      </c>
      <c r="T781" s="28" t="n">
        <v>44275</v>
      </c>
      <c r="U781" s="3" t="s">
        <v>833</v>
      </c>
      <c r="V781" s="36"/>
      <c r="W781" s="26" t="n">
        <v>12</v>
      </c>
      <c r="Z781" s="1" t="n">
        <f aca="false">(68/C781)^0.25</f>
        <v>1</v>
      </c>
      <c r="AA781" s="1" t="n">
        <f aca="false">IF(F781=1,E781/(1+$AA$2/100),E781)</f>
        <v>5567307.69230769</v>
      </c>
      <c r="AB781" s="1" t="n">
        <f aca="false">ROUND(AA781/C781,2)</f>
        <v>81872.17</v>
      </c>
      <c r="AC781" s="1" t="n">
        <f aca="false">ROUND(AB781*68/1000/Z781,0)</f>
        <v>5567</v>
      </c>
      <c r="AD781" s="1" t="n">
        <f aca="false">IF(I781=1,AC781*$AD$2,AC781)</f>
        <v>5288.65</v>
      </c>
      <c r="AK781" s="1" t="n">
        <f aca="false">ROUND(D781/C781,2)</f>
        <v>0</v>
      </c>
      <c r="AL781" s="1" t="n">
        <f aca="false">ROUND(AK781*68/Z781,0)</f>
        <v>0</v>
      </c>
      <c r="AM781" s="1" t="n">
        <f aca="false">IF(I781=1,AL781*$AM$2,AL781)</f>
        <v>0</v>
      </c>
    </row>
    <row r="782" customFormat="false" ht="14.9" hidden="false" customHeight="true" outlineLevel="0" collapsed="false">
      <c r="A782" s="1" t="n">
        <v>12702</v>
      </c>
      <c r="B782" s="33" t="n">
        <v>73123</v>
      </c>
      <c r="C782" s="16" t="n">
        <v>94</v>
      </c>
      <c r="E782" s="2" t="n">
        <v>10500000</v>
      </c>
      <c r="F782" s="2" t="n">
        <v>1</v>
      </c>
      <c r="G782" s="2" t="n">
        <v>3</v>
      </c>
      <c r="H782" s="2" t="n">
        <v>2</v>
      </c>
      <c r="I782" s="2" t="n">
        <v>1</v>
      </c>
      <c r="J782" s="26" t="s">
        <v>52</v>
      </c>
      <c r="K782" s="2" t="n">
        <v>0</v>
      </c>
      <c r="L782" s="27" t="n">
        <v>1</v>
      </c>
      <c r="M782" s="2" t="n">
        <v>6</v>
      </c>
      <c r="N782" s="2" t="n">
        <v>6</v>
      </c>
      <c r="O782" s="2" t="n">
        <v>1</v>
      </c>
      <c r="P782" s="2" t="n">
        <v>1</v>
      </c>
      <c r="Q782" s="2"/>
      <c r="R782" s="2" t="n">
        <v>0</v>
      </c>
      <c r="S782" s="2" t="n">
        <v>0</v>
      </c>
      <c r="T782" s="28" t="n">
        <v>44274</v>
      </c>
      <c r="U782" s="3" t="s">
        <v>834</v>
      </c>
      <c r="V782" s="36" t="s">
        <v>58</v>
      </c>
      <c r="W782" s="26" t="n">
        <v>12</v>
      </c>
      <c r="Z782" s="1" t="n">
        <f aca="false">(68/C782)^0.25</f>
        <v>0.922242781791347</v>
      </c>
      <c r="AA782" s="1" t="n">
        <f aca="false">IF(F782=1,E782/(1+$AA$2/100),E782)</f>
        <v>10096153.8461538</v>
      </c>
      <c r="AB782" s="1" t="n">
        <f aca="false">ROUND(AA782/C782,2)</f>
        <v>107405.89</v>
      </c>
      <c r="AC782" s="1" t="n">
        <f aca="false">ROUND(AB782*68/1000/Z782,0)</f>
        <v>7919</v>
      </c>
      <c r="AD782" s="1" t="n">
        <f aca="false">IF(I782=1,AC782*$AD$2,AC782)</f>
        <v>7523.05</v>
      </c>
      <c r="AK782" s="1" t="n">
        <f aca="false">ROUND(D782/C782,2)</f>
        <v>0</v>
      </c>
      <c r="AL782" s="1" t="n">
        <f aca="false">ROUND(AK782*68/Z782,0)</f>
        <v>0</v>
      </c>
      <c r="AM782" s="1" t="n">
        <f aca="false">IF(I782=1,AL782*$AM$2,AL782)</f>
        <v>0</v>
      </c>
    </row>
    <row r="783" customFormat="false" ht="14.9" hidden="false" customHeight="true" outlineLevel="0" collapsed="false">
      <c r="A783" s="1" t="n">
        <v>12702</v>
      </c>
      <c r="B783" s="33" t="n">
        <v>73122</v>
      </c>
      <c r="C783" s="16" t="n">
        <v>63</v>
      </c>
      <c r="E783" s="2" t="n">
        <v>5399900</v>
      </c>
      <c r="F783" s="2" t="n">
        <v>1</v>
      </c>
      <c r="G783" s="2" t="n">
        <v>3</v>
      </c>
      <c r="H783" s="2" t="n">
        <v>1</v>
      </c>
      <c r="I783" s="2" t="n">
        <v>0</v>
      </c>
      <c r="J783" s="26" t="s">
        <v>52</v>
      </c>
      <c r="K783" s="2" t="n">
        <v>0</v>
      </c>
      <c r="L783" s="27" t="n">
        <v>1</v>
      </c>
      <c r="M783" s="2" t="n">
        <v>4</v>
      </c>
      <c r="N783" s="2" t="n">
        <v>2</v>
      </c>
      <c r="O783" s="2" t="n">
        <v>0</v>
      </c>
      <c r="P783" s="2" t="n">
        <v>1</v>
      </c>
      <c r="R783" s="2" t="n">
        <v>0</v>
      </c>
      <c r="S783" s="2" t="n">
        <v>1</v>
      </c>
      <c r="T783" s="28" t="n">
        <v>44272</v>
      </c>
      <c r="U783" s="3" t="s">
        <v>835</v>
      </c>
      <c r="V783" s="36"/>
      <c r="W783" s="26" t="n">
        <v>12</v>
      </c>
      <c r="Z783" s="1" t="n">
        <f aca="false">(68/C783)^0.25</f>
        <v>1.01927668633136</v>
      </c>
      <c r="AA783" s="1" t="n">
        <f aca="false">IF(F783=1,E783/(1+$AA$2/100),E783)</f>
        <v>5192211.53846154</v>
      </c>
      <c r="AB783" s="1" t="n">
        <f aca="false">ROUND(AA783/C783,2)</f>
        <v>82416.06</v>
      </c>
      <c r="AC783" s="1" t="n">
        <f aca="false">ROUND(AB783*68/1000/Z783,0)</f>
        <v>5498</v>
      </c>
      <c r="AD783" s="1" t="n">
        <f aca="false">IF(I783=1,AC783*$AD$2,AC783)</f>
        <v>5498</v>
      </c>
      <c r="AK783" s="1" t="n">
        <f aca="false">ROUND(D783/C783,2)</f>
        <v>0</v>
      </c>
      <c r="AL783" s="1" t="n">
        <f aca="false">ROUND(AK783*68/Z783,0)</f>
        <v>0</v>
      </c>
      <c r="AM783" s="1" t="n">
        <f aca="false">IF(I783=1,AL783*$AM$2,AL783)</f>
        <v>0</v>
      </c>
    </row>
    <row r="784" customFormat="false" ht="14.9" hidden="false" customHeight="true" outlineLevel="0" collapsed="false">
      <c r="A784" s="1" t="n">
        <v>12702</v>
      </c>
      <c r="B784" s="33" t="n">
        <v>73122</v>
      </c>
      <c r="C784" s="16" t="n">
        <v>59</v>
      </c>
      <c r="E784" s="2" t="n">
        <v>5995000</v>
      </c>
      <c r="F784" s="2" t="n">
        <v>1</v>
      </c>
      <c r="G784" s="2" t="n">
        <v>3</v>
      </c>
      <c r="H784" s="2" t="n">
        <v>2</v>
      </c>
      <c r="I784" s="2" t="n">
        <v>1</v>
      </c>
      <c r="J784" s="26" t="s">
        <v>52</v>
      </c>
      <c r="K784" s="2" t="n">
        <v>0</v>
      </c>
      <c r="L784" s="27" t="n">
        <v>1</v>
      </c>
      <c r="M784" s="2" t="n">
        <v>7</v>
      </c>
      <c r="N784" s="2" t="n">
        <v>6</v>
      </c>
      <c r="O784" s="2" t="n">
        <v>1</v>
      </c>
      <c r="P784" s="2" t="n">
        <v>1</v>
      </c>
      <c r="Q784" s="2" t="n">
        <v>3</v>
      </c>
      <c r="R784" s="2" t="n">
        <v>1</v>
      </c>
      <c r="S784" s="2" t="n">
        <v>0</v>
      </c>
      <c r="T784" s="28" t="n">
        <v>44269</v>
      </c>
      <c r="U784" s="3" t="s">
        <v>836</v>
      </c>
      <c r="V784" s="36"/>
      <c r="W784" s="26" t="n">
        <v>12</v>
      </c>
      <c r="Z784" s="1" t="n">
        <f aca="false">(68/C784)^0.25</f>
        <v>1.03612994480236</v>
      </c>
      <c r="AA784" s="1" t="n">
        <f aca="false">IF(F784=1,E784/(1+$AA$2/100),E784)</f>
        <v>5764423.07692308</v>
      </c>
      <c r="AB784" s="1" t="n">
        <f aca="false">ROUND(AA784/C784,2)</f>
        <v>97702.09</v>
      </c>
      <c r="AC784" s="1" t="n">
        <f aca="false">ROUND(AB784*68/1000/Z784,0)</f>
        <v>6412</v>
      </c>
      <c r="AD784" s="1" t="n">
        <f aca="false">IF(I784=1,AC784*$AD$2,AC784)</f>
        <v>6091.4</v>
      </c>
      <c r="AK784" s="1" t="n">
        <f aca="false">ROUND(D784/C784,2)</f>
        <v>0</v>
      </c>
      <c r="AL784" s="1" t="n">
        <f aca="false">ROUND(AK784*68/Z784,0)</f>
        <v>0</v>
      </c>
      <c r="AM784" s="1" t="n">
        <f aca="false">IF(I784=1,AL784*$AM$2,AL784)</f>
        <v>0</v>
      </c>
    </row>
    <row r="785" customFormat="false" ht="14.9" hidden="false" customHeight="true" outlineLevel="0" collapsed="false">
      <c r="A785" s="1" t="n">
        <v>12702</v>
      </c>
      <c r="B785" s="33" t="n">
        <v>73122</v>
      </c>
      <c r="C785" s="16" t="n">
        <v>84</v>
      </c>
      <c r="E785" s="2" t="n">
        <v>7590000</v>
      </c>
      <c r="F785" s="2" t="n">
        <v>1</v>
      </c>
      <c r="G785" s="2" t="n">
        <v>3</v>
      </c>
      <c r="H785" s="2" t="n">
        <v>2</v>
      </c>
      <c r="I785" s="2" t="n">
        <v>2</v>
      </c>
      <c r="J785" s="26" t="s">
        <v>52</v>
      </c>
      <c r="K785" s="2" t="n">
        <v>0</v>
      </c>
      <c r="L785" s="27" t="n">
        <v>1</v>
      </c>
      <c r="M785" s="2" t="n">
        <v>4</v>
      </c>
      <c r="N785" s="2" t="n">
        <v>4</v>
      </c>
      <c r="O785" s="2" t="n">
        <v>0</v>
      </c>
      <c r="P785" s="2" t="n">
        <v>1</v>
      </c>
      <c r="Q785" s="2" t="n">
        <v>4</v>
      </c>
      <c r="R785" s="2" t="n">
        <v>0</v>
      </c>
      <c r="S785" s="2" t="n">
        <v>0</v>
      </c>
      <c r="T785" s="28" t="n">
        <v>44273</v>
      </c>
      <c r="U785" s="3" t="s">
        <v>837</v>
      </c>
      <c r="V785" s="36"/>
      <c r="W785" s="26" t="n">
        <v>12</v>
      </c>
      <c r="Z785" s="1" t="n">
        <f aca="false">(68/C785)^0.25</f>
        <v>0.948543837069451</v>
      </c>
      <c r="AA785" s="1" t="n">
        <f aca="false">IF(F785=1,E785/(1+$AA$2/100),E785)</f>
        <v>7298076.92307692</v>
      </c>
      <c r="AB785" s="1" t="n">
        <f aca="false">ROUND(AA785/C785,2)</f>
        <v>86881.87</v>
      </c>
      <c r="AC785" s="1" t="n">
        <f aca="false">ROUND(AB785*68/1000/Z785,0)</f>
        <v>6228</v>
      </c>
      <c r="AD785" s="1" t="n">
        <f aca="false">IF(I785=1,AC785*$AD$2,AC785)</f>
        <v>6228</v>
      </c>
      <c r="AK785" s="1" t="n">
        <f aca="false">ROUND(D785/C785,2)</f>
        <v>0</v>
      </c>
      <c r="AL785" s="1" t="n">
        <f aca="false">ROUND(AK785*68/Z785,0)</f>
        <v>0</v>
      </c>
      <c r="AM785" s="1" t="n">
        <f aca="false">IF(I785=1,AL785*$AM$2,AL785)</f>
        <v>0</v>
      </c>
    </row>
    <row r="786" customFormat="false" ht="14.9" hidden="false" customHeight="true" outlineLevel="0" collapsed="false">
      <c r="A786" s="1" t="n">
        <v>12702</v>
      </c>
      <c r="B786" s="33" t="n">
        <v>64377</v>
      </c>
      <c r="C786" s="16" t="n">
        <v>82</v>
      </c>
      <c r="E786" s="2" t="n">
        <v>7650000</v>
      </c>
      <c r="F786" s="2" t="n">
        <v>1</v>
      </c>
      <c r="G786" s="2" t="n">
        <v>3</v>
      </c>
      <c r="H786" s="2" t="n">
        <v>2</v>
      </c>
      <c r="I786" s="2" t="n">
        <v>2</v>
      </c>
      <c r="J786" s="26" t="s">
        <v>52</v>
      </c>
      <c r="K786" s="2" t="n">
        <v>0</v>
      </c>
      <c r="L786" s="27" t="n">
        <v>1</v>
      </c>
      <c r="M786" s="2" t="n">
        <v>5</v>
      </c>
      <c r="N786" s="2" t="n">
        <v>1</v>
      </c>
      <c r="O786" s="2" t="n">
        <v>1</v>
      </c>
      <c r="P786" s="2" t="n">
        <v>1</v>
      </c>
      <c r="Q786" s="2"/>
      <c r="R786" s="2" t="n">
        <v>0</v>
      </c>
      <c r="S786" s="2" t="n">
        <v>0</v>
      </c>
      <c r="T786" s="28" t="n">
        <v>44268</v>
      </c>
      <c r="U786" s="3" t="s">
        <v>838</v>
      </c>
      <c r="V786" s="36" t="s">
        <v>58</v>
      </c>
      <c r="W786" s="26" t="n">
        <v>12</v>
      </c>
      <c r="Z786" s="1" t="n">
        <f aca="false">(68/C786)^0.25</f>
        <v>0.954275480566008</v>
      </c>
      <c r="AA786" s="1" t="n">
        <f aca="false">IF(F786=1,E786/(1+$AA$2/100),E786)</f>
        <v>7355769.23076923</v>
      </c>
      <c r="AB786" s="1" t="n">
        <f aca="false">ROUND(AA786/C786,2)</f>
        <v>89704.5</v>
      </c>
      <c r="AC786" s="1" t="n">
        <f aca="false">ROUND(AB786*68/1000/Z786,0)</f>
        <v>6392</v>
      </c>
      <c r="AD786" s="1" t="n">
        <f aca="false">IF(I786=1,AC786*$AD$2,AC786)</f>
        <v>6392</v>
      </c>
      <c r="AK786" s="1" t="n">
        <f aca="false">ROUND(D786/C786,2)</f>
        <v>0</v>
      </c>
      <c r="AL786" s="1" t="n">
        <f aca="false">ROUND(AK786*68/Z786,0)</f>
        <v>0</v>
      </c>
      <c r="AM786" s="1" t="n">
        <f aca="false">IF(I786=1,AL786*$AM$2,AL786)</f>
        <v>0</v>
      </c>
    </row>
    <row r="787" customFormat="false" ht="14.9" hidden="false" customHeight="true" outlineLevel="0" collapsed="false">
      <c r="A787" s="1" t="n">
        <v>12702</v>
      </c>
      <c r="B787" s="33" t="n">
        <v>64377</v>
      </c>
      <c r="C787" s="16" t="n">
        <v>61</v>
      </c>
      <c r="E787" s="2" t="n">
        <v>4500000</v>
      </c>
      <c r="F787" s="2" t="n">
        <v>0</v>
      </c>
      <c r="G787" s="2" t="n">
        <v>2</v>
      </c>
      <c r="H787" s="2" t="n">
        <v>1</v>
      </c>
      <c r="I787" s="2" t="n">
        <v>1</v>
      </c>
      <c r="J787" s="26" t="s">
        <v>52</v>
      </c>
      <c r="K787" s="2" t="n">
        <v>0</v>
      </c>
      <c r="L787" s="27" t="n">
        <v>1</v>
      </c>
      <c r="M787" s="2" t="n">
        <v>5</v>
      </c>
      <c r="N787" s="2" t="n">
        <v>4</v>
      </c>
      <c r="O787" s="2" t="n">
        <v>1</v>
      </c>
      <c r="P787" s="2" t="n">
        <v>1</v>
      </c>
      <c r="Q787" s="2"/>
      <c r="R787" s="2" t="n">
        <v>0</v>
      </c>
      <c r="S787" s="2" t="n">
        <v>1</v>
      </c>
      <c r="T787" s="28" t="n">
        <v>44273</v>
      </c>
      <c r="U787" s="3" t="s">
        <v>839</v>
      </c>
      <c r="V787" s="36"/>
      <c r="W787" s="26" t="n">
        <v>12</v>
      </c>
      <c r="Z787" s="1" t="n">
        <f aca="false">(68/C787)^0.25</f>
        <v>1.02753061262218</v>
      </c>
      <c r="AA787" s="2" t="n">
        <f aca="false">IF(F787=1,E787/(1+$AA$2/100),E787)</f>
        <v>4500000</v>
      </c>
      <c r="AB787" s="1" t="n">
        <f aca="false">ROUND(AA787/C787,2)</f>
        <v>73770.49</v>
      </c>
      <c r="AC787" s="1" t="n">
        <f aca="false">ROUND(AB787*68/1000/Z787,0)</f>
        <v>4882</v>
      </c>
      <c r="AD787" s="1" t="n">
        <f aca="false">IF(I787=1,AC787*$AD$2,AC787)</f>
        <v>4637.9</v>
      </c>
      <c r="AK787" s="1" t="n">
        <f aca="false">ROUND(D787/C787,2)</f>
        <v>0</v>
      </c>
      <c r="AL787" s="1" t="n">
        <f aca="false">ROUND(AK787*68/Z787,0)</f>
        <v>0</v>
      </c>
      <c r="AM787" s="1" t="n">
        <f aca="false">IF(I787=1,AL787*$AM$2,AL787)</f>
        <v>0</v>
      </c>
    </row>
    <row r="788" customFormat="false" ht="14.9" hidden="false" customHeight="true" outlineLevel="0" collapsed="false">
      <c r="A788" s="1" t="n">
        <v>12702</v>
      </c>
      <c r="B788" s="33" t="n">
        <v>72971</v>
      </c>
      <c r="C788" s="16" t="n">
        <v>50</v>
      </c>
      <c r="D788" s="2" t="n">
        <v>12000</v>
      </c>
      <c r="F788" s="2" t="n">
        <v>0</v>
      </c>
      <c r="G788" s="2" t="n">
        <v>2</v>
      </c>
      <c r="H788" s="2" t="n">
        <v>1</v>
      </c>
      <c r="I788" s="2" t="n">
        <v>1</v>
      </c>
      <c r="J788" s="26" t="s">
        <v>52</v>
      </c>
      <c r="K788" s="2" t="n">
        <v>1</v>
      </c>
      <c r="L788" s="27" t="n">
        <v>1</v>
      </c>
      <c r="M788" s="2" t="n">
        <v>3</v>
      </c>
      <c r="N788" s="2" t="n">
        <v>1</v>
      </c>
      <c r="O788" s="2" t="n">
        <v>0</v>
      </c>
      <c r="P788" s="2" t="n">
        <v>0</v>
      </c>
      <c r="Q788" s="2" t="n">
        <v>4</v>
      </c>
      <c r="R788" s="2" t="n">
        <v>0</v>
      </c>
      <c r="S788" s="2" t="n">
        <v>0</v>
      </c>
      <c r="T788" s="28" t="n">
        <v>44273</v>
      </c>
      <c r="U788" s="3" t="s">
        <v>840</v>
      </c>
      <c r="V788" s="36" t="s">
        <v>58</v>
      </c>
      <c r="W788" s="26" t="n">
        <v>12</v>
      </c>
      <c r="Z788" s="1" t="n">
        <f aca="false">(68/C788)^0.25</f>
        <v>1.0799029488658</v>
      </c>
      <c r="AA788" s="2" t="n">
        <f aca="false">IF(F788=1,E788/(1+$AA$2/100),E788)</f>
        <v>0</v>
      </c>
      <c r="AB788" s="1" t="n">
        <f aca="false">ROUND(AA788/C788,2)</f>
        <v>0</v>
      </c>
      <c r="AC788" s="1" t="n">
        <f aca="false">ROUND(AB788*68/1000/Z788,0)</f>
        <v>0</v>
      </c>
      <c r="AD788" s="1" t="n">
        <f aca="false">IF(I788=1,AC788*$AD$2,AC788)</f>
        <v>0</v>
      </c>
      <c r="AK788" s="1" t="n">
        <f aca="false">ROUND(D788/C788,2)</f>
        <v>240</v>
      </c>
      <c r="AL788" s="1" t="n">
        <f aca="false">ROUND(AK788*68/Z788,0)</f>
        <v>15112</v>
      </c>
      <c r="AM788" s="1" t="n">
        <f aca="false">IF(I788=1,AL788*$AM$2,AL788)</f>
        <v>14356.4</v>
      </c>
    </row>
    <row r="789" customFormat="false" ht="14.9" hidden="false" customHeight="true" outlineLevel="0" collapsed="false">
      <c r="A789" s="1" t="n">
        <v>12702</v>
      </c>
      <c r="B789" s="33" t="n">
        <v>72971</v>
      </c>
      <c r="C789" s="16" t="n">
        <v>79</v>
      </c>
      <c r="D789" s="2" t="n">
        <v>23000</v>
      </c>
      <c r="F789" s="2" t="n">
        <v>0</v>
      </c>
      <c r="G789" s="2" t="n">
        <v>3</v>
      </c>
      <c r="H789" s="2" t="n">
        <v>2</v>
      </c>
      <c r="I789" s="2" t="n">
        <v>2</v>
      </c>
      <c r="J789" s="26" t="s">
        <v>52</v>
      </c>
      <c r="K789" s="2" t="n">
        <v>2</v>
      </c>
      <c r="L789" s="27" t="n">
        <v>1</v>
      </c>
      <c r="M789" s="2" t="n">
        <v>5</v>
      </c>
      <c r="N789" s="2" t="n">
        <v>3</v>
      </c>
      <c r="O789" s="2" t="n">
        <v>1</v>
      </c>
      <c r="P789" s="2" t="n">
        <v>1</v>
      </c>
      <c r="Q789" s="2" t="n">
        <v>4</v>
      </c>
      <c r="R789" s="2" t="n">
        <v>0</v>
      </c>
      <c r="S789" s="2" t="n">
        <v>1</v>
      </c>
      <c r="T789" s="28" t="n">
        <v>44235</v>
      </c>
      <c r="U789" s="3" t="s">
        <v>841</v>
      </c>
      <c r="V789" s="36"/>
      <c r="W789" s="26" t="n">
        <v>12</v>
      </c>
      <c r="Z789" s="1" t="n">
        <f aca="false">(68/C789)^0.25</f>
        <v>0.963208830277469</v>
      </c>
      <c r="AA789" s="2" t="n">
        <f aca="false">IF(F789=1,E789/(1+$AA$2/100),E789)</f>
        <v>0</v>
      </c>
      <c r="AB789" s="1" t="n">
        <f aca="false">ROUND(AA789/C789,2)</f>
        <v>0</v>
      </c>
      <c r="AC789" s="1" t="n">
        <f aca="false">ROUND(AB789*68/1000/Z789,0)</f>
        <v>0</v>
      </c>
      <c r="AD789" s="1" t="n">
        <f aca="false">IF(I789=1,AC789*$AD$2,AC789)</f>
        <v>0</v>
      </c>
      <c r="AK789" s="1" t="n">
        <f aca="false">ROUND(D789/C789,2)</f>
        <v>291.14</v>
      </c>
      <c r="AL789" s="1" t="n">
        <f aca="false">ROUND(AK789*68/Z789,0)</f>
        <v>20554</v>
      </c>
      <c r="AM789" s="1" t="n">
        <f aca="false">IF(I789=1,AL789*$AM$2,AL789)</f>
        <v>20554</v>
      </c>
    </row>
    <row r="790" customFormat="false" ht="14.9" hidden="false" customHeight="true" outlineLevel="0" collapsed="false">
      <c r="A790" s="1" t="n">
        <v>12702</v>
      </c>
      <c r="B790" s="33" t="n">
        <v>73156</v>
      </c>
      <c r="C790" s="16" t="n">
        <v>69</v>
      </c>
      <c r="D790" s="2" t="n">
        <v>15000</v>
      </c>
      <c r="F790" s="2" t="n">
        <v>0</v>
      </c>
      <c r="G790" s="2" t="n">
        <v>3</v>
      </c>
      <c r="H790" s="2" t="n">
        <v>2</v>
      </c>
      <c r="I790" s="2" t="n">
        <v>1</v>
      </c>
      <c r="J790" s="26" t="s">
        <v>52</v>
      </c>
      <c r="K790" s="2" t="n">
        <v>0</v>
      </c>
      <c r="L790" s="27" t="n">
        <v>1</v>
      </c>
      <c r="M790" s="2" t="n">
        <v>6</v>
      </c>
      <c r="N790" s="2" t="n">
        <v>4</v>
      </c>
      <c r="O790" s="2" t="n">
        <v>2</v>
      </c>
      <c r="P790" s="2" t="n">
        <v>0</v>
      </c>
      <c r="Q790" s="2" t="n">
        <v>4</v>
      </c>
      <c r="R790" s="2" t="n">
        <v>1</v>
      </c>
      <c r="S790" s="2" t="n">
        <v>0</v>
      </c>
      <c r="T790" s="28" t="n">
        <v>44252</v>
      </c>
      <c r="U790" s="3" t="s">
        <v>842</v>
      </c>
      <c r="V790" s="36" t="s">
        <v>58</v>
      </c>
      <c r="W790" s="26" t="n">
        <v>12</v>
      </c>
      <c r="Z790" s="1" t="n">
        <f aca="false">(68/C790)^0.25</f>
        <v>0.996356952204095</v>
      </c>
      <c r="AA790" s="2" t="n">
        <f aca="false">IF(F790=1,E790/(1+$AA$2/100),E790)</f>
        <v>0</v>
      </c>
      <c r="AB790" s="1" t="n">
        <f aca="false">ROUND(AA790/C790,2)</f>
        <v>0</v>
      </c>
      <c r="AC790" s="1" t="n">
        <f aca="false">ROUND(AB790*68/1000/Z790,0)</f>
        <v>0</v>
      </c>
      <c r="AD790" s="1" t="n">
        <f aca="false">IF(I790=1,AC790*$AD$2,AC790)</f>
        <v>0</v>
      </c>
      <c r="AK790" s="1" t="n">
        <f aca="false">ROUND(D790/C790,2)</f>
        <v>217.39</v>
      </c>
      <c r="AL790" s="1" t="n">
        <f aca="false">ROUND(AK790*68/Z790,0)</f>
        <v>14837</v>
      </c>
      <c r="AM790" s="1" t="n">
        <f aca="false">IF(I790=1,AL790*$AM$2,AL790)</f>
        <v>14095.15</v>
      </c>
    </row>
    <row r="791" customFormat="false" ht="14.9" hidden="false" customHeight="true" outlineLevel="0" collapsed="false">
      <c r="A791" s="1" t="n">
        <v>12702</v>
      </c>
      <c r="B791" s="33" t="n">
        <v>73167</v>
      </c>
      <c r="C791" s="16" t="n">
        <v>74</v>
      </c>
      <c r="D791" s="2" t="n">
        <v>16000</v>
      </c>
      <c r="F791" s="2" t="n">
        <v>0</v>
      </c>
      <c r="G791" s="2" t="n">
        <v>3</v>
      </c>
      <c r="H791" s="2" t="n">
        <v>1</v>
      </c>
      <c r="I791" s="2" t="n">
        <v>2</v>
      </c>
      <c r="J791" s="26" t="s">
        <v>52</v>
      </c>
      <c r="K791" s="2" t="n">
        <v>0</v>
      </c>
      <c r="L791" s="27" t="n">
        <v>1</v>
      </c>
      <c r="M791" s="2" t="n">
        <v>8</v>
      </c>
      <c r="N791" s="2" t="n">
        <v>8</v>
      </c>
      <c r="O791" s="2" t="n">
        <v>1</v>
      </c>
      <c r="P791" s="2" t="n">
        <v>0</v>
      </c>
      <c r="Q791" s="2"/>
      <c r="R791" s="2" t="n">
        <v>1</v>
      </c>
      <c r="S791" s="2" t="n">
        <v>0</v>
      </c>
      <c r="T791" s="28" t="n">
        <v>44276</v>
      </c>
      <c r="U791" s="3" t="s">
        <v>843</v>
      </c>
      <c r="V791" s="36"/>
      <c r="W791" s="26" t="n">
        <v>12</v>
      </c>
      <c r="Z791" s="1" t="n">
        <f aca="false">(68/C791)^0.25</f>
        <v>0.979082522844128</v>
      </c>
      <c r="AA791" s="2" t="n">
        <f aca="false">IF(F791=1,E791/(1+$AA$2/100),E791)</f>
        <v>0</v>
      </c>
      <c r="AB791" s="1" t="n">
        <f aca="false">ROUND(AA791/C791,2)</f>
        <v>0</v>
      </c>
      <c r="AC791" s="1" t="n">
        <f aca="false">ROUND(AB791*68/1000/Z791,0)</f>
        <v>0</v>
      </c>
      <c r="AD791" s="1" t="n">
        <f aca="false">IF(I791=1,AC791*$AD$2,AC791)</f>
        <v>0</v>
      </c>
      <c r="AK791" s="1" t="n">
        <f aca="false">ROUND(D791/C791,2)</f>
        <v>216.22</v>
      </c>
      <c r="AL791" s="1" t="n">
        <f aca="false">ROUND(AK791*68/Z791,0)</f>
        <v>15017</v>
      </c>
      <c r="AM791" s="1" t="n">
        <f aca="false">IF(I791=1,AL791*$AM$2,AL791)</f>
        <v>15017</v>
      </c>
    </row>
    <row r="792" customFormat="false" ht="14.9" hidden="false" customHeight="true" outlineLevel="0" collapsed="false">
      <c r="A792" s="1" t="n">
        <v>12702</v>
      </c>
      <c r="B792" s="33" t="n">
        <v>73167</v>
      </c>
      <c r="C792" s="16" t="n">
        <v>59</v>
      </c>
      <c r="D792" s="2" t="n">
        <v>16000</v>
      </c>
      <c r="F792" s="2" t="n">
        <v>0</v>
      </c>
      <c r="G792" s="2" t="n">
        <v>2</v>
      </c>
      <c r="H792" s="2" t="n">
        <v>1</v>
      </c>
      <c r="I792" s="2" t="n">
        <v>2</v>
      </c>
      <c r="J792" s="26" t="s">
        <v>52</v>
      </c>
      <c r="K792" s="2" t="n">
        <v>0</v>
      </c>
      <c r="L792" s="27" t="n">
        <v>1</v>
      </c>
      <c r="M792" s="2" t="n">
        <v>11</v>
      </c>
      <c r="N792" s="2" t="n">
        <v>6</v>
      </c>
      <c r="O792" s="2" t="n">
        <v>1</v>
      </c>
      <c r="P792" s="2" t="n">
        <v>1</v>
      </c>
      <c r="Q792" s="2" t="n">
        <v>4</v>
      </c>
      <c r="R792" s="2" t="n">
        <v>1</v>
      </c>
      <c r="S792" s="2" t="n">
        <v>0</v>
      </c>
      <c r="T792" s="28" t="n">
        <v>44270</v>
      </c>
      <c r="U792" s="3" t="s">
        <v>844</v>
      </c>
      <c r="V792" s="36"/>
      <c r="W792" s="26" t="n">
        <v>12</v>
      </c>
      <c r="Z792" s="1" t="n">
        <f aca="false">(68/C792)^0.25</f>
        <v>1.03612994480236</v>
      </c>
      <c r="AA792" s="2" t="n">
        <f aca="false">IF(F792=1,E792/(1+$AA$2/100),E792)</f>
        <v>0</v>
      </c>
      <c r="AB792" s="1" t="n">
        <f aca="false">ROUND(AA792/C792,2)</f>
        <v>0</v>
      </c>
      <c r="AC792" s="1" t="n">
        <f aca="false">ROUND(AB792*68/1000/Z792,0)</f>
        <v>0</v>
      </c>
      <c r="AD792" s="1" t="n">
        <f aca="false">IF(I792=1,AC792*$AD$2,AC792)</f>
        <v>0</v>
      </c>
      <c r="AK792" s="1" t="n">
        <f aca="false">ROUND(D792/C792,2)</f>
        <v>271.19</v>
      </c>
      <c r="AL792" s="1" t="n">
        <f aca="false">ROUND(AK792*68/Z792,0)</f>
        <v>17798</v>
      </c>
      <c r="AM792" s="1" t="n">
        <f aca="false">IF(I792=1,AL792*$AM$2,AL792)</f>
        <v>17798</v>
      </c>
    </row>
    <row r="793" customFormat="false" ht="14.9" hidden="false" customHeight="true" outlineLevel="0" collapsed="false">
      <c r="A793" s="1" t="n">
        <v>12702</v>
      </c>
      <c r="B793" s="33" t="n">
        <v>73164</v>
      </c>
      <c r="C793" s="16" t="n">
        <v>60</v>
      </c>
      <c r="D793" s="2" t="n">
        <v>14800</v>
      </c>
      <c r="F793" s="2" t="n">
        <v>0</v>
      </c>
      <c r="G793" s="2" t="n">
        <v>3</v>
      </c>
      <c r="H793" s="2" t="n">
        <v>1</v>
      </c>
      <c r="I793" s="2" t="n">
        <v>1</v>
      </c>
      <c r="J793" s="26" t="s">
        <v>52</v>
      </c>
      <c r="K793" s="2" t="n">
        <v>0</v>
      </c>
      <c r="L793" s="27" t="n">
        <v>1</v>
      </c>
      <c r="M793" s="2" t="n">
        <v>3</v>
      </c>
      <c r="N793" s="2" t="n">
        <v>3</v>
      </c>
      <c r="O793" s="2" t="n">
        <v>1</v>
      </c>
      <c r="P793" s="2" t="n">
        <v>1</v>
      </c>
      <c r="Q793" s="2" t="n">
        <v>4</v>
      </c>
      <c r="R793" s="2" t="n">
        <v>0</v>
      </c>
      <c r="S793" s="2" t="n">
        <v>0</v>
      </c>
      <c r="T793" s="28" t="n">
        <v>44276</v>
      </c>
      <c r="U793" s="3" t="s">
        <v>845</v>
      </c>
      <c r="V793" s="36"/>
      <c r="W793" s="26" t="n">
        <v>12</v>
      </c>
      <c r="Z793" s="1" t="n">
        <f aca="false">(68/C793)^0.25</f>
        <v>1.03178548877407</v>
      </c>
      <c r="AA793" s="2" t="n">
        <f aca="false">IF(F793=1,E793/(1+$AA$2/100),E793)</f>
        <v>0</v>
      </c>
      <c r="AB793" s="1" t="n">
        <f aca="false">ROUND(AA793/C793,2)</f>
        <v>0</v>
      </c>
      <c r="AC793" s="1" t="n">
        <f aca="false">ROUND(AB793*68/1000/Z793,0)</f>
        <v>0</v>
      </c>
      <c r="AD793" s="1" t="n">
        <f aca="false">IF(I793=1,AC793*$AD$2,AC793)</f>
        <v>0</v>
      </c>
      <c r="AK793" s="1" t="n">
        <f aca="false">ROUND(D793/C793,2)</f>
        <v>246.67</v>
      </c>
      <c r="AL793" s="1" t="n">
        <f aca="false">ROUND(AK793*68/Z793,0)</f>
        <v>16257</v>
      </c>
      <c r="AM793" s="1" t="n">
        <f aca="false">IF(I793=1,AL793*$AM$2,AL793)</f>
        <v>15444.15</v>
      </c>
    </row>
    <row r="794" customFormat="false" ht="14.9" hidden="false" customHeight="true" outlineLevel="0" collapsed="false">
      <c r="A794" s="1" t="n">
        <v>12702</v>
      </c>
      <c r="B794" s="33" t="n">
        <v>73164</v>
      </c>
      <c r="C794" s="16" t="n">
        <v>60</v>
      </c>
      <c r="D794" s="2" t="n">
        <v>12000</v>
      </c>
      <c r="F794" s="2" t="n">
        <v>0</v>
      </c>
      <c r="G794" s="2" t="n">
        <v>2</v>
      </c>
      <c r="H794" s="2" t="n">
        <v>1</v>
      </c>
      <c r="I794" s="2" t="n">
        <v>1</v>
      </c>
      <c r="J794" s="26" t="s">
        <v>52</v>
      </c>
      <c r="K794" s="2" t="n">
        <v>0</v>
      </c>
      <c r="L794" s="27" t="n">
        <v>1</v>
      </c>
      <c r="M794" s="2" t="n">
        <v>6</v>
      </c>
      <c r="N794" s="2" t="n">
        <v>1</v>
      </c>
      <c r="O794" s="2" t="n">
        <v>0</v>
      </c>
      <c r="P794" s="2" t="n">
        <v>1</v>
      </c>
      <c r="Q794" s="2" t="n">
        <v>4</v>
      </c>
      <c r="R794" s="2" t="n">
        <v>0</v>
      </c>
      <c r="S794" s="2" t="n">
        <v>0</v>
      </c>
      <c r="T794" s="28" t="n">
        <v>44273</v>
      </c>
      <c r="U794" s="3" t="s">
        <v>846</v>
      </c>
      <c r="V794" s="36"/>
      <c r="W794" s="26" t="n">
        <v>12</v>
      </c>
      <c r="Z794" s="1" t="n">
        <f aca="false">(68/C794)^0.25</f>
        <v>1.03178548877407</v>
      </c>
      <c r="AA794" s="2" t="n">
        <f aca="false">IF(F794=1,E794/(1+$AA$2/100),E794)</f>
        <v>0</v>
      </c>
      <c r="AB794" s="1" t="n">
        <f aca="false">ROUND(AA794/C794,2)</f>
        <v>0</v>
      </c>
      <c r="AC794" s="1" t="n">
        <f aca="false">ROUND(AB794*68/1000/Z794,0)</f>
        <v>0</v>
      </c>
      <c r="AD794" s="1" t="n">
        <f aca="false">IF(I794=1,AC794*$AD$2,AC794)</f>
        <v>0</v>
      </c>
      <c r="AK794" s="1" t="n">
        <f aca="false">ROUND(D794/C794,2)</f>
        <v>200</v>
      </c>
      <c r="AL794" s="1" t="n">
        <f aca="false">ROUND(AK794*68/Z794,0)</f>
        <v>13181</v>
      </c>
      <c r="AM794" s="1" t="n">
        <f aca="false">IF(I794=1,AL794*$AM$2,AL794)</f>
        <v>12521.95</v>
      </c>
    </row>
    <row r="795" customFormat="false" ht="14.9" hidden="false" customHeight="true" outlineLevel="0" collapsed="false">
      <c r="A795" s="1" t="n">
        <v>12702</v>
      </c>
      <c r="B795" s="33" t="n">
        <v>73251</v>
      </c>
      <c r="C795" s="16" t="n">
        <v>75</v>
      </c>
      <c r="D795" s="2" t="n">
        <v>18000</v>
      </c>
      <c r="F795" s="2" t="n">
        <v>0</v>
      </c>
      <c r="G795" s="2" t="n">
        <v>3</v>
      </c>
      <c r="H795" s="2" t="n">
        <v>2</v>
      </c>
      <c r="I795" s="2" t="n">
        <v>0</v>
      </c>
      <c r="J795" s="26" t="s">
        <v>52</v>
      </c>
      <c r="K795" s="2" t="n">
        <v>0</v>
      </c>
      <c r="L795" s="27" t="n">
        <v>1</v>
      </c>
      <c r="M795" s="2" t="n">
        <v>4</v>
      </c>
      <c r="N795" s="2" t="n">
        <v>2</v>
      </c>
      <c r="O795" s="2" t="n">
        <v>1</v>
      </c>
      <c r="P795" s="2" t="n">
        <v>0</v>
      </c>
      <c r="Q795" s="2"/>
      <c r="R795" s="2" t="n">
        <v>1</v>
      </c>
      <c r="S795" s="2" t="n">
        <v>0</v>
      </c>
      <c r="T795" s="28" t="n">
        <v>44265</v>
      </c>
      <c r="U795" s="3" t="s">
        <v>847</v>
      </c>
      <c r="V795" s="36" t="s">
        <v>58</v>
      </c>
      <c r="W795" s="26" t="n">
        <v>12</v>
      </c>
      <c r="Z795" s="1" t="n">
        <f aca="false">(68/C795)^0.25</f>
        <v>0.975802468299321</v>
      </c>
      <c r="AA795" s="2" t="n">
        <f aca="false">IF(F795=1,E795/(1+$AA$2/100),E795)</f>
        <v>0</v>
      </c>
      <c r="AB795" s="1" t="n">
        <f aca="false">ROUND(AA795/C795,2)</f>
        <v>0</v>
      </c>
      <c r="AC795" s="1" t="n">
        <f aca="false">ROUND(AB795*68/1000/Z795,0)</f>
        <v>0</v>
      </c>
      <c r="AD795" s="1" t="n">
        <f aca="false">IF(I795=1,AC795*$AD$2,AC795)</f>
        <v>0</v>
      </c>
      <c r="AK795" s="1" t="n">
        <f aca="false">ROUND(D795/C795,2)</f>
        <v>240</v>
      </c>
      <c r="AL795" s="1" t="n">
        <f aca="false">ROUND(AK795*68/Z795,0)</f>
        <v>16725</v>
      </c>
      <c r="AM795" s="1" t="n">
        <f aca="false">IF(I795=1,AL795*$AM$2,AL795)</f>
        <v>16725</v>
      </c>
    </row>
    <row r="796" customFormat="false" ht="14.9" hidden="false" customHeight="true" outlineLevel="0" collapsed="false">
      <c r="A796" s="1" t="n">
        <v>12702</v>
      </c>
      <c r="B796" s="33" t="n">
        <v>77342</v>
      </c>
      <c r="C796" s="16" t="n">
        <v>83</v>
      </c>
      <c r="D796" s="2" t="n">
        <v>15000</v>
      </c>
      <c r="F796" s="2" t="n">
        <v>0</v>
      </c>
      <c r="G796" s="2" t="n">
        <v>3</v>
      </c>
      <c r="H796" s="2" t="n">
        <v>1</v>
      </c>
      <c r="I796" s="2" t="n">
        <v>1</v>
      </c>
      <c r="J796" s="26" t="s">
        <v>52</v>
      </c>
      <c r="K796" s="2" t="n">
        <v>0</v>
      </c>
      <c r="L796" s="27" t="n">
        <v>1</v>
      </c>
      <c r="M796" s="2" t="n">
        <v>2</v>
      </c>
      <c r="N796" s="2" t="n">
        <v>1</v>
      </c>
      <c r="O796" s="2" t="n">
        <v>0</v>
      </c>
      <c r="P796" s="2" t="n">
        <v>1</v>
      </c>
      <c r="Q796" s="2" t="n">
        <v>1</v>
      </c>
      <c r="R796" s="2" t="n">
        <v>0</v>
      </c>
      <c r="S796" s="2" t="n">
        <v>0</v>
      </c>
      <c r="T796" s="28" t="n">
        <v>44275</v>
      </c>
      <c r="U796" s="3" t="s">
        <v>848</v>
      </c>
      <c r="V796" s="36"/>
      <c r="W796" s="26" t="n">
        <v>12</v>
      </c>
      <c r="Z796" s="1" t="n">
        <f aca="false">(68/C796)^0.25</f>
        <v>0.951388078394145</v>
      </c>
      <c r="AA796" s="2" t="n">
        <f aca="false">IF(F796=1,E796/(1+$AA$2/100),E796)</f>
        <v>0</v>
      </c>
      <c r="AB796" s="1" t="n">
        <f aca="false">ROUND(AA796/C796,2)</f>
        <v>0</v>
      </c>
      <c r="AC796" s="1" t="n">
        <f aca="false">ROUND(AB796*68/1000/Z796,0)</f>
        <v>0</v>
      </c>
      <c r="AD796" s="1" t="n">
        <f aca="false">IF(I796=1,AC796*$AD$2,AC796)</f>
        <v>0</v>
      </c>
      <c r="AK796" s="1" t="n">
        <f aca="false">ROUND(D796/C796,2)</f>
        <v>180.72</v>
      </c>
      <c r="AL796" s="1" t="n">
        <f aca="false">ROUND(AK796*68/Z796,0)</f>
        <v>12917</v>
      </c>
      <c r="AM796" s="1" t="n">
        <f aca="false">IF(I796=1,AL796*$AM$2,AL796)</f>
        <v>12271.15</v>
      </c>
    </row>
    <row r="797" customFormat="false" ht="14.9" hidden="false" customHeight="true" outlineLevel="0" collapsed="false">
      <c r="A797" s="1" t="n">
        <v>12702</v>
      </c>
      <c r="B797" s="33" t="n">
        <v>77342</v>
      </c>
      <c r="C797" s="16" t="n">
        <v>88</v>
      </c>
      <c r="D797" s="2" t="n">
        <v>18500</v>
      </c>
      <c r="F797" s="2" t="n">
        <v>0</v>
      </c>
      <c r="G797" s="2" t="n">
        <v>3</v>
      </c>
      <c r="H797" s="2" t="n">
        <v>2</v>
      </c>
      <c r="I797" s="2" t="n">
        <v>1</v>
      </c>
      <c r="J797" s="26" t="s">
        <v>52</v>
      </c>
      <c r="K797" s="2" t="n">
        <v>0</v>
      </c>
      <c r="L797" s="27" t="n">
        <v>1</v>
      </c>
      <c r="M797" s="2" t="n">
        <v>6</v>
      </c>
      <c r="N797" s="2" t="n">
        <v>3</v>
      </c>
      <c r="O797" s="2" t="n">
        <v>1</v>
      </c>
      <c r="P797" s="2" t="n">
        <v>1</v>
      </c>
      <c r="Q797" s="2"/>
      <c r="R797" s="2" t="n">
        <v>1</v>
      </c>
      <c r="S797" s="2" t="n">
        <v>0</v>
      </c>
      <c r="T797" s="28" t="n">
        <v>44272</v>
      </c>
      <c r="U797" s="3" t="s">
        <v>849</v>
      </c>
      <c r="V797" s="36" t="s">
        <v>58</v>
      </c>
      <c r="W797" s="26" t="n">
        <v>12</v>
      </c>
      <c r="Z797" s="1" t="n">
        <f aca="false">(68/C797)^0.25</f>
        <v>0.937576169167888</v>
      </c>
      <c r="AA797" s="2" t="n">
        <f aca="false">IF(F797=1,E797/(1+$AA$2/100),E797)</f>
        <v>0</v>
      </c>
      <c r="AB797" s="1" t="n">
        <f aca="false">ROUND(AA797/C797,2)</f>
        <v>0</v>
      </c>
      <c r="AC797" s="1" t="n">
        <f aca="false">ROUND(AB797*68/1000/Z797,0)</f>
        <v>0</v>
      </c>
      <c r="AD797" s="1" t="n">
        <f aca="false">IF(I797=1,AC797*$AD$2,AC797)</f>
        <v>0</v>
      </c>
      <c r="AK797" s="1" t="n">
        <f aca="false">ROUND(D797/C797,2)</f>
        <v>210.23</v>
      </c>
      <c r="AL797" s="1" t="n">
        <f aca="false">ROUND(AK797*68/Z797,0)</f>
        <v>15247</v>
      </c>
      <c r="AM797" s="1" t="n">
        <f aca="false">IF(I797=1,AL797*$AM$2,AL797)</f>
        <v>14484.65</v>
      </c>
    </row>
    <row r="798" customFormat="false" ht="14.9" hidden="false" customHeight="true" outlineLevel="0" collapsed="false">
      <c r="A798" s="1" t="n">
        <v>11050</v>
      </c>
      <c r="C798" s="16" t="n">
        <v>56</v>
      </c>
      <c r="D798" s="2" t="n">
        <v>11000</v>
      </c>
      <c r="F798" s="2" t="n">
        <v>0</v>
      </c>
      <c r="G798" s="2" t="n">
        <v>2</v>
      </c>
      <c r="H798" s="2" t="n">
        <v>1</v>
      </c>
      <c r="I798" s="2" t="n">
        <v>1</v>
      </c>
      <c r="J798" s="26" t="s">
        <v>52</v>
      </c>
      <c r="K798" s="2" t="n">
        <v>2</v>
      </c>
      <c r="L798" s="27" t="n">
        <v>1</v>
      </c>
      <c r="M798" s="2"/>
      <c r="N798" s="2" t="n">
        <v>3</v>
      </c>
      <c r="O798" s="2" t="n">
        <v>1</v>
      </c>
      <c r="P798" s="2" t="n">
        <v>1</v>
      </c>
      <c r="Q798" s="2"/>
      <c r="R798" s="2" t="n">
        <v>0</v>
      </c>
      <c r="S798" s="2" t="n">
        <v>0</v>
      </c>
      <c r="T798" s="28" t="n">
        <v>44276</v>
      </c>
      <c r="U798" s="3" t="s">
        <v>850</v>
      </c>
      <c r="V798" s="36"/>
      <c r="W798" s="26" t="n">
        <v>11</v>
      </c>
      <c r="Z798" s="1" t="n">
        <f aca="false">(68/C798)^0.25</f>
        <v>1.04973631452793</v>
      </c>
      <c r="AA798" s="2" t="n">
        <f aca="false">IF(F798=1,E798/(1+$AA$2/100),E798)</f>
        <v>0</v>
      </c>
      <c r="AB798" s="1" t="n">
        <f aca="false">ROUND(AA798/C798,2)</f>
        <v>0</v>
      </c>
      <c r="AC798" s="1" t="n">
        <f aca="false">ROUND(AB798*68/1000/Z798,0)</f>
        <v>0</v>
      </c>
      <c r="AD798" s="1" t="n">
        <f aca="false">IF(I798=1,AC798*$AD$2,AC798)</f>
        <v>0</v>
      </c>
      <c r="AK798" s="1" t="n">
        <f aca="false">ROUND(D798/C798,2)</f>
        <v>196.43</v>
      </c>
      <c r="AL798" s="1" t="n">
        <f aca="false">ROUND(AK798*68/Z798,0)</f>
        <v>12724</v>
      </c>
      <c r="AM798" s="1" t="n">
        <f aca="false">IF(I798=1,AL798*$AM$2,AL798)</f>
        <v>12087.8</v>
      </c>
    </row>
    <row r="799" customFormat="false" ht="14.9" hidden="false" customHeight="true" outlineLevel="0" collapsed="false">
      <c r="A799" s="1" t="n">
        <v>11050</v>
      </c>
      <c r="C799" s="16" t="n">
        <v>70</v>
      </c>
      <c r="D799" s="2" t="n">
        <v>13288</v>
      </c>
      <c r="F799" s="2" t="n">
        <v>0</v>
      </c>
      <c r="G799" s="2" t="n">
        <v>3</v>
      </c>
      <c r="H799" s="2" t="n">
        <v>1</v>
      </c>
      <c r="I799" s="2" t="n">
        <v>0</v>
      </c>
      <c r="J799" s="26" t="s">
        <v>52</v>
      </c>
      <c r="K799" s="2" t="n">
        <v>1</v>
      </c>
      <c r="L799" s="27" t="n">
        <v>1</v>
      </c>
      <c r="M799" s="2" t="n">
        <v>1</v>
      </c>
      <c r="N799" s="2" t="n">
        <v>1</v>
      </c>
      <c r="O799" s="2" t="n">
        <v>0</v>
      </c>
      <c r="P799" s="2" t="n">
        <v>0</v>
      </c>
      <c r="Q799" s="2" t="n">
        <v>4</v>
      </c>
      <c r="R799" s="2" t="n">
        <v>0</v>
      </c>
      <c r="S799" s="2" t="n">
        <v>0</v>
      </c>
      <c r="T799" s="28" t="n">
        <v>44276</v>
      </c>
      <c r="U799" s="3" t="s">
        <v>851</v>
      </c>
      <c r="V799" s="36"/>
      <c r="W799" s="26" t="n">
        <v>11</v>
      </c>
      <c r="Z799" s="1" t="n">
        <f aca="false">(68/C799)^0.25</f>
        <v>0.992779311130708</v>
      </c>
      <c r="AA799" s="2" t="n">
        <f aca="false">IF(F799=1,E799/(1+$AA$2/100),E799)</f>
        <v>0</v>
      </c>
      <c r="AB799" s="1" t="n">
        <f aca="false">ROUND(AA799/C799,2)</f>
        <v>0</v>
      </c>
      <c r="AC799" s="1" t="n">
        <f aca="false">ROUND(AB799*68/1000/Z799,0)</f>
        <v>0</v>
      </c>
      <c r="AD799" s="1" t="n">
        <f aca="false">IF(I799=1,AC799*$AD$2,AC799)</f>
        <v>0</v>
      </c>
      <c r="AK799" s="1" t="n">
        <f aca="false">ROUND(D799/C799,2)</f>
        <v>189.83</v>
      </c>
      <c r="AL799" s="1" t="n">
        <f aca="false">ROUND(AK799*68/Z799,0)</f>
        <v>13002</v>
      </c>
      <c r="AM799" s="1" t="n">
        <f aca="false">IF(I799=1,AL799*$AM$2,AL799)</f>
        <v>13002</v>
      </c>
    </row>
    <row r="800" customFormat="false" ht="14.9" hidden="false" customHeight="true" outlineLevel="0" collapsed="false">
      <c r="A800" s="1" t="n">
        <v>11050</v>
      </c>
      <c r="C800" s="16" t="n">
        <v>75</v>
      </c>
      <c r="D800" s="2" t="n">
        <v>13000</v>
      </c>
      <c r="F800" s="2" t="n">
        <v>0</v>
      </c>
      <c r="G800" s="2" t="n">
        <v>2</v>
      </c>
      <c r="H800" s="2" t="n">
        <v>1</v>
      </c>
      <c r="I800" s="2" t="n">
        <v>1</v>
      </c>
      <c r="J800" s="26" t="s">
        <v>52</v>
      </c>
      <c r="K800" s="2" t="n">
        <v>0</v>
      </c>
      <c r="L800" s="27" t="n">
        <v>1</v>
      </c>
      <c r="M800" s="2" t="n">
        <v>6</v>
      </c>
      <c r="N800" s="2" t="n">
        <v>6</v>
      </c>
      <c r="O800" s="2" t="n">
        <v>1</v>
      </c>
      <c r="P800" s="2" t="n">
        <v>1</v>
      </c>
      <c r="Q800" s="2" t="n">
        <v>4</v>
      </c>
      <c r="R800" s="2" t="n">
        <v>0</v>
      </c>
      <c r="S800" s="2" t="n">
        <v>0</v>
      </c>
      <c r="T800" s="28" t="n">
        <v>44274</v>
      </c>
      <c r="U800" s="3" t="s">
        <v>852</v>
      </c>
      <c r="V800" s="36" t="s">
        <v>60</v>
      </c>
      <c r="W800" s="26" t="n">
        <v>11</v>
      </c>
      <c r="Z800" s="1" t="n">
        <f aca="false">(68/C800)^0.25</f>
        <v>0.975802468299321</v>
      </c>
      <c r="AA800" s="2" t="n">
        <f aca="false">IF(F800=1,E800/(1+$AA$2/100),E800)</f>
        <v>0</v>
      </c>
      <c r="AB800" s="1" t="n">
        <f aca="false">ROUND(AA800/C800,2)</f>
        <v>0</v>
      </c>
      <c r="AC800" s="1" t="n">
        <f aca="false">ROUND(AB800*68/1000/Z800,0)</f>
        <v>0</v>
      </c>
      <c r="AD800" s="1" t="n">
        <f aca="false">IF(I800=1,AC800*$AD$2,AC800)</f>
        <v>0</v>
      </c>
      <c r="AK800" s="1" t="n">
        <f aca="false">ROUND(D800/C800,2)</f>
        <v>173.33</v>
      </c>
      <c r="AL800" s="1" t="n">
        <f aca="false">ROUND(AK800*68/Z800,0)</f>
        <v>12079</v>
      </c>
      <c r="AM800" s="1" t="n">
        <f aca="false">IF(I800=1,AL800*$AM$2,AL800)</f>
        <v>11475.05</v>
      </c>
    </row>
    <row r="801" customFormat="false" ht="14.9" hidden="false" customHeight="true" outlineLevel="0" collapsed="false">
      <c r="A801" s="1" t="n">
        <v>11050</v>
      </c>
      <c r="C801" s="16" t="n">
        <v>58</v>
      </c>
      <c r="D801" s="2" t="n">
        <v>12500</v>
      </c>
      <c r="F801" s="2" t="n">
        <v>0</v>
      </c>
      <c r="G801" s="2" t="n">
        <v>2</v>
      </c>
      <c r="H801" s="2" t="n">
        <v>1</v>
      </c>
      <c r="I801" s="2" t="n">
        <v>2</v>
      </c>
      <c r="J801" s="26" t="s">
        <v>52</v>
      </c>
      <c r="K801" s="2" t="n">
        <v>2</v>
      </c>
      <c r="L801" s="27" t="n">
        <v>1</v>
      </c>
      <c r="M801" s="2" t="n">
        <v>15</v>
      </c>
      <c r="N801" s="2" t="n">
        <v>8</v>
      </c>
      <c r="O801" s="2" t="n">
        <v>1</v>
      </c>
      <c r="P801" s="2" t="n">
        <v>0</v>
      </c>
      <c r="Q801" s="2" t="n">
        <v>4</v>
      </c>
      <c r="R801" s="2" t="n">
        <v>1</v>
      </c>
      <c r="S801" s="2" t="n">
        <v>0</v>
      </c>
      <c r="T801" s="28" t="n">
        <v>44274</v>
      </c>
      <c r="U801" s="3" t="s">
        <v>853</v>
      </c>
      <c r="V801" s="36"/>
      <c r="W801" s="26" t="n">
        <v>11</v>
      </c>
      <c r="Z801" s="1" t="n">
        <f aca="false">(68/C801)^0.25</f>
        <v>1.04056743366656</v>
      </c>
      <c r="AA801" s="2" t="n">
        <f aca="false">IF(F801=1,E801/(1+$AA$2/100),E801)</f>
        <v>0</v>
      </c>
      <c r="AB801" s="1" t="n">
        <f aca="false">ROUND(AA801/C801,2)</f>
        <v>0</v>
      </c>
      <c r="AC801" s="1" t="n">
        <f aca="false">ROUND(AB801*68/1000/Z801,0)</f>
        <v>0</v>
      </c>
      <c r="AD801" s="1" t="n">
        <f aca="false">IF(I801=1,AC801*$AD$2,AC801)</f>
        <v>0</v>
      </c>
      <c r="AK801" s="1" t="n">
        <f aca="false">ROUND(D801/C801,2)</f>
        <v>215.52</v>
      </c>
      <c r="AL801" s="1" t="n">
        <f aca="false">ROUND(AK801*68/Z801,0)</f>
        <v>14084</v>
      </c>
      <c r="AM801" s="1" t="n">
        <f aca="false">IF(I801=1,AL801*$AM$2,AL801)</f>
        <v>14084</v>
      </c>
    </row>
    <row r="802" customFormat="false" ht="14.9" hidden="false" customHeight="true" outlineLevel="0" collapsed="false">
      <c r="A802" s="1" t="n">
        <v>11050</v>
      </c>
      <c r="C802" s="16" t="n">
        <v>99</v>
      </c>
      <c r="D802" s="2" t="n">
        <v>25000</v>
      </c>
      <c r="F802" s="2" t="n">
        <v>0</v>
      </c>
      <c r="G802" s="2" t="n">
        <v>3</v>
      </c>
      <c r="H802" s="2" t="n">
        <v>2</v>
      </c>
      <c r="I802" s="2" t="n">
        <v>1</v>
      </c>
      <c r="J802" s="26" t="s">
        <v>52</v>
      </c>
      <c r="K802" s="2" t="n">
        <v>0</v>
      </c>
      <c r="L802" s="27" t="n">
        <v>1</v>
      </c>
      <c r="M802" s="2"/>
      <c r="N802" s="2" t="n">
        <v>6</v>
      </c>
      <c r="O802" s="2" t="n">
        <v>1</v>
      </c>
      <c r="P802" s="2" t="n">
        <v>1</v>
      </c>
      <c r="Q802" s="2"/>
      <c r="R802" s="2" t="n">
        <v>1</v>
      </c>
      <c r="S802" s="2" t="n">
        <v>0</v>
      </c>
      <c r="T802" s="28" t="n">
        <v>44276</v>
      </c>
      <c r="U802" s="3" t="s">
        <v>854</v>
      </c>
      <c r="V802" s="36" t="s">
        <v>58</v>
      </c>
      <c r="W802" s="26" t="n">
        <v>11</v>
      </c>
      <c r="Z802" s="1" t="n">
        <f aca="false">(68/C802)^0.25</f>
        <v>0.910371030959766</v>
      </c>
      <c r="AA802" s="2" t="n">
        <f aca="false">IF(F802=1,E802/(1+$AA$2/100),E802)</f>
        <v>0</v>
      </c>
      <c r="AB802" s="1" t="n">
        <f aca="false">ROUND(AA802/C802,2)</f>
        <v>0</v>
      </c>
      <c r="AC802" s="1" t="n">
        <f aca="false">ROUND(AB802*68/1000/Z802,0)</f>
        <v>0</v>
      </c>
      <c r="AD802" s="1" t="n">
        <f aca="false">IF(I802=1,AC802*$AD$2,AC802)</f>
        <v>0</v>
      </c>
      <c r="AK802" s="1" t="n">
        <f aca="false">ROUND(D802/C802,2)</f>
        <v>252.53</v>
      </c>
      <c r="AL802" s="1" t="n">
        <f aca="false">ROUND(AK802*68/Z802,0)</f>
        <v>18863</v>
      </c>
      <c r="AM802" s="1" t="n">
        <f aca="false">IF(I802=1,AL802*$AM$2,AL802)</f>
        <v>17919.85</v>
      </c>
    </row>
    <row r="803" customFormat="false" ht="14.9" hidden="false" customHeight="true" outlineLevel="0" collapsed="false">
      <c r="A803" s="1" t="n">
        <v>11050</v>
      </c>
      <c r="C803" s="16" t="n">
        <v>78</v>
      </c>
      <c r="D803" s="2" t="n">
        <v>11500</v>
      </c>
      <c r="F803" s="2" t="n">
        <v>0</v>
      </c>
      <c r="G803" s="2" t="n">
        <v>3</v>
      </c>
      <c r="H803" s="2" t="n">
        <v>1</v>
      </c>
      <c r="I803" s="2" t="n">
        <v>1</v>
      </c>
      <c r="J803" s="26" t="s">
        <v>52</v>
      </c>
      <c r="K803" s="2" t="n">
        <v>0</v>
      </c>
      <c r="L803" s="27" t="n">
        <v>1</v>
      </c>
      <c r="M803" s="2" t="n">
        <v>4</v>
      </c>
      <c r="N803" s="2" t="n">
        <v>1</v>
      </c>
      <c r="O803" s="2" t="n">
        <v>0</v>
      </c>
      <c r="P803" s="2" t="n">
        <v>0</v>
      </c>
      <c r="Q803" s="2"/>
      <c r="R803" s="2" t="n">
        <v>0</v>
      </c>
      <c r="S803" s="2" t="n">
        <v>0</v>
      </c>
      <c r="T803" s="28" t="n">
        <v>44273</v>
      </c>
      <c r="U803" s="3" t="s">
        <v>855</v>
      </c>
      <c r="V803" s="36"/>
      <c r="W803" s="26" t="n">
        <v>11</v>
      </c>
      <c r="Z803" s="1" t="n">
        <f aca="false">(68/C803)^0.25</f>
        <v>0.966281305753067</v>
      </c>
      <c r="AA803" s="2" t="n">
        <f aca="false">IF(F803=1,E803/(1+$AA$2/100),E803)</f>
        <v>0</v>
      </c>
      <c r="AB803" s="1" t="n">
        <f aca="false">ROUND(AA803/C803,2)</f>
        <v>0</v>
      </c>
      <c r="AC803" s="1" t="n">
        <f aca="false">ROUND(AB803*68/1000/Z803,0)</f>
        <v>0</v>
      </c>
      <c r="AD803" s="1" t="n">
        <f aca="false">IF(I803=1,AC803*$AD$2,AC803)</f>
        <v>0</v>
      </c>
      <c r="AK803" s="1" t="n">
        <f aca="false">ROUND(D803/C803,2)</f>
        <v>147.44</v>
      </c>
      <c r="AL803" s="1" t="n">
        <f aca="false">ROUND(AK803*68/Z803,0)</f>
        <v>10376</v>
      </c>
      <c r="AM803" s="1" t="n">
        <f aca="false">IF(I803=1,AL803*$AM$2,AL803)</f>
        <v>9857.2</v>
      </c>
    </row>
    <row r="804" customFormat="false" ht="14.9" hidden="false" customHeight="true" outlineLevel="0" collapsed="false">
      <c r="A804" s="1" t="n">
        <v>11050</v>
      </c>
      <c r="C804" s="16" t="n">
        <v>66</v>
      </c>
      <c r="D804" s="2" t="n">
        <v>15000</v>
      </c>
      <c r="F804" s="2" t="n">
        <v>0</v>
      </c>
      <c r="G804" s="2" t="n">
        <v>2</v>
      </c>
      <c r="H804" s="2" t="n">
        <v>1</v>
      </c>
      <c r="I804" s="2" t="n">
        <v>2</v>
      </c>
      <c r="J804" s="26" t="s">
        <v>52</v>
      </c>
      <c r="K804" s="2" t="n">
        <v>2</v>
      </c>
      <c r="L804" s="27" t="n">
        <v>1</v>
      </c>
      <c r="M804" s="2" t="n">
        <v>14</v>
      </c>
      <c r="N804" s="2" t="n">
        <v>13</v>
      </c>
      <c r="O804" s="2" t="n">
        <v>1</v>
      </c>
      <c r="P804" s="2" t="n">
        <v>1</v>
      </c>
      <c r="Q804" s="2" t="n">
        <v>4</v>
      </c>
      <c r="R804" s="2" t="n">
        <v>1</v>
      </c>
      <c r="S804" s="2" t="n">
        <v>0</v>
      </c>
      <c r="T804" s="28" t="n">
        <v>44273</v>
      </c>
      <c r="U804" s="3" t="s">
        <v>856</v>
      </c>
      <c r="V804" s="36" t="s">
        <v>60</v>
      </c>
      <c r="W804" s="26" t="n">
        <v>11</v>
      </c>
      <c r="Z804" s="1" t="n">
        <f aca="false">(68/C804)^0.25</f>
        <v>1.00749116018212</v>
      </c>
      <c r="AA804" s="2" t="n">
        <f aca="false">IF(F804=1,E804/(1+$AA$2/100),E804)</f>
        <v>0</v>
      </c>
      <c r="AB804" s="1" t="n">
        <f aca="false">ROUND(AA804/C804,2)</f>
        <v>0</v>
      </c>
      <c r="AC804" s="1" t="n">
        <f aca="false">ROUND(AB804*68/1000/Z804,0)</f>
        <v>0</v>
      </c>
      <c r="AD804" s="1" t="n">
        <f aca="false">IF(I804=1,AC804*$AD$2,AC804)</f>
        <v>0</v>
      </c>
      <c r="AK804" s="1" t="n">
        <f aca="false">ROUND(D804/C804,2)</f>
        <v>227.27</v>
      </c>
      <c r="AL804" s="1" t="n">
        <f aca="false">ROUND(AK804*68/Z804,0)</f>
        <v>15339</v>
      </c>
      <c r="AM804" s="1" t="n">
        <f aca="false">IF(I804=1,AL804*$AM$2,AL804)</f>
        <v>15339</v>
      </c>
    </row>
    <row r="805" customFormat="false" ht="14.9" hidden="false" customHeight="true" outlineLevel="0" collapsed="false">
      <c r="A805" s="1" t="n">
        <v>8203</v>
      </c>
      <c r="C805" s="16" t="n">
        <v>74</v>
      </c>
      <c r="D805" s="2" t="n">
        <v>11000</v>
      </c>
      <c r="F805" s="2" t="n">
        <v>0</v>
      </c>
      <c r="G805" s="2" t="n">
        <v>3</v>
      </c>
      <c r="H805" s="2" t="n">
        <v>2</v>
      </c>
      <c r="I805" s="2" t="n">
        <v>1</v>
      </c>
      <c r="J805" s="26" t="s">
        <v>52</v>
      </c>
      <c r="K805" s="2" t="n">
        <v>0</v>
      </c>
      <c r="L805" s="27" t="n">
        <v>1</v>
      </c>
      <c r="M805" s="2" t="n">
        <v>3</v>
      </c>
      <c r="N805" s="2" t="n">
        <v>2</v>
      </c>
      <c r="O805" s="2" t="n">
        <v>0</v>
      </c>
      <c r="P805" s="2" t="n">
        <v>1</v>
      </c>
      <c r="Q805" s="2" t="n">
        <v>1</v>
      </c>
      <c r="R805" s="2" t="n">
        <v>0</v>
      </c>
      <c r="S805" s="2" t="n">
        <v>0</v>
      </c>
      <c r="T805" s="28" t="n">
        <v>44276</v>
      </c>
      <c r="U805" s="3" t="s">
        <v>857</v>
      </c>
      <c r="V805" s="36"/>
      <c r="W805" s="26" t="n">
        <v>11</v>
      </c>
      <c r="Z805" s="1" t="n">
        <f aca="false">(68/C806)^0.25</f>
        <v>0.940258817952262</v>
      </c>
      <c r="AA805" s="2" t="n">
        <f aca="false">IF(F805=1,E805/(1+$AA$2/100),E805)</f>
        <v>0</v>
      </c>
      <c r="AB805" s="1" t="n">
        <f aca="false">ROUND(AA805/C805,2)</f>
        <v>0</v>
      </c>
      <c r="AC805" s="1" t="n">
        <f aca="false">ROUND(AB805*68/1000/Z805,0)</f>
        <v>0</v>
      </c>
      <c r="AD805" s="1" t="n">
        <f aca="false">IF(I805=1,AC805*$AD$2,AC805)</f>
        <v>0</v>
      </c>
      <c r="AK805" s="1" t="n">
        <f aca="false">ROUND(D805/C805,2)</f>
        <v>148.65</v>
      </c>
      <c r="AL805" s="1" t="n">
        <f aca="false">ROUND(AK805*68/Z805,0)</f>
        <v>10750</v>
      </c>
      <c r="AM805" s="1" t="n">
        <f aca="false">IF(I805=1,AL805*$AM$2,AL805)</f>
        <v>10212.5</v>
      </c>
    </row>
    <row r="806" customFormat="false" ht="14.9" hidden="false" customHeight="true" outlineLevel="0" collapsed="false">
      <c r="A806" s="1" t="n">
        <v>8203</v>
      </c>
      <c r="C806" s="16" t="n">
        <v>87</v>
      </c>
      <c r="D806" s="2" t="n">
        <v>12300</v>
      </c>
      <c r="F806" s="2" t="n">
        <v>0</v>
      </c>
      <c r="G806" s="2" t="n">
        <v>3</v>
      </c>
      <c r="H806" s="2" t="n">
        <v>1</v>
      </c>
      <c r="I806" s="2" t="n">
        <v>1</v>
      </c>
      <c r="J806" s="26" t="s">
        <v>52</v>
      </c>
      <c r="K806" s="2" t="n">
        <v>0</v>
      </c>
      <c r="L806" s="27" t="n">
        <v>1</v>
      </c>
      <c r="M806" s="2" t="n">
        <v>2</v>
      </c>
      <c r="N806" s="2" t="n">
        <v>1</v>
      </c>
      <c r="O806" s="2" t="n">
        <v>0</v>
      </c>
      <c r="P806" s="2" t="n">
        <v>0</v>
      </c>
      <c r="Q806" s="2" t="n">
        <v>1</v>
      </c>
      <c r="R806" s="2" t="n">
        <v>0</v>
      </c>
      <c r="S806" s="2" t="n">
        <v>0</v>
      </c>
      <c r="T806" s="28" t="n">
        <v>44276</v>
      </c>
      <c r="U806" s="3" t="s">
        <v>858</v>
      </c>
      <c r="V806" s="36"/>
      <c r="W806" s="26" t="n">
        <v>11</v>
      </c>
      <c r="Z806" s="1" t="e">
        <f aca="false">(68/#REF!)^0.25</f>
        <v>#REF!</v>
      </c>
      <c r="AA806" s="2" t="n">
        <f aca="false">IF(F806=1,E806/(1+$AA$2/100),E806)</f>
        <v>0</v>
      </c>
      <c r="AB806" s="1" t="n">
        <f aca="false">ROUND(AA806/C806,2)</f>
        <v>0</v>
      </c>
      <c r="AC806" s="1" t="e">
        <f aca="false">ROUND(AB806*68/1000/Z806,0)</f>
        <v>#REF!</v>
      </c>
      <c r="AD806" s="1" t="e">
        <f aca="false">IF(I806=1,AC806*$AD$2,AC806)</f>
        <v>#REF!</v>
      </c>
      <c r="AK806" s="1" t="n">
        <f aca="false">ROUND(D806/C806,2)</f>
        <v>141.38</v>
      </c>
      <c r="AL806" s="1" t="e">
        <f aca="false">ROUND(AK806*68/Z806,0)</f>
        <v>#REF!</v>
      </c>
      <c r="AM806" s="1" t="e">
        <f aca="false">IF(I806=1,AL806*$AM$2,AL806)</f>
        <v>#REF!</v>
      </c>
    </row>
    <row r="807" customFormat="false" ht="14.9" hidden="false" customHeight="true" outlineLevel="0" collapsed="false">
      <c r="A807" s="1" t="n">
        <v>8203</v>
      </c>
      <c r="C807" s="16" t="n">
        <v>67</v>
      </c>
      <c r="D807" s="2" t="n">
        <v>12000</v>
      </c>
      <c r="F807" s="2" t="n">
        <v>0</v>
      </c>
      <c r="G807" s="2" t="n">
        <v>2</v>
      </c>
      <c r="H807" s="2" t="n">
        <v>1</v>
      </c>
      <c r="I807" s="2" t="n">
        <v>2</v>
      </c>
      <c r="J807" s="26" t="s">
        <v>52</v>
      </c>
      <c r="K807" s="2" t="n">
        <v>2</v>
      </c>
      <c r="L807" s="27" t="n">
        <v>1</v>
      </c>
      <c r="M807" s="2" t="n">
        <v>7</v>
      </c>
      <c r="N807" s="2" t="n">
        <v>7</v>
      </c>
      <c r="O807" s="2" t="n">
        <v>1</v>
      </c>
      <c r="P807" s="2" t="n">
        <v>1</v>
      </c>
      <c r="Q807" s="2" t="n">
        <v>4</v>
      </c>
      <c r="R807" s="2" t="n">
        <v>1</v>
      </c>
      <c r="S807" s="2" t="n">
        <v>0</v>
      </c>
      <c r="T807" s="28" t="n">
        <v>44276</v>
      </c>
      <c r="U807" s="3" t="s">
        <v>859</v>
      </c>
      <c r="V807" s="36"/>
      <c r="W807" s="26" t="n">
        <v>11</v>
      </c>
      <c r="Z807" s="1" t="n">
        <f aca="false">(68/C807)^0.25</f>
        <v>1.0037106388836</v>
      </c>
      <c r="AA807" s="2" t="n">
        <f aca="false">IF(F807=1,E807/(1+$AA$2/100),E807)</f>
        <v>0</v>
      </c>
      <c r="AB807" s="1" t="n">
        <f aca="false">ROUND(AA807/C807,2)</f>
        <v>0</v>
      </c>
      <c r="AC807" s="1" t="n">
        <f aca="false">ROUND(AB807*68/1000/Z807,0)</f>
        <v>0</v>
      </c>
      <c r="AD807" s="1" t="n">
        <f aca="false">IF(I807=1,AC807*$AD$2,AC807)</f>
        <v>0</v>
      </c>
      <c r="AK807" s="1" t="n">
        <f aca="false">ROUND(D807/C807,2)</f>
        <v>179.1</v>
      </c>
      <c r="AL807" s="1" t="n">
        <f aca="false">ROUND(AK807*68/Z807,0)</f>
        <v>12134</v>
      </c>
      <c r="AM807" s="1" t="n">
        <f aca="false">IF(I807=1,AL807*$AM$2,AL807)</f>
        <v>12134</v>
      </c>
    </row>
    <row r="808" customFormat="false" ht="13.8" hidden="false" customHeight="true" outlineLevel="0" collapsed="false">
      <c r="A808" s="1" t="n">
        <v>8203</v>
      </c>
      <c r="B808" s="16"/>
      <c r="C808" s="25" t="n">
        <v>96</v>
      </c>
      <c r="D808" s="2" t="n">
        <v>15000</v>
      </c>
      <c r="F808" s="2" t="n">
        <v>0</v>
      </c>
      <c r="G808" s="29" t="n">
        <v>3</v>
      </c>
      <c r="H808" s="29" t="n">
        <v>2</v>
      </c>
      <c r="I808" s="29" t="n">
        <v>1</v>
      </c>
      <c r="J808" s="26" t="s">
        <v>52</v>
      </c>
      <c r="K808" s="29" t="n">
        <v>0</v>
      </c>
      <c r="L808" s="27" t="n">
        <v>1</v>
      </c>
      <c r="M808" s="29" t="n">
        <v>4</v>
      </c>
      <c r="N808" s="29" t="n">
        <v>3</v>
      </c>
      <c r="O808" s="29" t="n">
        <v>0</v>
      </c>
      <c r="P808" s="29" t="n">
        <v>0</v>
      </c>
      <c r="Q808" s="29" t="n">
        <v>1</v>
      </c>
      <c r="R808" s="29" t="n">
        <v>0</v>
      </c>
      <c r="S808" s="29" t="n">
        <v>0</v>
      </c>
      <c r="T808" s="28" t="n">
        <v>44276</v>
      </c>
      <c r="U808" s="3" t="s">
        <v>860</v>
      </c>
      <c r="V808" s="36"/>
      <c r="W808" s="26" t="n">
        <v>11</v>
      </c>
      <c r="Z808" s="1" t="n">
        <f aca="false">(68/C808)^0.25</f>
        <v>0.917401445131941</v>
      </c>
      <c r="AA808" s="2" t="n">
        <f aca="false">IF(F808=1,E808/(1+$AA$2/100),E808)</f>
        <v>0</v>
      </c>
      <c r="AB808" s="1" t="n">
        <f aca="false">ROUND(AA808/C808,2)</f>
        <v>0</v>
      </c>
      <c r="AC808" s="1" t="n">
        <f aca="false">ROUND(AB808*68/1000/Z808,0)</f>
        <v>0</v>
      </c>
      <c r="AD808" s="1" t="n">
        <f aca="false">IF(I808=1,AC808*$AD$2,AC808)</f>
        <v>0</v>
      </c>
      <c r="AK808" s="1" t="n">
        <f aca="false">ROUND(D808/C808,2)</f>
        <v>156.25</v>
      </c>
      <c r="AL808" s="1" t="n">
        <f aca="false">ROUND(AK808*68/Z808,0)</f>
        <v>11582</v>
      </c>
      <c r="AM808" s="1" t="n">
        <f aca="false">IF(I808=1,AL808*$AM$2,AL808)</f>
        <v>11002.9</v>
      </c>
    </row>
    <row r="809" customFormat="false" ht="13.8" hidden="false" customHeight="true" outlineLevel="0" collapsed="false">
      <c r="A809" s="1" t="n">
        <v>8203</v>
      </c>
      <c r="B809" s="16"/>
      <c r="C809" s="25" t="n">
        <v>54</v>
      </c>
      <c r="D809" s="2" t="n">
        <v>13000</v>
      </c>
      <c r="F809" s="2" t="n">
        <v>0</v>
      </c>
      <c r="G809" s="29" t="n">
        <v>2</v>
      </c>
      <c r="H809" s="29" t="n">
        <v>1</v>
      </c>
      <c r="I809" s="29" t="n">
        <v>1</v>
      </c>
      <c r="J809" s="26" t="s">
        <v>52</v>
      </c>
      <c r="K809" s="29" t="n">
        <v>0</v>
      </c>
      <c r="L809" s="27" t="n">
        <v>1</v>
      </c>
      <c r="M809" s="29" t="n">
        <v>4</v>
      </c>
      <c r="N809" s="29" t="n">
        <v>3</v>
      </c>
      <c r="O809" s="29" t="n">
        <v>1</v>
      </c>
      <c r="P809" s="29" t="n">
        <v>1</v>
      </c>
      <c r="Q809" s="29" t="n">
        <v>3</v>
      </c>
      <c r="R809" s="29" t="n">
        <v>0</v>
      </c>
      <c r="S809" s="29" t="n">
        <v>0</v>
      </c>
      <c r="T809" s="28" t="n">
        <v>44275</v>
      </c>
      <c r="U809" s="3" t="s">
        <v>861</v>
      </c>
      <c r="V809" s="36" t="s">
        <v>60</v>
      </c>
      <c r="W809" s="26" t="n">
        <v>11</v>
      </c>
      <c r="Z809" s="1" t="n">
        <f aca="false">(68/C809)^0.25</f>
        <v>1.05932394260376</v>
      </c>
      <c r="AA809" s="2" t="n">
        <f aca="false">IF(F809=1,E809/(1+$AA$2/100),E809)</f>
        <v>0</v>
      </c>
      <c r="AB809" s="1" t="n">
        <f aca="false">ROUND(AA809/C809,2)</f>
        <v>0</v>
      </c>
      <c r="AC809" s="1" t="n">
        <f aca="false">ROUND(AB809*68/1000/Z809,0)</f>
        <v>0</v>
      </c>
      <c r="AD809" s="1" t="n">
        <f aca="false">IF(I809=1,AC809*$AD$2,AC809)</f>
        <v>0</v>
      </c>
      <c r="AK809" s="1" t="n">
        <f aca="false">ROUND(D809/C809,2)</f>
        <v>240.74</v>
      </c>
      <c r="AL809" s="1" t="n">
        <f aca="false">ROUND(AK809*68/Z809,0)</f>
        <v>15454</v>
      </c>
      <c r="AM809" s="1" t="n">
        <f aca="false">IF(I809=1,AL809*$AM$2,AL809)</f>
        <v>14681.3</v>
      </c>
    </row>
    <row r="810" customFormat="false" ht="13.8" hidden="false" customHeight="true" outlineLevel="0" collapsed="false">
      <c r="A810" s="1" t="n">
        <v>8203</v>
      </c>
      <c r="B810" s="16"/>
      <c r="C810" s="25" t="n">
        <v>72</v>
      </c>
      <c r="D810" s="2" t="n">
        <v>10000</v>
      </c>
      <c r="F810" s="2" t="n">
        <v>0</v>
      </c>
      <c r="G810" s="2" t="n">
        <v>2</v>
      </c>
      <c r="H810" s="2" t="n">
        <v>1</v>
      </c>
      <c r="I810" s="2" t="n">
        <v>1</v>
      </c>
      <c r="J810" s="26" t="s">
        <v>52</v>
      </c>
      <c r="K810" s="2" t="n">
        <v>0</v>
      </c>
      <c r="L810" s="27" t="n">
        <v>1</v>
      </c>
      <c r="M810" s="2" t="n">
        <v>3</v>
      </c>
      <c r="N810" s="2" t="n">
        <v>1</v>
      </c>
      <c r="O810" s="2" t="n">
        <v>0</v>
      </c>
      <c r="P810" s="2" t="n">
        <v>0</v>
      </c>
      <c r="Q810" s="2" t="n">
        <v>3</v>
      </c>
      <c r="R810" s="2" t="n">
        <v>0</v>
      </c>
      <c r="S810" s="2" t="n">
        <v>0</v>
      </c>
      <c r="T810" s="28" t="n">
        <v>44275</v>
      </c>
      <c r="U810" s="3" t="s">
        <v>862</v>
      </c>
      <c r="V810" s="36" t="s">
        <v>60</v>
      </c>
      <c r="W810" s="26" t="n">
        <v>11</v>
      </c>
      <c r="Z810" s="1" t="n">
        <f aca="false">(68/C810)^0.25</f>
        <v>0.985812008350248</v>
      </c>
      <c r="AA810" s="2" t="n">
        <f aca="false">IF(F810=1,E810/(1+$AA$2/100),E810)</f>
        <v>0</v>
      </c>
      <c r="AB810" s="1" t="n">
        <f aca="false">ROUND(AA810/C810,2)</f>
        <v>0</v>
      </c>
      <c r="AC810" s="1" t="n">
        <f aca="false">ROUND(AB810*68/1000/Z810,0)</f>
        <v>0</v>
      </c>
      <c r="AD810" s="1" t="n">
        <f aca="false">IF(I810=1,AC810*$AD$2,AC810)</f>
        <v>0</v>
      </c>
      <c r="AK810" s="1" t="n">
        <f aca="false">ROUND(D810/C810,2)</f>
        <v>138.89</v>
      </c>
      <c r="AL810" s="1" t="n">
        <f aca="false">ROUND(AK810*68/Z810,0)</f>
        <v>9580</v>
      </c>
      <c r="AM810" s="1" t="n">
        <f aca="false">IF(I810=1,AL810*$AM$2,AL810)</f>
        <v>9101</v>
      </c>
    </row>
    <row r="811" customFormat="false" ht="13.8" hidden="false" customHeight="true" outlineLevel="0" collapsed="false">
      <c r="A811" s="1" t="n">
        <v>8203</v>
      </c>
      <c r="B811" s="16"/>
      <c r="C811" s="25" t="n">
        <v>69</v>
      </c>
      <c r="D811" s="2" t="n">
        <v>15000</v>
      </c>
      <c r="F811" s="2" t="n">
        <v>0</v>
      </c>
      <c r="G811" s="2" t="n">
        <v>3</v>
      </c>
      <c r="H811" s="2" t="n">
        <v>1</v>
      </c>
      <c r="I811" s="2" t="n">
        <v>1</v>
      </c>
      <c r="J811" s="26" t="s">
        <v>52</v>
      </c>
      <c r="K811" s="2" t="n">
        <v>2</v>
      </c>
      <c r="L811" s="27" t="n">
        <v>1</v>
      </c>
      <c r="M811" s="2" t="n">
        <v>5</v>
      </c>
      <c r="N811" s="2" t="n">
        <v>3</v>
      </c>
      <c r="O811" s="2" t="n">
        <v>1</v>
      </c>
      <c r="P811" s="2" t="n">
        <v>1</v>
      </c>
      <c r="Q811" s="2" t="n">
        <v>3</v>
      </c>
      <c r="R811" s="2" t="n">
        <v>0</v>
      </c>
      <c r="S811" s="2" t="n">
        <v>0</v>
      </c>
      <c r="T811" s="28" t="n">
        <v>44273</v>
      </c>
      <c r="U811" s="3" t="s">
        <v>863</v>
      </c>
      <c r="V811" s="36"/>
      <c r="W811" s="26" t="n">
        <v>11</v>
      </c>
      <c r="Z811" s="1" t="n">
        <f aca="false">(68/C811)^0.25</f>
        <v>0.996356952204095</v>
      </c>
      <c r="AA811" s="2" t="n">
        <f aca="false">IF(F811=1,E811/(1+$AA$2/100),E811)</f>
        <v>0</v>
      </c>
      <c r="AB811" s="1" t="n">
        <f aca="false">ROUND(AA811/C811,2)</f>
        <v>0</v>
      </c>
      <c r="AC811" s="1" t="n">
        <f aca="false">ROUND(AB811*68/1000/Z811,0)</f>
        <v>0</v>
      </c>
      <c r="AD811" s="1" t="n">
        <f aca="false">IF(I811=1,AC811*$AD$2,AC811)</f>
        <v>0</v>
      </c>
      <c r="AK811" s="1" t="n">
        <f aca="false">ROUND(D811/C811,2)</f>
        <v>217.39</v>
      </c>
      <c r="AL811" s="1" t="n">
        <f aca="false">ROUND(AK811*68/Z811,0)</f>
        <v>14837</v>
      </c>
      <c r="AM811" s="1" t="n">
        <f aca="false">IF(I811=1,AL811*$AM$2,AL811)</f>
        <v>14095.15</v>
      </c>
    </row>
    <row r="812" customFormat="false" ht="13.8" hidden="false" customHeight="true" outlineLevel="0" collapsed="false">
      <c r="A812" s="1" t="n">
        <v>11765</v>
      </c>
      <c r="B812" s="16"/>
      <c r="C812" s="25" t="n">
        <v>75</v>
      </c>
      <c r="D812" s="2" t="n">
        <v>12500</v>
      </c>
      <c r="F812" s="2" t="n">
        <v>0</v>
      </c>
      <c r="G812" s="29" t="n">
        <v>3</v>
      </c>
      <c r="H812" s="29" t="n">
        <v>1</v>
      </c>
      <c r="I812" s="29" t="n">
        <v>1</v>
      </c>
      <c r="J812" s="26" t="s">
        <v>52</v>
      </c>
      <c r="K812" s="29" t="n">
        <v>0</v>
      </c>
      <c r="L812" s="27" t="n">
        <v>1</v>
      </c>
      <c r="M812" s="29" t="n">
        <v>4</v>
      </c>
      <c r="N812" s="29" t="n">
        <v>3</v>
      </c>
      <c r="O812" s="27" t="n">
        <v>1</v>
      </c>
      <c r="P812" s="29" t="n">
        <v>1</v>
      </c>
      <c r="Q812" s="29" t="n">
        <v>4</v>
      </c>
      <c r="R812" s="29" t="n">
        <v>0</v>
      </c>
      <c r="S812" s="29" t="n">
        <v>0</v>
      </c>
      <c r="T812" s="28" t="n">
        <v>44274</v>
      </c>
      <c r="U812" s="3" t="s">
        <v>864</v>
      </c>
      <c r="V812" s="36" t="s">
        <v>60</v>
      </c>
      <c r="W812" s="26" t="n">
        <v>12</v>
      </c>
      <c r="Z812" s="1" t="n">
        <f aca="false">(68/C814)^0.25</f>
        <v>1.05932394260376</v>
      </c>
      <c r="AA812" s="2" t="n">
        <f aca="false">IF(F812=1,E812/(1+$AA$2/100),E812)</f>
        <v>0</v>
      </c>
      <c r="AB812" s="1" t="n">
        <f aca="false">ROUND(AA812/C812,2)</f>
        <v>0</v>
      </c>
      <c r="AC812" s="1" t="n">
        <f aca="false">ROUND(AB812*68/1000/Z812,0)</f>
        <v>0</v>
      </c>
      <c r="AD812" s="1" t="n">
        <f aca="false">IF(I812=1,AC812*$AD$2,AC812)</f>
        <v>0</v>
      </c>
      <c r="AK812" s="1" t="n">
        <f aca="false">ROUND(D812/C812,2)</f>
        <v>166.67</v>
      </c>
      <c r="AL812" s="1" t="n">
        <f aca="false">ROUND(AK812*68/Z812,0)</f>
        <v>10699</v>
      </c>
      <c r="AM812" s="1" t="n">
        <f aca="false">IF(I812=1,AL812*$AM$2,AL812)</f>
        <v>10164.05</v>
      </c>
    </row>
    <row r="813" customFormat="false" ht="13.8" hidden="false" customHeight="true" outlineLevel="0" collapsed="false">
      <c r="A813" s="1" t="n">
        <v>11765</v>
      </c>
      <c r="B813" s="16"/>
      <c r="C813" s="25" t="n">
        <v>75</v>
      </c>
      <c r="D813" s="2" t="n">
        <v>9900</v>
      </c>
      <c r="F813" s="2" t="n">
        <v>0</v>
      </c>
      <c r="G813" s="29" t="n">
        <v>2</v>
      </c>
      <c r="H813" s="29" t="n">
        <v>1</v>
      </c>
      <c r="I813" s="29" t="n">
        <v>1</v>
      </c>
      <c r="J813" s="26" t="s">
        <v>52</v>
      </c>
      <c r="K813" s="29" t="n">
        <v>0</v>
      </c>
      <c r="L813" s="27" t="n">
        <v>1</v>
      </c>
      <c r="M813" s="29" t="n">
        <v>6</v>
      </c>
      <c r="N813" s="29" t="n">
        <v>5</v>
      </c>
      <c r="O813" s="29" t="n">
        <v>0</v>
      </c>
      <c r="P813" s="29" t="n">
        <v>1</v>
      </c>
      <c r="Q813" s="29" t="n">
        <v>1</v>
      </c>
      <c r="R813" s="29" t="n">
        <v>0</v>
      </c>
      <c r="S813" s="29" t="n">
        <v>0</v>
      </c>
      <c r="T813" s="28" t="n">
        <v>44273</v>
      </c>
      <c r="U813" s="3" t="s">
        <v>865</v>
      </c>
      <c r="V813" s="36" t="s">
        <v>60</v>
      </c>
      <c r="W813" s="26" t="n">
        <v>12</v>
      </c>
      <c r="Z813" s="1" t="n">
        <f aca="false">(68/C815)^0.25</f>
        <v>0.982418457107877</v>
      </c>
      <c r="AA813" s="2" t="n">
        <f aca="false">IF(F813=1,E813/(1+$AA$2/100),E813)</f>
        <v>0</v>
      </c>
      <c r="AB813" s="1" t="n">
        <f aca="false">ROUND(AA813/C813,2)</f>
        <v>0</v>
      </c>
      <c r="AC813" s="1" t="n">
        <f aca="false">ROUND(AB813*68/1000/Z813,0)</f>
        <v>0</v>
      </c>
      <c r="AD813" s="1" t="n">
        <f aca="false">IF(I813=1,AC813*$AD$2,AC813)</f>
        <v>0</v>
      </c>
      <c r="AK813" s="1" t="n">
        <f aca="false">ROUND(D813/C813,2)</f>
        <v>132</v>
      </c>
      <c r="AL813" s="1" t="n">
        <f aca="false">ROUND(AK813*68/Z813,0)</f>
        <v>9137</v>
      </c>
      <c r="AM813" s="1" t="n">
        <f aca="false">IF(I813=1,AL813*$AM$2,AL813)</f>
        <v>8680.15</v>
      </c>
    </row>
    <row r="814" customFormat="false" ht="13.8" hidden="false" customHeight="true" outlineLevel="0" collapsed="false">
      <c r="A814" s="1" t="n">
        <v>11765</v>
      </c>
      <c r="B814" s="16"/>
      <c r="C814" s="25" t="n">
        <v>54</v>
      </c>
      <c r="D814" s="2" t="n">
        <v>11000</v>
      </c>
      <c r="F814" s="2" t="n">
        <v>0</v>
      </c>
      <c r="G814" s="29" t="n">
        <v>2</v>
      </c>
      <c r="H814" s="29" t="n">
        <v>1</v>
      </c>
      <c r="I814" s="29" t="n">
        <v>2</v>
      </c>
      <c r="J814" s="26" t="s">
        <v>52</v>
      </c>
      <c r="K814" s="29" t="n">
        <v>0</v>
      </c>
      <c r="L814" s="27" t="n">
        <v>1</v>
      </c>
      <c r="M814" s="29" t="n">
        <v>12</v>
      </c>
      <c r="N814" s="29" t="n">
        <v>1</v>
      </c>
      <c r="O814" s="29" t="n">
        <v>0</v>
      </c>
      <c r="P814" s="29" t="n">
        <v>1</v>
      </c>
      <c r="Q814" s="29" t="n">
        <v>4</v>
      </c>
      <c r="R814" s="29" t="n">
        <v>1</v>
      </c>
      <c r="S814" s="29" t="n">
        <v>0</v>
      </c>
      <c r="T814" s="28" t="n">
        <v>44272</v>
      </c>
      <c r="U814" s="3" t="s">
        <v>866</v>
      </c>
      <c r="V814" s="36"/>
      <c r="W814" s="26" t="n">
        <v>12</v>
      </c>
      <c r="Z814" s="1" t="n">
        <f aca="false">(68/C816)^0.25</f>
        <v>0.951388078394145</v>
      </c>
      <c r="AA814" s="2" t="n">
        <f aca="false">IF(F814=1,E814/(1+$AA$2/100),E814)</f>
        <v>0</v>
      </c>
      <c r="AB814" s="1" t="n">
        <f aca="false">ROUND(AA814/C814,2)</f>
        <v>0</v>
      </c>
      <c r="AC814" s="1" t="n">
        <f aca="false">ROUND(AB814*68/1000/Z814,0)</f>
        <v>0</v>
      </c>
      <c r="AD814" s="1" t="n">
        <f aca="false">IF(I814=1,AC814*$AD$2,AC814)</f>
        <v>0</v>
      </c>
      <c r="AK814" s="1" t="n">
        <f aca="false">ROUND(D814/C814,2)</f>
        <v>203.7</v>
      </c>
      <c r="AL814" s="1" t="n">
        <f aca="false">ROUND(AK814*68/Z814,0)</f>
        <v>14559</v>
      </c>
      <c r="AM814" s="1" t="n">
        <f aca="false">IF(I814=1,AL814*$AM$2,AL814)</f>
        <v>14559</v>
      </c>
    </row>
    <row r="815" customFormat="false" ht="13.8" hidden="false" customHeight="true" outlineLevel="0" collapsed="false">
      <c r="A815" s="1" t="n">
        <v>11765</v>
      </c>
      <c r="B815" s="16"/>
      <c r="C815" s="25" t="n">
        <v>73</v>
      </c>
      <c r="D815" s="2" t="n">
        <v>12000</v>
      </c>
      <c r="F815" s="2" t="n">
        <v>0</v>
      </c>
      <c r="G815" s="29" t="n">
        <v>2</v>
      </c>
      <c r="H815" s="29" t="n">
        <v>1</v>
      </c>
      <c r="I815" s="29" t="n">
        <v>1</v>
      </c>
      <c r="J815" s="26" t="s">
        <v>52</v>
      </c>
      <c r="K815" s="29" t="n">
        <v>0</v>
      </c>
      <c r="L815" s="27" t="n">
        <v>1</v>
      </c>
      <c r="M815" s="29" t="n">
        <v>5</v>
      </c>
      <c r="N815" s="29" t="n">
        <v>3</v>
      </c>
      <c r="O815" s="29" t="n">
        <v>0</v>
      </c>
      <c r="P815" s="29" t="n">
        <v>0</v>
      </c>
      <c r="Q815" s="29" t="n">
        <v>1</v>
      </c>
      <c r="R815" s="29" t="n">
        <v>0</v>
      </c>
      <c r="S815" s="29" t="n">
        <v>0</v>
      </c>
      <c r="T815" s="28" t="n">
        <v>44269</v>
      </c>
      <c r="U815" s="3" t="s">
        <v>867</v>
      </c>
      <c r="V815" s="36"/>
      <c r="W815" s="26" t="n">
        <v>12</v>
      </c>
      <c r="Z815" s="1" t="n">
        <f aca="false">(68/C817)^0.25</f>
        <v>1.07456993182354</v>
      </c>
      <c r="AA815" s="2" t="n">
        <f aca="false">IF(F815=1,E815/(1+$AA$2/100),E815)</f>
        <v>0</v>
      </c>
      <c r="AB815" s="1" t="n">
        <f aca="false">ROUND(AA815/C815,2)</f>
        <v>0</v>
      </c>
      <c r="AC815" s="1" t="n">
        <f aca="false">ROUND(AB815*68/1000/Z815,0)</f>
        <v>0</v>
      </c>
      <c r="AD815" s="1" t="n">
        <f aca="false">IF(I815=1,AC815*$AD$2,AC815)</f>
        <v>0</v>
      </c>
      <c r="AK815" s="1" t="n">
        <f aca="false">ROUND(D815/C815,2)</f>
        <v>164.38</v>
      </c>
      <c r="AL815" s="1" t="n">
        <f aca="false">ROUND(AK815*68/Z815,0)</f>
        <v>10402</v>
      </c>
      <c r="AM815" s="1" t="n">
        <f aca="false">IF(I815=1,AL815*$AM$2,AL815)</f>
        <v>9881.9</v>
      </c>
    </row>
    <row r="816" customFormat="false" ht="13.8" hidden="false" customHeight="true" outlineLevel="0" collapsed="false">
      <c r="A816" s="1" t="n">
        <v>11765</v>
      </c>
      <c r="B816" s="16"/>
      <c r="C816" s="25" t="n">
        <v>83</v>
      </c>
      <c r="D816" s="2" t="n">
        <v>18000</v>
      </c>
      <c r="F816" s="2" t="n">
        <v>0</v>
      </c>
      <c r="G816" s="29" t="n">
        <v>3</v>
      </c>
      <c r="H816" s="29" t="n">
        <v>2</v>
      </c>
      <c r="I816" s="29" t="n">
        <v>2</v>
      </c>
      <c r="J816" s="26" t="s">
        <v>52</v>
      </c>
      <c r="K816" s="29" t="n">
        <v>2</v>
      </c>
      <c r="L816" s="27" t="n">
        <v>1</v>
      </c>
      <c r="M816" s="29" t="n">
        <v>13</v>
      </c>
      <c r="N816" s="29" t="n">
        <v>11</v>
      </c>
      <c r="O816" s="29" t="n">
        <v>1</v>
      </c>
      <c r="P816" s="29" t="n">
        <v>0</v>
      </c>
      <c r="Q816" s="29" t="n">
        <v>4</v>
      </c>
      <c r="R816" s="29" t="n">
        <v>1</v>
      </c>
      <c r="S816" s="29" t="n">
        <v>0</v>
      </c>
      <c r="T816" s="28" t="n">
        <v>44268</v>
      </c>
      <c r="U816" s="3" t="s">
        <v>868</v>
      </c>
      <c r="V816" s="36"/>
      <c r="W816" s="26" t="n">
        <v>12</v>
      </c>
      <c r="Z816" s="1" t="n">
        <f aca="false">(68/C818)^0.25</f>
        <v>1.01134396913885</v>
      </c>
      <c r="AA816" s="2" t="n">
        <f aca="false">IF(F816=1,E816/(1+$AA$2/100),E816)</f>
        <v>0</v>
      </c>
      <c r="AB816" s="1" t="n">
        <f aca="false">ROUND(AA816/C816,2)</f>
        <v>0</v>
      </c>
      <c r="AC816" s="1" t="n">
        <f aca="false">ROUND(AB816*68/1000/Z816,0)</f>
        <v>0</v>
      </c>
      <c r="AD816" s="1" t="n">
        <f aca="false">IF(I816=1,AC816*$AD$2,AC816)</f>
        <v>0</v>
      </c>
      <c r="AK816" s="1" t="n">
        <f aca="false">ROUND(D816/C816,2)</f>
        <v>216.87</v>
      </c>
      <c r="AL816" s="1" t="n">
        <f aca="false">ROUND(AK816*68/Z816,0)</f>
        <v>14582</v>
      </c>
      <c r="AM816" s="1" t="n">
        <f aca="false">IF(I816=1,AL816*$AM$2,AL816)</f>
        <v>14582</v>
      </c>
    </row>
    <row r="817" customFormat="false" ht="13.8" hidden="false" customHeight="true" outlineLevel="0" collapsed="false">
      <c r="A817" s="1" t="n">
        <v>11765</v>
      </c>
      <c r="B817" s="16"/>
      <c r="C817" s="25" t="n">
        <v>51</v>
      </c>
      <c r="D817" s="2" t="n">
        <v>8700</v>
      </c>
      <c r="F817" s="2" t="n">
        <v>0</v>
      </c>
      <c r="G817" s="2" t="n">
        <v>2</v>
      </c>
      <c r="H817" s="2" t="n">
        <v>1</v>
      </c>
      <c r="I817" s="2" t="n">
        <v>1</v>
      </c>
      <c r="J817" s="26" t="s">
        <v>52</v>
      </c>
      <c r="K817" s="2" t="n">
        <v>0</v>
      </c>
      <c r="L817" s="27" t="n">
        <v>1</v>
      </c>
      <c r="M817" s="2" t="n">
        <v>6</v>
      </c>
      <c r="N817" s="2" t="n">
        <v>2</v>
      </c>
      <c r="O817" s="2" t="n">
        <v>0</v>
      </c>
      <c r="P817" s="2" t="n">
        <v>1</v>
      </c>
      <c r="Q817" s="2" t="n">
        <v>4</v>
      </c>
      <c r="R817" s="2" t="n">
        <v>1</v>
      </c>
      <c r="S817" s="2" t="n">
        <v>0</v>
      </c>
      <c r="T817" s="28" t="n">
        <v>44264</v>
      </c>
      <c r="U817" s="3" t="s">
        <v>869</v>
      </c>
      <c r="V817" s="36" t="s">
        <v>60</v>
      </c>
      <c r="W817" s="26" t="n">
        <v>12</v>
      </c>
      <c r="Z817" s="1" t="n">
        <f aca="false">(68/C819)^0.25</f>
        <v>0.912684571927806</v>
      </c>
      <c r="AA817" s="2" t="n">
        <f aca="false">IF(F817=1,E817/(1+$AA$2/100),E817)</f>
        <v>0</v>
      </c>
      <c r="AB817" s="1" t="n">
        <f aca="false">ROUND(AA817/C817,2)</f>
        <v>0</v>
      </c>
      <c r="AC817" s="1" t="n">
        <f aca="false">ROUND(AB817*68/1000/Z817,0)</f>
        <v>0</v>
      </c>
      <c r="AD817" s="1" t="n">
        <f aca="false">IF(I817=1,AC817*$AD$2,AC817)</f>
        <v>0</v>
      </c>
      <c r="AK817" s="1" t="n">
        <f aca="false">ROUND(D817/C817,2)</f>
        <v>170.59</v>
      </c>
      <c r="AL817" s="1" t="n">
        <f aca="false">ROUND(AK817*68/Z817,0)</f>
        <v>12710</v>
      </c>
      <c r="AM817" s="1" t="n">
        <f aca="false">IF(I817=1,AL817*$AM$2,AL817)</f>
        <v>12074.5</v>
      </c>
    </row>
    <row r="818" customFormat="false" ht="13.8" hidden="false" customHeight="true" outlineLevel="0" collapsed="false">
      <c r="A818" s="1" t="n">
        <v>11765</v>
      </c>
      <c r="B818" s="16"/>
      <c r="C818" s="26" t="n">
        <v>65</v>
      </c>
      <c r="D818" s="2" t="n">
        <v>10990</v>
      </c>
      <c r="E818" s="1"/>
      <c r="F818" s="2" t="n">
        <v>0</v>
      </c>
      <c r="G818" s="27" t="n">
        <v>2</v>
      </c>
      <c r="H818" s="27" t="n">
        <v>1</v>
      </c>
      <c r="I818" s="27" t="n">
        <v>1</v>
      </c>
      <c r="J818" s="26" t="s">
        <v>52</v>
      </c>
      <c r="K818" s="27" t="n">
        <v>0</v>
      </c>
      <c r="L818" s="27" t="n">
        <v>1</v>
      </c>
      <c r="M818" s="27" t="n">
        <v>6</v>
      </c>
      <c r="N818" s="27" t="n">
        <v>3</v>
      </c>
      <c r="O818" s="27" t="n">
        <v>1</v>
      </c>
      <c r="P818" s="27" t="n">
        <v>1</v>
      </c>
      <c r="Q818" s="27" t="n">
        <v>4</v>
      </c>
      <c r="R818" s="27" t="n">
        <v>1</v>
      </c>
      <c r="S818" s="27" t="n">
        <v>0</v>
      </c>
      <c r="T818" s="28" t="n">
        <v>44262</v>
      </c>
      <c r="U818" s="3" t="s">
        <v>870</v>
      </c>
      <c r="V818" s="38" t="s">
        <v>60</v>
      </c>
      <c r="W818" s="26" t="n">
        <v>12</v>
      </c>
      <c r="Z818" s="1" t="n">
        <f aca="false">(68/C820)^0.25</f>
        <v>0.945741609003176</v>
      </c>
      <c r="AA818" s="1" t="n">
        <f aca="false">IF(F818=1,E818/(1+$AA$2/100),E818)</f>
        <v>0</v>
      </c>
      <c r="AB818" s="1" t="n">
        <f aca="false">ROUND(AA818/C818,2)</f>
        <v>0</v>
      </c>
      <c r="AC818" s="1" t="n">
        <f aca="false">ROUND(AB818*68/1000/Z818,0)</f>
        <v>0</v>
      </c>
      <c r="AD818" s="1" t="n">
        <f aca="false">IF(I818=1,AC818*$AD$2,AC818)</f>
        <v>0</v>
      </c>
      <c r="AK818" s="1" t="n">
        <f aca="false">ROUND(D818/C818,2)</f>
        <v>169.08</v>
      </c>
      <c r="AL818" s="1" t="n">
        <f aca="false">ROUND(AK818*68/Z818,0)</f>
        <v>12157</v>
      </c>
      <c r="AM818" s="1" t="n">
        <f aca="false">IF(I818=1,AL818*$AM$2,AL818)</f>
        <v>11549.15</v>
      </c>
    </row>
    <row r="819" customFormat="false" ht="14.9" hidden="false" customHeight="true" outlineLevel="0" collapsed="false">
      <c r="A819" s="1" t="n">
        <v>12198</v>
      </c>
      <c r="B819" s="16" t="n">
        <v>72198</v>
      </c>
      <c r="C819" s="26" t="n">
        <v>98</v>
      </c>
      <c r="D819" s="2" t="n">
        <v>11000</v>
      </c>
      <c r="E819" s="1"/>
      <c r="F819" s="2" t="n">
        <v>0</v>
      </c>
      <c r="G819" s="27" t="n">
        <v>3</v>
      </c>
      <c r="H819" s="27" t="n">
        <v>1</v>
      </c>
      <c r="I819" s="27" t="n">
        <v>1</v>
      </c>
      <c r="J819" s="26" t="s">
        <v>52</v>
      </c>
      <c r="K819" s="27" t="n">
        <v>0</v>
      </c>
      <c r="L819" s="27" t="n">
        <v>1</v>
      </c>
      <c r="M819" s="27" t="n">
        <v>3</v>
      </c>
      <c r="N819" s="27" t="n">
        <v>3</v>
      </c>
      <c r="O819" s="27" t="n">
        <v>0</v>
      </c>
      <c r="P819" s="27" t="n">
        <v>1</v>
      </c>
      <c r="Q819" s="27" t="n">
        <v>3</v>
      </c>
      <c r="R819" s="27" t="n">
        <v>0</v>
      </c>
      <c r="S819" s="27" t="n">
        <v>0</v>
      </c>
      <c r="T819" s="28" t="n">
        <v>44277</v>
      </c>
      <c r="U819" s="3" t="s">
        <v>871</v>
      </c>
      <c r="V819" s="38"/>
      <c r="W819" s="26" t="n">
        <v>12</v>
      </c>
      <c r="Z819" s="1" t="n">
        <f aca="false">(68/C821)^0.25</f>
        <v>0.985812008350248</v>
      </c>
      <c r="AA819" s="1" t="n">
        <f aca="false">IF(F819=1,E819/(1+$AA$2/100),E819)</f>
        <v>0</v>
      </c>
      <c r="AB819" s="1" t="n">
        <f aca="false">ROUND(AA819/C819,2)</f>
        <v>0</v>
      </c>
      <c r="AC819" s="1" t="n">
        <f aca="false">ROUND(AB819*68/1000/Z819,0)</f>
        <v>0</v>
      </c>
      <c r="AD819" s="1" t="n">
        <f aca="false">IF(I819=1,AC819*$AD$2,AC819)</f>
        <v>0</v>
      </c>
      <c r="AK819" s="1" t="n">
        <f aca="false">ROUND(D819/C819,2)</f>
        <v>112.24</v>
      </c>
      <c r="AL819" s="1" t="n">
        <f aca="false">ROUND(AK819*68/Z819,0)</f>
        <v>7742</v>
      </c>
      <c r="AM819" s="1" t="n">
        <f aca="false">IF(I819=1,AL819*$AM$2,AL819)</f>
        <v>7354.9</v>
      </c>
    </row>
    <row r="820" customFormat="false" ht="14.9" hidden="false" customHeight="true" outlineLevel="0" collapsed="false">
      <c r="A820" s="1" t="n">
        <v>12198</v>
      </c>
      <c r="B820" s="16" t="n">
        <v>72198</v>
      </c>
      <c r="C820" s="26" t="n">
        <v>85</v>
      </c>
      <c r="D820" s="2" t="n">
        <v>12000</v>
      </c>
      <c r="E820" s="1"/>
      <c r="F820" s="2" t="n">
        <v>0</v>
      </c>
      <c r="G820" s="27" t="n">
        <v>3</v>
      </c>
      <c r="H820" s="27" t="n">
        <v>2</v>
      </c>
      <c r="I820" s="27" t="n">
        <v>1</v>
      </c>
      <c r="J820" s="26" t="s">
        <v>52</v>
      </c>
      <c r="K820" s="27" t="n">
        <v>0</v>
      </c>
      <c r="L820" s="27" t="n">
        <v>1</v>
      </c>
      <c r="M820" s="27" t="n">
        <v>4</v>
      </c>
      <c r="N820" s="27" t="n">
        <v>2</v>
      </c>
      <c r="O820" s="27" t="n">
        <v>1</v>
      </c>
      <c r="P820" s="27" t="n">
        <v>0</v>
      </c>
      <c r="Q820" s="27" t="n">
        <v>3</v>
      </c>
      <c r="R820" s="27" t="n">
        <v>0</v>
      </c>
      <c r="S820" s="27" t="n">
        <v>0</v>
      </c>
      <c r="T820" s="28" t="n">
        <v>44277</v>
      </c>
      <c r="U820" s="3" t="s">
        <v>872</v>
      </c>
      <c r="V820" s="38" t="s">
        <v>60</v>
      </c>
      <c r="W820" s="26" t="n">
        <v>12</v>
      </c>
      <c r="Z820" s="1" t="n">
        <f aca="false">(68/C822)^0.25</f>
        <v>0.985812008350248</v>
      </c>
      <c r="AA820" s="1" t="n">
        <f aca="false">IF(F820=1,E820/(1+$AA$2/100),E820)</f>
        <v>0</v>
      </c>
      <c r="AB820" s="1" t="n">
        <f aca="false">ROUND(AA820/C820,2)</f>
        <v>0</v>
      </c>
      <c r="AC820" s="1" t="n">
        <f aca="false">ROUND(AB820*68/1000/Z820,0)</f>
        <v>0</v>
      </c>
      <c r="AD820" s="1" t="n">
        <f aca="false">IF(I820=1,AC820*$AD$2,AC820)</f>
        <v>0</v>
      </c>
      <c r="AK820" s="1" t="n">
        <f aca="false">ROUND(D820/C820,2)</f>
        <v>141.18</v>
      </c>
      <c r="AL820" s="1" t="n">
        <f aca="false">ROUND(AK820*68/Z820,0)</f>
        <v>9738</v>
      </c>
      <c r="AM820" s="1" t="n">
        <f aca="false">IF(I820=1,AL820*$AM$2,AL820)</f>
        <v>9251.1</v>
      </c>
    </row>
    <row r="821" customFormat="false" ht="14.9" hidden="false" customHeight="true" outlineLevel="0" collapsed="false">
      <c r="A821" s="1" t="n">
        <v>12198</v>
      </c>
      <c r="B821" s="16" t="n">
        <v>72198</v>
      </c>
      <c r="C821" s="26" t="n">
        <v>72</v>
      </c>
      <c r="D821" s="2" t="n">
        <v>10000</v>
      </c>
      <c r="E821" s="1"/>
      <c r="F821" s="2" t="n">
        <v>0</v>
      </c>
      <c r="G821" s="27" t="n">
        <v>3</v>
      </c>
      <c r="H821" s="27" t="n">
        <v>2</v>
      </c>
      <c r="I821" s="27" t="n">
        <v>1</v>
      </c>
      <c r="J821" s="26" t="s">
        <v>52</v>
      </c>
      <c r="K821" s="27" t="n">
        <v>0</v>
      </c>
      <c r="L821" s="27" t="n">
        <v>1</v>
      </c>
      <c r="M821" s="27" t="n">
        <v>2</v>
      </c>
      <c r="N821" s="27" t="n">
        <v>1</v>
      </c>
      <c r="O821" s="27" t="n">
        <v>0</v>
      </c>
      <c r="P821" s="27" t="n">
        <v>1</v>
      </c>
      <c r="Q821" s="27" t="n">
        <v>3</v>
      </c>
      <c r="R821" s="27" t="n">
        <v>0</v>
      </c>
      <c r="S821" s="27" t="n">
        <v>0</v>
      </c>
      <c r="T821" s="28" t="n">
        <v>44277</v>
      </c>
      <c r="U821" s="3" t="s">
        <v>873</v>
      </c>
      <c r="V821" s="38"/>
      <c r="W821" s="26" t="n">
        <v>12</v>
      </c>
      <c r="Z821" s="1" t="n">
        <f aca="false">(68/C823)^0.25</f>
        <v>0.996356952204095</v>
      </c>
      <c r="AA821" s="1" t="n">
        <f aca="false">IF(F821=1,E821/(1+$AA$2/100),E821)</f>
        <v>0</v>
      </c>
      <c r="AB821" s="1" t="n">
        <f aca="false">ROUND(AA821/C821,2)</f>
        <v>0</v>
      </c>
      <c r="AC821" s="1" t="n">
        <f aca="false">ROUND(AB821*68/1000/Z821,0)</f>
        <v>0</v>
      </c>
      <c r="AD821" s="1" t="n">
        <f aca="false">IF(I821=1,AC821*$AD$2,AC821)</f>
        <v>0</v>
      </c>
      <c r="AK821" s="1" t="n">
        <f aca="false">ROUND(D821/C821,2)</f>
        <v>138.89</v>
      </c>
      <c r="AL821" s="1" t="n">
        <f aca="false">ROUND(AK821*68/Z821,0)</f>
        <v>9479</v>
      </c>
      <c r="AM821" s="1" t="n">
        <f aca="false">IF(I821=1,AL821*$AM$2,AL821)</f>
        <v>9005.05</v>
      </c>
    </row>
    <row r="822" customFormat="false" ht="14.9" hidden="false" customHeight="true" outlineLevel="0" collapsed="false">
      <c r="A822" s="1" t="n">
        <v>12198</v>
      </c>
      <c r="B822" s="16" t="n">
        <v>72198</v>
      </c>
      <c r="C822" s="26" t="n">
        <v>72</v>
      </c>
      <c r="D822" s="2" t="n">
        <v>9500</v>
      </c>
      <c r="F822" s="2" t="n">
        <v>0</v>
      </c>
      <c r="G822" s="27" t="n">
        <v>2</v>
      </c>
      <c r="H822" s="27" t="n">
        <v>1</v>
      </c>
      <c r="I822" s="27" t="n">
        <v>1</v>
      </c>
      <c r="J822" s="26" t="s">
        <v>52</v>
      </c>
      <c r="K822" s="27" t="n">
        <v>0</v>
      </c>
      <c r="L822" s="27" t="n">
        <v>1</v>
      </c>
      <c r="M822" s="27" t="n">
        <v>4</v>
      </c>
      <c r="N822" s="27" t="n">
        <v>2</v>
      </c>
      <c r="O822" s="27" t="n">
        <v>0</v>
      </c>
      <c r="P822" s="27" t="n">
        <v>0</v>
      </c>
      <c r="Q822" s="27" t="n">
        <v>4</v>
      </c>
      <c r="R822" s="27" t="n">
        <v>0</v>
      </c>
      <c r="S822" s="27" t="n">
        <v>0</v>
      </c>
      <c r="T822" s="28" t="n">
        <v>44277</v>
      </c>
      <c r="U822" s="3" t="s">
        <v>874</v>
      </c>
      <c r="V822" s="38"/>
      <c r="W822" s="26" t="n">
        <v>12</v>
      </c>
      <c r="Z822" s="1" t="n">
        <f aca="false">(68/C824)^0.25</f>
        <v>0.9892649929396</v>
      </c>
      <c r="AA822" s="2" t="n">
        <f aca="false">IF(F822=1,E822/(1+$AA$2/100),E822)</f>
        <v>0</v>
      </c>
      <c r="AB822" s="1" t="n">
        <f aca="false">ROUND(AA822/C822,2)</f>
        <v>0</v>
      </c>
      <c r="AC822" s="1" t="n">
        <f aca="false">ROUND(AB822*68/1000/Z822,0)</f>
        <v>0</v>
      </c>
      <c r="AD822" s="1" t="n">
        <f aca="false">IF(I822=1,AC822*$AD$2,AC822)</f>
        <v>0</v>
      </c>
      <c r="AK822" s="1" t="n">
        <f aca="false">ROUND(D822/C822,2)</f>
        <v>131.94</v>
      </c>
      <c r="AL822" s="1" t="n">
        <f aca="false">ROUND(AK822*68/Z822,0)</f>
        <v>9069</v>
      </c>
      <c r="AM822" s="1" t="n">
        <f aca="false">IF(I822=1,AL822*$AM$2,AL822)</f>
        <v>8615.55</v>
      </c>
    </row>
    <row r="823" customFormat="false" ht="14.9" hidden="false" customHeight="true" outlineLevel="0" collapsed="false">
      <c r="A823" s="1" t="n">
        <v>12198</v>
      </c>
      <c r="B823" s="16" t="n">
        <v>72198</v>
      </c>
      <c r="C823" s="26" t="n">
        <v>69</v>
      </c>
      <c r="D823" s="2" t="n">
        <v>9990</v>
      </c>
      <c r="F823" s="2" t="n">
        <v>0</v>
      </c>
      <c r="G823" s="27" t="n">
        <v>2</v>
      </c>
      <c r="H823" s="27" t="n">
        <v>1</v>
      </c>
      <c r="I823" s="27" t="n">
        <v>1</v>
      </c>
      <c r="J823" s="26" t="s">
        <v>52</v>
      </c>
      <c r="K823" s="27" t="n">
        <v>0</v>
      </c>
      <c r="L823" s="27" t="n">
        <v>1</v>
      </c>
      <c r="M823" s="27" t="n">
        <v>6</v>
      </c>
      <c r="N823" s="27" t="n">
        <v>1</v>
      </c>
      <c r="O823" s="27" t="n">
        <v>0</v>
      </c>
      <c r="P823" s="27" t="n">
        <v>1</v>
      </c>
      <c r="Q823" s="27" t="n">
        <v>4</v>
      </c>
      <c r="R823" s="27" t="n">
        <v>0</v>
      </c>
      <c r="S823" s="27" t="n">
        <v>0</v>
      </c>
      <c r="T823" s="28" t="n">
        <v>44277</v>
      </c>
      <c r="U823" s="3" t="s">
        <v>875</v>
      </c>
      <c r="V823" s="36"/>
      <c r="W823" s="26" t="n">
        <v>12</v>
      </c>
      <c r="Z823" s="1" t="n">
        <f aca="false">(68/C825)^0.25</f>
        <v>1.0799029488658</v>
      </c>
      <c r="AA823" s="2" t="n">
        <f aca="false">IF(F823=1,E823/(1+$AA$2/100),E823)</f>
        <v>0</v>
      </c>
      <c r="AB823" s="1" t="n">
        <f aca="false">ROUND(AA823/C823,2)</f>
        <v>0</v>
      </c>
      <c r="AC823" s="1" t="n">
        <f aca="false">ROUND(AB823*68/1000/Z823,0)</f>
        <v>0</v>
      </c>
      <c r="AD823" s="1" t="n">
        <f aca="false">IF(I823=1,AC823*$AD$2,AC823)</f>
        <v>0</v>
      </c>
      <c r="AK823" s="1" t="n">
        <f aca="false">ROUND(D823/C823,2)</f>
        <v>144.78</v>
      </c>
      <c r="AL823" s="1" t="n">
        <f aca="false">ROUND(AK823*68/Z823,0)</f>
        <v>9117</v>
      </c>
      <c r="AM823" s="1" t="n">
        <f aca="false">IF(I823=1,AL823*$AM$2,AL823)</f>
        <v>8661.15</v>
      </c>
    </row>
    <row r="824" customFormat="false" ht="14.9" hidden="false" customHeight="true" outlineLevel="0" collapsed="false">
      <c r="A824" s="1" t="n">
        <v>12198</v>
      </c>
      <c r="B824" s="16" t="n">
        <v>72234</v>
      </c>
      <c r="C824" s="26" t="n">
        <v>71</v>
      </c>
      <c r="D824" s="2" t="n">
        <v>11400</v>
      </c>
      <c r="F824" s="2" t="n">
        <v>0</v>
      </c>
      <c r="G824" s="27" t="n">
        <v>3</v>
      </c>
      <c r="H824" s="27" t="n">
        <v>1</v>
      </c>
      <c r="I824" s="27" t="n">
        <v>1</v>
      </c>
      <c r="J824" s="26" t="s">
        <v>52</v>
      </c>
      <c r="K824" s="27" t="n">
        <v>0</v>
      </c>
      <c r="L824" s="27" t="n">
        <v>1</v>
      </c>
      <c r="M824" s="27" t="n">
        <v>3</v>
      </c>
      <c r="N824" s="27" t="n">
        <v>1</v>
      </c>
      <c r="O824" s="27" t="n">
        <v>0</v>
      </c>
      <c r="P824" s="27" t="n">
        <v>1</v>
      </c>
      <c r="Q824" s="27" t="n">
        <v>4</v>
      </c>
      <c r="R824" s="27" t="n">
        <v>0</v>
      </c>
      <c r="S824" s="27" t="n">
        <v>0</v>
      </c>
      <c r="T824" s="28" t="n">
        <v>44275</v>
      </c>
      <c r="U824" s="3" t="s">
        <v>876</v>
      </c>
      <c r="V824" s="38"/>
      <c r="W824" s="26" t="n">
        <v>12</v>
      </c>
      <c r="Z824" s="1" t="n">
        <f aca="false">(68/C826)^0.25</f>
        <v>1.02336204550359</v>
      </c>
      <c r="AA824" s="2" t="n">
        <f aca="false">IF(F824=1,E824/(1+$AA$2/100),E824)</f>
        <v>0</v>
      </c>
      <c r="AB824" s="1" t="n">
        <f aca="false">ROUND(AA824/C824,2)</f>
        <v>0</v>
      </c>
      <c r="AC824" s="1" t="n">
        <f aca="false">ROUND(AB824*68/1000/Z824,0)</f>
        <v>0</v>
      </c>
      <c r="AD824" s="1" t="n">
        <f aca="false">IF(I824=1,AC824*$AD$2,AC824)</f>
        <v>0</v>
      </c>
      <c r="AK824" s="1" t="n">
        <f aca="false">ROUND(D824/C824,2)</f>
        <v>160.56</v>
      </c>
      <c r="AL824" s="1" t="n">
        <f aca="false">ROUND(AK824*68/Z824,0)</f>
        <v>10669</v>
      </c>
      <c r="AM824" s="1" t="n">
        <f aca="false">IF(I824=1,AL824*$AM$2,AL824)</f>
        <v>10135.55</v>
      </c>
    </row>
    <row r="825" customFormat="false" ht="14.9" hidden="false" customHeight="true" outlineLevel="0" collapsed="false">
      <c r="A825" s="1" t="n">
        <v>12198</v>
      </c>
      <c r="B825" s="16" t="n">
        <v>72259</v>
      </c>
      <c r="C825" s="26" t="n">
        <v>50</v>
      </c>
      <c r="D825" s="2" t="n">
        <v>10500</v>
      </c>
      <c r="F825" s="2" t="n">
        <v>0</v>
      </c>
      <c r="G825" s="27" t="n">
        <v>2</v>
      </c>
      <c r="H825" s="27" t="n">
        <v>1</v>
      </c>
      <c r="I825" s="27" t="n">
        <v>1</v>
      </c>
      <c r="J825" s="26" t="s">
        <v>52</v>
      </c>
      <c r="K825" s="27" t="n">
        <v>0</v>
      </c>
      <c r="L825" s="27" t="n">
        <v>1</v>
      </c>
      <c r="M825" s="27" t="n">
        <v>6</v>
      </c>
      <c r="N825" s="27" t="n">
        <v>3</v>
      </c>
      <c r="O825" s="27" t="n">
        <v>0</v>
      </c>
      <c r="P825" s="27" t="n">
        <v>1</v>
      </c>
      <c r="Q825" s="27" t="n">
        <v>4</v>
      </c>
      <c r="R825" s="27" t="n">
        <v>1</v>
      </c>
      <c r="S825" s="27" t="n">
        <v>0</v>
      </c>
      <c r="T825" s="28" t="n">
        <v>44274</v>
      </c>
      <c r="U825" s="3" t="s">
        <v>877</v>
      </c>
      <c r="V825" s="38"/>
      <c r="W825" s="26" t="n">
        <v>12</v>
      </c>
      <c r="Z825" s="1" t="n">
        <f aca="false">(68/C827)^0.25</f>
        <v>1.01134396913885</v>
      </c>
      <c r="AA825" s="2" t="n">
        <f aca="false">IF(F825=1,E825/(1+$AA$2/100),E825)</f>
        <v>0</v>
      </c>
      <c r="AB825" s="1" t="n">
        <f aca="false">ROUND(AA825/C825,2)</f>
        <v>0</v>
      </c>
      <c r="AC825" s="1" t="n">
        <f aca="false">ROUND(AB825*68/1000/Z825,0)</f>
        <v>0</v>
      </c>
      <c r="AD825" s="1" t="n">
        <f aca="false">IF(I825=1,AC825*$AD$2,AC825)</f>
        <v>0</v>
      </c>
      <c r="AK825" s="1" t="n">
        <f aca="false">ROUND(D825/C825,2)</f>
        <v>210</v>
      </c>
      <c r="AL825" s="1" t="n">
        <f aca="false">ROUND(AK825*68/Z825,0)</f>
        <v>14120</v>
      </c>
      <c r="AM825" s="1" t="n">
        <f aca="false">IF(I825=1,AL825*$AM$2,AL825)</f>
        <v>13414</v>
      </c>
    </row>
    <row r="826" customFormat="false" ht="13.8" hidden="false" customHeight="true" outlineLevel="0" collapsed="false">
      <c r="A826" s="1" t="n">
        <v>17487</v>
      </c>
      <c r="C826" s="26" t="n">
        <v>62</v>
      </c>
      <c r="D826" s="2" t="n">
        <v>9000</v>
      </c>
      <c r="F826" s="2" t="n">
        <v>0</v>
      </c>
      <c r="G826" s="27" t="n">
        <v>2</v>
      </c>
      <c r="H826" s="27" t="n">
        <v>1</v>
      </c>
      <c r="I826" s="27" t="n">
        <v>2</v>
      </c>
      <c r="J826" s="26" t="s">
        <v>52</v>
      </c>
      <c r="K826" s="27" t="n">
        <v>1</v>
      </c>
      <c r="L826" s="27" t="n">
        <v>1</v>
      </c>
      <c r="M826" s="27" t="n">
        <v>8</v>
      </c>
      <c r="N826" s="27" t="n">
        <v>3</v>
      </c>
      <c r="O826" s="27" t="n">
        <v>0</v>
      </c>
      <c r="P826" s="27" t="n">
        <v>1</v>
      </c>
      <c r="Q826" s="27"/>
      <c r="R826" s="27" t="n">
        <v>1</v>
      </c>
      <c r="S826" s="27" t="n">
        <v>1</v>
      </c>
      <c r="T826" s="28" t="n">
        <v>44276</v>
      </c>
      <c r="U826" s="3" t="s">
        <v>878</v>
      </c>
      <c r="V826" s="38" t="s">
        <v>60</v>
      </c>
      <c r="W826" s="26" t="n">
        <v>12</v>
      </c>
      <c r="Z826" s="1" t="n">
        <f aca="false">(68/C828)^0.25</f>
        <v>0.979082522844128</v>
      </c>
      <c r="AA826" s="2" t="n">
        <f aca="false">IF(F826=1,E826/(1+$AA$2/100),E826)</f>
        <v>0</v>
      </c>
      <c r="AB826" s="1" t="n">
        <f aca="false">ROUND(AA826/C826,2)</f>
        <v>0</v>
      </c>
      <c r="AC826" s="1" t="n">
        <f aca="false">ROUND(AB826*68/1000/Z826,0)</f>
        <v>0</v>
      </c>
      <c r="AD826" s="1" t="n">
        <f aca="false">IF(I826=1,AC826*$AD$2,AC826)</f>
        <v>0</v>
      </c>
      <c r="AK826" s="1" t="n">
        <f aca="false">ROUND(D826/C826,2)</f>
        <v>145.16</v>
      </c>
      <c r="AL826" s="1" t="n">
        <f aca="false">ROUND(AK826*68/Z826,0)</f>
        <v>10082</v>
      </c>
      <c r="AM826" s="1" t="n">
        <f aca="false">IF(I826=1,AL826*$AM$2,AL826)</f>
        <v>10082</v>
      </c>
    </row>
    <row r="827" customFormat="false" ht="13.8" hidden="false" customHeight="true" outlineLevel="0" collapsed="false">
      <c r="A827" s="1" t="n">
        <v>17487</v>
      </c>
      <c r="C827" s="26" t="n">
        <v>65</v>
      </c>
      <c r="D827" s="2" t="n">
        <v>8000</v>
      </c>
      <c r="F827" s="2" t="n">
        <v>0</v>
      </c>
      <c r="G827" s="27" t="n">
        <v>3</v>
      </c>
      <c r="H827" s="27" t="n">
        <v>1</v>
      </c>
      <c r="I827" s="27" t="n">
        <v>1</v>
      </c>
      <c r="J827" s="26" t="s">
        <v>52</v>
      </c>
      <c r="K827" s="27" t="n">
        <v>2</v>
      </c>
      <c r="L827" s="27" t="n">
        <v>1</v>
      </c>
      <c r="M827" s="27" t="n">
        <v>3</v>
      </c>
      <c r="N827" s="27" t="n">
        <v>2</v>
      </c>
      <c r="O827" s="27" t="n">
        <v>0</v>
      </c>
      <c r="P827" s="27" t="n">
        <v>0</v>
      </c>
      <c r="Q827" s="27" t="n">
        <v>3</v>
      </c>
      <c r="R827" s="27" t="n">
        <v>0</v>
      </c>
      <c r="S827" s="27" t="n">
        <v>0</v>
      </c>
      <c r="T827" s="28" t="n">
        <v>44275</v>
      </c>
      <c r="U827" s="3" t="s">
        <v>879</v>
      </c>
      <c r="V827" s="38"/>
      <c r="W827" s="26" t="n">
        <v>12</v>
      </c>
      <c r="Z827" s="1" t="n">
        <f aca="false">(68/C829)^0.25</f>
        <v>1.03612994480236</v>
      </c>
      <c r="AA827" s="2" t="n">
        <f aca="false">IF(F827=1,E827/(1+$AA$2/100),E827)</f>
        <v>0</v>
      </c>
      <c r="AB827" s="1" t="n">
        <f aca="false">ROUND(AA827/C827,2)</f>
        <v>0</v>
      </c>
      <c r="AC827" s="1" t="n">
        <f aca="false">ROUND(AB827*68/1000/Z827,0)</f>
        <v>0</v>
      </c>
      <c r="AD827" s="1" t="n">
        <f aca="false">IF(I827=1,AC827*$AD$2,AC827)</f>
        <v>0</v>
      </c>
      <c r="AK827" s="1" t="n">
        <f aca="false">ROUND(D827/C827,2)</f>
        <v>123.08</v>
      </c>
      <c r="AL827" s="1" t="n">
        <f aca="false">ROUND(AK827*68/Z827,0)</f>
        <v>8078</v>
      </c>
      <c r="AM827" s="1" t="n">
        <f aca="false">IF(I827=1,AL827*$AM$2,AL827)</f>
        <v>7674.1</v>
      </c>
    </row>
    <row r="828" customFormat="false" ht="13.8" hidden="false" customHeight="true" outlineLevel="0" collapsed="false">
      <c r="A828" s="1" t="n">
        <v>17487</v>
      </c>
      <c r="C828" s="26" t="n">
        <v>74</v>
      </c>
      <c r="D828" s="2" t="n">
        <v>7500</v>
      </c>
      <c r="F828" s="2" t="n">
        <v>0</v>
      </c>
      <c r="G828" s="27" t="n">
        <v>3</v>
      </c>
      <c r="H828" s="27" t="n">
        <v>1</v>
      </c>
      <c r="I828" s="27" t="n">
        <v>1</v>
      </c>
      <c r="J828" s="26" t="s">
        <v>52</v>
      </c>
      <c r="K828" s="27" t="n">
        <v>2</v>
      </c>
      <c r="L828" s="27" t="n">
        <v>1</v>
      </c>
      <c r="M828" s="27" t="n">
        <v>5</v>
      </c>
      <c r="N828" s="27" t="n">
        <v>4</v>
      </c>
      <c r="O828" s="27" t="n">
        <v>0</v>
      </c>
      <c r="P828" s="27" t="n">
        <v>0</v>
      </c>
      <c r="Q828" s="27"/>
      <c r="R828" s="27" t="n">
        <v>0</v>
      </c>
      <c r="S828" s="27" t="n">
        <v>0</v>
      </c>
      <c r="T828" s="28" t="n">
        <v>44272</v>
      </c>
      <c r="U828" s="3" t="s">
        <v>880</v>
      </c>
      <c r="V828" s="38"/>
      <c r="W828" s="26" t="n">
        <v>12</v>
      </c>
      <c r="Z828" s="1" t="n">
        <f aca="false">(68/C830)^0.25</f>
        <v>0.9892649929396</v>
      </c>
      <c r="AA828" s="2" t="n">
        <f aca="false">IF(F828=1,E828/(1+$AA$2/100),E828)</f>
        <v>0</v>
      </c>
      <c r="AB828" s="1" t="n">
        <f aca="false">ROUND(AA828/C828,2)</f>
        <v>0</v>
      </c>
      <c r="AC828" s="1" t="n">
        <f aca="false">ROUND(AB828*68/1000/Z828,0)</f>
        <v>0</v>
      </c>
      <c r="AD828" s="1" t="n">
        <f aca="false">IF(I828=1,AC828*$AD$2,AC828)</f>
        <v>0</v>
      </c>
      <c r="AK828" s="1" t="n">
        <f aca="false">ROUND(D828/C828,2)</f>
        <v>101.35</v>
      </c>
      <c r="AL828" s="1" t="n">
        <f aca="false">ROUND(AK828*68/Z828,0)</f>
        <v>6967</v>
      </c>
      <c r="AM828" s="1" t="n">
        <f aca="false">IF(I828=1,AL828*$AM$2,AL828)</f>
        <v>6618.65</v>
      </c>
    </row>
    <row r="829" customFormat="false" ht="13.8" hidden="false" customHeight="true" outlineLevel="0" collapsed="false">
      <c r="A829" s="1" t="n">
        <v>17487</v>
      </c>
      <c r="C829" s="26" t="n">
        <v>59</v>
      </c>
      <c r="D829" s="2" t="n">
        <v>7000</v>
      </c>
      <c r="F829" s="2" t="n">
        <v>0</v>
      </c>
      <c r="G829" s="27" t="n">
        <v>2</v>
      </c>
      <c r="H829" s="27" t="n">
        <v>1</v>
      </c>
      <c r="I829" s="27" t="n">
        <v>2</v>
      </c>
      <c r="J829" s="26" t="s">
        <v>52</v>
      </c>
      <c r="K829" s="27" t="n">
        <v>0</v>
      </c>
      <c r="L829" s="27" t="n">
        <v>1</v>
      </c>
      <c r="M829" s="27" t="n">
        <v>7</v>
      </c>
      <c r="N829" s="27" t="n">
        <v>4</v>
      </c>
      <c r="O829" s="27" t="n">
        <v>0</v>
      </c>
      <c r="P829" s="27" t="n">
        <v>1</v>
      </c>
      <c r="Q829" s="27" t="n">
        <v>4</v>
      </c>
      <c r="R829" s="27" t="n">
        <v>1</v>
      </c>
      <c r="S829" s="27" t="n">
        <v>0</v>
      </c>
      <c r="T829" s="28" t="n">
        <v>44275</v>
      </c>
      <c r="U829" s="3" t="s">
        <v>881</v>
      </c>
      <c r="V829" s="38"/>
      <c r="W829" s="26" t="n">
        <v>12</v>
      </c>
      <c r="Z829" s="1" t="n">
        <f aca="false">(68/C831)^0.25</f>
        <v>1.06428578300648</v>
      </c>
      <c r="AA829" s="2" t="n">
        <f aca="false">IF(F829=1,E829/(1+$AA$2/100),E829)</f>
        <v>0</v>
      </c>
      <c r="AB829" s="1" t="n">
        <f aca="false">ROUND(AA829/C829,2)</f>
        <v>0</v>
      </c>
      <c r="AC829" s="1" t="n">
        <f aca="false">ROUND(AB829*68/1000/Z829,0)</f>
        <v>0</v>
      </c>
      <c r="AD829" s="1" t="n">
        <f aca="false">IF(I829=1,AC829*$AD$2,AC829)</f>
        <v>0</v>
      </c>
      <c r="AK829" s="1" t="n">
        <f aca="false">ROUND(D829/C829,2)</f>
        <v>118.64</v>
      </c>
      <c r="AL829" s="1" t="n">
        <f aca="false">ROUND(AK829*68/Z829,0)</f>
        <v>7580</v>
      </c>
      <c r="AM829" s="1" t="n">
        <f aca="false">IF(I829=1,AL829*$AM$2,AL829)</f>
        <v>7580</v>
      </c>
    </row>
    <row r="830" customFormat="false" ht="13.8" hidden="false" customHeight="true" outlineLevel="0" collapsed="false">
      <c r="A830" s="1" t="n">
        <v>17487</v>
      </c>
      <c r="C830" s="26" t="n">
        <v>71</v>
      </c>
      <c r="D830" s="2" t="n">
        <v>11200</v>
      </c>
      <c r="F830" s="2" t="n">
        <v>0</v>
      </c>
      <c r="G830" s="27" t="n">
        <v>3</v>
      </c>
      <c r="H830" s="27" t="n">
        <v>1</v>
      </c>
      <c r="I830" s="27" t="n">
        <v>2</v>
      </c>
      <c r="J830" s="26" t="s">
        <v>52</v>
      </c>
      <c r="K830" s="27" t="n">
        <v>1</v>
      </c>
      <c r="L830" s="27" t="n">
        <v>1</v>
      </c>
      <c r="M830" s="27" t="n">
        <v>6</v>
      </c>
      <c r="N830" s="27" t="n">
        <v>1</v>
      </c>
      <c r="O830" s="27" t="n">
        <v>1</v>
      </c>
      <c r="P830" s="27" t="n">
        <v>1</v>
      </c>
      <c r="Q830" s="27"/>
      <c r="R830" s="27" t="n">
        <v>1</v>
      </c>
      <c r="S830" s="27" t="n">
        <v>0</v>
      </c>
      <c r="T830" s="28" t="n">
        <v>44276</v>
      </c>
      <c r="U830" s="3" t="s">
        <v>882</v>
      </c>
      <c r="V830" s="38" t="s">
        <v>60</v>
      </c>
      <c r="W830" s="26" t="n">
        <v>12</v>
      </c>
      <c r="Z830" s="1" t="e">
        <f aca="false">(68/#REF!)^0.25</f>
        <v>#REF!</v>
      </c>
      <c r="AA830" s="2" t="n">
        <f aca="false">IF(F830=1,E830/(1+$AA$2/100),E830)</f>
        <v>0</v>
      </c>
      <c r="AB830" s="1" t="n">
        <f aca="false">ROUND(AA830/C830,2)</f>
        <v>0</v>
      </c>
      <c r="AC830" s="1" t="e">
        <f aca="false">ROUND(AB830*68/1000/Z830,0)</f>
        <v>#REF!</v>
      </c>
      <c r="AD830" s="1" t="e">
        <f aca="false">IF(I830=1,AC830*$AD$2,AC830)</f>
        <v>#REF!</v>
      </c>
      <c r="AK830" s="1" t="n">
        <f aca="false">ROUND(D830/C830,2)</f>
        <v>157.75</v>
      </c>
      <c r="AL830" s="1" t="e">
        <f aca="false">ROUND(AK830*68/Z830,0)</f>
        <v>#REF!</v>
      </c>
      <c r="AM830" s="1" t="e">
        <f aca="false">IF(I830=1,AL830*$AM$2,AL830)</f>
        <v>#REF!</v>
      </c>
    </row>
    <row r="831" customFormat="false" ht="13.8" hidden="false" customHeight="true" outlineLevel="0" collapsed="false">
      <c r="A831" s="1" t="n">
        <v>17487</v>
      </c>
      <c r="C831" s="26" t="n">
        <v>53</v>
      </c>
      <c r="D831" s="2" t="n">
        <v>8000</v>
      </c>
      <c r="F831" s="2" t="n">
        <v>0</v>
      </c>
      <c r="G831" s="27" t="n">
        <v>2</v>
      </c>
      <c r="H831" s="27" t="n">
        <v>1</v>
      </c>
      <c r="I831" s="27" t="n">
        <v>1</v>
      </c>
      <c r="J831" s="26" t="s">
        <v>52</v>
      </c>
      <c r="K831" s="27" t="n">
        <v>0</v>
      </c>
      <c r="L831" s="27" t="n">
        <v>1</v>
      </c>
      <c r="M831" s="27" t="n">
        <v>4</v>
      </c>
      <c r="N831" s="27" t="n">
        <v>2</v>
      </c>
      <c r="O831" s="27" t="n">
        <v>1</v>
      </c>
      <c r="P831" s="27" t="n">
        <v>1</v>
      </c>
      <c r="Q831" s="27" t="n">
        <v>4</v>
      </c>
      <c r="R831" s="27" t="n">
        <v>0</v>
      </c>
      <c r="S831" s="27" t="n">
        <v>1</v>
      </c>
      <c r="T831" s="28" t="n">
        <v>44274</v>
      </c>
      <c r="U831" s="3" t="s">
        <v>883</v>
      </c>
      <c r="V831" s="38"/>
      <c r="W831" s="26" t="n">
        <v>12</v>
      </c>
      <c r="Z831" s="1" t="e">
        <f aca="false">(68/#REF!)^0.25</f>
        <v>#REF!</v>
      </c>
      <c r="AA831" s="2" t="n">
        <f aca="false">IF(F831=1,E831/(1+$AA$2/100),E831)</f>
        <v>0</v>
      </c>
      <c r="AB831" s="1" t="n">
        <f aca="false">ROUND(AA831/C831,2)</f>
        <v>0</v>
      </c>
      <c r="AC831" s="1" t="e">
        <f aca="false">ROUND(AB831*68/1000/Z831,0)</f>
        <v>#REF!</v>
      </c>
      <c r="AD831" s="1" t="e">
        <f aca="false">IF(I831=1,AC831*$AD$2,AC831)</f>
        <v>#REF!</v>
      </c>
      <c r="AK831" s="1" t="n">
        <f aca="false">ROUND(D831/C831,2)</f>
        <v>150.94</v>
      </c>
      <c r="AL831" s="1" t="e">
        <f aca="false">ROUND(AK831*68/Z831,0)</f>
        <v>#REF!</v>
      </c>
      <c r="AM831" s="1" t="e">
        <f aca="false">IF(I831=1,AL831*$AM$2,AL831)</f>
        <v>#REF!</v>
      </c>
    </row>
    <row r="832" customFormat="false" ht="13.8" hidden="false" customHeight="true" outlineLevel="0" collapsed="false">
      <c r="A832" s="1" t="n">
        <v>17487</v>
      </c>
      <c r="C832" s="26" t="n">
        <v>51</v>
      </c>
      <c r="D832" s="2" t="n">
        <v>5600</v>
      </c>
      <c r="F832" s="2" t="n">
        <v>0</v>
      </c>
      <c r="G832" s="27" t="n">
        <v>3</v>
      </c>
      <c r="H832" s="27" t="n">
        <v>1</v>
      </c>
      <c r="I832" s="27" t="n">
        <v>2</v>
      </c>
      <c r="J832" s="26" t="s">
        <v>52</v>
      </c>
      <c r="K832" s="27" t="n">
        <v>0</v>
      </c>
      <c r="L832" s="27" t="n">
        <v>1</v>
      </c>
      <c r="M832" s="27" t="n">
        <v>7</v>
      </c>
      <c r="N832" s="27" t="n">
        <v>3</v>
      </c>
      <c r="O832" s="27" t="n">
        <v>1</v>
      </c>
      <c r="P832" s="27" t="n">
        <v>1</v>
      </c>
      <c r="Q832" s="27" t="n">
        <v>4</v>
      </c>
      <c r="R832" s="27" t="n">
        <v>1</v>
      </c>
      <c r="S832" s="27" t="n">
        <v>1</v>
      </c>
      <c r="T832" s="28" t="n">
        <v>44260</v>
      </c>
      <c r="U832" s="3" t="s">
        <v>884</v>
      </c>
      <c r="V832" s="38" t="s">
        <v>60</v>
      </c>
      <c r="W832" s="26" t="n">
        <v>12</v>
      </c>
      <c r="Z832" s="1" t="n">
        <f aca="false">(68/C832)^0.25</f>
        <v>1.07456993182354</v>
      </c>
      <c r="AA832" s="2" t="n">
        <f aca="false">IF(F832=1,E832/(1+$AA$2/100),E832)</f>
        <v>0</v>
      </c>
      <c r="AB832" s="1" t="n">
        <f aca="false">ROUND(AA832/C832,2)</f>
        <v>0</v>
      </c>
      <c r="AC832" s="1" t="n">
        <f aca="false">ROUND(AB832*68/1000/Z832,0)</f>
        <v>0</v>
      </c>
      <c r="AD832" s="1" t="n">
        <f aca="false">IF(I832=1,AC832*$AD$2,AC832)</f>
        <v>0</v>
      </c>
      <c r="AK832" s="1" t="n">
        <f aca="false">ROUND(D832/C832,2)</f>
        <v>109.8</v>
      </c>
      <c r="AL832" s="1" t="n">
        <f aca="false">ROUND(AK832*68/Z832,0)</f>
        <v>6948</v>
      </c>
      <c r="AM832" s="1" t="n">
        <f aca="false">IF(I832=1,AL832*$AM$2,AL832)</f>
        <v>6948</v>
      </c>
    </row>
    <row r="833" customFormat="false" ht="13.8" hidden="false" customHeight="true" outlineLevel="0" collapsed="false">
      <c r="A833" s="1" t="n">
        <v>3556</v>
      </c>
      <c r="B833" s="3"/>
      <c r="C833" s="26" t="n">
        <v>53</v>
      </c>
      <c r="D833" s="2" t="n">
        <v>12000</v>
      </c>
      <c r="F833" s="2" t="n">
        <v>0</v>
      </c>
      <c r="G833" s="30" t="n">
        <v>2</v>
      </c>
      <c r="H833" s="30" t="n">
        <v>1</v>
      </c>
      <c r="I833" s="30" t="n">
        <v>2</v>
      </c>
      <c r="J833" s="26" t="s">
        <v>52</v>
      </c>
      <c r="K833" s="30" t="n">
        <v>0</v>
      </c>
      <c r="L833" s="27" t="n">
        <v>1</v>
      </c>
      <c r="M833" s="30" t="n">
        <v>4</v>
      </c>
      <c r="N833" s="30" t="n">
        <v>4</v>
      </c>
      <c r="O833" s="30" t="n">
        <v>0</v>
      </c>
      <c r="P833" s="30" t="n">
        <v>0</v>
      </c>
      <c r="Q833" s="30" t="n">
        <v>4</v>
      </c>
      <c r="R833" s="30" t="n">
        <v>0</v>
      </c>
      <c r="S833" s="30" t="n">
        <v>0</v>
      </c>
      <c r="T833" s="35" t="n">
        <v>44277</v>
      </c>
      <c r="U833" s="3" t="s">
        <v>885</v>
      </c>
      <c r="V833" s="36"/>
      <c r="W833" s="26" t="n">
        <v>12</v>
      </c>
      <c r="Z833" s="1" t="n">
        <f aca="false">(68/C833)^0.25</f>
        <v>1.06428578300648</v>
      </c>
      <c r="AA833" s="2" t="n">
        <f aca="false">IF(F833=1,E833/(1+$AA$2/100),E833)</f>
        <v>0</v>
      </c>
      <c r="AB833" s="1" t="n">
        <f aca="false">ROUND(AA833/C833,2)</f>
        <v>0</v>
      </c>
      <c r="AC833" s="1" t="n">
        <f aca="false">ROUND(AB833*68/1000/Z833,0)</f>
        <v>0</v>
      </c>
      <c r="AD833" s="1" t="n">
        <f aca="false">IF(I833=1,AC833*$AD$2,AC833)</f>
        <v>0</v>
      </c>
      <c r="AK833" s="1" t="n">
        <f aca="false">ROUND(D833/C833,2)</f>
        <v>226.42</v>
      </c>
      <c r="AL833" s="1" t="n">
        <f aca="false">ROUND(AK833*68/Z833,0)</f>
        <v>14467</v>
      </c>
      <c r="AM833" s="1" t="n">
        <f aca="false">IF(I833=1,AL833*$AM$2,AL833)</f>
        <v>14467</v>
      </c>
    </row>
    <row r="834" customFormat="false" ht="13.8" hidden="false" customHeight="true" outlineLevel="0" collapsed="false">
      <c r="A834" s="1" t="n">
        <v>3556</v>
      </c>
      <c r="B834" s="3"/>
      <c r="C834" s="26" t="n">
        <v>60</v>
      </c>
      <c r="D834" s="2" t="n">
        <v>12500</v>
      </c>
      <c r="F834" s="2" t="n">
        <v>0</v>
      </c>
      <c r="G834" s="30" t="n">
        <v>2</v>
      </c>
      <c r="H834" s="30" t="n">
        <v>1</v>
      </c>
      <c r="I834" s="30" t="n">
        <v>2</v>
      </c>
      <c r="J834" s="26" t="s">
        <v>52</v>
      </c>
      <c r="K834" s="30" t="n">
        <v>2</v>
      </c>
      <c r="L834" s="27" t="n">
        <v>1</v>
      </c>
      <c r="M834" s="30" t="n">
        <v>6</v>
      </c>
      <c r="N834" s="30" t="n">
        <v>1</v>
      </c>
      <c r="O834" s="30" t="n">
        <v>0</v>
      </c>
      <c r="P834" s="30" t="n">
        <v>0</v>
      </c>
      <c r="Q834" s="30" t="n">
        <v>4</v>
      </c>
      <c r="R834" s="30" t="n">
        <v>1</v>
      </c>
      <c r="S834" s="30" t="n">
        <v>0</v>
      </c>
      <c r="T834" s="35" t="n">
        <v>44277</v>
      </c>
      <c r="U834" s="3" t="s">
        <v>886</v>
      </c>
      <c r="V834" s="36" t="s">
        <v>60</v>
      </c>
      <c r="W834" s="26" t="n">
        <v>12</v>
      </c>
      <c r="Z834" s="1" t="n">
        <f aca="false">(68/C834)^0.25</f>
        <v>1.03178548877407</v>
      </c>
      <c r="AA834" s="2" t="n">
        <f aca="false">IF(F834=1,E834/(1+$AA$2/100),E834)</f>
        <v>0</v>
      </c>
      <c r="AB834" s="1" t="n">
        <f aca="false">ROUND(AA834/C834,2)</f>
        <v>0</v>
      </c>
      <c r="AC834" s="1" t="n">
        <f aca="false">ROUND(AB834*68/1000/Z834,0)</f>
        <v>0</v>
      </c>
      <c r="AD834" s="1" t="n">
        <f aca="false">IF(I834=1,AC834*$AD$2,AC834)</f>
        <v>0</v>
      </c>
      <c r="AK834" s="1" t="n">
        <f aca="false">ROUND(D834/C834,2)</f>
        <v>208.33</v>
      </c>
      <c r="AL834" s="1" t="n">
        <f aca="false">ROUND(AK834*68/Z834,0)</f>
        <v>13730</v>
      </c>
      <c r="AM834" s="1" t="n">
        <f aca="false">IF(I834=1,AL834*$AM$2,AL834)</f>
        <v>13730</v>
      </c>
    </row>
    <row r="835" customFormat="false" ht="13.8" hidden="false" customHeight="true" outlineLevel="0" collapsed="false">
      <c r="A835" s="1" t="n">
        <v>3556</v>
      </c>
      <c r="B835" s="3"/>
      <c r="C835" s="26" t="n">
        <v>68</v>
      </c>
      <c r="D835" s="2" t="n">
        <v>10500</v>
      </c>
      <c r="F835" s="2" t="n">
        <v>0</v>
      </c>
      <c r="G835" s="30" t="n">
        <v>3</v>
      </c>
      <c r="H835" s="30" t="n">
        <v>1</v>
      </c>
      <c r="I835" s="30" t="n">
        <v>1</v>
      </c>
      <c r="J835" s="26" t="s">
        <v>52</v>
      </c>
      <c r="K835" s="30" t="n">
        <v>0</v>
      </c>
      <c r="L835" s="27" t="n">
        <v>1</v>
      </c>
      <c r="M835" s="30" t="n">
        <v>3</v>
      </c>
      <c r="N835" s="30" t="n">
        <v>2</v>
      </c>
      <c r="O835" s="30" t="n">
        <v>1</v>
      </c>
      <c r="P835" s="30" t="n">
        <v>1</v>
      </c>
      <c r="Q835" s="30"/>
      <c r="R835" s="30" t="n">
        <v>0</v>
      </c>
      <c r="S835" s="30" t="n">
        <v>0</v>
      </c>
      <c r="T835" s="35" t="n">
        <v>44273</v>
      </c>
      <c r="U835" s="3" t="s">
        <v>887</v>
      </c>
      <c r="V835" s="36" t="s">
        <v>60</v>
      </c>
      <c r="W835" s="26" t="n">
        <v>12</v>
      </c>
      <c r="Z835" s="1" t="n">
        <f aca="false">(68/C835)^0.25</f>
        <v>1</v>
      </c>
      <c r="AA835" s="2" t="n">
        <f aca="false">IF(F835=1,E835/(1+$AA$2/100),E835)</f>
        <v>0</v>
      </c>
      <c r="AB835" s="1" t="n">
        <f aca="false">ROUND(AA835/C835,2)</f>
        <v>0</v>
      </c>
      <c r="AC835" s="1" t="n">
        <f aca="false">ROUND(AB835*68/1000/Z835,0)</f>
        <v>0</v>
      </c>
      <c r="AD835" s="1" t="n">
        <f aca="false">IF(I835=1,AC835*$AD$2,AC835)</f>
        <v>0</v>
      </c>
      <c r="AK835" s="1" t="n">
        <f aca="false">ROUND(D835/C835,2)</f>
        <v>154.41</v>
      </c>
      <c r="AL835" s="1" t="n">
        <f aca="false">ROUND(AK835*68/Z835,0)</f>
        <v>10500</v>
      </c>
      <c r="AM835" s="1" t="n">
        <f aca="false">IF(I835=1,AL835*$AM$2,AL835)</f>
        <v>9975</v>
      </c>
    </row>
    <row r="836" customFormat="false" ht="13.8" hidden="false" customHeight="true" outlineLevel="0" collapsed="false">
      <c r="A836" s="1" t="n">
        <v>3556</v>
      </c>
      <c r="B836" s="3"/>
      <c r="C836" s="26" t="n">
        <v>56</v>
      </c>
      <c r="D836" s="2" t="n">
        <v>10000</v>
      </c>
      <c r="F836" s="2" t="n">
        <v>0</v>
      </c>
      <c r="G836" s="30" t="n">
        <v>2</v>
      </c>
      <c r="H836" s="30" t="n">
        <v>1</v>
      </c>
      <c r="I836" s="30" t="n">
        <v>1</v>
      </c>
      <c r="J836" s="26" t="s">
        <v>52</v>
      </c>
      <c r="K836" s="30" t="n">
        <v>0</v>
      </c>
      <c r="L836" s="27" t="n">
        <v>1</v>
      </c>
      <c r="M836" s="30" t="n">
        <v>3</v>
      </c>
      <c r="N836" s="30" t="n">
        <v>3</v>
      </c>
      <c r="O836" s="30" t="n">
        <v>0</v>
      </c>
      <c r="P836" s="30" t="n">
        <v>1</v>
      </c>
      <c r="Q836" s="30" t="n">
        <v>4</v>
      </c>
      <c r="R836" s="30" t="n">
        <v>0</v>
      </c>
      <c r="S836" s="30" t="n">
        <v>0</v>
      </c>
      <c r="T836" s="35" t="n">
        <v>44275</v>
      </c>
      <c r="U836" s="3" t="s">
        <v>888</v>
      </c>
      <c r="V836" s="36" t="s">
        <v>60</v>
      </c>
      <c r="W836" s="26" t="n">
        <v>12</v>
      </c>
      <c r="Z836" s="1" t="n">
        <f aca="false">(68/C836)^0.25</f>
        <v>1.04973631452793</v>
      </c>
      <c r="AA836" s="2" t="n">
        <f aca="false">IF(F836=1,E836/(1+$AA$2/100),E836)</f>
        <v>0</v>
      </c>
      <c r="AB836" s="1" t="n">
        <f aca="false">ROUND(AA836/C836,2)</f>
        <v>0</v>
      </c>
      <c r="AC836" s="1" t="n">
        <f aca="false">ROUND(AB836*68/1000/Z836,0)</f>
        <v>0</v>
      </c>
      <c r="AD836" s="1" t="n">
        <f aca="false">IF(I836=1,AC836*$AD$2,AC836)</f>
        <v>0</v>
      </c>
      <c r="AK836" s="1" t="n">
        <f aca="false">ROUND(D836/C836,2)</f>
        <v>178.57</v>
      </c>
      <c r="AL836" s="1" t="n">
        <f aca="false">ROUND(AK836*68/Z836,0)</f>
        <v>11567</v>
      </c>
      <c r="AM836" s="1" t="n">
        <f aca="false">IF(I836=1,AL836*$AM$2,AL836)</f>
        <v>10988.65</v>
      </c>
    </row>
    <row r="837" customFormat="false" ht="13.8" hidden="false" customHeight="true" outlineLevel="0" collapsed="false">
      <c r="A837" s="1" t="n">
        <v>3556</v>
      </c>
      <c r="B837" s="3"/>
      <c r="C837" s="26" t="n">
        <v>70</v>
      </c>
      <c r="D837" s="2" t="n">
        <v>13000</v>
      </c>
      <c r="F837" s="2" t="n">
        <v>0</v>
      </c>
      <c r="G837" s="30" t="n">
        <v>3</v>
      </c>
      <c r="H837" s="30" t="n">
        <v>1</v>
      </c>
      <c r="I837" s="30" t="n">
        <v>2</v>
      </c>
      <c r="J837" s="26" t="s">
        <v>52</v>
      </c>
      <c r="K837" s="30" t="n">
        <v>1</v>
      </c>
      <c r="L837" s="27" t="n">
        <v>1</v>
      </c>
      <c r="M837" s="30" t="n">
        <v>8</v>
      </c>
      <c r="N837" s="30" t="n">
        <v>2</v>
      </c>
      <c r="O837" s="30" t="n">
        <v>1</v>
      </c>
      <c r="P837" s="30" t="n">
        <v>1</v>
      </c>
      <c r="Q837" s="30" t="n">
        <v>4</v>
      </c>
      <c r="R837" s="30" t="n">
        <v>1</v>
      </c>
      <c r="S837" s="30" t="n">
        <v>1</v>
      </c>
      <c r="T837" s="35" t="n">
        <v>44274</v>
      </c>
      <c r="U837" s="3" t="s">
        <v>889</v>
      </c>
      <c r="V837" s="36" t="s">
        <v>60</v>
      </c>
      <c r="W837" s="26" t="n">
        <v>12</v>
      </c>
      <c r="Z837" s="1" t="n">
        <f aca="false">(68/C837)^0.25</f>
        <v>0.992779311130708</v>
      </c>
      <c r="AA837" s="2" t="n">
        <f aca="false">IF(F837=1,E837/(1+$AA$2/100),E837)</f>
        <v>0</v>
      </c>
      <c r="AB837" s="1" t="n">
        <f aca="false">ROUND(AA837/C837,2)</f>
        <v>0</v>
      </c>
      <c r="AC837" s="1" t="n">
        <f aca="false">ROUND(AB837*68/1000/Z837,0)</f>
        <v>0</v>
      </c>
      <c r="AD837" s="1" t="n">
        <f aca="false">IF(I837=1,AC837*$AD$2,AC837)</f>
        <v>0</v>
      </c>
      <c r="AK837" s="1" t="n">
        <f aca="false">ROUND(D837/C837,2)</f>
        <v>185.71</v>
      </c>
      <c r="AL837" s="1" t="n">
        <f aca="false">ROUND(AK837*68/Z837,0)</f>
        <v>12720</v>
      </c>
      <c r="AM837" s="1" t="n">
        <f aca="false">IF(I837=1,AL837*$AM$2,AL837)</f>
        <v>12720</v>
      </c>
    </row>
    <row r="838" customFormat="false" ht="13.8" hidden="false" customHeight="true" outlineLevel="0" collapsed="false">
      <c r="A838" s="1" t="n">
        <v>3556</v>
      </c>
      <c r="B838" s="3"/>
      <c r="C838" s="26" t="n">
        <v>73</v>
      </c>
      <c r="D838" s="2" t="n">
        <v>12000</v>
      </c>
      <c r="F838" s="2" t="n">
        <v>0</v>
      </c>
      <c r="G838" s="30" t="n">
        <v>2</v>
      </c>
      <c r="H838" s="30" t="n">
        <v>1</v>
      </c>
      <c r="I838" s="30" t="n">
        <v>1</v>
      </c>
      <c r="J838" s="26" t="s">
        <v>52</v>
      </c>
      <c r="K838" s="30" t="n">
        <v>2</v>
      </c>
      <c r="L838" s="27" t="n">
        <v>1</v>
      </c>
      <c r="M838" s="30" t="n">
        <v>5</v>
      </c>
      <c r="N838" s="30" t="n">
        <v>4</v>
      </c>
      <c r="O838" s="30" t="n">
        <v>1</v>
      </c>
      <c r="P838" s="30" t="n">
        <v>1</v>
      </c>
      <c r="Q838" s="30"/>
      <c r="R838" s="30" t="n">
        <v>0</v>
      </c>
      <c r="S838" s="30" t="n">
        <v>0</v>
      </c>
      <c r="T838" s="35" t="n">
        <v>44262</v>
      </c>
      <c r="U838" s="3" t="s">
        <v>890</v>
      </c>
      <c r="V838" s="36"/>
      <c r="W838" s="26" t="n">
        <v>12</v>
      </c>
      <c r="Z838" s="1" t="n">
        <f aca="false">(68/C838)^0.25</f>
        <v>0.982418457107877</v>
      </c>
      <c r="AA838" s="2" t="n">
        <f aca="false">IF(F838=1,E838/(1+$AA$2/100),E838)</f>
        <v>0</v>
      </c>
      <c r="AB838" s="1" t="n">
        <f aca="false">ROUND(AA838/C838,2)</f>
        <v>0</v>
      </c>
      <c r="AC838" s="1" t="n">
        <f aca="false">ROUND(AB838*68/1000/Z838,0)</f>
        <v>0</v>
      </c>
      <c r="AD838" s="1" t="n">
        <f aca="false">IF(I838=1,AC838*$AD$2,AC838)</f>
        <v>0</v>
      </c>
      <c r="AK838" s="1" t="n">
        <f aca="false">ROUND(D838/C838,2)</f>
        <v>164.38</v>
      </c>
      <c r="AL838" s="1" t="n">
        <f aca="false">ROUND(AK838*68/Z838,0)</f>
        <v>11378</v>
      </c>
      <c r="AM838" s="1" t="n">
        <f aca="false">IF(I838=1,AL838*$AM$2,AL838)</f>
        <v>10809.1</v>
      </c>
    </row>
    <row r="839" customFormat="false" ht="13.8" hidden="false" customHeight="true" outlineLevel="0" collapsed="false">
      <c r="A839" s="1" t="n">
        <v>3556</v>
      </c>
      <c r="B839" s="3"/>
      <c r="C839" s="26" t="n">
        <v>90</v>
      </c>
      <c r="D839" s="2" t="n">
        <v>13500</v>
      </c>
      <c r="F839" s="2" t="n">
        <v>0</v>
      </c>
      <c r="G839" s="30" t="n">
        <v>3</v>
      </c>
      <c r="H839" s="30" t="n">
        <v>2</v>
      </c>
      <c r="I839" s="30" t="n">
        <v>1</v>
      </c>
      <c r="J839" s="26" t="s">
        <v>52</v>
      </c>
      <c r="K839" s="30" t="n">
        <v>0</v>
      </c>
      <c r="L839" s="27" t="n">
        <v>1</v>
      </c>
      <c r="M839" s="30"/>
      <c r="N839" s="30" t="n">
        <v>2</v>
      </c>
      <c r="O839" s="30" t="n">
        <v>1</v>
      </c>
      <c r="P839" s="30" t="n">
        <v>1</v>
      </c>
      <c r="Q839" s="30"/>
      <c r="R839" s="30" t="n">
        <v>0</v>
      </c>
      <c r="S839" s="30" t="n">
        <v>0</v>
      </c>
      <c r="T839" s="35" t="n">
        <v>44259</v>
      </c>
      <c r="U839" s="3" t="s">
        <v>891</v>
      </c>
      <c r="V839" s="36" t="s">
        <v>60</v>
      </c>
      <c r="W839" s="26" t="n">
        <v>12</v>
      </c>
      <c r="Z839" s="1" t="n">
        <f aca="false">(68/C839)^0.25</f>
        <v>0.932323434951816</v>
      </c>
      <c r="AA839" s="2" t="n">
        <f aca="false">IF(F839=1,E839/(1+$AA$2/100),E839)</f>
        <v>0</v>
      </c>
      <c r="AB839" s="1" t="n">
        <f aca="false">ROUND(AA839/C839,2)</f>
        <v>0</v>
      </c>
      <c r="AC839" s="1" t="n">
        <f aca="false">ROUND(AB839*68/1000/Z839,0)</f>
        <v>0</v>
      </c>
      <c r="AD839" s="1" t="n">
        <f aca="false">IF(I839=1,AC839*$AD$2,AC839)</f>
        <v>0</v>
      </c>
      <c r="AK839" s="1" t="n">
        <f aca="false">ROUND(D839/C839,2)</f>
        <v>150</v>
      </c>
      <c r="AL839" s="1" t="n">
        <f aca="false">ROUND(AK839*68/Z839,0)</f>
        <v>10940</v>
      </c>
      <c r="AM839" s="1" t="n">
        <f aca="false">IF(I839=1,AL839*$AM$2,AL839)</f>
        <v>10393</v>
      </c>
    </row>
    <row r="840" customFormat="false" ht="13.8" hidden="false" customHeight="true" outlineLevel="0" collapsed="false">
      <c r="A840" s="1" t="n">
        <v>11765</v>
      </c>
      <c r="C840" s="26" t="n">
        <v>82</v>
      </c>
      <c r="E840" s="2" t="n">
        <v>4490000</v>
      </c>
      <c r="F840" s="2" t="n">
        <v>0</v>
      </c>
      <c r="G840" s="30" t="n">
        <v>3</v>
      </c>
      <c r="H840" s="30" t="n">
        <v>2</v>
      </c>
      <c r="I840" s="30" t="n">
        <v>1</v>
      </c>
      <c r="J840" s="26" t="s">
        <v>52</v>
      </c>
      <c r="K840" s="30" t="n">
        <v>0</v>
      </c>
      <c r="L840" s="27" t="n">
        <v>1</v>
      </c>
      <c r="M840" s="30" t="n">
        <v>2</v>
      </c>
      <c r="N840" s="30" t="n">
        <v>2</v>
      </c>
      <c r="O840" s="30" t="n">
        <v>0</v>
      </c>
      <c r="P840" s="30" t="n">
        <v>0</v>
      </c>
      <c r="Q840" s="30"/>
      <c r="R840" s="30" t="n">
        <v>0</v>
      </c>
      <c r="S840" s="30" t="n">
        <v>0</v>
      </c>
      <c r="T840" s="35" t="n">
        <v>44263</v>
      </c>
      <c r="U840" s="3" t="s">
        <v>892</v>
      </c>
      <c r="V840" s="36"/>
      <c r="W840" s="26" t="n">
        <v>12</v>
      </c>
      <c r="Z840" s="1" t="n">
        <f aca="false">(68/C840)^0.25</f>
        <v>0.954275480566008</v>
      </c>
      <c r="AA840" s="2" t="n">
        <f aca="false">IF(F840=1,E840/(1+$AA$2/100),E840)</f>
        <v>4490000</v>
      </c>
      <c r="AB840" s="1" t="n">
        <f aca="false">ROUND(AA840/C840,2)</f>
        <v>54756.1</v>
      </c>
      <c r="AC840" s="1" t="n">
        <f aca="false">ROUND(AB840*68/1000/Z840,0)</f>
        <v>3902</v>
      </c>
      <c r="AD840" s="1" t="n">
        <f aca="false">IF(I840=1,AC840*$AD$2,AC840)</f>
        <v>3706.9</v>
      </c>
      <c r="AK840" s="1" t="n">
        <f aca="false">ROUND(D840/C840,2)</f>
        <v>0</v>
      </c>
      <c r="AL840" s="1" t="n">
        <f aca="false">ROUND(AK840*68/Z840,0)</f>
        <v>0</v>
      </c>
      <c r="AM840" s="1" t="n">
        <f aca="false">IF(I840=1,AL840*$AM$2,AL840)</f>
        <v>0</v>
      </c>
    </row>
    <row r="841" customFormat="false" ht="13.8" hidden="false" customHeight="true" outlineLevel="0" collapsed="false">
      <c r="A841" s="1" t="n">
        <v>11765</v>
      </c>
      <c r="C841" s="26" t="n">
        <v>73</v>
      </c>
      <c r="E841" s="2" t="n">
        <v>4490000</v>
      </c>
      <c r="F841" s="2" t="n">
        <v>1</v>
      </c>
      <c r="G841" s="30" t="n">
        <v>3</v>
      </c>
      <c r="H841" s="30" t="n">
        <v>1</v>
      </c>
      <c r="I841" s="30" t="n">
        <v>2</v>
      </c>
      <c r="J841" s="26" t="s">
        <v>52</v>
      </c>
      <c r="K841" s="30" t="n">
        <v>2</v>
      </c>
      <c r="L841" s="27" t="n">
        <v>1</v>
      </c>
      <c r="M841" s="30" t="n">
        <v>9</v>
      </c>
      <c r="N841" s="30" t="n">
        <v>4</v>
      </c>
      <c r="O841" s="30" t="n">
        <v>1</v>
      </c>
      <c r="P841" s="30" t="n">
        <v>1</v>
      </c>
      <c r="Q841" s="30" t="n">
        <v>4</v>
      </c>
      <c r="R841" s="30" t="n">
        <v>1</v>
      </c>
      <c r="S841" s="30" t="n">
        <v>0</v>
      </c>
      <c r="T841" s="35" t="n">
        <v>44277</v>
      </c>
      <c r="U841" s="3" t="s">
        <v>893</v>
      </c>
      <c r="V841" s="36"/>
      <c r="W841" s="26" t="n">
        <v>12</v>
      </c>
      <c r="Z841" s="1" t="n">
        <f aca="false">(68/C841)^0.25</f>
        <v>0.982418457107877</v>
      </c>
      <c r="AA841" s="1" t="n">
        <f aca="false">IF(F841=1,E841/(1+$AA$2/100),E841)</f>
        <v>4317307.69230769</v>
      </c>
      <c r="AB841" s="1" t="n">
        <f aca="false">ROUND(AA841/C841,2)</f>
        <v>59141.2</v>
      </c>
      <c r="AC841" s="1" t="n">
        <f aca="false">ROUND(AB841*68/1000/Z841,0)</f>
        <v>4094</v>
      </c>
      <c r="AD841" s="1" t="n">
        <f aca="false">IF(I841=1,AC841*$AD$2,AC841)</f>
        <v>4094</v>
      </c>
      <c r="AK841" s="1" t="n">
        <f aca="false">ROUND(D841/C841,2)</f>
        <v>0</v>
      </c>
      <c r="AL841" s="1" t="n">
        <f aca="false">ROUND(AK841*68/Z841,0)</f>
        <v>0</v>
      </c>
      <c r="AM841" s="1" t="n">
        <f aca="false">IF(I841=1,AL841*$AM$2,AL841)</f>
        <v>0</v>
      </c>
    </row>
    <row r="842" customFormat="false" ht="13.8" hidden="false" customHeight="true" outlineLevel="0" collapsed="false">
      <c r="A842" s="1" t="n">
        <v>11765</v>
      </c>
      <c r="C842" s="26" t="n">
        <v>68</v>
      </c>
      <c r="E842" s="2" t="n">
        <v>3860000</v>
      </c>
      <c r="F842" s="2" t="n">
        <v>1</v>
      </c>
      <c r="G842" s="30" t="n">
        <v>3</v>
      </c>
      <c r="H842" s="30" t="n">
        <v>1</v>
      </c>
      <c r="I842" s="30" t="n">
        <v>1</v>
      </c>
      <c r="J842" s="26" t="s">
        <v>52</v>
      </c>
      <c r="K842" s="30" t="n">
        <v>2</v>
      </c>
      <c r="L842" s="27" t="n">
        <v>1</v>
      </c>
      <c r="M842" s="30" t="n">
        <v>6</v>
      </c>
      <c r="N842" s="30" t="n">
        <v>1</v>
      </c>
      <c r="O842" s="30" t="n">
        <v>1</v>
      </c>
      <c r="P842" s="30" t="n">
        <v>1</v>
      </c>
      <c r="Q842" s="30" t="n">
        <v>4</v>
      </c>
      <c r="R842" s="30" t="n">
        <v>0</v>
      </c>
      <c r="S842" s="30" t="n">
        <v>1</v>
      </c>
      <c r="T842" s="35" t="n">
        <v>44275</v>
      </c>
      <c r="U842" s="3" t="s">
        <v>894</v>
      </c>
      <c r="V842" s="36"/>
      <c r="W842" s="26" t="n">
        <v>12</v>
      </c>
      <c r="Z842" s="1" t="n">
        <f aca="false">(68/C842)^0.25</f>
        <v>1</v>
      </c>
      <c r="AA842" s="1" t="n">
        <f aca="false">IF(F842=1,E842/(1+$AA$2/100),E842)</f>
        <v>3711538.46153846</v>
      </c>
      <c r="AB842" s="1" t="n">
        <f aca="false">ROUND(AA842/C842,2)</f>
        <v>54581.45</v>
      </c>
      <c r="AC842" s="1" t="n">
        <f aca="false">ROUND(AB842*68/1000/Z842,0)</f>
        <v>3712</v>
      </c>
      <c r="AD842" s="1" t="n">
        <f aca="false">IF(I842=1,AC842*$AD$2,AC842)</f>
        <v>3526.4</v>
      </c>
      <c r="AK842" s="1" t="n">
        <f aca="false">ROUND(D842/C842,2)</f>
        <v>0</v>
      </c>
      <c r="AL842" s="1" t="n">
        <f aca="false">ROUND(AK842*68/Z842,0)</f>
        <v>0</v>
      </c>
      <c r="AM842" s="1" t="n">
        <f aca="false">IF(I842=1,AL842*$AM$2,AL842)</f>
        <v>0</v>
      </c>
    </row>
    <row r="843" customFormat="false" ht="13.8" hidden="false" customHeight="true" outlineLevel="0" collapsed="false">
      <c r="A843" s="1" t="n">
        <v>11765</v>
      </c>
      <c r="C843" s="26" t="n">
        <v>69</v>
      </c>
      <c r="E843" s="2" t="n">
        <v>3590000</v>
      </c>
      <c r="F843" s="2" t="n">
        <v>1</v>
      </c>
      <c r="G843" s="30" t="n">
        <v>3</v>
      </c>
      <c r="H843" s="30" t="n">
        <v>1</v>
      </c>
      <c r="I843" s="30" t="n">
        <v>2</v>
      </c>
      <c r="J843" s="26" t="s">
        <v>52</v>
      </c>
      <c r="K843" s="30" t="n">
        <v>2</v>
      </c>
      <c r="L843" s="27" t="n">
        <v>1</v>
      </c>
      <c r="M843" s="30" t="n">
        <v>12</v>
      </c>
      <c r="N843" s="30" t="n">
        <v>4</v>
      </c>
      <c r="O843" s="30" t="n">
        <v>1</v>
      </c>
      <c r="P843" s="30" t="n">
        <v>1</v>
      </c>
      <c r="Q843" s="30" t="n">
        <v>4</v>
      </c>
      <c r="R843" s="30" t="n">
        <v>1</v>
      </c>
      <c r="S843" s="30" t="n">
        <v>0</v>
      </c>
      <c r="T843" s="35" t="n">
        <v>44277</v>
      </c>
      <c r="U843" s="3" t="s">
        <v>895</v>
      </c>
      <c r="V843" s="36"/>
      <c r="W843" s="26" t="n">
        <v>12</v>
      </c>
      <c r="Z843" s="1" t="n">
        <f aca="false">(68/C843)^0.25</f>
        <v>0.996356952204095</v>
      </c>
      <c r="AA843" s="1" t="n">
        <f aca="false">IF(F843=1,E843/(1+$AA$2/100),E843)</f>
        <v>3451923.07692308</v>
      </c>
      <c r="AB843" s="1" t="n">
        <f aca="false">ROUND(AA843/C843,2)</f>
        <v>50027.87</v>
      </c>
      <c r="AC843" s="1" t="n">
        <f aca="false">ROUND(AB843*68/1000/Z843,0)</f>
        <v>3414</v>
      </c>
      <c r="AD843" s="1" t="n">
        <f aca="false">IF(I843=1,AC843*$AD$2,AC843)</f>
        <v>3414</v>
      </c>
      <c r="AK843" s="1" t="n">
        <f aca="false">ROUND(D843/C843,2)</f>
        <v>0</v>
      </c>
      <c r="AL843" s="1" t="n">
        <f aca="false">ROUND(AK843*68/Z843,0)</f>
        <v>0</v>
      </c>
      <c r="AM843" s="1" t="n">
        <f aca="false">IF(I843=1,AL843*$AM$2,AL843)</f>
        <v>0</v>
      </c>
    </row>
    <row r="844" customFormat="false" ht="13.8" hidden="false" customHeight="true" outlineLevel="0" collapsed="false">
      <c r="A844" s="1" t="n">
        <v>11765</v>
      </c>
      <c r="B844" s="16"/>
      <c r="C844" s="26" t="n">
        <v>79</v>
      </c>
      <c r="E844" s="2" t="n">
        <v>4450000</v>
      </c>
      <c r="F844" s="2" t="n">
        <v>0</v>
      </c>
      <c r="G844" s="30" t="n">
        <v>3</v>
      </c>
      <c r="H844" s="30" t="n">
        <v>2</v>
      </c>
      <c r="I844" s="30" t="n">
        <v>1</v>
      </c>
      <c r="J844" s="26" t="s">
        <v>52</v>
      </c>
      <c r="K844" s="30" t="n">
        <v>0</v>
      </c>
      <c r="L844" s="27" t="n">
        <v>1</v>
      </c>
      <c r="M844" s="30" t="n">
        <v>2</v>
      </c>
      <c r="N844" s="30" t="n">
        <v>1</v>
      </c>
      <c r="O844" s="30" t="n">
        <v>0</v>
      </c>
      <c r="P844" s="30" t="n">
        <v>0</v>
      </c>
      <c r="Q844" s="30"/>
      <c r="R844" s="30" t="n">
        <v>0</v>
      </c>
      <c r="S844" s="30" t="n">
        <v>0</v>
      </c>
      <c r="T844" s="35" t="n">
        <v>44263</v>
      </c>
      <c r="U844" s="3" t="s">
        <v>896</v>
      </c>
      <c r="V844" s="36"/>
      <c r="W844" s="26" t="n">
        <v>12</v>
      </c>
      <c r="Z844" s="1" t="n">
        <f aca="false">(68/C844)^0.25</f>
        <v>0.963208830277469</v>
      </c>
      <c r="AA844" s="2" t="n">
        <f aca="false">IF(F844=1,E844/(1+$AA$2/100),E844)</f>
        <v>4450000</v>
      </c>
      <c r="AB844" s="1" t="n">
        <f aca="false">ROUND(AA844/C844,2)</f>
        <v>56329.11</v>
      </c>
      <c r="AC844" s="1" t="n">
        <f aca="false">ROUND(AB844*68/1000/Z844,0)</f>
        <v>3977</v>
      </c>
      <c r="AD844" s="1" t="n">
        <f aca="false">IF(I844=1,AC844*$AD$2,AC844)</f>
        <v>3778.15</v>
      </c>
      <c r="AK844" s="1" t="n">
        <f aca="false">ROUND(D844/C844,2)</f>
        <v>0</v>
      </c>
      <c r="AL844" s="1" t="n">
        <f aca="false">ROUND(AK844*68/Z844,0)</f>
        <v>0</v>
      </c>
      <c r="AM844" s="1" t="n">
        <f aca="false">IF(I844=1,AL844*$AM$2,AL844)</f>
        <v>0</v>
      </c>
    </row>
    <row r="845" customFormat="false" ht="13.8" hidden="false" customHeight="true" outlineLevel="0" collapsed="false">
      <c r="A845" s="1" t="n">
        <v>11765</v>
      </c>
      <c r="B845" s="16"/>
      <c r="C845" s="26" t="n">
        <v>80</v>
      </c>
      <c r="E845" s="2" t="n">
        <v>4400000</v>
      </c>
      <c r="F845" s="2" t="n">
        <v>1</v>
      </c>
      <c r="G845" s="30" t="n">
        <v>2</v>
      </c>
      <c r="H845" s="30" t="n">
        <v>1</v>
      </c>
      <c r="I845" s="30" t="n">
        <v>1</v>
      </c>
      <c r="J845" s="26" t="s">
        <v>52</v>
      </c>
      <c r="K845" s="30" t="n">
        <v>2</v>
      </c>
      <c r="L845" s="27" t="n">
        <v>1</v>
      </c>
      <c r="M845" s="30" t="n">
        <v>4</v>
      </c>
      <c r="N845" s="30" t="n">
        <v>2</v>
      </c>
      <c r="O845" s="30" t="n">
        <v>1</v>
      </c>
      <c r="P845" s="30" t="n">
        <v>1</v>
      </c>
      <c r="Q845" s="30" t="n">
        <v>3</v>
      </c>
      <c r="R845" s="30" t="n">
        <v>0</v>
      </c>
      <c r="S845" s="30" t="n">
        <v>0</v>
      </c>
      <c r="T845" s="35" t="n">
        <v>44257</v>
      </c>
      <c r="U845" s="3" t="s">
        <v>897</v>
      </c>
      <c r="V845" s="36"/>
      <c r="W845" s="26" t="n">
        <v>12</v>
      </c>
      <c r="Z845" s="1" t="n">
        <f aca="false">(68/C845)^0.25</f>
        <v>0.960184589404188</v>
      </c>
      <c r="AA845" s="1" t="n">
        <f aca="false">IF(F845=1,E845/(1+$AA$2/100),E845)</f>
        <v>4230769.23076923</v>
      </c>
      <c r="AB845" s="1" t="n">
        <f aca="false">ROUND(AA845/C845,2)</f>
        <v>52884.62</v>
      </c>
      <c r="AC845" s="1" t="n">
        <f aca="false">ROUND(AB845*68/1000/Z845,0)</f>
        <v>3745</v>
      </c>
      <c r="AD845" s="1" t="n">
        <f aca="false">IF(I845=1,AC845*$AD$2,AC845)</f>
        <v>3557.75</v>
      </c>
      <c r="AK845" s="1" t="n">
        <f aca="false">ROUND(D845/C845,2)</f>
        <v>0</v>
      </c>
      <c r="AL845" s="1" t="n">
        <f aca="false">ROUND(AK845*68/Z845,0)</f>
        <v>0</v>
      </c>
      <c r="AM845" s="1" t="n">
        <f aca="false">IF(I845=1,AL845*$AM$2,AL845)</f>
        <v>0</v>
      </c>
    </row>
    <row r="846" customFormat="false" ht="13.8" hidden="false" customHeight="true" outlineLevel="0" collapsed="false">
      <c r="A846" s="1" t="n">
        <v>11765</v>
      </c>
      <c r="B846" s="16"/>
      <c r="C846" s="26" t="n">
        <v>56</v>
      </c>
      <c r="E846" s="2" t="n">
        <v>2650000</v>
      </c>
      <c r="F846" s="30" t="n">
        <v>1</v>
      </c>
      <c r="G846" s="30" t="n">
        <v>2</v>
      </c>
      <c r="H846" s="30" t="n">
        <v>1</v>
      </c>
      <c r="I846" s="30" t="n">
        <v>2</v>
      </c>
      <c r="J846" s="26" t="s">
        <v>52</v>
      </c>
      <c r="K846" s="30" t="n">
        <v>1</v>
      </c>
      <c r="L846" s="27" t="n">
        <v>1</v>
      </c>
      <c r="M846" s="30" t="n">
        <v>3</v>
      </c>
      <c r="N846" s="30" t="n">
        <v>3</v>
      </c>
      <c r="O846" s="30" t="n">
        <v>0</v>
      </c>
      <c r="P846" s="30" t="n">
        <v>1</v>
      </c>
      <c r="Q846" s="30" t="n">
        <v>4</v>
      </c>
      <c r="R846" s="30" t="n">
        <v>1</v>
      </c>
      <c r="S846" s="30" t="n">
        <v>0</v>
      </c>
      <c r="T846" s="35" t="n">
        <v>44276</v>
      </c>
      <c r="U846" s="3" t="s">
        <v>898</v>
      </c>
      <c r="V846" s="36" t="s">
        <v>60</v>
      </c>
      <c r="W846" s="26" t="n">
        <v>12</v>
      </c>
      <c r="Z846" s="1" t="n">
        <f aca="false">(68/C846)^0.25</f>
        <v>1.04973631452793</v>
      </c>
      <c r="AA846" s="1" t="n">
        <f aca="false">IF(F846=1,E846/(1+$AA$2/100),E846)</f>
        <v>2548076.92307692</v>
      </c>
      <c r="AB846" s="1" t="n">
        <f aca="false">ROUND(AA846/C846,2)</f>
        <v>45501.37</v>
      </c>
      <c r="AC846" s="1" t="n">
        <f aca="false">ROUND(AB846*68/1000/Z846,0)</f>
        <v>2947</v>
      </c>
      <c r="AD846" s="1" t="n">
        <f aca="false">IF(I846=1,AC846*$AD$2,AC846)</f>
        <v>2947</v>
      </c>
      <c r="AK846" s="1" t="n">
        <f aca="false">ROUND(D846/C846,2)</f>
        <v>0</v>
      </c>
      <c r="AL846" s="1" t="n">
        <f aca="false">ROUND(AK846*68/Z846,0)</f>
        <v>0</v>
      </c>
      <c r="AM846" s="1" t="n">
        <f aca="false">IF(I846=1,AL846*$AM$2,AL846)</f>
        <v>0</v>
      </c>
    </row>
    <row r="847" customFormat="false" ht="14.9" hidden="false" customHeight="true" outlineLevel="0" collapsed="false">
      <c r="A847" s="1" t="n">
        <v>12198</v>
      </c>
      <c r="B847" s="16" t="n">
        <v>72267</v>
      </c>
      <c r="C847" s="26" t="n">
        <v>72</v>
      </c>
      <c r="E847" s="2" t="n">
        <v>3580000</v>
      </c>
      <c r="F847" s="30" t="n">
        <v>0</v>
      </c>
      <c r="G847" s="30" t="n">
        <v>3</v>
      </c>
      <c r="H847" s="30" t="n">
        <v>1</v>
      </c>
      <c r="I847" s="30" t="n">
        <v>2</v>
      </c>
      <c r="J847" s="26" t="s">
        <v>52</v>
      </c>
      <c r="K847" s="30" t="n">
        <v>1</v>
      </c>
      <c r="L847" s="27" t="n">
        <v>1</v>
      </c>
      <c r="M847" s="30" t="n">
        <v>11</v>
      </c>
      <c r="N847" s="30" t="n">
        <v>8</v>
      </c>
      <c r="O847" s="30" t="n">
        <v>1</v>
      </c>
      <c r="P847" s="30" t="n">
        <v>1</v>
      </c>
      <c r="Q847" s="30" t="n">
        <v>4</v>
      </c>
      <c r="R847" s="30" t="n">
        <v>1</v>
      </c>
      <c r="S847" s="30" t="n">
        <v>1</v>
      </c>
      <c r="T847" s="35" t="n">
        <v>44278</v>
      </c>
      <c r="U847" s="3" t="s">
        <v>899</v>
      </c>
      <c r="V847" s="36"/>
      <c r="W847" s="26" t="n">
        <v>12</v>
      </c>
      <c r="Z847" s="1" t="n">
        <f aca="false">(68/C847)^0.25</f>
        <v>0.985812008350248</v>
      </c>
      <c r="AA847" s="2" t="n">
        <f aca="false">IF(F847=1,E847/(1+$AA$2/100),E847)</f>
        <v>3580000</v>
      </c>
      <c r="AB847" s="1" t="n">
        <f aca="false">ROUND(AA847/C847,2)</f>
        <v>49722.22</v>
      </c>
      <c r="AC847" s="1" t="n">
        <f aca="false">ROUND(AB847*68/1000/Z847,0)</f>
        <v>3430</v>
      </c>
      <c r="AD847" s="1" t="n">
        <f aca="false">IF(I847=1,AC847*$AD$2,AC847)</f>
        <v>3430</v>
      </c>
      <c r="AK847" s="1" t="n">
        <f aca="false">ROUND(D847/C847,2)</f>
        <v>0</v>
      </c>
      <c r="AL847" s="1" t="n">
        <f aca="false">ROUND(AK847*68/Z847,0)</f>
        <v>0</v>
      </c>
      <c r="AM847" s="1" t="n">
        <f aca="false">IF(I847=1,AL847*$AM$2,AL847)</f>
        <v>0</v>
      </c>
    </row>
    <row r="848" customFormat="false" ht="14.9" hidden="false" customHeight="true" outlineLevel="0" collapsed="false">
      <c r="A848" s="1" t="n">
        <v>12198</v>
      </c>
      <c r="B848" s="16" t="n">
        <v>72212</v>
      </c>
      <c r="C848" s="26" t="n">
        <v>75</v>
      </c>
      <c r="E848" s="2" t="n">
        <v>3790000</v>
      </c>
      <c r="F848" s="30" t="n">
        <v>1</v>
      </c>
      <c r="G848" s="30" t="n">
        <v>3</v>
      </c>
      <c r="H848" s="30" t="n">
        <v>1</v>
      </c>
      <c r="I848" s="30" t="n">
        <v>2</v>
      </c>
      <c r="J848" s="26" t="s">
        <v>52</v>
      </c>
      <c r="K848" s="30" t="n">
        <v>0</v>
      </c>
      <c r="L848" s="27" t="n">
        <v>1</v>
      </c>
      <c r="M848" s="30" t="n">
        <v>10</v>
      </c>
      <c r="N848" s="30" t="n">
        <v>1</v>
      </c>
      <c r="O848" s="30" t="n">
        <v>1</v>
      </c>
      <c r="P848" s="30" t="n">
        <v>1</v>
      </c>
      <c r="Q848" s="30" t="n">
        <v>4</v>
      </c>
      <c r="R848" s="30" t="n">
        <v>1</v>
      </c>
      <c r="S848" s="30" t="n">
        <v>0</v>
      </c>
      <c r="T848" s="35" t="n">
        <v>44278</v>
      </c>
      <c r="U848" s="3" t="s">
        <v>900</v>
      </c>
      <c r="V848" s="36"/>
      <c r="W848" s="26" t="n">
        <v>12</v>
      </c>
      <c r="Z848" s="1" t="n">
        <f aca="false">(68/C848)^0.25</f>
        <v>0.975802468299321</v>
      </c>
      <c r="AA848" s="1" t="n">
        <f aca="false">IF(F848=1,E848/(1+$AA$2/100),E848)</f>
        <v>3644230.76923077</v>
      </c>
      <c r="AB848" s="1" t="n">
        <f aca="false">ROUND(AA848/C848,2)</f>
        <v>48589.74</v>
      </c>
      <c r="AC848" s="1" t="n">
        <f aca="false">ROUND(AB848*68/1000/Z848,0)</f>
        <v>3386</v>
      </c>
      <c r="AD848" s="1" t="n">
        <f aca="false">IF(I848=1,AC848*$AD$2,AC848)</f>
        <v>3386</v>
      </c>
      <c r="AK848" s="1" t="n">
        <f aca="false">ROUND(D848/C848,2)</f>
        <v>0</v>
      </c>
      <c r="AL848" s="1" t="n">
        <f aca="false">ROUND(AK848*68/Z848,0)</f>
        <v>0</v>
      </c>
      <c r="AM848" s="1" t="n">
        <f aca="false">IF(I848=1,AL848*$AM$2,AL848)</f>
        <v>0</v>
      </c>
    </row>
    <row r="849" customFormat="false" ht="14.9" hidden="false" customHeight="true" outlineLevel="0" collapsed="false">
      <c r="A849" s="1" t="n">
        <v>12198</v>
      </c>
      <c r="B849" s="16" t="n">
        <v>72212</v>
      </c>
      <c r="C849" s="26" t="n">
        <v>65</v>
      </c>
      <c r="E849" s="2" t="n">
        <v>3490000</v>
      </c>
      <c r="F849" s="30" t="n">
        <v>1</v>
      </c>
      <c r="G849" s="30" t="n">
        <v>3</v>
      </c>
      <c r="H849" s="30" t="n">
        <v>1</v>
      </c>
      <c r="I849" s="30" t="n">
        <v>2</v>
      </c>
      <c r="J849" s="26" t="s">
        <v>52</v>
      </c>
      <c r="K849" s="30" t="n">
        <v>0</v>
      </c>
      <c r="L849" s="27" t="n">
        <v>1</v>
      </c>
      <c r="M849" s="30" t="n">
        <v>8</v>
      </c>
      <c r="N849" s="30" t="n">
        <v>6</v>
      </c>
      <c r="O849" s="30" t="n">
        <v>1</v>
      </c>
      <c r="P849" s="30" t="n">
        <v>1</v>
      </c>
      <c r="Q849" s="30" t="n">
        <v>4</v>
      </c>
      <c r="R849" s="30" t="n">
        <v>1</v>
      </c>
      <c r="S849" s="30" t="n">
        <v>0</v>
      </c>
      <c r="T849" s="35" t="n">
        <v>44278</v>
      </c>
      <c r="U849" s="3" t="s">
        <v>901</v>
      </c>
      <c r="V849" s="36"/>
      <c r="W849" s="26" t="n">
        <v>12</v>
      </c>
      <c r="Z849" s="1" t="n">
        <f aca="false">(68/C849)^0.25</f>
        <v>1.01134396913885</v>
      </c>
      <c r="AA849" s="1" t="n">
        <f aca="false">IF(F849=1,E849/(1+$AA$2/100),E849)</f>
        <v>3355769.23076923</v>
      </c>
      <c r="AB849" s="1" t="n">
        <f aca="false">ROUND(AA849/C849,2)</f>
        <v>51627.22</v>
      </c>
      <c r="AC849" s="1" t="n">
        <f aca="false">ROUND(AB849*68/1000/Z849,0)</f>
        <v>3471</v>
      </c>
      <c r="AD849" s="1" t="n">
        <f aca="false">IF(I849=1,AC849*$AD$2,AC849)</f>
        <v>3471</v>
      </c>
      <c r="AK849" s="1" t="n">
        <f aca="false">ROUND(D849/C849,2)</f>
        <v>0</v>
      </c>
      <c r="AL849" s="1" t="n">
        <f aca="false">ROUND(AK849*68/Z849,0)</f>
        <v>0</v>
      </c>
      <c r="AM849" s="1" t="n">
        <f aca="false">IF(I849=1,AL849*$AM$2,AL849)</f>
        <v>0</v>
      </c>
    </row>
    <row r="850" customFormat="false" ht="14.9" hidden="false" customHeight="true" outlineLevel="0" collapsed="false">
      <c r="A850" s="1" t="n">
        <v>12198</v>
      </c>
      <c r="B850" s="16" t="n">
        <v>72261</v>
      </c>
      <c r="C850" s="26" t="n">
        <v>52</v>
      </c>
      <c r="E850" s="2" t="n">
        <v>2900000</v>
      </c>
      <c r="F850" s="30" t="n">
        <v>1</v>
      </c>
      <c r="G850" s="30" t="n">
        <v>2</v>
      </c>
      <c r="H850" s="30" t="n">
        <v>2</v>
      </c>
      <c r="I850" s="30" t="n">
        <v>1</v>
      </c>
      <c r="J850" s="26" t="s">
        <v>52</v>
      </c>
      <c r="K850" s="30" t="n">
        <v>0</v>
      </c>
      <c r="L850" s="27" t="n">
        <v>1</v>
      </c>
      <c r="M850" s="30" t="n">
        <v>5</v>
      </c>
      <c r="N850" s="30" t="n">
        <v>5</v>
      </c>
      <c r="O850" s="30" t="n">
        <v>1</v>
      </c>
      <c r="P850" s="30" t="n">
        <v>1</v>
      </c>
      <c r="Q850" s="30" t="n">
        <v>4</v>
      </c>
      <c r="R850" s="30" t="n">
        <v>0</v>
      </c>
      <c r="S850" s="30" t="n">
        <v>0</v>
      </c>
      <c r="T850" s="35" t="n">
        <v>44252</v>
      </c>
      <c r="U850" s="3" t="s">
        <v>902</v>
      </c>
      <c r="V850" s="36"/>
      <c r="W850" s="26" t="n">
        <v>12</v>
      </c>
      <c r="Z850" s="1" t="n">
        <f aca="false">(68/C850)^0.25</f>
        <v>1.06936605042134</v>
      </c>
      <c r="AA850" s="1" t="n">
        <f aca="false">IF(F850=1,E850/(1+$AA$2/100),E850)</f>
        <v>2788461.53846154</v>
      </c>
      <c r="AB850" s="1" t="n">
        <f aca="false">ROUND(AA850/C850,2)</f>
        <v>53624.26</v>
      </c>
      <c r="AC850" s="1" t="n">
        <f aca="false">ROUND(AB850*68/1000/Z850,0)</f>
        <v>3410</v>
      </c>
      <c r="AD850" s="1" t="n">
        <f aca="false">IF(I850=1,AC850*$AD$2,AC850)</f>
        <v>3239.5</v>
      </c>
      <c r="AK850" s="1" t="n">
        <f aca="false">ROUND(D850/C850,2)</f>
        <v>0</v>
      </c>
      <c r="AL850" s="1" t="n">
        <f aca="false">ROUND(AK850*68/Z850,0)</f>
        <v>0</v>
      </c>
      <c r="AM850" s="1" t="n">
        <f aca="false">IF(I850=1,AL850*$AM$2,AL850)</f>
        <v>0</v>
      </c>
    </row>
    <row r="851" customFormat="false" ht="14.9" hidden="false" customHeight="true" outlineLevel="0" collapsed="false">
      <c r="A851" s="1" t="n">
        <v>12198</v>
      </c>
      <c r="B851" s="16" t="n">
        <v>72198</v>
      </c>
      <c r="C851" s="26" t="n">
        <v>77</v>
      </c>
      <c r="E851" s="2" t="n">
        <v>4450000</v>
      </c>
      <c r="F851" s="30" t="n">
        <v>1</v>
      </c>
      <c r="G851" s="30" t="n">
        <v>3</v>
      </c>
      <c r="H851" s="30" t="n">
        <v>2</v>
      </c>
      <c r="I851" s="30" t="n">
        <v>1</v>
      </c>
      <c r="J851" s="26" t="s">
        <v>52</v>
      </c>
      <c r="K851" s="30" t="n">
        <v>0</v>
      </c>
      <c r="L851" s="27" t="n">
        <v>1</v>
      </c>
      <c r="M851" s="30" t="n">
        <v>5</v>
      </c>
      <c r="N851" s="30" t="n">
        <v>1</v>
      </c>
      <c r="O851" s="30" t="n">
        <v>0</v>
      </c>
      <c r="P851" s="30" t="n">
        <v>1</v>
      </c>
      <c r="Q851" s="30" t="n">
        <v>4</v>
      </c>
      <c r="R851" s="30" t="n">
        <v>0</v>
      </c>
      <c r="S851" s="30" t="n">
        <v>1</v>
      </c>
      <c r="T851" s="35" t="n">
        <v>44278</v>
      </c>
      <c r="U851" s="3" t="s">
        <v>903</v>
      </c>
      <c r="V851" s="36"/>
      <c r="W851" s="26" t="n">
        <v>12</v>
      </c>
      <c r="Z851" s="1" t="n">
        <f aca="false">(68/C851)^0.25</f>
        <v>0.96940341849961</v>
      </c>
      <c r="AA851" s="1" t="n">
        <f aca="false">IF(F851=1,E851/(1+$AA$2/100),E851)</f>
        <v>4278846.15384615</v>
      </c>
      <c r="AB851" s="1" t="n">
        <f aca="false">ROUND(AA851/C851,2)</f>
        <v>55569.43</v>
      </c>
      <c r="AC851" s="1" t="n">
        <f aca="false">ROUND(AB851*68/1000/Z851,0)</f>
        <v>3898</v>
      </c>
      <c r="AD851" s="1" t="n">
        <f aca="false">IF(I851=1,AC851*$AD$2,AC851)</f>
        <v>3703.1</v>
      </c>
      <c r="AK851" s="1" t="n">
        <f aca="false">ROUND(D851/C851,2)</f>
        <v>0</v>
      </c>
      <c r="AL851" s="1" t="n">
        <f aca="false">ROUND(AK851*68/Z851,0)</f>
        <v>0</v>
      </c>
      <c r="AM851" s="1" t="n">
        <f aca="false">IF(I851=1,AL851*$AM$2,AL851)</f>
        <v>0</v>
      </c>
    </row>
    <row r="852" customFormat="false" ht="14.9" hidden="false" customHeight="true" outlineLevel="0" collapsed="false">
      <c r="A852" s="1" t="n">
        <v>12198</v>
      </c>
      <c r="B852" s="16" t="n">
        <v>72198</v>
      </c>
      <c r="C852" s="26" t="n">
        <v>58</v>
      </c>
      <c r="E852" s="2" t="n">
        <v>3098000</v>
      </c>
      <c r="F852" s="30" t="n">
        <v>1</v>
      </c>
      <c r="G852" s="30" t="n">
        <v>2</v>
      </c>
      <c r="H852" s="30" t="n">
        <v>1</v>
      </c>
      <c r="I852" s="30" t="n">
        <v>1</v>
      </c>
      <c r="J852" s="26" t="s">
        <v>52</v>
      </c>
      <c r="K852" s="30" t="n">
        <v>0</v>
      </c>
      <c r="L852" s="27" t="n">
        <v>1</v>
      </c>
      <c r="M852" s="30" t="n">
        <v>4</v>
      </c>
      <c r="N852" s="30" t="n">
        <v>3</v>
      </c>
      <c r="O852" s="30" t="n">
        <v>0</v>
      </c>
      <c r="P852" s="30" t="n">
        <v>0</v>
      </c>
      <c r="Q852" s="30" t="n">
        <v>3</v>
      </c>
      <c r="R852" s="30" t="n">
        <v>0</v>
      </c>
      <c r="S852" s="30" t="n">
        <v>0</v>
      </c>
      <c r="T852" s="35" t="n">
        <v>44275</v>
      </c>
      <c r="U852" s="3" t="s">
        <v>904</v>
      </c>
      <c r="V852" s="36"/>
      <c r="W852" s="26" t="n">
        <v>12</v>
      </c>
      <c r="Z852" s="1" t="n">
        <f aca="false">(68/C852)^0.25</f>
        <v>1.04056743366656</v>
      </c>
      <c r="AA852" s="1" t="n">
        <f aca="false">IF(F852=1,E852/(1+$AA$2/100),E852)</f>
        <v>2978846.15384615</v>
      </c>
      <c r="AB852" s="1" t="n">
        <f aca="false">ROUND(AA852/C852,2)</f>
        <v>51359.42</v>
      </c>
      <c r="AC852" s="1" t="n">
        <f aca="false">ROUND(AB852*68/1000/Z852,0)</f>
        <v>3356</v>
      </c>
      <c r="AD852" s="1" t="n">
        <f aca="false">IF(I852=1,AC852*$AD$2,AC852)</f>
        <v>3188.2</v>
      </c>
      <c r="AK852" s="1" t="n">
        <f aca="false">ROUND(D852/C852,2)</f>
        <v>0</v>
      </c>
      <c r="AL852" s="1" t="n">
        <f aca="false">ROUND(AK852*68/Z852,0)</f>
        <v>0</v>
      </c>
      <c r="AM852" s="1" t="n">
        <f aca="false">IF(I852=1,AL852*$AM$2,AL852)</f>
        <v>0</v>
      </c>
    </row>
    <row r="853" customFormat="false" ht="14.9" hidden="false" customHeight="true" outlineLevel="0" collapsed="false">
      <c r="A853" s="1" t="n">
        <v>12198</v>
      </c>
      <c r="B853" s="16" t="n">
        <v>72198</v>
      </c>
      <c r="C853" s="26" t="n">
        <v>86</v>
      </c>
      <c r="E853" s="2" t="n">
        <v>6950000</v>
      </c>
      <c r="F853" s="30" t="n">
        <v>1</v>
      </c>
      <c r="G853" s="30" t="n">
        <v>3</v>
      </c>
      <c r="H853" s="30" t="n">
        <v>2</v>
      </c>
      <c r="I853" s="30" t="n">
        <v>1</v>
      </c>
      <c r="J853" s="26" t="s">
        <v>52</v>
      </c>
      <c r="K853" s="30" t="n">
        <v>0</v>
      </c>
      <c r="L853" s="27" t="n">
        <v>1</v>
      </c>
      <c r="M853" s="30" t="n">
        <v>4</v>
      </c>
      <c r="N853" s="30" t="n">
        <v>3</v>
      </c>
      <c r="O853" s="30" t="n">
        <v>1</v>
      </c>
      <c r="P853" s="30" t="n">
        <v>1</v>
      </c>
      <c r="Q853" s="30" t="n">
        <v>4</v>
      </c>
      <c r="R853" s="30" t="n">
        <v>1</v>
      </c>
      <c r="S853" s="30" t="n">
        <v>0</v>
      </c>
      <c r="T853" s="35" t="n">
        <v>44277</v>
      </c>
      <c r="U853" s="3" t="s">
        <v>905</v>
      </c>
      <c r="V853" s="36" t="s">
        <v>58</v>
      </c>
      <c r="W853" s="26" t="n">
        <v>12</v>
      </c>
      <c r="Z853" s="1" t="n">
        <f aca="false">(68/C853)^0.25</f>
        <v>0.94298029016629</v>
      </c>
      <c r="AA853" s="1" t="n">
        <f aca="false">IF(F853=1,E853/(1+$AA$2/100),E853)</f>
        <v>6682692.30769231</v>
      </c>
      <c r="AB853" s="1" t="n">
        <f aca="false">ROUND(AA853/C853,2)</f>
        <v>77705.72</v>
      </c>
      <c r="AC853" s="1" t="n">
        <f aca="false">ROUND(AB853*68/1000/Z853,0)</f>
        <v>5603</v>
      </c>
      <c r="AD853" s="1" t="n">
        <f aca="false">IF(I853=1,AC853*$AD$2,AC853)</f>
        <v>5322.85</v>
      </c>
      <c r="AK853" s="1" t="n">
        <f aca="false">ROUND(D853/C853,2)</f>
        <v>0</v>
      </c>
      <c r="AL853" s="1" t="n">
        <f aca="false">ROUND(AK853*68/Z853,0)</f>
        <v>0</v>
      </c>
      <c r="AM853" s="1" t="n">
        <f aca="false">IF(I853=1,AL853*$AM$2,AL853)</f>
        <v>0</v>
      </c>
    </row>
    <row r="854" customFormat="false" ht="13.8" hidden="false" customHeight="true" outlineLevel="0" collapsed="false">
      <c r="A854" s="1" t="n">
        <v>17487</v>
      </c>
      <c r="B854" s="16"/>
      <c r="C854" s="26" t="n">
        <v>70</v>
      </c>
      <c r="E854" s="2" t="n">
        <v>2480000</v>
      </c>
      <c r="F854" s="30" t="n">
        <v>0</v>
      </c>
      <c r="G854" s="30" t="n">
        <v>3</v>
      </c>
      <c r="H854" s="30" t="n">
        <v>1</v>
      </c>
      <c r="I854" s="30" t="n">
        <v>2</v>
      </c>
      <c r="J854" s="26" t="s">
        <v>52</v>
      </c>
      <c r="K854" s="30" t="n">
        <v>2</v>
      </c>
      <c r="L854" s="27" t="n">
        <v>1</v>
      </c>
      <c r="M854" s="30" t="n">
        <v>7</v>
      </c>
      <c r="N854" s="30" t="n">
        <v>1</v>
      </c>
      <c r="O854" s="30" t="n">
        <v>1</v>
      </c>
      <c r="P854" s="30" t="n">
        <v>0</v>
      </c>
      <c r="Q854" s="30" t="n">
        <v>4</v>
      </c>
      <c r="R854" s="30" t="n">
        <v>0</v>
      </c>
      <c r="S854" s="30" t="n">
        <v>1</v>
      </c>
      <c r="T854" s="35" t="n">
        <v>44275</v>
      </c>
      <c r="U854" s="3" t="s">
        <v>906</v>
      </c>
      <c r="V854" s="36" t="s">
        <v>60</v>
      </c>
      <c r="W854" s="26" t="n">
        <v>12</v>
      </c>
      <c r="Z854" s="1" t="n">
        <f aca="false">(68/C854)^0.25</f>
        <v>0.992779311130708</v>
      </c>
      <c r="AA854" s="2" t="n">
        <f aca="false">IF(F854=1,E854/(1+$AA$2/100),E854)</f>
        <v>2480000</v>
      </c>
      <c r="AB854" s="1" t="n">
        <f aca="false">ROUND(AA854/C854,2)</f>
        <v>35428.57</v>
      </c>
      <c r="AC854" s="1" t="n">
        <f aca="false">ROUND(AB854*68/1000/Z854,0)</f>
        <v>2427</v>
      </c>
      <c r="AD854" s="1" t="n">
        <f aca="false">IF(I854=1,AC854*$AD$2,AC854)</f>
        <v>2427</v>
      </c>
      <c r="AK854" s="1" t="n">
        <f aca="false">ROUND(D854/C854,2)</f>
        <v>0</v>
      </c>
      <c r="AL854" s="1" t="n">
        <f aca="false">ROUND(AK854*68/Z854,0)</f>
        <v>0</v>
      </c>
      <c r="AM854" s="1" t="n">
        <f aca="false">IF(I854=1,AL854*$AM$2,AL854)</f>
        <v>0</v>
      </c>
    </row>
    <row r="855" customFormat="false" ht="13.8" hidden="false" customHeight="true" outlineLevel="0" collapsed="false">
      <c r="A855" s="1" t="n">
        <v>17487</v>
      </c>
      <c r="B855" s="16"/>
      <c r="C855" s="26" t="n">
        <v>78</v>
      </c>
      <c r="E855" s="2" t="n">
        <v>2690000</v>
      </c>
      <c r="F855" s="30" t="n">
        <v>1</v>
      </c>
      <c r="G855" s="30" t="n">
        <v>3</v>
      </c>
      <c r="H855" s="30" t="n">
        <v>1</v>
      </c>
      <c r="I855" s="30" t="n">
        <v>2</v>
      </c>
      <c r="J855" s="26" t="s">
        <v>52</v>
      </c>
      <c r="K855" s="30" t="n">
        <v>2</v>
      </c>
      <c r="L855" s="27" t="n">
        <v>1</v>
      </c>
      <c r="M855" s="30" t="n">
        <v>8</v>
      </c>
      <c r="N855" s="30" t="n">
        <v>1</v>
      </c>
      <c r="O855" s="30" t="n">
        <v>1</v>
      </c>
      <c r="P855" s="30" t="n">
        <v>0</v>
      </c>
      <c r="Q855" s="30" t="n">
        <v>4</v>
      </c>
      <c r="R855" s="30" t="n">
        <v>1</v>
      </c>
      <c r="S855" s="30" t="n">
        <v>1</v>
      </c>
      <c r="T855" s="35" t="n">
        <v>44277</v>
      </c>
      <c r="U855" s="3" t="s">
        <v>907</v>
      </c>
      <c r="V855" s="36"/>
      <c r="W855" s="26" t="n">
        <v>12</v>
      </c>
      <c r="Z855" s="1" t="n">
        <f aca="false">(68/C855)^0.25</f>
        <v>0.966281305753067</v>
      </c>
      <c r="AA855" s="1" t="n">
        <f aca="false">IF(F855=1,E855/(1+$AA$2/100),E855)</f>
        <v>2586538.46153846</v>
      </c>
      <c r="AB855" s="1" t="n">
        <f aca="false">ROUND(AA855/C855,2)</f>
        <v>33160.75</v>
      </c>
      <c r="AC855" s="1" t="n">
        <f aca="false">ROUND(AB855*68/1000/Z855,0)</f>
        <v>2334</v>
      </c>
      <c r="AD855" s="1" t="n">
        <f aca="false">IF(I855=1,AC855*$AD$2,AC855)</f>
        <v>2334</v>
      </c>
      <c r="AK855" s="1" t="n">
        <f aca="false">ROUND(D855/C855,2)</f>
        <v>0</v>
      </c>
      <c r="AL855" s="1" t="n">
        <f aca="false">ROUND(AK855*68/Z855,0)</f>
        <v>0</v>
      </c>
      <c r="AM855" s="1" t="n">
        <f aca="false">IF(I855=1,AL855*$AM$2,AL855)</f>
        <v>0</v>
      </c>
    </row>
    <row r="856" customFormat="false" ht="13.8" hidden="false" customHeight="true" outlineLevel="0" collapsed="false">
      <c r="A856" s="1" t="n">
        <v>17487</v>
      </c>
      <c r="B856" s="16"/>
      <c r="C856" s="26" t="n">
        <v>61</v>
      </c>
      <c r="E856" s="2" t="n">
        <v>2060000</v>
      </c>
      <c r="F856" s="30" t="n">
        <v>1</v>
      </c>
      <c r="G856" s="30" t="n">
        <v>2</v>
      </c>
      <c r="H856" s="30" t="n">
        <v>1</v>
      </c>
      <c r="I856" s="30" t="n">
        <v>1</v>
      </c>
      <c r="J856" s="26" t="s">
        <v>52</v>
      </c>
      <c r="K856" s="30" t="n">
        <v>0</v>
      </c>
      <c r="L856" s="27" t="n">
        <v>1</v>
      </c>
      <c r="M856" s="30" t="n">
        <v>4</v>
      </c>
      <c r="N856" s="30" t="n">
        <v>2</v>
      </c>
      <c r="O856" s="30" t="n">
        <v>1</v>
      </c>
      <c r="P856" s="30" t="n">
        <v>1</v>
      </c>
      <c r="Q856" s="30" t="n">
        <v>3</v>
      </c>
      <c r="R856" s="30" t="n">
        <v>0</v>
      </c>
      <c r="S856" s="30" t="n">
        <v>0</v>
      </c>
      <c r="T856" s="35" t="n">
        <v>44278</v>
      </c>
      <c r="U856" s="3" t="s">
        <v>908</v>
      </c>
      <c r="V856" s="36"/>
      <c r="W856" s="26" t="n">
        <v>12</v>
      </c>
      <c r="Z856" s="1" t="n">
        <f aca="false">(68/C856)^0.25</f>
        <v>1.02753061262218</v>
      </c>
      <c r="AA856" s="1" t="n">
        <f aca="false">IF(F856=1,E856/(1+$AA$2/100),E856)</f>
        <v>1980769.23076923</v>
      </c>
      <c r="AB856" s="1" t="n">
        <f aca="false">ROUND(AA856/C856,2)</f>
        <v>32471.63</v>
      </c>
      <c r="AC856" s="1" t="n">
        <f aca="false">ROUND(AB856*68/1000/Z856,0)</f>
        <v>2149</v>
      </c>
      <c r="AD856" s="1" t="n">
        <f aca="false">IF(I856=1,AC856*$AD$2,AC856)</f>
        <v>2041.55</v>
      </c>
      <c r="AK856" s="1" t="n">
        <f aca="false">ROUND(D856/C856,2)</f>
        <v>0</v>
      </c>
      <c r="AL856" s="1" t="n">
        <f aca="false">ROUND(AK856*68/Z856,0)</f>
        <v>0</v>
      </c>
      <c r="AM856" s="1" t="n">
        <f aca="false">IF(I856=1,AL856*$AM$2,AL856)</f>
        <v>0</v>
      </c>
    </row>
    <row r="857" customFormat="false" ht="13.8" hidden="false" customHeight="true" outlineLevel="0" collapsed="false">
      <c r="A857" s="1" t="n">
        <v>17487</v>
      </c>
      <c r="B857" s="16"/>
      <c r="C857" s="26" t="n">
        <v>67</v>
      </c>
      <c r="E857" s="2" t="n">
        <v>1890000</v>
      </c>
      <c r="F857" s="30" t="n">
        <v>1</v>
      </c>
      <c r="G857" s="30" t="n">
        <v>2</v>
      </c>
      <c r="H857" s="30" t="n">
        <v>1</v>
      </c>
      <c r="I857" s="30" t="n">
        <v>2</v>
      </c>
      <c r="J857" s="26" t="s">
        <v>52</v>
      </c>
      <c r="K857" s="30" t="n">
        <v>0</v>
      </c>
      <c r="L857" s="27" t="n">
        <v>1</v>
      </c>
      <c r="M857" s="30" t="n">
        <v>8</v>
      </c>
      <c r="N857" s="30" t="n">
        <v>8</v>
      </c>
      <c r="O857" s="30" t="n">
        <v>1</v>
      </c>
      <c r="P857" s="30" t="n">
        <v>1</v>
      </c>
      <c r="Q857" s="30" t="n">
        <v>4</v>
      </c>
      <c r="R857" s="30" t="n">
        <v>1</v>
      </c>
      <c r="S857" s="30" t="n">
        <v>1</v>
      </c>
      <c r="T857" s="35" t="n">
        <v>44271</v>
      </c>
      <c r="U857" s="3" t="s">
        <v>909</v>
      </c>
      <c r="V857" s="36"/>
      <c r="W857" s="26" t="n">
        <v>12</v>
      </c>
      <c r="Z857" s="1" t="n">
        <f aca="false">(68/C857)^0.25</f>
        <v>1.0037106388836</v>
      </c>
      <c r="AA857" s="1" t="n">
        <f aca="false">IF(F857=1,E857/(1+$AA$2/100),E857)</f>
        <v>1817307.69230769</v>
      </c>
      <c r="AB857" s="1" t="n">
        <f aca="false">ROUND(AA857/C857,2)</f>
        <v>27124</v>
      </c>
      <c r="AC857" s="1" t="n">
        <f aca="false">ROUND(AB857*68/1000/Z857,0)</f>
        <v>1838</v>
      </c>
      <c r="AD857" s="1" t="n">
        <f aca="false">IF(I857=1,AC857*$AD$2,AC857)</f>
        <v>1838</v>
      </c>
      <c r="AK857" s="1" t="n">
        <f aca="false">ROUND(D857/C857,2)</f>
        <v>0</v>
      </c>
      <c r="AL857" s="1" t="n">
        <f aca="false">ROUND(AK857*68/Z857,0)</f>
        <v>0</v>
      </c>
      <c r="AM857" s="1" t="n">
        <f aca="false">IF(I857=1,AL857*$AM$2,AL857)</f>
        <v>0</v>
      </c>
    </row>
    <row r="858" customFormat="false" ht="13.8" hidden="false" customHeight="true" outlineLevel="0" collapsed="false">
      <c r="A858" s="1" t="n">
        <v>17487</v>
      </c>
      <c r="B858" s="16"/>
      <c r="C858" s="26" t="n">
        <v>59</v>
      </c>
      <c r="E858" s="2" t="n">
        <v>1990000</v>
      </c>
      <c r="F858" s="30" t="n">
        <v>1</v>
      </c>
      <c r="G858" s="30" t="n">
        <v>2</v>
      </c>
      <c r="H858" s="30" t="n">
        <v>1</v>
      </c>
      <c r="I858" s="30" t="n">
        <v>2</v>
      </c>
      <c r="J858" s="26" t="s">
        <v>52</v>
      </c>
      <c r="K858" s="30" t="n">
        <v>2</v>
      </c>
      <c r="L858" s="27" t="n">
        <v>1</v>
      </c>
      <c r="M858" s="30" t="n">
        <v>13</v>
      </c>
      <c r="N858" s="30" t="n">
        <v>1</v>
      </c>
      <c r="O858" s="30" t="n">
        <v>1</v>
      </c>
      <c r="P858" s="30" t="n">
        <v>0</v>
      </c>
      <c r="Q858" s="30" t="n">
        <v>4</v>
      </c>
      <c r="R858" s="30" t="n">
        <v>1</v>
      </c>
      <c r="S858" s="30" t="n">
        <v>1</v>
      </c>
      <c r="T858" s="35" t="n">
        <v>44275</v>
      </c>
      <c r="U858" s="3" t="s">
        <v>910</v>
      </c>
      <c r="V858" s="36"/>
      <c r="W858" s="26" t="n">
        <v>12</v>
      </c>
      <c r="Z858" s="1" t="n">
        <f aca="false">(68/C858)^0.25</f>
        <v>1.03612994480236</v>
      </c>
      <c r="AA858" s="1" t="n">
        <f aca="false">IF(F858=1,E858/(1+$AA$2/100),E858)</f>
        <v>1913461.53846154</v>
      </c>
      <c r="AB858" s="1" t="n">
        <f aca="false">ROUND(AA858/C858,2)</f>
        <v>32431.55</v>
      </c>
      <c r="AC858" s="1" t="n">
        <f aca="false">ROUND(AB858*68/1000/Z858,0)</f>
        <v>2128</v>
      </c>
      <c r="AD858" s="1" t="n">
        <f aca="false">IF(I858=1,AC858*$AD$2,AC858)</f>
        <v>2128</v>
      </c>
      <c r="AK858" s="1" t="n">
        <f aca="false">ROUND(D858/C858,2)</f>
        <v>0</v>
      </c>
      <c r="AL858" s="1" t="n">
        <f aca="false">ROUND(AK858*68/Z858,0)</f>
        <v>0</v>
      </c>
      <c r="AM858" s="1" t="n">
        <f aca="false">IF(I858=1,AL858*$AM$2,AL858)</f>
        <v>0</v>
      </c>
    </row>
    <row r="859" customFormat="false" ht="13.8" hidden="false" customHeight="true" outlineLevel="0" collapsed="false">
      <c r="A859" s="1" t="n">
        <v>17487</v>
      </c>
      <c r="B859" s="16"/>
      <c r="C859" s="26" t="n">
        <v>68</v>
      </c>
      <c r="E859" s="2" t="n">
        <v>1990000</v>
      </c>
      <c r="F859" s="30" t="n">
        <v>1</v>
      </c>
      <c r="G859" s="30" t="n">
        <v>3</v>
      </c>
      <c r="H859" s="30" t="n">
        <v>1</v>
      </c>
      <c r="I859" s="30" t="n">
        <v>2</v>
      </c>
      <c r="J859" s="26" t="s">
        <v>52</v>
      </c>
      <c r="K859" s="30" t="n">
        <v>2</v>
      </c>
      <c r="L859" s="27" t="n">
        <v>1</v>
      </c>
      <c r="M859" s="30" t="n">
        <v>8</v>
      </c>
      <c r="N859" s="30" t="n">
        <v>8</v>
      </c>
      <c r="O859" s="30" t="n">
        <v>1</v>
      </c>
      <c r="P859" s="30" t="n">
        <v>1</v>
      </c>
      <c r="Q859" s="30" t="n">
        <v>4</v>
      </c>
      <c r="R859" s="30" t="n">
        <v>1</v>
      </c>
      <c r="S859" s="30" t="n">
        <v>0</v>
      </c>
      <c r="T859" s="35" t="n">
        <v>44270</v>
      </c>
      <c r="U859" s="3" t="s">
        <v>911</v>
      </c>
      <c r="V859" s="36"/>
      <c r="W859" s="26" t="n">
        <v>12</v>
      </c>
      <c r="Z859" s="1" t="n">
        <f aca="false">(68/C859)^0.25</f>
        <v>1</v>
      </c>
      <c r="AA859" s="1" t="n">
        <f aca="false">IF(F859=1,E859/(1+$AA$2/100),E859)</f>
        <v>1913461.53846154</v>
      </c>
      <c r="AB859" s="1" t="n">
        <f aca="false">ROUND(AA859/C859,2)</f>
        <v>28139.14</v>
      </c>
      <c r="AC859" s="1" t="n">
        <f aca="false">ROUND(AB859*68/1000/Z859,0)</f>
        <v>1913</v>
      </c>
      <c r="AD859" s="1" t="n">
        <f aca="false">IF(I859=1,AC859*$AD$2,AC859)</f>
        <v>1913</v>
      </c>
      <c r="AK859" s="1" t="n">
        <f aca="false">ROUND(D859/C859,2)</f>
        <v>0</v>
      </c>
      <c r="AL859" s="1" t="n">
        <f aca="false">ROUND(AK859*68/Z859,0)</f>
        <v>0</v>
      </c>
      <c r="AM859" s="1" t="n">
        <f aca="false">IF(I859=1,AL859*$AM$2,AL859)</f>
        <v>0</v>
      </c>
    </row>
    <row r="860" customFormat="false" ht="13.8" hidden="false" customHeight="true" outlineLevel="0" collapsed="false">
      <c r="A860" s="1" t="n">
        <v>17487</v>
      </c>
      <c r="B860" s="16"/>
      <c r="C860" s="26" t="n">
        <v>62</v>
      </c>
      <c r="E860" s="2" t="n">
        <v>1590000</v>
      </c>
      <c r="F860" s="30" t="n">
        <v>1</v>
      </c>
      <c r="G860" s="30" t="n">
        <v>2</v>
      </c>
      <c r="H860" s="30" t="n">
        <v>1</v>
      </c>
      <c r="I860" s="30" t="n">
        <v>2</v>
      </c>
      <c r="J860" s="26" t="s">
        <v>52</v>
      </c>
      <c r="K860" s="30" t="n">
        <v>2</v>
      </c>
      <c r="L860" s="27" t="n">
        <v>1</v>
      </c>
      <c r="M860" s="30" t="n">
        <v>4</v>
      </c>
      <c r="N860" s="30" t="n">
        <v>4</v>
      </c>
      <c r="O860" s="30" t="n">
        <v>1</v>
      </c>
      <c r="P860" s="30" t="n">
        <v>1</v>
      </c>
      <c r="Q860" s="30" t="n">
        <v>4</v>
      </c>
      <c r="R860" s="30" t="n">
        <v>0</v>
      </c>
      <c r="S860" s="30" t="n">
        <v>1</v>
      </c>
      <c r="T860" s="35" t="n">
        <v>44270</v>
      </c>
      <c r="U860" s="3" t="s">
        <v>912</v>
      </c>
      <c r="V860" s="36"/>
      <c r="W860" s="26" t="n">
        <v>12</v>
      </c>
      <c r="Z860" s="1" t="n">
        <f aca="false">(68/C860)^0.25</f>
        <v>1.02336204550359</v>
      </c>
      <c r="AA860" s="1" t="n">
        <f aca="false">IF(F860=1,E860/(1+$AA$2/100),E860)</f>
        <v>1528846.15384615</v>
      </c>
      <c r="AB860" s="1" t="n">
        <f aca="false">ROUND(AA860/C860,2)</f>
        <v>24658.81</v>
      </c>
      <c r="AC860" s="1" t="n">
        <f aca="false">ROUND(AB860*68/1000/Z860,0)</f>
        <v>1639</v>
      </c>
      <c r="AD860" s="1" t="n">
        <f aca="false">IF(I860=1,AC860*$AD$2,AC860)</f>
        <v>1639</v>
      </c>
      <c r="AK860" s="1" t="n">
        <f aca="false">ROUND(D860/C860,2)</f>
        <v>0</v>
      </c>
      <c r="AL860" s="1" t="n">
        <f aca="false">ROUND(AK860*68/Z860,0)</f>
        <v>0</v>
      </c>
      <c r="AM860" s="1" t="n">
        <f aca="false">IF(I860=1,AL860*$AM$2,AL860)</f>
        <v>0</v>
      </c>
    </row>
    <row r="861" customFormat="false" ht="13.8" hidden="false" customHeight="true" outlineLevel="0" collapsed="false">
      <c r="A861" s="1" t="n">
        <v>3556</v>
      </c>
      <c r="B861" s="16"/>
      <c r="C861" s="26" t="n">
        <v>80</v>
      </c>
      <c r="E861" s="2" t="n">
        <v>4790000</v>
      </c>
      <c r="F861" s="30" t="n">
        <v>1</v>
      </c>
      <c r="G861" s="30" t="n">
        <v>3</v>
      </c>
      <c r="H861" s="30" t="n">
        <v>1</v>
      </c>
      <c r="I861" s="30" t="n">
        <v>1</v>
      </c>
      <c r="J861" s="26" t="s">
        <v>52</v>
      </c>
      <c r="K861" s="30" t="n">
        <v>0</v>
      </c>
      <c r="L861" s="27" t="n">
        <v>1</v>
      </c>
      <c r="M861" s="30" t="n">
        <v>5</v>
      </c>
      <c r="N861" s="30" t="n">
        <v>4</v>
      </c>
      <c r="O861" s="30" t="n">
        <v>1</v>
      </c>
      <c r="P861" s="30" t="n">
        <v>1</v>
      </c>
      <c r="Q861" s="30" t="n">
        <v>4</v>
      </c>
      <c r="R861" s="30" t="n">
        <v>1</v>
      </c>
      <c r="S861" s="30" t="n">
        <v>0</v>
      </c>
      <c r="T861" s="35" t="n">
        <v>44278</v>
      </c>
      <c r="U861" s="3" t="s">
        <v>913</v>
      </c>
      <c r="V861" s="36"/>
      <c r="W861" s="26" t="n">
        <v>12</v>
      </c>
      <c r="Z861" s="1" t="n">
        <f aca="false">(68/C861)^0.25</f>
        <v>0.960184589404188</v>
      </c>
      <c r="AA861" s="1" t="n">
        <f aca="false">IF(F861=1,E861/(1+$AA$2/100),E861)</f>
        <v>4605769.23076923</v>
      </c>
      <c r="AB861" s="1" t="n">
        <f aca="false">ROUND(AA861/C861,2)</f>
        <v>57572.12</v>
      </c>
      <c r="AC861" s="1" t="n">
        <f aca="false">ROUND(AB861*68/1000/Z861,0)</f>
        <v>4077</v>
      </c>
      <c r="AD861" s="1" t="n">
        <f aca="false">IF(I861=1,AC861*$AD$2,AC861)</f>
        <v>3873.15</v>
      </c>
      <c r="AK861" s="1" t="n">
        <f aca="false">ROUND(D861/C861,2)</f>
        <v>0</v>
      </c>
      <c r="AL861" s="1" t="n">
        <f aca="false">ROUND(AK861*68/Z861,0)</f>
        <v>0</v>
      </c>
      <c r="AM861" s="1" t="n">
        <f aca="false">IF(I861=1,AL861*$AM$2,AL861)</f>
        <v>0</v>
      </c>
    </row>
    <row r="862" customFormat="false" ht="13.8" hidden="false" customHeight="true" outlineLevel="0" collapsed="false">
      <c r="A862" s="1" t="n">
        <v>3556</v>
      </c>
      <c r="C862" s="26" t="n">
        <v>51</v>
      </c>
      <c r="E862" s="2" t="n">
        <v>2200000</v>
      </c>
      <c r="F862" s="30" t="n">
        <v>0</v>
      </c>
      <c r="G862" s="30" t="n">
        <v>3</v>
      </c>
      <c r="H862" s="30" t="n">
        <v>2</v>
      </c>
      <c r="I862" s="30" t="n">
        <v>1</v>
      </c>
      <c r="J862" s="26" t="s">
        <v>52</v>
      </c>
      <c r="K862" s="30" t="n">
        <v>2</v>
      </c>
      <c r="L862" s="27" t="n">
        <v>1</v>
      </c>
      <c r="M862" s="30" t="n">
        <v>3</v>
      </c>
      <c r="N862" s="30" t="n">
        <v>1</v>
      </c>
      <c r="O862" s="30" t="n">
        <v>0</v>
      </c>
      <c r="P862" s="30" t="n">
        <v>1</v>
      </c>
      <c r="Q862" s="30"/>
      <c r="R862" s="30" t="n">
        <v>0</v>
      </c>
      <c r="S862" s="30" t="n">
        <v>0</v>
      </c>
      <c r="T862" s="35" t="n">
        <v>44268</v>
      </c>
      <c r="U862" s="3" t="s">
        <v>914</v>
      </c>
      <c r="V862" s="36"/>
      <c r="W862" s="26" t="n">
        <v>12</v>
      </c>
      <c r="Z862" s="1" t="n">
        <f aca="false">(68/C862)^0.25</f>
        <v>1.07456993182354</v>
      </c>
      <c r="AA862" s="2" t="n">
        <f aca="false">IF(F862=1,E862/(1+$AA$2/100),E862)</f>
        <v>2200000</v>
      </c>
      <c r="AB862" s="1" t="n">
        <f aca="false">ROUND(AA862/C862,2)</f>
        <v>43137.25</v>
      </c>
      <c r="AC862" s="1" t="n">
        <f aca="false">ROUND(AB862*68/1000/Z862,0)</f>
        <v>2730</v>
      </c>
      <c r="AD862" s="1" t="n">
        <f aca="false">IF(I862=1,AC862*$AD$2,AC862)</f>
        <v>2593.5</v>
      </c>
      <c r="AK862" s="1" t="n">
        <f aca="false">ROUND(D862/C862,2)</f>
        <v>0</v>
      </c>
      <c r="AL862" s="1" t="n">
        <f aca="false">ROUND(AK862*68/Z862,0)</f>
        <v>0</v>
      </c>
      <c r="AM862" s="1" t="n">
        <f aca="false">IF(I862=1,AL862*$AM$2,AL862)</f>
        <v>0</v>
      </c>
    </row>
    <row r="863" customFormat="false" ht="13.8" hidden="false" customHeight="true" outlineLevel="0" collapsed="false">
      <c r="A863" s="1" t="n">
        <v>3556</v>
      </c>
      <c r="C863" s="26" t="n">
        <v>84</v>
      </c>
      <c r="E863" s="2" t="n">
        <v>4590000</v>
      </c>
      <c r="F863" s="30" t="n">
        <v>1</v>
      </c>
      <c r="G863" s="30" t="n">
        <v>3</v>
      </c>
      <c r="H863" s="30" t="n">
        <v>1</v>
      </c>
      <c r="I863" s="30" t="n">
        <v>1</v>
      </c>
      <c r="J863" s="26" t="s">
        <v>52</v>
      </c>
      <c r="K863" s="30" t="n">
        <v>0</v>
      </c>
      <c r="L863" s="27" t="n">
        <v>1</v>
      </c>
      <c r="M863" s="30" t="n">
        <v>5</v>
      </c>
      <c r="N863" s="30" t="n">
        <v>2</v>
      </c>
      <c r="O863" s="30" t="n">
        <v>1</v>
      </c>
      <c r="P863" s="30" t="n">
        <v>1</v>
      </c>
      <c r="Q863" s="30"/>
      <c r="R863" s="30" t="n">
        <v>0</v>
      </c>
      <c r="S863" s="30" t="n">
        <v>0</v>
      </c>
      <c r="T863" s="35" t="n">
        <v>44242</v>
      </c>
      <c r="U863" s="3" t="s">
        <v>915</v>
      </c>
      <c r="V863" s="36"/>
      <c r="W863" s="26" t="n">
        <v>12</v>
      </c>
      <c r="Z863" s="1" t="n">
        <f aca="false">(68/C863)^0.25</f>
        <v>0.948543837069451</v>
      </c>
      <c r="AA863" s="1" t="n">
        <f aca="false">IF(F863=1,E863/(1+$AA$2/100),E863)</f>
        <v>4413461.53846154</v>
      </c>
      <c r="AB863" s="1" t="n">
        <f aca="false">ROUND(AA863/C863,2)</f>
        <v>52541.21</v>
      </c>
      <c r="AC863" s="1" t="n">
        <f aca="false">ROUND(AB863*68/1000/Z863,0)</f>
        <v>3767</v>
      </c>
      <c r="AD863" s="1" t="n">
        <f aca="false">IF(I863=1,AC863*$AD$2,AC863)</f>
        <v>3578.65</v>
      </c>
      <c r="AK863" s="1" t="n">
        <f aca="false">ROUND(D863/C863,2)</f>
        <v>0</v>
      </c>
      <c r="AL863" s="1" t="n">
        <f aca="false">ROUND(AK863*68/Z863,0)</f>
        <v>0</v>
      </c>
      <c r="AM863" s="1" t="n">
        <f aca="false">IF(I863=1,AL863*$AM$2,AL863)</f>
        <v>0</v>
      </c>
    </row>
    <row r="864" customFormat="false" ht="14.9" hidden="false" customHeight="true" outlineLevel="0" collapsed="false">
      <c r="A864" s="1" t="n">
        <v>1000</v>
      </c>
      <c r="B864" s="16" t="n">
        <v>61047</v>
      </c>
      <c r="C864" s="26" t="n">
        <v>54</v>
      </c>
      <c r="E864" s="2" t="n">
        <v>4550000</v>
      </c>
      <c r="F864" s="30" t="n">
        <v>0</v>
      </c>
      <c r="G864" s="30" t="n">
        <v>2</v>
      </c>
      <c r="H864" s="30" t="n">
        <v>1</v>
      </c>
      <c r="I864" s="30" t="n">
        <v>1</v>
      </c>
      <c r="J864" s="26" t="s">
        <v>52</v>
      </c>
      <c r="K864" s="30" t="n">
        <v>0</v>
      </c>
      <c r="L864" s="27" t="n">
        <v>1</v>
      </c>
      <c r="M864" s="30"/>
      <c r="N864" s="30" t="n">
        <v>2</v>
      </c>
      <c r="O864" s="30" t="n">
        <v>1</v>
      </c>
      <c r="P864" s="30" t="n">
        <v>1</v>
      </c>
      <c r="Q864" s="30"/>
      <c r="R864" s="30" t="n">
        <v>0</v>
      </c>
      <c r="S864" s="30" t="n">
        <v>0</v>
      </c>
      <c r="T864" s="35" t="n">
        <v>44278</v>
      </c>
      <c r="U864" s="3" t="s">
        <v>916</v>
      </c>
      <c r="V864" s="36"/>
      <c r="W864" s="26" t="n">
        <v>13</v>
      </c>
      <c r="Z864" s="1" t="n">
        <f aca="false">(68/C864)^0.25</f>
        <v>1.05932394260376</v>
      </c>
      <c r="AA864" s="2" t="n">
        <f aca="false">IF(F864=1,E864/(1+$AA$2/100),E864)</f>
        <v>4550000</v>
      </c>
      <c r="AB864" s="1" t="n">
        <f aca="false">ROUND(AA864/C864,2)</f>
        <v>84259.26</v>
      </c>
      <c r="AC864" s="1" t="n">
        <f aca="false">ROUND(AB864*68/1000/Z864,0)</f>
        <v>5409</v>
      </c>
      <c r="AD864" s="1" t="n">
        <f aca="false">IF(I864=1,AC864*$AD$2,AC864)</f>
        <v>5138.55</v>
      </c>
      <c r="AK864" s="1" t="n">
        <f aca="false">ROUND(D864/C864,2)</f>
        <v>0</v>
      </c>
      <c r="AL864" s="1" t="n">
        <f aca="false">ROUND(AK864*68/Z864,0)</f>
        <v>0</v>
      </c>
      <c r="AM864" s="1" t="n">
        <f aca="false">IF(I864=1,AL864*$AM$2,AL864)</f>
        <v>0</v>
      </c>
    </row>
    <row r="865" customFormat="false" ht="14.9" hidden="false" customHeight="true" outlineLevel="0" collapsed="false">
      <c r="A865" s="1" t="n">
        <v>1000</v>
      </c>
      <c r="B865" s="16" t="n">
        <v>61164</v>
      </c>
      <c r="C865" s="26" t="n">
        <v>53</v>
      </c>
      <c r="E865" s="2" t="n">
        <v>5290000</v>
      </c>
      <c r="F865" s="30" t="n">
        <v>0</v>
      </c>
      <c r="G865" s="30" t="n">
        <v>2</v>
      </c>
      <c r="H865" s="30" t="n">
        <v>1</v>
      </c>
      <c r="I865" s="30" t="n">
        <v>2</v>
      </c>
      <c r="J865" s="26" t="s">
        <v>52</v>
      </c>
      <c r="K865" s="30" t="n">
        <v>0</v>
      </c>
      <c r="L865" s="27" t="n">
        <v>1</v>
      </c>
      <c r="M865" s="30" t="n">
        <v>5</v>
      </c>
      <c r="N865" s="30" t="n">
        <v>1</v>
      </c>
      <c r="O865" s="30" t="n">
        <v>1</v>
      </c>
      <c r="P865" s="30" t="n">
        <v>0</v>
      </c>
      <c r="Q865" s="30" t="n">
        <v>3</v>
      </c>
      <c r="R865" s="30" t="n">
        <v>0</v>
      </c>
      <c r="S865" s="30" t="n">
        <v>1</v>
      </c>
      <c r="T865" s="35" t="n">
        <v>44278</v>
      </c>
      <c r="U865" s="3" t="s">
        <v>917</v>
      </c>
      <c r="V865" s="36"/>
      <c r="W865" s="26" t="n">
        <v>13</v>
      </c>
      <c r="Z865" s="1" t="n">
        <f aca="false">(68/C865)^0.25</f>
        <v>1.06428578300648</v>
      </c>
      <c r="AA865" s="2" t="n">
        <f aca="false">IF(F865=1,E865/(1+$AA$2/100),E865)</f>
        <v>5290000</v>
      </c>
      <c r="AB865" s="1" t="n">
        <f aca="false">ROUND(AA865/C865,2)</f>
        <v>99811.32</v>
      </c>
      <c r="AC865" s="1" t="n">
        <f aca="false">ROUND(AB865*68/1000/Z865,0)</f>
        <v>6377</v>
      </c>
      <c r="AD865" s="1" t="n">
        <f aca="false">IF(I865=1,AC865*$AD$2,AC865)</f>
        <v>6377</v>
      </c>
      <c r="AK865" s="1" t="n">
        <f aca="false">ROUND(D865/C865,2)</f>
        <v>0</v>
      </c>
      <c r="AL865" s="1" t="n">
        <f aca="false">ROUND(AK865*68/Z865,0)</f>
        <v>0</v>
      </c>
      <c r="AM865" s="1" t="n">
        <f aca="false">IF(I865=1,AL865*$AM$2,AL865)</f>
        <v>0</v>
      </c>
    </row>
    <row r="866" customFormat="false" ht="14.9" hidden="false" customHeight="true" outlineLevel="0" collapsed="false">
      <c r="A866" s="1" t="n">
        <v>1000</v>
      </c>
      <c r="B866" s="16" t="n">
        <v>61240</v>
      </c>
      <c r="C866" s="26" t="n">
        <v>73</v>
      </c>
      <c r="E866" s="2" t="n">
        <v>6290000</v>
      </c>
      <c r="F866" s="30" t="n">
        <v>0</v>
      </c>
      <c r="G866" s="30" t="n">
        <v>3</v>
      </c>
      <c r="H866" s="30" t="n">
        <v>1</v>
      </c>
      <c r="I866" s="30" t="n">
        <v>2</v>
      </c>
      <c r="J866" s="26" t="s">
        <v>52</v>
      </c>
      <c r="K866" s="30" t="n">
        <v>2</v>
      </c>
      <c r="L866" s="27" t="n">
        <v>1</v>
      </c>
      <c r="M866" s="30"/>
      <c r="N866" s="30" t="n">
        <v>7</v>
      </c>
      <c r="O866" s="30" t="n">
        <v>1</v>
      </c>
      <c r="P866" s="30" t="n">
        <v>0</v>
      </c>
      <c r="Q866" s="30"/>
      <c r="R866" s="30" t="n">
        <v>1</v>
      </c>
      <c r="S866" s="30" t="n">
        <v>0</v>
      </c>
      <c r="T866" s="35" t="n">
        <v>44278</v>
      </c>
      <c r="U866" s="3" t="s">
        <v>918</v>
      </c>
      <c r="V866" s="36"/>
      <c r="W866" s="26" t="n">
        <v>13</v>
      </c>
      <c r="Z866" s="1" t="n">
        <f aca="false">(68/C866)^0.25</f>
        <v>0.982418457107877</v>
      </c>
      <c r="AA866" s="2" t="n">
        <f aca="false">IF(F866=1,E866/(1+$AA$2/100),E866)</f>
        <v>6290000</v>
      </c>
      <c r="AB866" s="1" t="n">
        <f aca="false">ROUND(AA866/C866,2)</f>
        <v>86164.38</v>
      </c>
      <c r="AC866" s="1" t="n">
        <f aca="false">ROUND(AB866*68/1000/Z866,0)</f>
        <v>5964</v>
      </c>
      <c r="AD866" s="1" t="n">
        <f aca="false">IF(I866=1,AC866*$AD$2,AC866)</f>
        <v>5964</v>
      </c>
      <c r="AK866" s="1" t="n">
        <f aca="false">ROUND(D866/C866,2)</f>
        <v>0</v>
      </c>
      <c r="AL866" s="1" t="n">
        <f aca="false">ROUND(AK866*68/Z866,0)</f>
        <v>0</v>
      </c>
      <c r="AM866" s="1" t="n">
        <f aca="false">IF(I866=1,AL866*$AM$2,AL866)</f>
        <v>0</v>
      </c>
    </row>
    <row r="867" customFormat="false" ht="14.9" hidden="false" customHeight="true" outlineLevel="0" collapsed="false">
      <c r="A867" s="1" t="n">
        <v>1000</v>
      </c>
      <c r="B867" s="16" t="n">
        <v>61058</v>
      </c>
      <c r="C867" s="26" t="n">
        <v>55</v>
      </c>
      <c r="E867" s="2" t="n">
        <v>5390000</v>
      </c>
      <c r="F867" s="30" t="n">
        <v>0</v>
      </c>
      <c r="G867" s="30" t="n">
        <v>2</v>
      </c>
      <c r="H867" s="30" t="n">
        <v>1</v>
      </c>
      <c r="I867" s="30" t="n">
        <v>2</v>
      </c>
      <c r="J867" s="26" t="s">
        <v>52</v>
      </c>
      <c r="K867" s="30" t="n">
        <v>1</v>
      </c>
      <c r="L867" s="27" t="n">
        <v>1</v>
      </c>
      <c r="M867" s="30" t="n">
        <v>5</v>
      </c>
      <c r="N867" s="30" t="n">
        <v>5</v>
      </c>
      <c r="O867" s="30" t="n">
        <v>1</v>
      </c>
      <c r="P867" s="30" t="n">
        <v>1</v>
      </c>
      <c r="Q867" s="30"/>
      <c r="R867" s="30" t="n">
        <v>1</v>
      </c>
      <c r="S867" s="30" t="n">
        <v>0</v>
      </c>
      <c r="T867" s="35" t="n">
        <v>44278</v>
      </c>
      <c r="U867" s="3" t="s">
        <v>919</v>
      </c>
      <c r="V867" s="36"/>
      <c r="W867" s="26" t="n">
        <v>13</v>
      </c>
      <c r="Z867" s="1" t="n">
        <f aca="false">(68/C867)^0.25</f>
        <v>1.05447565087352</v>
      </c>
      <c r="AA867" s="2" t="n">
        <f aca="false">IF(F867=1,E867/(1+$AA$2/100),E867)</f>
        <v>5390000</v>
      </c>
      <c r="AB867" s="1" t="n">
        <f aca="false">ROUND(AA867/C867,2)</f>
        <v>98000</v>
      </c>
      <c r="AC867" s="1" t="n">
        <f aca="false">ROUND(AB867*68/1000/Z867,0)</f>
        <v>6320</v>
      </c>
      <c r="AD867" s="1" t="n">
        <f aca="false">IF(I867=1,AC867*$AD$2,AC867)</f>
        <v>6320</v>
      </c>
      <c r="AK867" s="1" t="n">
        <f aca="false">ROUND(D867/C867,2)</f>
        <v>0</v>
      </c>
      <c r="AL867" s="1" t="n">
        <f aca="false">ROUND(AK867*68/Z867,0)</f>
        <v>0</v>
      </c>
      <c r="AM867" s="1" t="n">
        <f aca="false">IF(I867=1,AL867*$AM$2,AL867)</f>
        <v>0</v>
      </c>
    </row>
    <row r="868" customFormat="false" ht="14.9" hidden="false" customHeight="true" outlineLevel="0" collapsed="false">
      <c r="A868" s="1" t="n">
        <v>1000</v>
      </c>
      <c r="B868" s="16" t="n">
        <v>61111</v>
      </c>
      <c r="C868" s="26" t="n">
        <v>74</v>
      </c>
      <c r="E868" s="2" t="n">
        <v>5300000</v>
      </c>
      <c r="F868" s="30" t="n">
        <v>0</v>
      </c>
      <c r="G868" s="30" t="n">
        <v>3</v>
      </c>
      <c r="H868" s="30" t="n">
        <v>1</v>
      </c>
      <c r="I868" s="30" t="n">
        <v>2</v>
      </c>
      <c r="J868" s="26" t="s">
        <v>52</v>
      </c>
      <c r="K868" s="30" t="n">
        <v>1</v>
      </c>
      <c r="L868" s="27" t="n">
        <v>1</v>
      </c>
      <c r="M868" s="30" t="n">
        <v>8</v>
      </c>
      <c r="N868" s="30" t="n">
        <v>2</v>
      </c>
      <c r="O868" s="30" t="n">
        <v>1</v>
      </c>
      <c r="P868" s="30" t="n">
        <v>1</v>
      </c>
      <c r="Q868" s="30" t="n">
        <v>4</v>
      </c>
      <c r="R868" s="30" t="n">
        <v>1</v>
      </c>
      <c r="S868" s="30" t="n">
        <v>1</v>
      </c>
      <c r="T868" s="35" t="n">
        <v>44249</v>
      </c>
      <c r="U868" s="3" t="s">
        <v>920</v>
      </c>
      <c r="V868" s="36"/>
      <c r="W868" s="26" t="n">
        <v>13</v>
      </c>
      <c r="Z868" s="1" t="n">
        <f aca="false">(68/C868)^0.25</f>
        <v>0.979082522844128</v>
      </c>
      <c r="AA868" s="2" t="n">
        <f aca="false">IF(F868=1,E868/(1+$AA$2/100),E868)</f>
        <v>5300000</v>
      </c>
      <c r="AB868" s="1" t="n">
        <f aca="false">ROUND(AA868/C868,2)</f>
        <v>71621.62</v>
      </c>
      <c r="AC868" s="1" t="n">
        <f aca="false">ROUND(AB868*68/1000/Z868,0)</f>
        <v>4974</v>
      </c>
      <c r="AD868" s="1" t="n">
        <f aca="false">IF(I868=1,AC868*$AD$2,AC868)</f>
        <v>4974</v>
      </c>
      <c r="AK868" s="1" t="n">
        <f aca="false">ROUND(D868/C868,2)</f>
        <v>0</v>
      </c>
      <c r="AL868" s="1" t="n">
        <f aca="false">ROUND(AK868*68/Z868,0)</f>
        <v>0</v>
      </c>
      <c r="AM868" s="1" t="n">
        <f aca="false">IF(I868=1,AL868*$AM$2,AL868)</f>
        <v>0</v>
      </c>
    </row>
    <row r="869" customFormat="false" ht="14.9" hidden="false" customHeight="true" outlineLevel="0" collapsed="false">
      <c r="A869" s="1" t="n">
        <v>1000</v>
      </c>
      <c r="B869" s="16" t="n">
        <v>61018</v>
      </c>
      <c r="C869" s="26" t="n">
        <v>75</v>
      </c>
      <c r="E869" s="2" t="n">
        <v>5900000</v>
      </c>
      <c r="F869" s="30" t="n">
        <v>0</v>
      </c>
      <c r="G869" s="30" t="n">
        <v>3</v>
      </c>
      <c r="H869" s="30" t="n">
        <v>1</v>
      </c>
      <c r="I869" s="30" t="n">
        <v>1</v>
      </c>
      <c r="J869" s="26" t="s">
        <v>52</v>
      </c>
      <c r="K869" s="30" t="n">
        <v>0</v>
      </c>
      <c r="L869" s="27" t="n">
        <v>1</v>
      </c>
      <c r="M869" s="30"/>
      <c r="N869" s="30" t="n">
        <v>2</v>
      </c>
      <c r="O869" s="30" t="n">
        <v>1</v>
      </c>
      <c r="P869" s="30" t="n">
        <v>1</v>
      </c>
      <c r="Q869" s="30"/>
      <c r="R869" s="30" t="n">
        <v>1</v>
      </c>
      <c r="S869" s="30" t="n">
        <v>0</v>
      </c>
      <c r="T869" s="35" t="n">
        <v>44250</v>
      </c>
      <c r="U869" s="3" t="s">
        <v>921</v>
      </c>
      <c r="V869" s="36"/>
      <c r="W869" s="26" t="n">
        <v>13</v>
      </c>
      <c r="Z869" s="1" t="n">
        <f aca="false">(68/C869)^0.25</f>
        <v>0.975802468299321</v>
      </c>
      <c r="AA869" s="2" t="n">
        <f aca="false">IF(F869=1,E869/(1+$AA$2/100),E869)</f>
        <v>5900000</v>
      </c>
      <c r="AB869" s="1" t="n">
        <f aca="false">ROUND(AA869/C869,2)</f>
        <v>78666.67</v>
      </c>
      <c r="AC869" s="1" t="n">
        <f aca="false">ROUND(AB869*68/1000/Z869,0)</f>
        <v>5482</v>
      </c>
      <c r="AD869" s="1" t="n">
        <f aca="false">IF(I869=1,AC869*$AD$2,AC869)</f>
        <v>5207.9</v>
      </c>
      <c r="AK869" s="1" t="n">
        <f aca="false">ROUND(D869/C869,2)</f>
        <v>0</v>
      </c>
      <c r="AL869" s="1" t="n">
        <f aca="false">ROUND(AK869*68/Z869,0)</f>
        <v>0</v>
      </c>
      <c r="AM869" s="1" t="n">
        <f aca="false">IF(I869=1,AL869*$AM$2,AL869)</f>
        <v>0</v>
      </c>
    </row>
    <row r="870" customFormat="false" ht="14.9" hidden="false" customHeight="true" outlineLevel="0" collapsed="false">
      <c r="A870" s="1" t="n">
        <v>1000</v>
      </c>
      <c r="B870" s="16" t="n">
        <v>61201</v>
      </c>
      <c r="C870" s="26" t="n">
        <v>72</v>
      </c>
      <c r="E870" s="2" t="n">
        <v>5700000</v>
      </c>
      <c r="F870" s="30" t="n">
        <v>1</v>
      </c>
      <c r="G870" s="30" t="n">
        <v>3</v>
      </c>
      <c r="H870" s="30" t="n">
        <v>1</v>
      </c>
      <c r="I870" s="30" t="n">
        <v>2</v>
      </c>
      <c r="J870" s="26" t="s">
        <v>52</v>
      </c>
      <c r="K870" s="30" t="n">
        <v>0</v>
      </c>
      <c r="L870" s="27" t="n">
        <v>1</v>
      </c>
      <c r="M870" s="30" t="n">
        <v>8</v>
      </c>
      <c r="N870" s="30" t="n">
        <v>6</v>
      </c>
      <c r="O870" s="30" t="n">
        <v>1</v>
      </c>
      <c r="P870" s="30" t="n">
        <v>0</v>
      </c>
      <c r="Q870" s="30" t="n">
        <v>4</v>
      </c>
      <c r="R870" s="30" t="n">
        <v>1</v>
      </c>
      <c r="S870" s="30" t="n">
        <v>0</v>
      </c>
      <c r="T870" s="35" t="n">
        <v>44278</v>
      </c>
      <c r="U870" s="3" t="s">
        <v>922</v>
      </c>
      <c r="V870" s="36"/>
      <c r="W870" s="26" t="n">
        <v>13</v>
      </c>
      <c r="Z870" s="1" t="n">
        <f aca="false">(68/C870)^0.25</f>
        <v>0.985812008350248</v>
      </c>
      <c r="AA870" s="1" t="n">
        <f aca="false">IF(F870=1,E870/(1+$AA$2/100),E870)</f>
        <v>5480769.23076923</v>
      </c>
      <c r="AB870" s="1" t="n">
        <f aca="false">ROUND(AA870/C870,2)</f>
        <v>76121.79</v>
      </c>
      <c r="AC870" s="1" t="n">
        <f aca="false">ROUND(AB870*68/1000/Z870,0)</f>
        <v>5251</v>
      </c>
      <c r="AD870" s="1" t="n">
        <f aca="false">IF(I870=1,AC870*$AD$2,AC870)</f>
        <v>5251</v>
      </c>
      <c r="AK870" s="1" t="n">
        <f aca="false">ROUND(D870/C870,2)</f>
        <v>0</v>
      </c>
      <c r="AL870" s="1" t="n">
        <f aca="false">ROUND(AK870*68/Z870,0)</f>
        <v>0</v>
      </c>
      <c r="AM870" s="1" t="n">
        <f aca="false">IF(I870=1,AL870*$AM$2,AL870)</f>
        <v>0</v>
      </c>
    </row>
    <row r="871" customFormat="false" ht="13.8" hidden="false" customHeight="true" outlineLevel="0" collapsed="false">
      <c r="A871" s="1" t="n">
        <v>2191</v>
      </c>
      <c r="C871" s="26" t="n">
        <v>67</v>
      </c>
      <c r="E871" s="2" t="n">
        <v>3360000</v>
      </c>
      <c r="F871" s="30" t="n">
        <v>1</v>
      </c>
      <c r="G871" s="30" t="n">
        <v>3</v>
      </c>
      <c r="H871" s="30" t="n">
        <v>1</v>
      </c>
      <c r="I871" s="30" t="n">
        <v>2</v>
      </c>
      <c r="J871" s="26" t="s">
        <v>52</v>
      </c>
      <c r="K871" s="30" t="n">
        <v>0</v>
      </c>
      <c r="L871" s="27" t="n">
        <v>1</v>
      </c>
      <c r="M871" s="30" t="n">
        <v>9</v>
      </c>
      <c r="N871" s="30" t="n">
        <v>6</v>
      </c>
      <c r="O871" s="30" t="n">
        <v>1</v>
      </c>
      <c r="P871" s="30" t="n">
        <v>1</v>
      </c>
      <c r="Q871" s="30" t="n">
        <v>4</v>
      </c>
      <c r="R871" s="30" t="n">
        <v>1</v>
      </c>
      <c r="S871" s="30" t="n">
        <v>1</v>
      </c>
      <c r="T871" s="35" t="n">
        <v>44249</v>
      </c>
      <c r="U871" s="3" t="s">
        <v>923</v>
      </c>
      <c r="V871" s="36"/>
      <c r="W871" s="26" t="n">
        <v>13</v>
      </c>
      <c r="Z871" s="1" t="n">
        <f aca="false">(68/C871)^0.25</f>
        <v>1.0037106388836</v>
      </c>
      <c r="AA871" s="1" t="n">
        <f aca="false">IF(F871=1,E871/(1+$AA$2/100),E871)</f>
        <v>3230769.23076923</v>
      </c>
      <c r="AB871" s="1" t="n">
        <f aca="false">ROUND(AA871/C871,2)</f>
        <v>48220.44</v>
      </c>
      <c r="AC871" s="1" t="n">
        <f aca="false">ROUND(AB871*68/1000/Z871,0)</f>
        <v>3267</v>
      </c>
      <c r="AD871" s="1" t="n">
        <f aca="false">IF(I871=1,AC871*$AD$2,AC871)</f>
        <v>3267</v>
      </c>
      <c r="AK871" s="1" t="n">
        <f aca="false">ROUND(D871/C871,2)</f>
        <v>0</v>
      </c>
      <c r="AL871" s="1" t="n">
        <f aca="false">ROUND(AK871*68/Z871,0)</f>
        <v>0</v>
      </c>
      <c r="AM871" s="1" t="n">
        <f aca="false">IF(I871=1,AL871*$AM$2,AL871)</f>
        <v>0</v>
      </c>
    </row>
    <row r="872" customFormat="false" ht="13.8" hidden="false" customHeight="true" outlineLevel="0" collapsed="false">
      <c r="A872" s="1" t="n">
        <v>2191</v>
      </c>
      <c r="C872" s="26" t="n">
        <v>53</v>
      </c>
      <c r="E872" s="2" t="n">
        <v>3699000</v>
      </c>
      <c r="F872" s="30" t="n">
        <v>1</v>
      </c>
      <c r="G872" s="30" t="n">
        <v>2</v>
      </c>
      <c r="H872" s="30" t="n">
        <v>1</v>
      </c>
      <c r="I872" s="30" t="n">
        <v>2</v>
      </c>
      <c r="J872" s="26" t="s">
        <v>52</v>
      </c>
      <c r="K872" s="30" t="n">
        <v>0</v>
      </c>
      <c r="L872" s="27" t="n">
        <v>1</v>
      </c>
      <c r="M872" s="30"/>
      <c r="N872" s="30" t="n">
        <v>6</v>
      </c>
      <c r="O872" s="30" t="n">
        <v>1</v>
      </c>
      <c r="P872" s="30" t="n">
        <v>0</v>
      </c>
      <c r="Q872" s="30"/>
      <c r="R872" s="30" t="n">
        <v>1</v>
      </c>
      <c r="S872" s="30" t="n">
        <v>0</v>
      </c>
      <c r="T872" s="35" t="n">
        <v>44278</v>
      </c>
      <c r="U872" s="3" t="s">
        <v>924</v>
      </c>
      <c r="V872" s="36"/>
      <c r="W872" s="26" t="n">
        <v>13</v>
      </c>
      <c r="Z872" s="1" t="n">
        <f aca="false">(68/C872)^0.25</f>
        <v>1.06428578300648</v>
      </c>
      <c r="AA872" s="1" t="n">
        <f aca="false">IF(F872=1,E872/(1+$AA$2/100),E872)</f>
        <v>3556730.76923077</v>
      </c>
      <c r="AB872" s="1" t="n">
        <f aca="false">ROUND(AA872/C872,2)</f>
        <v>67108.13</v>
      </c>
      <c r="AC872" s="1" t="n">
        <f aca="false">ROUND(AB872*68/1000/Z872,0)</f>
        <v>4288</v>
      </c>
      <c r="AD872" s="1" t="n">
        <f aca="false">IF(I872=1,AC872*$AD$2,AC872)</f>
        <v>4288</v>
      </c>
      <c r="AK872" s="1" t="n">
        <f aca="false">ROUND(D872/C872,2)</f>
        <v>0</v>
      </c>
      <c r="AL872" s="1" t="n">
        <f aca="false">ROUND(AK872*68/Z872,0)</f>
        <v>0</v>
      </c>
      <c r="AM872" s="1" t="n">
        <f aca="false">IF(I872=1,AL872*$AM$2,AL872)</f>
        <v>0</v>
      </c>
    </row>
    <row r="873" customFormat="false" ht="13.8" hidden="false" customHeight="true" outlineLevel="0" collapsed="false">
      <c r="A873" s="1" t="n">
        <v>2191</v>
      </c>
      <c r="C873" s="26" t="n">
        <v>68</v>
      </c>
      <c r="E873" s="2" t="n">
        <v>4250000</v>
      </c>
      <c r="F873" s="30" t="n">
        <v>1</v>
      </c>
      <c r="G873" s="30" t="n">
        <v>2</v>
      </c>
      <c r="H873" s="30" t="n">
        <v>1</v>
      </c>
      <c r="I873" s="30" t="n">
        <v>1</v>
      </c>
      <c r="J873" s="26" t="s">
        <v>52</v>
      </c>
      <c r="K873" s="30" t="n">
        <v>0</v>
      </c>
      <c r="L873" s="27" t="n">
        <v>1</v>
      </c>
      <c r="M873" s="30" t="n">
        <v>4</v>
      </c>
      <c r="N873" s="30" t="n">
        <v>3</v>
      </c>
      <c r="O873" s="30" t="n">
        <v>0</v>
      </c>
      <c r="P873" s="30" t="n">
        <v>1</v>
      </c>
      <c r="Q873" s="30" t="n">
        <v>3</v>
      </c>
      <c r="R873" s="30" t="n">
        <v>0</v>
      </c>
      <c r="S873" s="30" t="n">
        <v>1</v>
      </c>
      <c r="T873" s="35" t="n">
        <v>44276</v>
      </c>
      <c r="U873" s="3" t="s">
        <v>925</v>
      </c>
      <c r="V873" s="36"/>
      <c r="W873" s="26" t="n">
        <v>13</v>
      </c>
      <c r="Z873" s="1" t="n">
        <f aca="false">(68/C873)^0.25</f>
        <v>1</v>
      </c>
      <c r="AA873" s="1" t="n">
        <f aca="false">IF(F873=1,E873/(1+$AA$2/100),E873)</f>
        <v>4086538.46153846</v>
      </c>
      <c r="AB873" s="1" t="n">
        <f aca="false">ROUND(AA873/C873,2)</f>
        <v>60096.15</v>
      </c>
      <c r="AC873" s="1" t="n">
        <f aca="false">ROUND(AB873*68/1000/Z873,0)</f>
        <v>4087</v>
      </c>
      <c r="AD873" s="1" t="n">
        <f aca="false">IF(I873=1,AC873*$AD$2,AC873)</f>
        <v>3882.65</v>
      </c>
      <c r="AK873" s="1" t="n">
        <f aca="false">ROUND(D873/C873,2)</f>
        <v>0</v>
      </c>
      <c r="AL873" s="1" t="n">
        <f aca="false">ROUND(AK873*68/Z873,0)</f>
        <v>0</v>
      </c>
      <c r="AM873" s="1" t="n">
        <f aca="false">IF(I873=1,AL873*$AM$2,AL873)</f>
        <v>0</v>
      </c>
    </row>
    <row r="874" customFormat="false" ht="13.8" hidden="false" customHeight="true" outlineLevel="0" collapsed="false">
      <c r="A874" s="1" t="n">
        <v>2191</v>
      </c>
      <c r="C874" s="26" t="n">
        <v>50</v>
      </c>
      <c r="E874" s="2" t="n">
        <v>3090000</v>
      </c>
      <c r="F874" s="30" t="n">
        <v>1</v>
      </c>
      <c r="G874" s="30" t="n">
        <v>2</v>
      </c>
      <c r="H874" s="30" t="n">
        <v>1</v>
      </c>
      <c r="I874" s="30" t="n">
        <v>2</v>
      </c>
      <c r="J874" s="26" t="s">
        <v>52</v>
      </c>
      <c r="K874" s="30" t="n">
        <v>2</v>
      </c>
      <c r="L874" s="27" t="n">
        <v>1</v>
      </c>
      <c r="M874" s="30" t="n">
        <v>8</v>
      </c>
      <c r="N874" s="30" t="n">
        <v>5</v>
      </c>
      <c r="O874" s="30" t="n">
        <v>0</v>
      </c>
      <c r="P874" s="30" t="n">
        <v>1</v>
      </c>
      <c r="Q874" s="30" t="n">
        <v>4</v>
      </c>
      <c r="R874" s="30" t="n">
        <v>1</v>
      </c>
      <c r="S874" s="30" t="n">
        <v>0</v>
      </c>
      <c r="T874" s="35" t="n">
        <v>44275</v>
      </c>
      <c r="U874" s="3" t="s">
        <v>926</v>
      </c>
      <c r="V874" s="36"/>
      <c r="W874" s="26" t="n">
        <v>13</v>
      </c>
      <c r="Z874" s="1" t="n">
        <f aca="false">(68/C874)^0.25</f>
        <v>1.0799029488658</v>
      </c>
      <c r="AA874" s="1" t="n">
        <f aca="false">IF(F874=1,E874/(1+$AA$2/100),E874)</f>
        <v>2971153.84615385</v>
      </c>
      <c r="AB874" s="1" t="n">
        <f aca="false">ROUND(AA874/C874,2)</f>
        <v>59423.08</v>
      </c>
      <c r="AC874" s="1" t="n">
        <f aca="false">ROUND(AB874*68/1000/Z874,0)</f>
        <v>3742</v>
      </c>
      <c r="AD874" s="1" t="n">
        <f aca="false">IF(I874=1,AC874*$AD$2,AC874)</f>
        <v>3742</v>
      </c>
      <c r="AK874" s="1" t="n">
        <f aca="false">ROUND(D874/C874,2)</f>
        <v>0</v>
      </c>
      <c r="AL874" s="1" t="n">
        <f aca="false">ROUND(AK874*68/Z874,0)</f>
        <v>0</v>
      </c>
      <c r="AM874" s="1" t="n">
        <f aca="false">IF(I874=1,AL874*$AM$2,AL874)</f>
        <v>0</v>
      </c>
    </row>
    <row r="875" customFormat="false" ht="13.8" hidden="false" customHeight="true" outlineLevel="0" collapsed="false">
      <c r="A875" s="1" t="n">
        <v>2191</v>
      </c>
      <c r="C875" s="26" t="n">
        <v>65</v>
      </c>
      <c r="E875" s="2" t="n">
        <v>3150000</v>
      </c>
      <c r="F875" s="30" t="n">
        <v>1</v>
      </c>
      <c r="G875" s="30" t="n">
        <v>3</v>
      </c>
      <c r="H875" s="30" t="n">
        <v>2</v>
      </c>
      <c r="I875" s="30" t="n">
        <v>2</v>
      </c>
      <c r="J875" s="26" t="s">
        <v>52</v>
      </c>
      <c r="K875" s="30" t="n">
        <v>0</v>
      </c>
      <c r="L875" s="27" t="n">
        <v>1</v>
      </c>
      <c r="M875" s="30" t="n">
        <v>7</v>
      </c>
      <c r="N875" s="30" t="n">
        <v>1</v>
      </c>
      <c r="O875" s="30" t="n">
        <v>0</v>
      </c>
      <c r="P875" s="30" t="n">
        <v>1</v>
      </c>
      <c r="Q875" s="30" t="n">
        <v>4</v>
      </c>
      <c r="R875" s="30" t="n">
        <v>1</v>
      </c>
      <c r="S875" s="30" t="n">
        <v>1</v>
      </c>
      <c r="T875" s="35" t="n">
        <v>44272</v>
      </c>
      <c r="U875" s="3" t="s">
        <v>927</v>
      </c>
      <c r="V875" s="36" t="s">
        <v>60</v>
      </c>
      <c r="W875" s="26" t="n">
        <v>13</v>
      </c>
      <c r="Z875" s="1" t="n">
        <f aca="false">(68/C875)^0.25</f>
        <v>1.01134396913885</v>
      </c>
      <c r="AA875" s="1" t="n">
        <f aca="false">IF(F875=1,E875/(1+$AA$2/100),E875)</f>
        <v>3028846.15384615</v>
      </c>
      <c r="AB875" s="1" t="n">
        <f aca="false">ROUND(AA875/C875,2)</f>
        <v>46597.63</v>
      </c>
      <c r="AC875" s="1" t="n">
        <f aca="false">ROUND(AB875*68/1000/Z875,0)</f>
        <v>3133</v>
      </c>
      <c r="AD875" s="1" t="n">
        <f aca="false">IF(I875=1,AC875*$AD$2,AC875)</f>
        <v>3133</v>
      </c>
      <c r="AK875" s="1" t="n">
        <f aca="false">ROUND(D875/C875,2)</f>
        <v>0</v>
      </c>
      <c r="AL875" s="1" t="n">
        <f aca="false">ROUND(AK875*68/Z875,0)</f>
        <v>0</v>
      </c>
      <c r="AM875" s="1" t="n">
        <f aca="false">IF(I875=1,AL875*$AM$2,AL875)</f>
        <v>0</v>
      </c>
    </row>
    <row r="876" customFormat="false" ht="13.8" hidden="false" customHeight="true" outlineLevel="0" collapsed="false">
      <c r="A876" s="1" t="n">
        <v>2191</v>
      </c>
      <c r="C876" s="26" t="n">
        <v>59</v>
      </c>
      <c r="E876" s="2" t="n">
        <v>3150000</v>
      </c>
      <c r="F876" s="30" t="n">
        <v>1</v>
      </c>
      <c r="G876" s="30" t="n">
        <v>2</v>
      </c>
      <c r="H876" s="30" t="n">
        <v>1</v>
      </c>
      <c r="I876" s="30" t="n">
        <v>2</v>
      </c>
      <c r="J876" s="26" t="s">
        <v>52</v>
      </c>
      <c r="K876" s="30" t="n">
        <v>0</v>
      </c>
      <c r="L876" s="27" t="n">
        <v>1</v>
      </c>
      <c r="M876" s="30" t="n">
        <v>7</v>
      </c>
      <c r="N876" s="30" t="n">
        <v>2</v>
      </c>
      <c r="O876" s="30" t="n">
        <v>0</v>
      </c>
      <c r="P876" s="30" t="n">
        <v>1</v>
      </c>
      <c r="Q876" s="30" t="n">
        <v>4</v>
      </c>
      <c r="R876" s="30" t="n">
        <v>1</v>
      </c>
      <c r="S876" s="30" t="n">
        <v>1</v>
      </c>
      <c r="T876" s="35" t="n">
        <v>44275</v>
      </c>
      <c r="U876" s="3" t="s">
        <v>928</v>
      </c>
      <c r="V876" s="36" t="s">
        <v>60</v>
      </c>
      <c r="W876" s="26" t="n">
        <v>13</v>
      </c>
      <c r="Z876" s="1" t="n">
        <f aca="false">(68/C876)^0.25</f>
        <v>1.03612994480236</v>
      </c>
      <c r="AA876" s="1" t="n">
        <f aca="false">IF(F876=1,E876/(1+$AA$2/100),E876)</f>
        <v>3028846.15384615</v>
      </c>
      <c r="AB876" s="1" t="n">
        <f aca="false">ROUND(AA876/C876,2)</f>
        <v>51336.38</v>
      </c>
      <c r="AC876" s="1" t="n">
        <f aca="false">ROUND(AB876*68/1000/Z876,0)</f>
        <v>3369</v>
      </c>
      <c r="AD876" s="1" t="n">
        <f aca="false">IF(I876=1,AC876*$AD$2,AC876)</f>
        <v>3369</v>
      </c>
      <c r="AK876" s="1" t="n">
        <f aca="false">ROUND(D876/C876,2)</f>
        <v>0</v>
      </c>
      <c r="AL876" s="1" t="n">
        <f aca="false">ROUND(AK876*68/Z876,0)</f>
        <v>0</v>
      </c>
      <c r="AM876" s="1" t="n">
        <f aca="false">IF(I876=1,AL876*$AM$2,AL876)</f>
        <v>0</v>
      </c>
    </row>
    <row r="877" customFormat="false" ht="13.8" hidden="false" customHeight="true" outlineLevel="0" collapsed="false">
      <c r="A877" s="1" t="n">
        <v>2191</v>
      </c>
      <c r="C877" s="26" t="n">
        <v>78</v>
      </c>
      <c r="E877" s="2" t="n">
        <v>4250000</v>
      </c>
      <c r="F877" s="30" t="n">
        <v>1</v>
      </c>
      <c r="G877" s="30" t="n">
        <v>3</v>
      </c>
      <c r="H877" s="30" t="n">
        <v>1</v>
      </c>
      <c r="I877" s="30" t="n">
        <v>1</v>
      </c>
      <c r="J877" s="26" t="s">
        <v>52</v>
      </c>
      <c r="K877" s="30" t="n">
        <v>1</v>
      </c>
      <c r="L877" s="27" t="n">
        <v>1</v>
      </c>
      <c r="M877" s="30" t="n">
        <v>5</v>
      </c>
      <c r="N877" s="30" t="n">
        <v>3</v>
      </c>
      <c r="O877" s="30" t="n">
        <v>1</v>
      </c>
      <c r="P877" s="30" t="n">
        <v>1</v>
      </c>
      <c r="Q877" s="30" t="n">
        <v>4</v>
      </c>
      <c r="R877" s="30" t="n">
        <v>0</v>
      </c>
      <c r="S877" s="30" t="n">
        <v>0</v>
      </c>
      <c r="T877" s="35" t="n">
        <v>44278</v>
      </c>
      <c r="U877" s="3" t="s">
        <v>929</v>
      </c>
      <c r="V877" s="36"/>
      <c r="W877" s="26" t="n">
        <v>13</v>
      </c>
      <c r="Z877" s="1" t="n">
        <f aca="false">(68/C877)^0.25</f>
        <v>0.966281305753067</v>
      </c>
      <c r="AA877" s="1" t="n">
        <f aca="false">IF(F877=1,E877/(1+$AA$2/100),E877)</f>
        <v>4086538.46153846</v>
      </c>
      <c r="AB877" s="1" t="n">
        <f aca="false">ROUND(AA877/C877,2)</f>
        <v>52391.52</v>
      </c>
      <c r="AC877" s="1" t="n">
        <f aca="false">ROUND(AB877*68/1000/Z877,0)</f>
        <v>3687</v>
      </c>
      <c r="AD877" s="1" t="n">
        <f aca="false">IF(I877=1,AC877*$AD$2,AC877)</f>
        <v>3502.65</v>
      </c>
      <c r="AK877" s="1" t="n">
        <f aca="false">ROUND(D877/C877,2)</f>
        <v>0</v>
      </c>
      <c r="AL877" s="1" t="n">
        <f aca="false">ROUND(AK877*68/Z877,0)</f>
        <v>0</v>
      </c>
      <c r="AM877" s="1" t="n">
        <f aca="false">IF(I877=1,AL877*$AM$2,AL877)</f>
        <v>0</v>
      </c>
    </row>
    <row r="878" customFormat="false" ht="13.8" hidden="false" customHeight="true" outlineLevel="0" collapsed="false">
      <c r="A878" s="1" t="n">
        <v>4687</v>
      </c>
      <c r="C878" s="26" t="n">
        <v>66</v>
      </c>
      <c r="E878" s="2" t="n">
        <v>3950000</v>
      </c>
      <c r="F878" s="30" t="n">
        <v>0</v>
      </c>
      <c r="G878" s="30" t="n">
        <v>3</v>
      </c>
      <c r="H878" s="30" t="n">
        <v>1</v>
      </c>
      <c r="I878" s="30" t="n">
        <v>2</v>
      </c>
      <c r="J878" s="26" t="s">
        <v>52</v>
      </c>
      <c r="K878" s="30" t="n">
        <v>0</v>
      </c>
      <c r="L878" s="27" t="n">
        <v>1</v>
      </c>
      <c r="M878" s="30" t="n">
        <v>8</v>
      </c>
      <c r="N878" s="30" t="n">
        <v>3</v>
      </c>
      <c r="O878" s="30" t="n">
        <v>1</v>
      </c>
      <c r="P878" s="30" t="n">
        <v>1</v>
      </c>
      <c r="Q878" s="30"/>
      <c r="R878" s="30" t="n">
        <v>1</v>
      </c>
      <c r="S878" s="30" t="n">
        <v>0</v>
      </c>
      <c r="T878" s="35" t="n">
        <v>44278</v>
      </c>
      <c r="U878" s="3" t="s">
        <v>930</v>
      </c>
      <c r="V878" s="36" t="s">
        <v>60</v>
      </c>
      <c r="W878" s="26" t="n">
        <v>13</v>
      </c>
      <c r="Z878" s="1" t="n">
        <f aca="false">(68/C878)^0.25</f>
        <v>1.00749116018212</v>
      </c>
      <c r="AA878" s="2" t="n">
        <f aca="false">IF(F878=1,E878/(1+$AA$2/100),E878)</f>
        <v>3950000</v>
      </c>
      <c r="AB878" s="1" t="n">
        <f aca="false">ROUND(AA878/C878,2)</f>
        <v>59848.48</v>
      </c>
      <c r="AC878" s="1" t="n">
        <f aca="false">ROUND(AB878*68/1000/Z878,0)</f>
        <v>4039</v>
      </c>
      <c r="AD878" s="1" t="n">
        <f aca="false">IF(I878=1,AC878*$AD$2,AC878)</f>
        <v>4039</v>
      </c>
      <c r="AK878" s="1" t="n">
        <f aca="false">ROUND(D878/C878,2)</f>
        <v>0</v>
      </c>
      <c r="AL878" s="1" t="n">
        <f aca="false">ROUND(AK878*68/Z878,0)</f>
        <v>0</v>
      </c>
      <c r="AM878" s="1" t="n">
        <f aca="false">IF(I878=1,AL878*$AM$2,AL878)</f>
        <v>0</v>
      </c>
    </row>
    <row r="879" customFormat="false" ht="13.8" hidden="false" customHeight="true" outlineLevel="0" collapsed="false">
      <c r="A879" s="1" t="n">
        <v>4687</v>
      </c>
      <c r="C879" s="26" t="n">
        <v>80</v>
      </c>
      <c r="E879" s="2" t="n">
        <v>6995000</v>
      </c>
      <c r="F879" s="30" t="n">
        <v>1</v>
      </c>
      <c r="G879" s="30" t="n">
        <v>3</v>
      </c>
      <c r="H879" s="30" t="n">
        <v>2</v>
      </c>
      <c r="I879" s="30" t="n">
        <v>1</v>
      </c>
      <c r="J879" s="26" t="s">
        <v>52</v>
      </c>
      <c r="K879" s="30" t="n">
        <v>0</v>
      </c>
      <c r="L879" s="27" t="n">
        <v>1</v>
      </c>
      <c r="M879" s="30" t="n">
        <v>4</v>
      </c>
      <c r="N879" s="30" t="n">
        <v>1</v>
      </c>
      <c r="O879" s="30" t="n">
        <v>1</v>
      </c>
      <c r="P879" s="30" t="n">
        <v>1</v>
      </c>
      <c r="Q879" s="30" t="n">
        <v>1</v>
      </c>
      <c r="R879" s="30" t="n">
        <v>0</v>
      </c>
      <c r="S879" s="30" t="n">
        <v>0</v>
      </c>
      <c r="T879" s="35" t="n">
        <v>44278</v>
      </c>
      <c r="U879" s="3" t="s">
        <v>931</v>
      </c>
      <c r="V879" s="36" t="s">
        <v>58</v>
      </c>
      <c r="W879" s="26" t="n">
        <v>13</v>
      </c>
      <c r="Z879" s="1" t="n">
        <f aca="false">(68/C879)^0.25</f>
        <v>0.960184589404188</v>
      </c>
      <c r="AA879" s="1" t="n">
        <f aca="false">IF(F879=1,E879/(1+$AA$2/100),E879)</f>
        <v>6725961.53846154</v>
      </c>
      <c r="AB879" s="1" t="n">
        <f aca="false">ROUND(AA879/C879,2)</f>
        <v>84074.52</v>
      </c>
      <c r="AC879" s="1" t="n">
        <f aca="false">ROUND(AB879*68/1000/Z879,0)</f>
        <v>5954</v>
      </c>
      <c r="AD879" s="1" t="n">
        <f aca="false">IF(I879=1,AC879*$AD$2,AC879)</f>
        <v>5656.3</v>
      </c>
      <c r="AK879" s="1" t="n">
        <f aca="false">ROUND(D879/C879,2)</f>
        <v>0</v>
      </c>
      <c r="AL879" s="1" t="n">
        <f aca="false">ROUND(AK879*68/Z879,0)</f>
        <v>0</v>
      </c>
      <c r="AM879" s="1" t="n">
        <f aca="false">IF(I879=1,AL879*$AM$2,AL879)</f>
        <v>0</v>
      </c>
    </row>
    <row r="880" customFormat="false" ht="13.8" hidden="false" customHeight="true" outlineLevel="0" collapsed="false">
      <c r="A880" s="1" t="n">
        <v>4687</v>
      </c>
      <c r="C880" s="26" t="n">
        <v>76</v>
      </c>
      <c r="E880" s="2" t="n">
        <v>3930000</v>
      </c>
      <c r="F880" s="30" t="n">
        <v>1</v>
      </c>
      <c r="G880" s="30" t="n">
        <v>3</v>
      </c>
      <c r="H880" s="30" t="n">
        <v>2</v>
      </c>
      <c r="I880" s="30" t="n">
        <v>1</v>
      </c>
      <c r="J880" s="26" t="s">
        <v>52</v>
      </c>
      <c r="K880" s="30" t="n">
        <v>2</v>
      </c>
      <c r="L880" s="27" t="n">
        <v>1</v>
      </c>
      <c r="M880" s="30" t="n">
        <v>4</v>
      </c>
      <c r="N880" s="30" t="n">
        <v>4</v>
      </c>
      <c r="O880" s="30" t="n">
        <v>1</v>
      </c>
      <c r="P880" s="30" t="n">
        <v>1</v>
      </c>
      <c r="Q880" s="30"/>
      <c r="R880" s="30" t="n">
        <v>1</v>
      </c>
      <c r="S880" s="30" t="n">
        <v>0</v>
      </c>
      <c r="T880" s="35" t="n">
        <v>44276</v>
      </c>
      <c r="U880" s="3" t="s">
        <v>932</v>
      </c>
      <c r="V880" s="36" t="s">
        <v>60</v>
      </c>
      <c r="W880" s="26" t="n">
        <v>13</v>
      </c>
      <c r="Z880" s="1" t="n">
        <f aca="false">(68/C880)^0.25</f>
        <v>0.972576630876414</v>
      </c>
      <c r="AA880" s="1" t="n">
        <f aca="false">IF(F880=1,E880/(1+$AA$2/100),E880)</f>
        <v>3778846.15384615</v>
      </c>
      <c r="AB880" s="1" t="n">
        <f aca="false">ROUND(AA880/C880,2)</f>
        <v>49721.66</v>
      </c>
      <c r="AC880" s="1" t="n">
        <f aca="false">ROUND(AB880*68/1000/Z880,0)</f>
        <v>3476</v>
      </c>
      <c r="AD880" s="1" t="n">
        <f aca="false">IF(I880=1,AC880*$AD$2,AC880)</f>
        <v>3302.2</v>
      </c>
      <c r="AK880" s="1" t="n">
        <f aca="false">ROUND(D880/C880,2)</f>
        <v>0</v>
      </c>
      <c r="AL880" s="1" t="n">
        <f aca="false">ROUND(AK880*68/Z880,0)</f>
        <v>0</v>
      </c>
      <c r="AM880" s="1" t="n">
        <f aca="false">IF(I880=1,AL880*$AM$2,AL880)</f>
        <v>0</v>
      </c>
    </row>
    <row r="881" customFormat="false" ht="13.8" hidden="false" customHeight="true" outlineLevel="0" collapsed="false">
      <c r="A881" s="1" t="n">
        <v>4687</v>
      </c>
      <c r="C881" s="26" t="n">
        <v>60</v>
      </c>
      <c r="E881" s="2" t="n">
        <v>3590000</v>
      </c>
      <c r="F881" s="30" t="n">
        <v>1</v>
      </c>
      <c r="G881" s="30" t="n">
        <v>3</v>
      </c>
      <c r="H881" s="30" t="n">
        <v>1</v>
      </c>
      <c r="I881" s="30" t="n">
        <v>2</v>
      </c>
      <c r="J881" s="26" t="s">
        <v>52</v>
      </c>
      <c r="K881" s="30" t="n">
        <v>0</v>
      </c>
      <c r="L881" s="27" t="n">
        <v>1</v>
      </c>
      <c r="M881" s="30" t="n">
        <v>10</v>
      </c>
      <c r="N881" s="30" t="n">
        <v>2</v>
      </c>
      <c r="O881" s="30" t="n">
        <v>1</v>
      </c>
      <c r="P881" s="30" t="n">
        <v>1</v>
      </c>
      <c r="Q881" s="30" t="n">
        <v>4</v>
      </c>
      <c r="R881" s="30" t="n">
        <v>1</v>
      </c>
      <c r="S881" s="30" t="n">
        <v>1</v>
      </c>
      <c r="T881" s="35" t="n">
        <v>44276</v>
      </c>
      <c r="U881" s="3" t="s">
        <v>933</v>
      </c>
      <c r="V881" s="36"/>
      <c r="W881" s="26" t="n">
        <v>13</v>
      </c>
      <c r="Z881" s="1" t="n">
        <f aca="false">(68/C881)^0.25</f>
        <v>1.03178548877407</v>
      </c>
      <c r="AA881" s="1" t="n">
        <f aca="false">IF(F881=1,E881/(1+$AA$2/100),E881)</f>
        <v>3451923.07692308</v>
      </c>
      <c r="AB881" s="1" t="n">
        <f aca="false">ROUND(AA881/C881,2)</f>
        <v>57532.05</v>
      </c>
      <c r="AC881" s="1" t="n">
        <f aca="false">ROUND(AB881*68/1000/Z881,0)</f>
        <v>3792</v>
      </c>
      <c r="AD881" s="1" t="n">
        <f aca="false">IF(I881=1,AC881*$AD$2,AC881)</f>
        <v>3792</v>
      </c>
      <c r="AK881" s="1" t="n">
        <f aca="false">ROUND(D881/C881,2)</f>
        <v>0</v>
      </c>
      <c r="AL881" s="1" t="n">
        <f aca="false">ROUND(AK881*68/Z881,0)</f>
        <v>0</v>
      </c>
      <c r="AM881" s="1" t="n">
        <f aca="false">IF(I881=1,AL881*$AM$2,AL881)</f>
        <v>0</v>
      </c>
    </row>
    <row r="882" customFormat="false" ht="13.8" hidden="false" customHeight="true" outlineLevel="0" collapsed="false">
      <c r="A882" s="1" t="n">
        <v>4687</v>
      </c>
      <c r="C882" s="26" t="n">
        <v>78</v>
      </c>
      <c r="E882" s="2" t="n">
        <v>3990000</v>
      </c>
      <c r="F882" s="30" t="n">
        <v>1</v>
      </c>
      <c r="G882" s="30" t="n">
        <v>2</v>
      </c>
      <c r="H882" s="30" t="n">
        <v>1</v>
      </c>
      <c r="I882" s="30" t="n">
        <v>1</v>
      </c>
      <c r="J882" s="26" t="s">
        <v>52</v>
      </c>
      <c r="K882" s="30" t="n">
        <v>0</v>
      </c>
      <c r="L882" s="27" t="n">
        <v>1</v>
      </c>
      <c r="M882" s="30" t="n">
        <v>5</v>
      </c>
      <c r="N882" s="30" t="n">
        <v>4</v>
      </c>
      <c r="O882" s="30" t="n">
        <v>0</v>
      </c>
      <c r="P882" s="30" t="n">
        <v>1</v>
      </c>
      <c r="Q882" s="30" t="n">
        <v>1</v>
      </c>
      <c r="R882" s="30" t="n">
        <v>0</v>
      </c>
      <c r="S882" s="30" t="n">
        <v>0</v>
      </c>
      <c r="T882" s="35" t="n">
        <v>44272</v>
      </c>
      <c r="U882" s="3" t="s">
        <v>934</v>
      </c>
      <c r="V882" s="36"/>
      <c r="W882" s="26" t="n">
        <v>13</v>
      </c>
      <c r="Z882" s="1" t="n">
        <f aca="false">(68/C882)^0.25</f>
        <v>0.966281305753067</v>
      </c>
      <c r="AA882" s="1" t="n">
        <f aca="false">IF(F882=1,E882/(1+$AA$2/100),E882)</f>
        <v>3836538.46153846</v>
      </c>
      <c r="AB882" s="1" t="n">
        <f aca="false">ROUND(AA882/C882,2)</f>
        <v>49186.39</v>
      </c>
      <c r="AC882" s="1" t="n">
        <f aca="false">ROUND(AB882*68/1000/Z882,0)</f>
        <v>3461</v>
      </c>
      <c r="AD882" s="1" t="n">
        <f aca="false">IF(I882=1,AC882*$AD$2,AC882)</f>
        <v>3287.95</v>
      </c>
      <c r="AK882" s="1" t="n">
        <f aca="false">ROUND(D882/C882,2)</f>
        <v>0</v>
      </c>
      <c r="AL882" s="1" t="n">
        <f aca="false">ROUND(AK882*68/Z882,0)</f>
        <v>0</v>
      </c>
      <c r="AM882" s="1" t="n">
        <f aca="false">IF(I882=1,AL882*$AM$2,AL882)</f>
        <v>0</v>
      </c>
    </row>
    <row r="883" customFormat="false" ht="13.8" hidden="false" customHeight="true" outlineLevel="0" collapsed="false">
      <c r="A883" s="1" t="n">
        <v>4687</v>
      </c>
      <c r="C883" s="26" t="n">
        <v>69</v>
      </c>
      <c r="E883" s="2" t="n">
        <v>6500000</v>
      </c>
      <c r="F883" s="30" t="n">
        <v>1</v>
      </c>
      <c r="G883" s="30" t="n">
        <v>3</v>
      </c>
      <c r="H883" s="30" t="n">
        <v>2</v>
      </c>
      <c r="I883" s="30" t="n">
        <v>1</v>
      </c>
      <c r="J883" s="26" t="s">
        <v>52</v>
      </c>
      <c r="K883" s="30" t="n">
        <v>2</v>
      </c>
      <c r="L883" s="27" t="n">
        <v>1</v>
      </c>
      <c r="M883" s="30" t="n">
        <v>5</v>
      </c>
      <c r="N883" s="30" t="n">
        <v>3</v>
      </c>
      <c r="O883" s="30" t="n">
        <v>0</v>
      </c>
      <c r="P883" s="30" t="n">
        <v>1</v>
      </c>
      <c r="Q883" s="30" t="n">
        <v>1</v>
      </c>
      <c r="R883" s="30" t="n">
        <v>0</v>
      </c>
      <c r="S883" s="30" t="n">
        <v>0</v>
      </c>
      <c r="T883" s="35" t="n">
        <v>44275</v>
      </c>
      <c r="U883" s="3" t="s">
        <v>935</v>
      </c>
      <c r="V883" s="36"/>
      <c r="W883" s="26" t="n">
        <v>13</v>
      </c>
      <c r="Z883" s="1" t="n">
        <f aca="false">(68/C883)^0.25</f>
        <v>0.996356952204095</v>
      </c>
      <c r="AA883" s="1" t="n">
        <f aca="false">IF(F883=1,E883/(1+$AA$2/100),E883)</f>
        <v>6250000</v>
      </c>
      <c r="AB883" s="1" t="n">
        <f aca="false">ROUND(AA883/C883,2)</f>
        <v>90579.71</v>
      </c>
      <c r="AC883" s="1" t="n">
        <f aca="false">ROUND(AB883*68/1000/Z883,0)</f>
        <v>6182</v>
      </c>
      <c r="AD883" s="1" t="n">
        <f aca="false">IF(I883=1,AC883*$AD$2,AC883)</f>
        <v>5872.9</v>
      </c>
      <c r="AK883" s="1" t="n">
        <f aca="false">ROUND(D883/C883,2)</f>
        <v>0</v>
      </c>
      <c r="AL883" s="1" t="n">
        <f aca="false">ROUND(AK883*68/Z883,0)</f>
        <v>0</v>
      </c>
      <c r="AM883" s="1" t="n">
        <f aca="false">IF(I883=1,AL883*$AM$2,AL883)</f>
        <v>0</v>
      </c>
    </row>
    <row r="884" customFormat="false" ht="13.8" hidden="false" customHeight="true" outlineLevel="0" collapsed="false">
      <c r="A884" s="1" t="n">
        <v>4687</v>
      </c>
      <c r="C884" s="25" t="n">
        <v>72</v>
      </c>
      <c r="E884" s="2" t="n">
        <v>3790000</v>
      </c>
      <c r="F884" s="2" t="n">
        <v>1</v>
      </c>
      <c r="G884" s="2" t="n">
        <v>3</v>
      </c>
      <c r="H884" s="2" t="n">
        <v>2</v>
      </c>
      <c r="I884" s="2" t="n">
        <v>0</v>
      </c>
      <c r="J884" s="26" t="s">
        <v>52</v>
      </c>
      <c r="K884" s="2" t="n">
        <v>2</v>
      </c>
      <c r="L884" s="27" t="n">
        <v>1</v>
      </c>
      <c r="M884" s="2" t="n">
        <v>2</v>
      </c>
      <c r="N884" s="2" t="n">
        <v>1</v>
      </c>
      <c r="O884" s="2" t="n">
        <v>0</v>
      </c>
      <c r="P884" s="2" t="n">
        <v>1</v>
      </c>
      <c r="Q884" s="2" t="n">
        <v>1</v>
      </c>
      <c r="R884" s="2" t="n">
        <v>0</v>
      </c>
      <c r="S884" s="2" t="n">
        <v>0</v>
      </c>
      <c r="T884" s="28" t="n">
        <v>44277</v>
      </c>
      <c r="U884" s="3" t="s">
        <v>936</v>
      </c>
      <c r="V884" s="36" t="s">
        <v>60</v>
      </c>
      <c r="W884" s="26" t="n">
        <v>13</v>
      </c>
      <c r="Z884" s="1" t="n">
        <f aca="false">(68/C884)^0.25</f>
        <v>0.985812008350248</v>
      </c>
      <c r="AA884" s="1" t="n">
        <f aca="false">IF(F884=1,E884/(1+$AA$2/100),E884)</f>
        <v>3644230.76923077</v>
      </c>
      <c r="AB884" s="1" t="n">
        <f aca="false">ROUND(AA884/C884,2)</f>
        <v>50614.32</v>
      </c>
      <c r="AC884" s="1" t="n">
        <f aca="false">ROUND(AB884*68/1000/Z884,0)</f>
        <v>3491</v>
      </c>
      <c r="AD884" s="1" t="n">
        <f aca="false">IF(I884=1,AC884*$AD$2,AC884)</f>
        <v>3491</v>
      </c>
      <c r="AK884" s="1" t="n">
        <f aca="false">ROUND(D884/C884,2)</f>
        <v>0</v>
      </c>
      <c r="AL884" s="1" t="n">
        <f aca="false">ROUND(AK884*68/Z884,0)</f>
        <v>0</v>
      </c>
      <c r="AM884" s="1" t="n">
        <f aca="false">IF(I884=1,AL884*$AM$2,AL884)</f>
        <v>0</v>
      </c>
    </row>
    <row r="885" customFormat="false" ht="13.8" hidden="false" customHeight="true" outlineLevel="0" collapsed="false">
      <c r="A885" s="1" t="n">
        <v>5967</v>
      </c>
      <c r="C885" s="25" t="n">
        <v>61</v>
      </c>
      <c r="E885" s="2" t="n">
        <v>2750000</v>
      </c>
      <c r="F885" s="2" t="n">
        <v>1</v>
      </c>
      <c r="G885" s="2" t="n">
        <v>2</v>
      </c>
      <c r="H885" s="2" t="n">
        <v>1</v>
      </c>
      <c r="I885" s="2" t="n">
        <v>1</v>
      </c>
      <c r="J885" s="26" t="s">
        <v>52</v>
      </c>
      <c r="K885" s="2" t="n">
        <v>0</v>
      </c>
      <c r="L885" s="27" t="n">
        <v>1</v>
      </c>
      <c r="M885" s="2" t="n">
        <v>5</v>
      </c>
      <c r="N885" s="2" t="n">
        <v>2</v>
      </c>
      <c r="O885" s="2" t="n">
        <v>0</v>
      </c>
      <c r="P885" s="2" t="n">
        <v>1</v>
      </c>
      <c r="Q885" s="2" t="n">
        <v>3</v>
      </c>
      <c r="R885" s="2" t="n">
        <v>0</v>
      </c>
      <c r="S885" s="2" t="n">
        <v>0</v>
      </c>
      <c r="T885" s="28" t="n">
        <v>44250</v>
      </c>
      <c r="U885" s="3" t="s">
        <v>937</v>
      </c>
      <c r="V885" s="36"/>
      <c r="W885" s="26" t="n">
        <v>13</v>
      </c>
      <c r="Z885" s="1" t="n">
        <f aca="false">(68/C885)^0.25</f>
        <v>1.02753061262218</v>
      </c>
      <c r="AA885" s="1" t="n">
        <f aca="false">IF(F885=1,E885/(1+$AA$2/100),E885)</f>
        <v>2644230.76923077</v>
      </c>
      <c r="AB885" s="1" t="n">
        <f aca="false">ROUND(AA885/C885,2)</f>
        <v>43348.05</v>
      </c>
      <c r="AC885" s="1" t="n">
        <f aca="false">ROUND(AB885*68/1000/Z885,0)</f>
        <v>2869</v>
      </c>
      <c r="AD885" s="1" t="n">
        <f aca="false">IF(I885=1,AC885*$AD$2,AC885)</f>
        <v>2725.55</v>
      </c>
      <c r="AK885" s="1" t="n">
        <f aca="false">ROUND(D885/C885,2)</f>
        <v>0</v>
      </c>
      <c r="AL885" s="1" t="n">
        <f aca="false">ROUND(AK885*68/Z885,0)</f>
        <v>0</v>
      </c>
      <c r="AM885" s="1" t="n">
        <f aca="false">IF(I885=1,AL885*$AM$2,AL885)</f>
        <v>0</v>
      </c>
    </row>
    <row r="886" customFormat="false" ht="13.8" hidden="false" customHeight="true" outlineLevel="0" collapsed="false">
      <c r="A886" s="1" t="n">
        <v>5967</v>
      </c>
      <c r="C886" s="25" t="n">
        <v>57</v>
      </c>
      <c r="E886" s="2" t="n">
        <v>2690000</v>
      </c>
      <c r="F886" s="2" t="n">
        <v>1</v>
      </c>
      <c r="G886" s="2" t="n">
        <v>2</v>
      </c>
      <c r="H886" s="2" t="n">
        <v>1</v>
      </c>
      <c r="I886" s="2" t="n">
        <v>1</v>
      </c>
      <c r="J886" s="26" t="s">
        <v>52</v>
      </c>
      <c r="K886" s="2" t="n">
        <v>0</v>
      </c>
      <c r="L886" s="27" t="n">
        <v>1</v>
      </c>
      <c r="M886" s="2" t="n">
        <v>4</v>
      </c>
      <c r="N886" s="2" t="n">
        <v>4</v>
      </c>
      <c r="O886" s="2" t="n">
        <v>0</v>
      </c>
      <c r="P886" s="2" t="n">
        <v>1</v>
      </c>
      <c r="Q886" s="2" t="n">
        <v>1</v>
      </c>
      <c r="R886" s="2" t="n">
        <v>0</v>
      </c>
      <c r="S886" s="2" t="n">
        <v>0</v>
      </c>
      <c r="T886" s="28" t="n">
        <v>44275</v>
      </c>
      <c r="U886" s="3" t="s">
        <v>938</v>
      </c>
      <c r="V886" s="36"/>
      <c r="W886" s="26" t="n">
        <v>13</v>
      </c>
      <c r="Z886" s="1" t="n">
        <f aca="false">(68/C886)^0.25</f>
        <v>1.04510160393404</v>
      </c>
      <c r="AA886" s="1" t="n">
        <f aca="false">IF(F886=1,E886/(1+$AA$2/100),E886)</f>
        <v>2586538.46153846</v>
      </c>
      <c r="AB886" s="1" t="n">
        <f aca="false">ROUND(AA886/C886,2)</f>
        <v>45377.87</v>
      </c>
      <c r="AC886" s="1" t="n">
        <f aca="false">ROUND(AB886*68/1000/Z886,0)</f>
        <v>2953</v>
      </c>
      <c r="AD886" s="1" t="n">
        <f aca="false">IF(I886=1,AC886*$AD$2,AC886)</f>
        <v>2805.35</v>
      </c>
      <c r="AK886" s="1" t="n">
        <f aca="false">ROUND(D886/C886,2)</f>
        <v>0</v>
      </c>
      <c r="AL886" s="1" t="n">
        <f aca="false">ROUND(AK886*68/Z886,0)</f>
        <v>0</v>
      </c>
      <c r="AM886" s="1" t="n">
        <f aca="false">IF(I886=1,AL886*$AM$2,AL886)</f>
        <v>0</v>
      </c>
    </row>
    <row r="887" customFormat="false" ht="13.8" hidden="false" customHeight="true" outlineLevel="0" collapsed="false">
      <c r="A887" s="1" t="n">
        <v>5967</v>
      </c>
      <c r="C887" s="25" t="n">
        <v>72</v>
      </c>
      <c r="E887" s="2" t="n">
        <v>3590000</v>
      </c>
      <c r="F887" s="2" t="n">
        <v>1</v>
      </c>
      <c r="G887" s="2" t="n">
        <v>3</v>
      </c>
      <c r="H887" s="2" t="n">
        <v>1</v>
      </c>
      <c r="I887" s="2" t="n">
        <v>2</v>
      </c>
      <c r="J887" s="26" t="s">
        <v>52</v>
      </c>
      <c r="K887" s="2" t="n">
        <v>0</v>
      </c>
      <c r="L887" s="27" t="n">
        <v>1</v>
      </c>
      <c r="M887" s="2" t="n">
        <v>6</v>
      </c>
      <c r="N887" s="2" t="n">
        <v>5</v>
      </c>
      <c r="O887" s="2" t="n">
        <v>1</v>
      </c>
      <c r="P887" s="2" t="n">
        <v>1</v>
      </c>
      <c r="Q887" s="2"/>
      <c r="R887" s="2" t="n">
        <v>1</v>
      </c>
      <c r="S887" s="2" t="n">
        <v>1</v>
      </c>
      <c r="T887" s="28" t="n">
        <v>44273</v>
      </c>
      <c r="U887" s="3" t="s">
        <v>939</v>
      </c>
      <c r="V887" s="36"/>
      <c r="W887" s="26" t="n">
        <v>13</v>
      </c>
      <c r="Z887" s="1" t="n">
        <f aca="false">(68/C887)^0.25</f>
        <v>0.985812008350248</v>
      </c>
      <c r="AA887" s="1" t="n">
        <f aca="false">IF(F887=1,E887/(1+$AA$2/100),E887)</f>
        <v>3451923.07692308</v>
      </c>
      <c r="AB887" s="1" t="n">
        <f aca="false">ROUND(AA887/C887,2)</f>
        <v>47943.38</v>
      </c>
      <c r="AC887" s="1" t="n">
        <f aca="false">ROUND(AB887*68/1000/Z887,0)</f>
        <v>3307</v>
      </c>
      <c r="AD887" s="1" t="n">
        <f aca="false">IF(I887=1,AC887*$AD$2,AC887)</f>
        <v>3307</v>
      </c>
      <c r="AK887" s="1" t="n">
        <f aca="false">ROUND(D887/C887,2)</f>
        <v>0</v>
      </c>
      <c r="AL887" s="1" t="n">
        <f aca="false">ROUND(AK887*68/Z887,0)</f>
        <v>0</v>
      </c>
      <c r="AM887" s="1" t="n">
        <f aca="false">IF(I887=1,AL887*$AM$2,AL887)</f>
        <v>0</v>
      </c>
    </row>
    <row r="888" customFormat="false" ht="13.8" hidden="false" customHeight="true" outlineLevel="0" collapsed="false">
      <c r="A888" s="1" t="n">
        <v>5967</v>
      </c>
      <c r="C888" s="25" t="n">
        <v>82</v>
      </c>
      <c r="E888" s="2" t="n">
        <v>2490000</v>
      </c>
      <c r="F888" s="2" t="n">
        <v>1</v>
      </c>
      <c r="G888" s="29" t="n">
        <v>2</v>
      </c>
      <c r="H888" s="29" t="n">
        <v>1</v>
      </c>
      <c r="I888" s="29" t="n">
        <v>0</v>
      </c>
      <c r="J888" s="26" t="s">
        <v>52</v>
      </c>
      <c r="K888" s="29" t="n">
        <v>0</v>
      </c>
      <c r="L888" s="27" t="n">
        <v>1</v>
      </c>
      <c r="M888" s="29" t="n">
        <v>2</v>
      </c>
      <c r="N888" s="29" t="n">
        <v>2</v>
      </c>
      <c r="O888" s="29" t="n">
        <v>0</v>
      </c>
      <c r="P888" s="2" t="n">
        <v>1</v>
      </c>
      <c r="Q888" s="2" t="n">
        <v>1</v>
      </c>
      <c r="R888" s="29" t="n">
        <v>0</v>
      </c>
      <c r="S888" s="2" t="n">
        <v>0</v>
      </c>
      <c r="T888" s="28" t="n">
        <v>44271</v>
      </c>
      <c r="U888" s="3" t="s">
        <v>940</v>
      </c>
      <c r="V888" s="36"/>
      <c r="W888" s="26" t="n">
        <v>13</v>
      </c>
      <c r="Z888" s="1" t="n">
        <f aca="false">(68/C888)^0.25</f>
        <v>0.954275480566008</v>
      </c>
      <c r="AA888" s="1" t="n">
        <f aca="false">IF(F888=1,E888/(1+$AA$2/100),E888)</f>
        <v>2394230.76923077</v>
      </c>
      <c r="AB888" s="1" t="n">
        <f aca="false">ROUND(AA888/C888,2)</f>
        <v>29197.94</v>
      </c>
      <c r="AC888" s="1" t="n">
        <f aca="false">ROUND(AB888*68/1000/Z888,0)</f>
        <v>2081</v>
      </c>
      <c r="AD888" s="1" t="n">
        <f aca="false">IF(I888=1,AC888*$AD$2,AC888)</f>
        <v>2081</v>
      </c>
      <c r="AK888" s="1" t="n">
        <f aca="false">ROUND(D888/C888,2)</f>
        <v>0</v>
      </c>
      <c r="AL888" s="1" t="n">
        <f aca="false">ROUND(AK888*68/Z888,0)</f>
        <v>0</v>
      </c>
      <c r="AM888" s="1" t="n">
        <f aca="false">IF(I888=1,AL888*$AM$2,AL888)</f>
        <v>0</v>
      </c>
    </row>
    <row r="889" customFormat="false" ht="13.8" hidden="false" customHeight="true" outlineLevel="0" collapsed="false">
      <c r="A889" s="1" t="n">
        <v>8542</v>
      </c>
      <c r="C889" s="25" t="n">
        <v>82</v>
      </c>
      <c r="E889" s="2" t="n">
        <v>3650000</v>
      </c>
      <c r="F889" s="2" t="n">
        <v>1</v>
      </c>
      <c r="G889" s="29" t="n">
        <v>3</v>
      </c>
      <c r="H889" s="29" t="n">
        <v>2</v>
      </c>
      <c r="I889" s="29" t="n">
        <v>1</v>
      </c>
      <c r="J889" s="26" t="s">
        <v>52</v>
      </c>
      <c r="K889" s="29" t="n">
        <v>0</v>
      </c>
      <c r="L889" s="27" t="n">
        <v>1</v>
      </c>
      <c r="M889" s="29" t="n">
        <v>6</v>
      </c>
      <c r="N889" s="29" t="n">
        <v>1</v>
      </c>
      <c r="O889" s="29" t="n">
        <v>1</v>
      </c>
      <c r="P889" s="2" t="n">
        <v>0</v>
      </c>
      <c r="Q889" s="29" t="n">
        <v>4</v>
      </c>
      <c r="R889" s="29" t="n">
        <v>1</v>
      </c>
      <c r="S889" s="2" t="n">
        <v>0</v>
      </c>
      <c r="T889" s="28" t="n">
        <v>44271</v>
      </c>
      <c r="U889" s="3" t="s">
        <v>941</v>
      </c>
      <c r="V889" s="36"/>
      <c r="W889" s="26" t="n">
        <v>13</v>
      </c>
      <c r="Z889" s="1" t="n">
        <f aca="false">(68/C889)^0.25</f>
        <v>0.954275480566008</v>
      </c>
      <c r="AA889" s="1" t="n">
        <f aca="false">IF(F889=1,E889/(1+$AA$2/100),E889)</f>
        <v>3509615.38461538</v>
      </c>
      <c r="AB889" s="1" t="n">
        <f aca="false">ROUND(AA889/C889,2)</f>
        <v>42800.19</v>
      </c>
      <c r="AC889" s="1" t="n">
        <f aca="false">ROUND(AB889*68/1000/Z889,0)</f>
        <v>3050</v>
      </c>
      <c r="AD889" s="1" t="n">
        <f aca="false">IF(I889=1,AC889*$AD$2,AC889)</f>
        <v>2897.5</v>
      </c>
      <c r="AK889" s="1" t="n">
        <f aca="false">ROUND(D889/C889,2)</f>
        <v>0</v>
      </c>
      <c r="AL889" s="1" t="n">
        <f aca="false">ROUND(AK889*68/Z889,0)</f>
        <v>0</v>
      </c>
      <c r="AM889" s="1" t="n">
        <f aca="false">IF(I889=1,AL889*$AM$2,AL889)</f>
        <v>0</v>
      </c>
    </row>
    <row r="890" customFormat="false" ht="13.8" hidden="false" customHeight="true" outlineLevel="0" collapsed="false">
      <c r="A890" s="1" t="n">
        <v>8542</v>
      </c>
      <c r="C890" s="25" t="n">
        <v>68</v>
      </c>
      <c r="E890" s="2" t="n">
        <v>3090000</v>
      </c>
      <c r="F890" s="2" t="n">
        <v>1</v>
      </c>
      <c r="G890" s="29" t="n">
        <v>3</v>
      </c>
      <c r="H890" s="29" t="n">
        <v>1</v>
      </c>
      <c r="I890" s="29" t="n">
        <v>2</v>
      </c>
      <c r="J890" s="26" t="s">
        <v>52</v>
      </c>
      <c r="K890" s="29" t="n">
        <v>1</v>
      </c>
      <c r="L890" s="27" t="n">
        <v>1</v>
      </c>
      <c r="M890" s="29" t="n">
        <v>5</v>
      </c>
      <c r="N890" s="29" t="n">
        <v>1</v>
      </c>
      <c r="O890" s="2" t="n">
        <v>1</v>
      </c>
      <c r="P890" s="2" t="n">
        <v>1</v>
      </c>
      <c r="Q890" s="29" t="n">
        <v>4</v>
      </c>
      <c r="R890" s="29" t="n">
        <v>1</v>
      </c>
      <c r="S890" s="2" t="n">
        <v>0</v>
      </c>
      <c r="T890" s="28" t="n">
        <v>44278</v>
      </c>
      <c r="U890" s="3" t="s">
        <v>942</v>
      </c>
      <c r="V890" s="36" t="s">
        <v>60</v>
      </c>
      <c r="W890" s="26" t="n">
        <v>13</v>
      </c>
      <c r="Z890" s="1" t="n">
        <f aca="false">(68/C890)^0.25</f>
        <v>1</v>
      </c>
      <c r="AA890" s="1" t="n">
        <f aca="false">IF(F890=1,E890/(1+$AA$2/100),E890)</f>
        <v>2971153.84615385</v>
      </c>
      <c r="AB890" s="1" t="n">
        <f aca="false">ROUND(AA890/C890,2)</f>
        <v>43693.44</v>
      </c>
      <c r="AC890" s="1" t="n">
        <f aca="false">ROUND(AB890*68/1000/Z890,0)</f>
        <v>2971</v>
      </c>
      <c r="AD890" s="1" t="n">
        <f aca="false">IF(I890=1,AC890*$AD$2,AC890)</f>
        <v>2971</v>
      </c>
      <c r="AK890" s="1" t="n">
        <f aca="false">ROUND(D890/C890,2)</f>
        <v>0</v>
      </c>
      <c r="AL890" s="1" t="n">
        <f aca="false">ROUND(AK890*68/Z890,0)</f>
        <v>0</v>
      </c>
      <c r="AM890" s="1" t="n">
        <f aca="false">IF(I890=1,AL890*$AM$2,AL890)</f>
        <v>0</v>
      </c>
    </row>
    <row r="891" customFormat="false" ht="13.8" hidden="false" customHeight="true" outlineLevel="0" collapsed="false">
      <c r="A891" s="1" t="n">
        <v>8542</v>
      </c>
      <c r="C891" s="25" t="n">
        <v>75</v>
      </c>
      <c r="E891" s="2" t="n">
        <v>2800000</v>
      </c>
      <c r="F891" s="2" t="n">
        <v>1</v>
      </c>
      <c r="G891" s="29" t="n">
        <v>3</v>
      </c>
      <c r="H891" s="29" t="n">
        <v>1</v>
      </c>
      <c r="I891" s="29" t="n">
        <v>2</v>
      </c>
      <c r="J891" s="26" t="s">
        <v>52</v>
      </c>
      <c r="K891" s="29" t="n">
        <v>0</v>
      </c>
      <c r="L891" s="27" t="n">
        <v>1</v>
      </c>
      <c r="M891" s="29" t="n">
        <v>8</v>
      </c>
      <c r="N891" s="29" t="n">
        <v>8</v>
      </c>
      <c r="O891" s="29" t="n">
        <v>0</v>
      </c>
      <c r="P891" s="2" t="n">
        <v>0</v>
      </c>
      <c r="Q891" s="29"/>
      <c r="R891" s="29" t="n">
        <v>1</v>
      </c>
      <c r="S891" s="29" t="n">
        <v>0</v>
      </c>
      <c r="T891" s="28" t="n">
        <v>44230</v>
      </c>
      <c r="U891" s="3" t="s">
        <v>943</v>
      </c>
      <c r="V891" s="36"/>
      <c r="W891" s="26" t="n">
        <v>13</v>
      </c>
      <c r="Z891" s="1" t="n">
        <f aca="false">(68/C891)^0.25</f>
        <v>0.975802468299321</v>
      </c>
      <c r="AA891" s="1" t="n">
        <f aca="false">IF(F891=1,E891/(1+$AA$2/100),E891)</f>
        <v>2692307.69230769</v>
      </c>
      <c r="AB891" s="1" t="n">
        <f aca="false">ROUND(AA891/C891,2)</f>
        <v>35897.44</v>
      </c>
      <c r="AC891" s="1" t="n">
        <f aca="false">ROUND(AB891*68/1000/Z891,0)</f>
        <v>2502</v>
      </c>
      <c r="AD891" s="1" t="n">
        <f aca="false">IF(I891=1,AC891*$AD$2,AC891)</f>
        <v>2502</v>
      </c>
      <c r="AK891" s="1" t="n">
        <f aca="false">ROUND(D891/C891,2)</f>
        <v>0</v>
      </c>
      <c r="AL891" s="1" t="n">
        <f aca="false">ROUND(AK891*68/Z891,0)</f>
        <v>0</v>
      </c>
      <c r="AM891" s="1" t="n">
        <f aca="false">IF(I891=1,AL891*$AM$2,AL891)</f>
        <v>0</v>
      </c>
    </row>
    <row r="892" customFormat="false" ht="13.8" hidden="false" customHeight="true" outlineLevel="0" collapsed="false">
      <c r="A892" s="1" t="n">
        <v>8739</v>
      </c>
      <c r="C892" s="25" t="n">
        <v>66</v>
      </c>
      <c r="E892" s="2" t="n">
        <v>2490000</v>
      </c>
      <c r="F892" s="2" t="n">
        <v>0</v>
      </c>
      <c r="G892" s="29" t="n">
        <v>2</v>
      </c>
      <c r="H892" s="29" t="n">
        <v>1</v>
      </c>
      <c r="I892" s="29" t="n">
        <v>2</v>
      </c>
      <c r="J892" s="26" t="s">
        <v>52</v>
      </c>
      <c r="K892" s="29" t="n">
        <v>0</v>
      </c>
      <c r="L892" s="27" t="n">
        <v>1</v>
      </c>
      <c r="M892" s="29" t="n">
        <v>8</v>
      </c>
      <c r="N892" s="29" t="n">
        <v>6</v>
      </c>
      <c r="O892" s="29" t="n">
        <v>1</v>
      </c>
      <c r="P892" s="29" t="n">
        <v>1</v>
      </c>
      <c r="Q892" s="29" t="n">
        <v>4</v>
      </c>
      <c r="R892" s="29" t="n">
        <v>1</v>
      </c>
      <c r="S892" s="29" t="n">
        <v>1</v>
      </c>
      <c r="T892" s="28" t="n">
        <v>44278</v>
      </c>
      <c r="U892" s="3" t="s">
        <v>944</v>
      </c>
      <c r="V892" s="36"/>
      <c r="W892" s="26" t="n">
        <v>13</v>
      </c>
      <c r="Z892" s="1" t="n">
        <f aca="false">(68/C892)^0.25</f>
        <v>1.00749116018212</v>
      </c>
      <c r="AA892" s="2" t="n">
        <f aca="false">IF(F892=1,E892/(1+$AA$2/100),E892)</f>
        <v>2490000</v>
      </c>
      <c r="AB892" s="1" t="n">
        <f aca="false">ROUND(AA892/C892,2)</f>
        <v>37727.27</v>
      </c>
      <c r="AC892" s="1" t="n">
        <f aca="false">ROUND(AB892*68/1000/Z892,0)</f>
        <v>2546</v>
      </c>
      <c r="AD892" s="1" t="n">
        <f aca="false">IF(I892=1,AC892*$AD$2,AC892)</f>
        <v>2546</v>
      </c>
      <c r="AK892" s="1" t="n">
        <f aca="false">ROUND(D892/C892,2)</f>
        <v>0</v>
      </c>
      <c r="AL892" s="1" t="n">
        <f aca="false">ROUND(AK892*68/Z892,0)</f>
        <v>0</v>
      </c>
      <c r="AM892" s="1" t="n">
        <f aca="false">IF(I892=1,AL892*$AM$2,AL892)</f>
        <v>0</v>
      </c>
    </row>
    <row r="893" customFormat="false" ht="13.8" hidden="false" customHeight="true" outlineLevel="0" collapsed="false">
      <c r="A893" s="1" t="n">
        <v>8739</v>
      </c>
      <c r="C893" s="25" t="n">
        <v>67</v>
      </c>
      <c r="E893" s="2" t="n">
        <v>1890000</v>
      </c>
      <c r="F893" s="2" t="n">
        <v>1</v>
      </c>
      <c r="G893" s="29" t="n">
        <v>2</v>
      </c>
      <c r="H893" s="29" t="n">
        <v>1</v>
      </c>
      <c r="I893" s="29" t="n">
        <v>2</v>
      </c>
      <c r="J893" s="26" t="s">
        <v>52</v>
      </c>
      <c r="K893" s="29" t="n">
        <v>0</v>
      </c>
      <c r="L893" s="27" t="n">
        <v>1</v>
      </c>
      <c r="M893" s="29" t="n">
        <v>8</v>
      </c>
      <c r="N893" s="29" t="n">
        <v>8</v>
      </c>
      <c r="O893" s="29" t="n">
        <v>1</v>
      </c>
      <c r="P893" s="2" t="n">
        <v>1</v>
      </c>
      <c r="Q893" s="29"/>
      <c r="R893" s="29" t="n">
        <v>1</v>
      </c>
      <c r="S893" s="2" t="n">
        <v>0</v>
      </c>
      <c r="T893" s="28" t="n">
        <v>44278</v>
      </c>
      <c r="U893" s="3" t="s">
        <v>945</v>
      </c>
      <c r="V893" s="36"/>
      <c r="W893" s="26" t="n">
        <v>13</v>
      </c>
      <c r="Z893" s="1" t="n">
        <f aca="false">(68/C893)^0.25</f>
        <v>1.0037106388836</v>
      </c>
      <c r="AA893" s="1" t="n">
        <f aca="false">IF(F893=1,E893/(1+$AA$2/100),E893)</f>
        <v>1817307.69230769</v>
      </c>
      <c r="AB893" s="1" t="n">
        <f aca="false">ROUND(AA893/C893,2)</f>
        <v>27124</v>
      </c>
      <c r="AC893" s="1" t="n">
        <f aca="false">ROUND(AB893*68/1000/Z893,0)</f>
        <v>1838</v>
      </c>
      <c r="AD893" s="1" t="n">
        <f aca="false">IF(I893=1,AC893*$AD$2,AC893)</f>
        <v>1838</v>
      </c>
      <c r="AK893" s="1" t="n">
        <f aca="false">ROUND(D893/C893,2)</f>
        <v>0</v>
      </c>
      <c r="AL893" s="1" t="n">
        <f aca="false">ROUND(AK893*68/Z893,0)</f>
        <v>0</v>
      </c>
      <c r="AM893" s="1" t="n">
        <f aca="false">IF(I893=1,AL893*$AM$2,AL893)</f>
        <v>0</v>
      </c>
    </row>
    <row r="894" customFormat="false" ht="13.8" hidden="false" customHeight="true" outlineLevel="0" collapsed="false">
      <c r="A894" s="1" t="n">
        <v>8739</v>
      </c>
      <c r="C894" s="25" t="n">
        <v>58</v>
      </c>
      <c r="E894" s="2" t="n">
        <v>1825000</v>
      </c>
      <c r="F894" s="2" t="n">
        <v>1</v>
      </c>
      <c r="G894" s="29" t="n">
        <v>2</v>
      </c>
      <c r="H894" s="29" t="n">
        <v>1</v>
      </c>
      <c r="I894" s="29" t="n">
        <v>1</v>
      </c>
      <c r="J894" s="26" t="s">
        <v>52</v>
      </c>
      <c r="K894" s="29" t="n">
        <v>0</v>
      </c>
      <c r="L894" s="27" t="n">
        <v>1</v>
      </c>
      <c r="M894" s="29" t="n">
        <v>5</v>
      </c>
      <c r="N894" s="29" t="n">
        <v>3</v>
      </c>
      <c r="O894" s="29" t="n">
        <v>1</v>
      </c>
      <c r="P894" s="2" t="n">
        <v>1</v>
      </c>
      <c r="Q894" s="29"/>
      <c r="R894" s="29" t="n">
        <v>0</v>
      </c>
      <c r="S894" s="29" t="n">
        <v>0</v>
      </c>
      <c r="T894" s="28" t="n">
        <v>44274</v>
      </c>
      <c r="U894" s="3" t="s">
        <v>946</v>
      </c>
      <c r="V894" s="36"/>
      <c r="W894" s="26" t="n">
        <v>13</v>
      </c>
      <c r="Z894" s="1" t="n">
        <f aca="false">(68/C894)^0.25</f>
        <v>1.04056743366656</v>
      </c>
      <c r="AA894" s="1" t="n">
        <f aca="false">IF(F894=1,E894/(1+$AA$2/100),E894)</f>
        <v>1754807.69230769</v>
      </c>
      <c r="AB894" s="1" t="n">
        <f aca="false">ROUND(AA894/C894,2)</f>
        <v>30255.31</v>
      </c>
      <c r="AC894" s="1" t="n">
        <f aca="false">ROUND(AB894*68/1000/Z894,0)</f>
        <v>1977</v>
      </c>
      <c r="AD894" s="1" t="n">
        <f aca="false">IF(I894=1,AC894*$AD$2,AC894)</f>
        <v>1878.15</v>
      </c>
      <c r="AK894" s="1" t="n">
        <f aca="false">ROUND(D894/C894,2)</f>
        <v>0</v>
      </c>
      <c r="AL894" s="1" t="n">
        <f aca="false">ROUND(AK894*68/Z894,0)</f>
        <v>0</v>
      </c>
      <c r="AM894" s="1" t="n">
        <f aca="false">IF(I894=1,AL894*$AM$2,AL894)</f>
        <v>0</v>
      </c>
    </row>
    <row r="895" customFormat="false" ht="13.8" hidden="false" customHeight="true" outlineLevel="0" collapsed="false">
      <c r="A895" s="1" t="n">
        <v>9281</v>
      </c>
      <c r="C895" s="25" t="n">
        <v>67</v>
      </c>
      <c r="E895" s="2" t="n">
        <v>4890000</v>
      </c>
      <c r="F895" s="2" t="n">
        <v>1</v>
      </c>
      <c r="G895" s="2" t="n">
        <v>3</v>
      </c>
      <c r="H895" s="2" t="n">
        <v>2</v>
      </c>
      <c r="I895" s="2" t="n">
        <v>1</v>
      </c>
      <c r="J895" s="26" t="s">
        <v>52</v>
      </c>
      <c r="K895" s="2" t="n">
        <v>0</v>
      </c>
      <c r="L895" s="27" t="n">
        <v>1</v>
      </c>
      <c r="M895" s="2" t="n">
        <v>3</v>
      </c>
      <c r="N895" s="2" t="n">
        <v>2</v>
      </c>
      <c r="O895" s="2" t="n">
        <v>1</v>
      </c>
      <c r="P895" s="2" t="n">
        <v>1</v>
      </c>
      <c r="Q895" s="2"/>
      <c r="R895" s="2" t="n">
        <v>0</v>
      </c>
      <c r="S895" s="29" t="n">
        <v>0</v>
      </c>
      <c r="T895" s="28" t="n">
        <v>44268</v>
      </c>
      <c r="U895" s="3" t="s">
        <v>947</v>
      </c>
      <c r="V895" s="36" t="s">
        <v>58</v>
      </c>
      <c r="W895" s="26" t="n">
        <v>13</v>
      </c>
      <c r="Z895" s="1" t="n">
        <f aca="false">(68/C895)^0.25</f>
        <v>1.0037106388836</v>
      </c>
      <c r="AA895" s="1" t="n">
        <f aca="false">IF(F895=1,E895/(1+$AA$2/100),E895)</f>
        <v>4701923.07692308</v>
      </c>
      <c r="AB895" s="1" t="n">
        <f aca="false">ROUND(AA895/C895,2)</f>
        <v>70177.96</v>
      </c>
      <c r="AC895" s="1" t="n">
        <f aca="false">ROUND(AB895*68/1000/Z895,0)</f>
        <v>4754</v>
      </c>
      <c r="AD895" s="1" t="n">
        <f aca="false">IF(I895=1,AC895*$AD$2,AC895)</f>
        <v>4516.3</v>
      </c>
      <c r="AK895" s="1" t="n">
        <f aca="false">ROUND(D895/C895,2)</f>
        <v>0</v>
      </c>
      <c r="AL895" s="1" t="n">
        <f aca="false">ROUND(AK895*68/Z895,0)</f>
        <v>0</v>
      </c>
      <c r="AM895" s="1" t="n">
        <f aca="false">IF(I895=1,AL895*$AM$2,AL895)</f>
        <v>0</v>
      </c>
    </row>
    <row r="896" customFormat="false" ht="13.8" hidden="false" customHeight="true" outlineLevel="0" collapsed="false">
      <c r="A896" s="1" t="n">
        <v>9629</v>
      </c>
      <c r="C896" s="25" t="n">
        <v>75</v>
      </c>
      <c r="E896" s="2" t="n">
        <v>3999000</v>
      </c>
      <c r="F896" s="2" t="n">
        <v>0</v>
      </c>
      <c r="G896" s="2" t="n">
        <v>3</v>
      </c>
      <c r="H896" s="2" t="n">
        <v>1</v>
      </c>
      <c r="I896" s="2" t="n">
        <v>2</v>
      </c>
      <c r="J896" s="26" t="s">
        <v>52</v>
      </c>
      <c r="K896" s="2" t="n">
        <v>0</v>
      </c>
      <c r="L896" s="27" t="n">
        <v>1</v>
      </c>
      <c r="M896" s="2" t="n">
        <v>6</v>
      </c>
      <c r="N896" s="2" t="n">
        <v>3</v>
      </c>
      <c r="O896" s="2" t="n">
        <v>0</v>
      </c>
      <c r="P896" s="2" t="n">
        <v>1</v>
      </c>
      <c r="Q896" s="2" t="n">
        <v>4</v>
      </c>
      <c r="R896" s="2" t="n">
        <v>0</v>
      </c>
      <c r="S896" s="2" t="n">
        <v>1</v>
      </c>
      <c r="T896" s="28" t="n">
        <v>44279</v>
      </c>
      <c r="U896" s="3" t="s">
        <v>948</v>
      </c>
      <c r="V896" s="36"/>
      <c r="W896" s="26" t="n">
        <v>13</v>
      </c>
      <c r="Z896" s="1" t="n">
        <f aca="false">(68/C896)^0.25</f>
        <v>0.975802468299321</v>
      </c>
      <c r="AA896" s="2" t="n">
        <f aca="false">IF(F896=1,E896/(1+$AA$2/100),E896)</f>
        <v>3999000</v>
      </c>
      <c r="AB896" s="1" t="n">
        <f aca="false">ROUND(AA896/C896,2)</f>
        <v>53320</v>
      </c>
      <c r="AC896" s="1" t="n">
        <f aca="false">ROUND(AB896*68/1000/Z896,0)</f>
        <v>3716</v>
      </c>
      <c r="AD896" s="1" t="n">
        <f aca="false">IF(I896=1,AC896*$AD$2,AC896)</f>
        <v>3716</v>
      </c>
      <c r="AK896" s="1" t="n">
        <f aca="false">ROUND(D896/C896,2)</f>
        <v>0</v>
      </c>
      <c r="AL896" s="1" t="n">
        <f aca="false">ROUND(AK896*68/Z896,0)</f>
        <v>0</v>
      </c>
      <c r="AM896" s="1" t="n">
        <f aca="false">IF(I896=1,AL896*$AM$2,AL896)</f>
        <v>0</v>
      </c>
    </row>
    <row r="897" customFormat="false" ht="13.8" hidden="false" customHeight="true" outlineLevel="0" collapsed="false">
      <c r="A897" s="1" t="n">
        <v>9629</v>
      </c>
      <c r="C897" s="25" t="n">
        <v>78</v>
      </c>
      <c r="E897" s="2" t="n">
        <v>3900000</v>
      </c>
      <c r="F897" s="2" t="n">
        <v>0</v>
      </c>
      <c r="G897" s="2" t="n">
        <v>3</v>
      </c>
      <c r="H897" s="2" t="n">
        <v>1</v>
      </c>
      <c r="I897" s="2" t="n">
        <v>1</v>
      </c>
      <c r="J897" s="26" t="s">
        <v>52</v>
      </c>
      <c r="K897" s="2" t="n">
        <v>1</v>
      </c>
      <c r="L897" s="27" t="n">
        <v>1</v>
      </c>
      <c r="M897" s="2" t="n">
        <v>7</v>
      </c>
      <c r="N897" s="2" t="n">
        <v>2</v>
      </c>
      <c r="O897" s="29" t="n">
        <v>1</v>
      </c>
      <c r="P897" s="2" t="n">
        <v>1</v>
      </c>
      <c r="Q897" s="2" t="n">
        <v>4</v>
      </c>
      <c r="R897" s="2" t="n">
        <v>0</v>
      </c>
      <c r="S897" s="29" t="n">
        <v>0</v>
      </c>
      <c r="T897" s="28" t="n">
        <v>44279</v>
      </c>
      <c r="U897" s="3" t="s">
        <v>949</v>
      </c>
      <c r="V897" s="36" t="s">
        <v>60</v>
      </c>
      <c r="W897" s="26" t="n">
        <v>13</v>
      </c>
      <c r="Z897" s="1" t="n">
        <f aca="false">(68/C897)^0.25</f>
        <v>0.966281305753067</v>
      </c>
      <c r="AA897" s="2" t="n">
        <f aca="false">IF(F897=1,E897/(1+$AA$2/100),E897)</f>
        <v>3900000</v>
      </c>
      <c r="AB897" s="1" t="n">
        <f aca="false">ROUND(AA897/C897,2)</f>
        <v>50000</v>
      </c>
      <c r="AC897" s="1" t="n">
        <f aca="false">ROUND(AB897*68/1000/Z897,0)</f>
        <v>3519</v>
      </c>
      <c r="AD897" s="1" t="n">
        <f aca="false">IF(I897=1,AC897*$AD$2,AC897)</f>
        <v>3343.05</v>
      </c>
      <c r="AK897" s="1" t="n">
        <f aca="false">ROUND(D897/C897,2)</f>
        <v>0</v>
      </c>
      <c r="AL897" s="1" t="n">
        <f aca="false">ROUND(AK897*68/Z897,0)</f>
        <v>0</v>
      </c>
      <c r="AM897" s="1" t="n">
        <f aca="false">IF(I897=1,AL897*$AM$2,AL897)</f>
        <v>0</v>
      </c>
    </row>
    <row r="898" customFormat="false" ht="13.8" hidden="false" customHeight="true" outlineLevel="0" collapsed="false">
      <c r="A898" s="1" t="n">
        <v>9629</v>
      </c>
      <c r="B898" s="16"/>
      <c r="C898" s="26" t="n">
        <v>99</v>
      </c>
      <c r="E898" s="2" t="n">
        <v>5850000</v>
      </c>
      <c r="F898" s="27" t="n">
        <v>1</v>
      </c>
      <c r="G898" s="27" t="n">
        <v>3</v>
      </c>
      <c r="H898" s="27" t="n">
        <v>2</v>
      </c>
      <c r="I898" s="27" t="n">
        <v>0</v>
      </c>
      <c r="J898" s="26" t="s">
        <v>52</v>
      </c>
      <c r="K898" s="27" t="n">
        <v>0</v>
      </c>
      <c r="L898" s="27" t="n">
        <v>1</v>
      </c>
      <c r="M898" s="27" t="n">
        <v>4</v>
      </c>
      <c r="N898" s="27" t="n">
        <v>4</v>
      </c>
      <c r="O898" s="27" t="n">
        <v>0</v>
      </c>
      <c r="P898" s="27" t="n">
        <v>1</v>
      </c>
      <c r="Q898" s="27" t="n">
        <v>4</v>
      </c>
      <c r="R898" s="27" t="n">
        <v>1</v>
      </c>
      <c r="S898" s="27" t="n">
        <v>0</v>
      </c>
      <c r="T898" s="37" t="n">
        <v>44277</v>
      </c>
      <c r="U898" s="3" t="s">
        <v>950</v>
      </c>
      <c r="V898" s="38" t="s">
        <v>58</v>
      </c>
      <c r="W898" s="26" t="n">
        <v>13</v>
      </c>
      <c r="Z898" s="1" t="n">
        <f aca="false">(68/C898)^0.25</f>
        <v>0.910371030959766</v>
      </c>
      <c r="AA898" s="1" t="n">
        <f aca="false">IF(F898=1,E898/(1+$AA$2/100),E898)</f>
        <v>5625000</v>
      </c>
      <c r="AB898" s="1" t="n">
        <f aca="false">ROUND(AA898/C898,2)</f>
        <v>56818.18</v>
      </c>
      <c r="AC898" s="1" t="n">
        <f aca="false">ROUND(AB898*68/1000/Z898,0)</f>
        <v>4244</v>
      </c>
      <c r="AD898" s="1" t="n">
        <f aca="false">IF(I898=1,AC898*$AD$2,AC898)</f>
        <v>4244</v>
      </c>
      <c r="AK898" s="1" t="n">
        <f aca="false">ROUND(D898/C898,2)</f>
        <v>0</v>
      </c>
      <c r="AL898" s="1" t="n">
        <f aca="false">ROUND(AK898*68/Z898,0)</f>
        <v>0</v>
      </c>
      <c r="AM898" s="1" t="n">
        <f aca="false">IF(I898=1,AL898*$AM$2,AL898)</f>
        <v>0</v>
      </c>
    </row>
    <row r="899" customFormat="false" ht="13.8" hidden="false" customHeight="true" outlineLevel="0" collapsed="false">
      <c r="A899" s="1" t="n">
        <v>9959</v>
      </c>
      <c r="B899" s="16"/>
      <c r="C899" s="26" t="n">
        <v>58</v>
      </c>
      <c r="E899" s="2" t="n">
        <v>849900</v>
      </c>
      <c r="F899" s="27" t="n">
        <v>0</v>
      </c>
      <c r="G899" s="27" t="n">
        <v>2</v>
      </c>
      <c r="H899" s="27" t="n">
        <v>1</v>
      </c>
      <c r="I899" s="27" t="n">
        <v>1</v>
      </c>
      <c r="J899" s="26" t="s">
        <v>52</v>
      </c>
      <c r="K899" s="27" t="n">
        <v>1</v>
      </c>
      <c r="L899" s="27" t="n">
        <v>1</v>
      </c>
      <c r="M899" s="27" t="n">
        <v>4</v>
      </c>
      <c r="N899" s="27" t="n">
        <v>4</v>
      </c>
      <c r="O899" s="27" t="n">
        <v>1</v>
      </c>
      <c r="P899" s="27" t="n">
        <v>1</v>
      </c>
      <c r="Q899" s="27"/>
      <c r="R899" s="27" t="n">
        <v>0</v>
      </c>
      <c r="S899" s="27" t="n">
        <v>1</v>
      </c>
      <c r="T899" s="37" t="n">
        <v>44279</v>
      </c>
      <c r="U899" s="3" t="s">
        <v>951</v>
      </c>
      <c r="V899" s="38"/>
      <c r="W899" s="26" t="n">
        <v>13</v>
      </c>
      <c r="Z899" s="1" t="n">
        <f aca="false">(68/C899)^0.25</f>
        <v>1.04056743366656</v>
      </c>
      <c r="AA899" s="2" t="n">
        <f aca="false">IF(F899=1,E899/(1+$AA$2/100),E899)</f>
        <v>849900</v>
      </c>
      <c r="AB899" s="1" t="n">
        <f aca="false">ROUND(AA899/C899,2)</f>
        <v>14653.45</v>
      </c>
      <c r="AC899" s="1" t="n">
        <f aca="false">ROUND(AB899*68/1000/Z899,0)</f>
        <v>958</v>
      </c>
      <c r="AD899" s="1" t="n">
        <f aca="false">IF(I899=1,AC899*$AD$2,AC899)</f>
        <v>910.1</v>
      </c>
      <c r="AK899" s="1" t="n">
        <f aca="false">ROUND(D899/C899,2)</f>
        <v>0</v>
      </c>
      <c r="AL899" s="1" t="n">
        <f aca="false">ROUND(AK899*68/Z899,0)</f>
        <v>0</v>
      </c>
      <c r="AM899" s="1" t="n">
        <f aca="false">IF(I899=1,AL899*$AM$2,AL899)</f>
        <v>0</v>
      </c>
    </row>
    <row r="900" customFormat="false" ht="13.8" hidden="false" customHeight="true" outlineLevel="0" collapsed="false">
      <c r="A900" s="1" t="n">
        <v>9959</v>
      </c>
      <c r="B900" s="16"/>
      <c r="C900" s="26" t="n">
        <v>69</v>
      </c>
      <c r="E900" s="2" t="n">
        <v>949900</v>
      </c>
      <c r="F900" s="27" t="n">
        <v>0</v>
      </c>
      <c r="G900" s="27" t="n">
        <v>3</v>
      </c>
      <c r="H900" s="27" t="n">
        <v>1</v>
      </c>
      <c r="I900" s="27" t="n">
        <v>2</v>
      </c>
      <c r="J900" s="26" t="s">
        <v>52</v>
      </c>
      <c r="K900" s="27" t="n">
        <v>0</v>
      </c>
      <c r="L900" s="27" t="n">
        <v>1</v>
      </c>
      <c r="M900" s="27" t="n">
        <v>8</v>
      </c>
      <c r="N900" s="27" t="n">
        <v>3</v>
      </c>
      <c r="O900" s="27" t="n">
        <v>1</v>
      </c>
      <c r="P900" s="27" t="n">
        <v>1</v>
      </c>
      <c r="Q900" s="27"/>
      <c r="R900" s="27" t="n">
        <v>1</v>
      </c>
      <c r="S900" s="27" t="n">
        <v>1</v>
      </c>
      <c r="T900" s="37" t="n">
        <v>44279</v>
      </c>
      <c r="U900" s="3" t="s">
        <v>952</v>
      </c>
      <c r="V900" s="38"/>
      <c r="W900" s="26" t="n">
        <v>13</v>
      </c>
      <c r="Z900" s="1" t="n">
        <f aca="false">(68/C900)^0.25</f>
        <v>0.996356952204095</v>
      </c>
      <c r="AA900" s="2" t="n">
        <f aca="false">IF(F900=1,E900/(1+$AA$2/100),E900)</f>
        <v>949900</v>
      </c>
      <c r="AB900" s="1" t="n">
        <f aca="false">ROUND(AA900/C900,2)</f>
        <v>13766.67</v>
      </c>
      <c r="AC900" s="1" t="n">
        <f aca="false">ROUND(AB900*68/1000/Z900,0)</f>
        <v>940</v>
      </c>
      <c r="AD900" s="1" t="n">
        <f aca="false">IF(I900=1,AC900*$AD$2,AC900)</f>
        <v>940</v>
      </c>
      <c r="AK900" s="1" t="n">
        <f aca="false">ROUND(D900/C900,2)</f>
        <v>0</v>
      </c>
      <c r="AL900" s="1" t="n">
        <f aca="false">ROUND(AK900*68/Z900,0)</f>
        <v>0</v>
      </c>
      <c r="AM900" s="1" t="n">
        <f aca="false">IF(I900=1,AL900*$AM$2,AL900)</f>
        <v>0</v>
      </c>
    </row>
    <row r="901" customFormat="false" ht="13.8" hidden="false" customHeight="true" outlineLevel="0" collapsed="false">
      <c r="A901" s="1" t="n">
        <v>9959</v>
      </c>
      <c r="B901" s="16"/>
      <c r="C901" s="26" t="n">
        <v>55</v>
      </c>
      <c r="E901" s="2" t="n">
        <v>1160000</v>
      </c>
      <c r="F901" s="30" t="n">
        <v>1</v>
      </c>
      <c r="G901" s="30" t="n">
        <v>3</v>
      </c>
      <c r="H901" s="30" t="n">
        <v>1</v>
      </c>
      <c r="I901" s="30" t="n">
        <v>2</v>
      </c>
      <c r="J901" s="26" t="s">
        <v>52</v>
      </c>
      <c r="K901" s="30" t="n">
        <v>2</v>
      </c>
      <c r="L901" s="27" t="n">
        <v>1</v>
      </c>
      <c r="M901" s="27" t="n">
        <v>8</v>
      </c>
      <c r="N901" s="27" t="n">
        <v>1</v>
      </c>
      <c r="O901" s="3" t="n">
        <v>0</v>
      </c>
      <c r="P901" s="3" t="n">
        <v>0</v>
      </c>
      <c r="Q901" s="3"/>
      <c r="R901" s="27" t="n">
        <v>1</v>
      </c>
      <c r="S901" s="27" t="n">
        <v>0</v>
      </c>
      <c r="T901" s="35" t="n">
        <v>44274</v>
      </c>
      <c r="U901" s="3" t="s">
        <v>953</v>
      </c>
      <c r="V901" s="36"/>
      <c r="W901" s="26" t="n">
        <v>13</v>
      </c>
      <c r="Z901" s="1" t="n">
        <f aca="false">(68/C901)^0.25</f>
        <v>1.05447565087352</v>
      </c>
      <c r="AA901" s="1" t="n">
        <f aca="false">IF(F901=1,E901/(1+$AA$2/100),E901)</f>
        <v>1115384.61538462</v>
      </c>
      <c r="AB901" s="1" t="n">
        <f aca="false">ROUND(AA901/C901,2)</f>
        <v>20279.72</v>
      </c>
      <c r="AC901" s="1" t="n">
        <f aca="false">ROUND(AB901*68/1000/Z901,0)</f>
        <v>1308</v>
      </c>
      <c r="AD901" s="1" t="n">
        <f aca="false">IF(I901=1,AC901*$AD$2,AC901)</f>
        <v>1308</v>
      </c>
      <c r="AK901" s="1" t="n">
        <f aca="false">ROUND(D901/C901,2)</f>
        <v>0</v>
      </c>
      <c r="AL901" s="1" t="n">
        <f aca="false">ROUND(AK901*68/Z901,0)</f>
        <v>0</v>
      </c>
      <c r="AM901" s="1" t="n">
        <f aca="false">IF(I901=1,AL901*$AM$2,AL901)</f>
        <v>0</v>
      </c>
    </row>
    <row r="902" customFormat="false" ht="13.8" hidden="false" customHeight="true" outlineLevel="0" collapsed="false">
      <c r="A902" s="1" t="n">
        <v>10741</v>
      </c>
      <c r="B902" s="16"/>
      <c r="C902" s="26" t="n">
        <v>73</v>
      </c>
      <c r="E902" s="2" t="n">
        <v>2650000</v>
      </c>
      <c r="F902" s="30" t="n">
        <v>1</v>
      </c>
      <c r="G902" s="30" t="n">
        <v>3</v>
      </c>
      <c r="H902" s="30" t="n">
        <v>1</v>
      </c>
      <c r="I902" s="30" t="n">
        <v>2</v>
      </c>
      <c r="J902" s="26" t="s">
        <v>52</v>
      </c>
      <c r="K902" s="30" t="n">
        <v>2</v>
      </c>
      <c r="L902" s="27" t="n">
        <v>1</v>
      </c>
      <c r="M902" s="30" t="n">
        <v>5</v>
      </c>
      <c r="N902" s="30" t="n">
        <v>2</v>
      </c>
      <c r="O902" s="30" t="n">
        <v>1</v>
      </c>
      <c r="P902" s="27" t="n">
        <v>1</v>
      </c>
      <c r="Q902" s="27" t="n">
        <v>4</v>
      </c>
      <c r="R902" s="27" t="n">
        <v>0</v>
      </c>
      <c r="S902" s="27" t="n">
        <v>0</v>
      </c>
      <c r="T902" s="35" t="n">
        <v>44279</v>
      </c>
      <c r="U902" s="3" t="s">
        <v>954</v>
      </c>
      <c r="V902" s="36"/>
      <c r="W902" s="26" t="n">
        <v>13</v>
      </c>
      <c r="Z902" s="1" t="n">
        <f aca="false">(68/C902)^0.25</f>
        <v>0.982418457107877</v>
      </c>
      <c r="AA902" s="1" t="n">
        <f aca="false">IF(F902=1,E902/(1+$AA$2/100),E902)</f>
        <v>2548076.92307692</v>
      </c>
      <c r="AB902" s="1" t="n">
        <f aca="false">ROUND(AA902/C902,2)</f>
        <v>34905.16</v>
      </c>
      <c r="AC902" s="1" t="n">
        <f aca="false">ROUND(AB902*68/1000/Z902,0)</f>
        <v>2416</v>
      </c>
      <c r="AD902" s="1" t="n">
        <f aca="false">IF(I902=1,AC902*$AD$2,AC902)</f>
        <v>2416</v>
      </c>
      <c r="AK902" s="1" t="n">
        <f aca="false">ROUND(D902/C902,2)</f>
        <v>0</v>
      </c>
      <c r="AL902" s="1" t="n">
        <f aca="false">ROUND(AK902*68/Z902,0)</f>
        <v>0</v>
      </c>
      <c r="AM902" s="1" t="n">
        <f aca="false">IF(I902=1,AL902*$AM$2,AL902)</f>
        <v>0</v>
      </c>
    </row>
    <row r="903" customFormat="false" ht="13.8" hidden="false" customHeight="true" outlineLevel="0" collapsed="false">
      <c r="A903" s="1" t="n">
        <v>10741</v>
      </c>
      <c r="B903" s="16"/>
      <c r="C903" s="26" t="n">
        <v>66</v>
      </c>
      <c r="E903" s="2" t="n">
        <v>1800000</v>
      </c>
      <c r="F903" s="30" t="n">
        <v>1</v>
      </c>
      <c r="G903" s="30" t="n">
        <v>3</v>
      </c>
      <c r="H903" s="30" t="n">
        <v>1</v>
      </c>
      <c r="I903" s="30" t="n">
        <v>2</v>
      </c>
      <c r="J903" s="26" t="s">
        <v>52</v>
      </c>
      <c r="K903" s="27" t="n">
        <v>0</v>
      </c>
      <c r="L903" s="27" t="n">
        <v>1</v>
      </c>
      <c r="M903" s="27" t="n">
        <v>8</v>
      </c>
      <c r="N903" s="27" t="n">
        <v>4</v>
      </c>
      <c r="O903" s="27" t="n">
        <v>1</v>
      </c>
      <c r="P903" s="27" t="n">
        <v>1</v>
      </c>
      <c r="Q903" s="27" t="n">
        <v>4</v>
      </c>
      <c r="R903" s="27" t="n">
        <v>1</v>
      </c>
      <c r="S903" s="27" t="n">
        <v>0</v>
      </c>
      <c r="T903" s="35" t="n">
        <v>44274</v>
      </c>
      <c r="U903" s="3" t="s">
        <v>955</v>
      </c>
      <c r="V903" s="36"/>
      <c r="W903" s="26" t="n">
        <v>13</v>
      </c>
      <c r="Z903" s="1" t="n">
        <f aca="false">(68/C903)^0.25</f>
        <v>1.00749116018212</v>
      </c>
      <c r="AA903" s="1" t="n">
        <f aca="false">IF(F903=1,E903/(1+$AA$2/100),E903)</f>
        <v>1730769.23076923</v>
      </c>
      <c r="AB903" s="1" t="n">
        <f aca="false">ROUND(AA903/C903,2)</f>
        <v>26223.78</v>
      </c>
      <c r="AC903" s="1" t="n">
        <f aca="false">ROUND(AB903*68/1000/Z903,0)</f>
        <v>1770</v>
      </c>
      <c r="AD903" s="1" t="n">
        <f aca="false">IF(I903=1,AC903*$AD$2,AC903)</f>
        <v>1770</v>
      </c>
      <c r="AK903" s="1" t="n">
        <f aca="false">ROUND(D903/C903,2)</f>
        <v>0</v>
      </c>
      <c r="AL903" s="1" t="n">
        <f aca="false">ROUND(AK903*68/Z903,0)</f>
        <v>0</v>
      </c>
      <c r="AM903" s="1" t="n">
        <f aca="false">IF(I903=1,AL903*$AM$2,AL903)</f>
        <v>0</v>
      </c>
    </row>
    <row r="904" customFormat="false" ht="13.8" hidden="false" customHeight="true" outlineLevel="0" collapsed="false">
      <c r="A904" s="1" t="n">
        <v>10823</v>
      </c>
      <c r="B904" s="16"/>
      <c r="C904" s="26" t="n">
        <v>47</v>
      </c>
      <c r="E904" s="2" t="n">
        <v>3890000</v>
      </c>
      <c r="F904" s="30" t="n">
        <v>0</v>
      </c>
      <c r="G904" s="30" t="n">
        <v>3</v>
      </c>
      <c r="H904" s="30" t="n">
        <v>1</v>
      </c>
      <c r="I904" s="30" t="n">
        <v>1</v>
      </c>
      <c r="J904" s="26" t="s">
        <v>52</v>
      </c>
      <c r="K904" s="30" t="n">
        <v>0</v>
      </c>
      <c r="L904" s="27" t="n">
        <v>1</v>
      </c>
      <c r="M904" s="30" t="n">
        <v>3</v>
      </c>
      <c r="N904" s="30" t="n">
        <v>2</v>
      </c>
      <c r="O904" s="3" t="n">
        <v>0</v>
      </c>
      <c r="P904" s="30" t="n">
        <v>1</v>
      </c>
      <c r="Q904" s="30" t="n">
        <v>1</v>
      </c>
      <c r="R904" s="30" t="n">
        <v>0</v>
      </c>
      <c r="S904" s="27" t="n">
        <v>0</v>
      </c>
      <c r="T904" s="35" t="n">
        <v>44279</v>
      </c>
      <c r="U904" s="3" t="s">
        <v>956</v>
      </c>
      <c r="V904" s="36"/>
      <c r="W904" s="26" t="n">
        <v>13</v>
      </c>
      <c r="Z904" s="1" t="n">
        <f aca="false">(68/C904)^0.25</f>
        <v>1.09673767786617</v>
      </c>
      <c r="AA904" s="2" t="n">
        <f aca="false">IF(F904=1,E904/(1+$AA$2/100),E904)</f>
        <v>3890000</v>
      </c>
      <c r="AB904" s="1" t="n">
        <f aca="false">ROUND(AA904/C904,2)</f>
        <v>82765.96</v>
      </c>
      <c r="AC904" s="1" t="n">
        <f aca="false">ROUND(AB904*68/1000/Z904,0)</f>
        <v>5132</v>
      </c>
      <c r="AD904" s="1" t="n">
        <f aca="false">IF(I904=1,AC904*$AD$2,AC904)</f>
        <v>4875.4</v>
      </c>
      <c r="AK904" s="1" t="n">
        <f aca="false">ROUND(D904/C904,2)</f>
        <v>0</v>
      </c>
      <c r="AL904" s="1" t="n">
        <f aca="false">ROUND(AK904*68/Z904,0)</f>
        <v>0</v>
      </c>
      <c r="AM904" s="1" t="n">
        <f aca="false">IF(I904=1,AL904*$AM$2,AL904)</f>
        <v>0</v>
      </c>
    </row>
    <row r="905" customFormat="false" ht="13.8" hidden="false" customHeight="true" outlineLevel="0" collapsed="false">
      <c r="A905" s="1" t="n">
        <v>10823</v>
      </c>
      <c r="B905" s="16"/>
      <c r="C905" s="26" t="n">
        <v>68</v>
      </c>
      <c r="E905" s="2" t="n">
        <v>4190000</v>
      </c>
      <c r="F905" s="30" t="n">
        <v>0</v>
      </c>
      <c r="G905" s="30" t="n">
        <v>3</v>
      </c>
      <c r="H905" s="30" t="n">
        <v>1</v>
      </c>
      <c r="I905" s="30" t="n">
        <v>2</v>
      </c>
      <c r="J905" s="26" t="s">
        <v>52</v>
      </c>
      <c r="K905" s="30" t="n">
        <v>2</v>
      </c>
      <c r="L905" s="27" t="n">
        <v>1</v>
      </c>
      <c r="M905" s="30" t="n">
        <v>12</v>
      </c>
      <c r="N905" s="30" t="n">
        <v>12</v>
      </c>
      <c r="O905" s="30" t="n">
        <v>1</v>
      </c>
      <c r="P905" s="30" t="n">
        <v>1</v>
      </c>
      <c r="Q905" s="30"/>
      <c r="R905" s="30" t="n">
        <v>1</v>
      </c>
      <c r="S905" s="30" t="n">
        <v>0</v>
      </c>
      <c r="T905" s="35" t="n">
        <v>44278</v>
      </c>
      <c r="U905" s="3" t="s">
        <v>957</v>
      </c>
      <c r="V905" s="36"/>
      <c r="W905" s="26" t="n">
        <v>13</v>
      </c>
      <c r="Z905" s="1" t="n">
        <f aca="false">(68/C905)^0.25</f>
        <v>1</v>
      </c>
      <c r="AA905" s="2" t="n">
        <f aca="false">IF(F905=1,E905/(1+$AA$2/100),E905)</f>
        <v>4190000</v>
      </c>
      <c r="AB905" s="1" t="n">
        <f aca="false">ROUND(AA905/C905,2)</f>
        <v>61617.65</v>
      </c>
      <c r="AC905" s="1" t="n">
        <f aca="false">ROUND(AB905*68/1000/Z905,0)</f>
        <v>4190</v>
      </c>
      <c r="AD905" s="1" t="n">
        <f aca="false">IF(I905=1,AC905*$AD$2,AC905)</f>
        <v>4190</v>
      </c>
      <c r="AK905" s="1" t="n">
        <f aca="false">ROUND(D905/C905,2)</f>
        <v>0</v>
      </c>
      <c r="AL905" s="1" t="n">
        <f aca="false">ROUND(AK905*68/Z905,0)</f>
        <v>0</v>
      </c>
      <c r="AM905" s="1" t="n">
        <f aca="false">IF(I905=1,AL905*$AM$2,AL905)</f>
        <v>0</v>
      </c>
    </row>
    <row r="906" customFormat="false" ht="13.8" hidden="false" customHeight="true" outlineLevel="0" collapsed="false">
      <c r="A906" s="1" t="n">
        <v>10823</v>
      </c>
      <c r="B906" s="16"/>
      <c r="C906" s="26" t="n">
        <v>70</v>
      </c>
      <c r="E906" s="2" t="n">
        <v>3790000</v>
      </c>
      <c r="F906" s="30" t="n">
        <v>1</v>
      </c>
      <c r="G906" s="30" t="n">
        <v>3</v>
      </c>
      <c r="H906" s="30" t="n">
        <v>1</v>
      </c>
      <c r="I906" s="30" t="n">
        <v>2</v>
      </c>
      <c r="J906" s="26" t="s">
        <v>52</v>
      </c>
      <c r="K906" s="30" t="n">
        <v>2</v>
      </c>
      <c r="L906" s="27" t="n">
        <v>1</v>
      </c>
      <c r="M906" s="30" t="n">
        <v>8</v>
      </c>
      <c r="N906" s="30" t="n">
        <v>1</v>
      </c>
      <c r="O906" s="30" t="n">
        <v>1</v>
      </c>
      <c r="P906" s="30" t="n">
        <v>1</v>
      </c>
      <c r="Q906" s="30" t="n">
        <v>4</v>
      </c>
      <c r="R906" s="30" t="n">
        <v>1</v>
      </c>
      <c r="S906" s="30" t="n">
        <v>1</v>
      </c>
      <c r="T906" s="35" t="n">
        <v>44270</v>
      </c>
      <c r="U906" s="3" t="s">
        <v>958</v>
      </c>
      <c r="V906" s="36" t="s">
        <v>60</v>
      </c>
      <c r="W906" s="26" t="n">
        <v>13</v>
      </c>
      <c r="Z906" s="1" t="n">
        <f aca="false">(68/C906)^0.25</f>
        <v>0.992779311130708</v>
      </c>
      <c r="AA906" s="1" t="n">
        <f aca="false">IF(F906=1,E906/(1+$AA$2/100),E906)</f>
        <v>3644230.76923077</v>
      </c>
      <c r="AB906" s="1" t="n">
        <f aca="false">ROUND(AA906/C906,2)</f>
        <v>52060.44</v>
      </c>
      <c r="AC906" s="1" t="n">
        <f aca="false">ROUND(AB906*68/1000/Z906,0)</f>
        <v>3566</v>
      </c>
      <c r="AD906" s="1" t="n">
        <f aca="false">IF(I906=1,AC906*$AD$2,AC906)</f>
        <v>3566</v>
      </c>
      <c r="AK906" s="1" t="n">
        <f aca="false">ROUND(D906/C906,2)</f>
        <v>0</v>
      </c>
      <c r="AL906" s="1" t="n">
        <f aca="false">ROUND(AK906*68/Z906,0)</f>
        <v>0</v>
      </c>
      <c r="AM906" s="1" t="n">
        <f aca="false">IF(I906=1,AL906*$AM$2,AL906)</f>
        <v>0</v>
      </c>
    </row>
    <row r="907" customFormat="false" ht="13.8" hidden="false" customHeight="true" outlineLevel="0" collapsed="false">
      <c r="A907" s="1" t="n">
        <v>11156</v>
      </c>
      <c r="C907" s="26" t="n">
        <v>73</v>
      </c>
      <c r="E907" s="2" t="n">
        <v>2800000</v>
      </c>
      <c r="F907" s="30" t="n">
        <v>0</v>
      </c>
      <c r="G907" s="30" t="n">
        <v>3</v>
      </c>
      <c r="H907" s="30" t="n">
        <v>1</v>
      </c>
      <c r="I907" s="30" t="n">
        <v>2</v>
      </c>
      <c r="J907" s="26" t="s">
        <v>52</v>
      </c>
      <c r="K907" s="30" t="n">
        <v>0</v>
      </c>
      <c r="L907" s="27" t="n">
        <v>1</v>
      </c>
      <c r="M907" s="30" t="n">
        <v>13</v>
      </c>
      <c r="N907" s="30" t="n">
        <v>13</v>
      </c>
      <c r="O907" s="30" t="n">
        <v>1</v>
      </c>
      <c r="P907" s="30" t="n">
        <v>1</v>
      </c>
      <c r="Q907" s="30" t="n">
        <v>4</v>
      </c>
      <c r="R907" s="30" t="n">
        <v>1</v>
      </c>
      <c r="S907" s="30" t="n">
        <v>1</v>
      </c>
      <c r="T907" s="35" t="n">
        <v>44276</v>
      </c>
      <c r="U907" s="3" t="s">
        <v>959</v>
      </c>
      <c r="V907" s="36"/>
      <c r="W907" s="26" t="n">
        <v>13</v>
      </c>
      <c r="Z907" s="1" t="n">
        <f aca="false">(68/C907)^0.25</f>
        <v>0.982418457107877</v>
      </c>
      <c r="AA907" s="2" t="n">
        <f aca="false">IF(F907=1,E907/(1+$AA$2/100),E907)</f>
        <v>2800000</v>
      </c>
      <c r="AB907" s="1" t="n">
        <f aca="false">ROUND(AA907/C907,2)</f>
        <v>38356.16</v>
      </c>
      <c r="AC907" s="1" t="n">
        <f aca="false">ROUND(AB907*68/1000/Z907,0)</f>
        <v>2655</v>
      </c>
      <c r="AD907" s="1" t="n">
        <f aca="false">IF(I907=1,AC907*$AD$2,AC907)</f>
        <v>2655</v>
      </c>
      <c r="AK907" s="1" t="n">
        <f aca="false">ROUND(D907/C907,2)</f>
        <v>0</v>
      </c>
      <c r="AL907" s="1" t="n">
        <f aca="false">ROUND(AK907*68/Z907,0)</f>
        <v>0</v>
      </c>
      <c r="AM907" s="1" t="n">
        <f aca="false">IF(I907=1,AL907*$AM$2,AL907)</f>
        <v>0</v>
      </c>
    </row>
    <row r="908" customFormat="false" ht="13.8" hidden="false" customHeight="true" outlineLevel="0" collapsed="false">
      <c r="A908" s="1" t="n">
        <v>11156</v>
      </c>
      <c r="C908" s="26" t="n">
        <v>85</v>
      </c>
      <c r="E908" s="2" t="n">
        <v>3400000</v>
      </c>
      <c r="F908" s="30" t="n">
        <v>1</v>
      </c>
      <c r="G908" s="30" t="n">
        <v>3</v>
      </c>
      <c r="H908" s="30" t="n">
        <v>1</v>
      </c>
      <c r="I908" s="30" t="n">
        <v>1</v>
      </c>
      <c r="J908" s="26" t="s">
        <v>52</v>
      </c>
      <c r="K908" s="30" t="n">
        <v>2</v>
      </c>
      <c r="L908" s="27" t="n">
        <v>1</v>
      </c>
      <c r="M908" s="30" t="n">
        <v>4</v>
      </c>
      <c r="N908" s="30" t="n">
        <v>1</v>
      </c>
      <c r="O908" s="30" t="n">
        <v>0</v>
      </c>
      <c r="P908" s="30" t="n">
        <v>1</v>
      </c>
      <c r="Q908" s="30" t="n">
        <v>1</v>
      </c>
      <c r="R908" s="30" t="n">
        <v>0</v>
      </c>
      <c r="S908" s="30" t="n">
        <v>0</v>
      </c>
      <c r="T908" s="35" t="n">
        <v>44278</v>
      </c>
      <c r="U908" s="3" t="s">
        <v>960</v>
      </c>
      <c r="V908" s="36"/>
      <c r="W908" s="26" t="n">
        <v>13</v>
      </c>
      <c r="Z908" s="1" t="n">
        <f aca="false">(68/C908)^0.25</f>
        <v>0.945741609003176</v>
      </c>
      <c r="AA908" s="1" t="n">
        <f aca="false">IF(F908=1,E908/(1+$AA$2/100),E908)</f>
        <v>3269230.76923077</v>
      </c>
      <c r="AB908" s="1" t="n">
        <f aca="false">ROUND(AA908/C908,2)</f>
        <v>38461.54</v>
      </c>
      <c r="AC908" s="1" t="n">
        <f aca="false">ROUND(AB908*68/1000/Z908,0)</f>
        <v>2765</v>
      </c>
      <c r="AD908" s="1" t="n">
        <f aca="false">IF(I908=1,AC908*$AD$2,AC908)</f>
        <v>2626.75</v>
      </c>
      <c r="AK908" s="1" t="n">
        <f aca="false">ROUND(D908/C908,2)</f>
        <v>0</v>
      </c>
      <c r="AL908" s="1" t="n">
        <f aca="false">ROUND(AK908*68/Z908,0)</f>
        <v>0</v>
      </c>
      <c r="AM908" s="1" t="n">
        <f aca="false">IF(I908=1,AL908*$AM$2,AL908)</f>
        <v>0</v>
      </c>
    </row>
    <row r="909" customFormat="false" ht="13.8" hidden="false" customHeight="true" outlineLevel="0" collapsed="false">
      <c r="A909" s="1" t="n">
        <v>11156</v>
      </c>
      <c r="C909" s="26" t="n">
        <v>78</v>
      </c>
      <c r="E909" s="2" t="n">
        <v>2999000</v>
      </c>
      <c r="F909" s="30" t="n">
        <v>0</v>
      </c>
      <c r="G909" s="30" t="n">
        <v>3</v>
      </c>
      <c r="H909" s="30" t="n">
        <v>1</v>
      </c>
      <c r="I909" s="30" t="n">
        <v>1</v>
      </c>
      <c r="J909" s="26" t="s">
        <v>52</v>
      </c>
      <c r="K909" s="30" t="n">
        <v>2</v>
      </c>
      <c r="L909" s="27" t="n">
        <v>1</v>
      </c>
      <c r="M909" s="30" t="n">
        <v>5</v>
      </c>
      <c r="N909" s="30" t="n">
        <v>5</v>
      </c>
      <c r="O909" s="30" t="n">
        <v>0</v>
      </c>
      <c r="P909" s="30" t="n">
        <v>1</v>
      </c>
      <c r="Q909" s="30"/>
      <c r="R909" s="30" t="n">
        <v>0</v>
      </c>
      <c r="S909" s="30" t="n">
        <v>0</v>
      </c>
      <c r="T909" s="35" t="n">
        <v>44273</v>
      </c>
      <c r="U909" s="3" t="s">
        <v>961</v>
      </c>
      <c r="V909" s="36"/>
      <c r="W909" s="26" t="n">
        <v>13</v>
      </c>
      <c r="Z909" s="1" t="n">
        <f aca="false">(68/C909)^0.25</f>
        <v>0.966281305753067</v>
      </c>
      <c r="AA909" s="2" t="n">
        <f aca="false">IF(F909=1,E909/(1+$AA$2/100),E909)</f>
        <v>2999000</v>
      </c>
      <c r="AB909" s="1" t="n">
        <f aca="false">ROUND(AA909/C909,2)</f>
        <v>38448.72</v>
      </c>
      <c r="AC909" s="1" t="n">
        <f aca="false">ROUND(AB909*68/1000/Z909,0)</f>
        <v>2706</v>
      </c>
      <c r="AD909" s="1" t="n">
        <f aca="false">IF(I909=1,AC909*$AD$2,AC909)</f>
        <v>2570.7</v>
      </c>
      <c r="AK909" s="1" t="n">
        <f aca="false">ROUND(D909/C909,2)</f>
        <v>0</v>
      </c>
      <c r="AL909" s="1" t="n">
        <f aca="false">ROUND(AK909*68/Z909,0)</f>
        <v>0</v>
      </c>
      <c r="AM909" s="1" t="n">
        <f aca="false">IF(I909=1,AL909*$AM$2,AL909)</f>
        <v>0</v>
      </c>
    </row>
    <row r="910" customFormat="false" ht="13.8" hidden="false" customHeight="true" outlineLevel="0" collapsed="false">
      <c r="A910" s="1" t="n">
        <v>11891</v>
      </c>
      <c r="C910" s="26" t="n">
        <v>84</v>
      </c>
      <c r="E910" s="2" t="n">
        <v>2980000</v>
      </c>
      <c r="F910" s="30" t="n">
        <v>1</v>
      </c>
      <c r="G910" s="30" t="n">
        <v>3</v>
      </c>
      <c r="H910" s="30" t="n">
        <v>1</v>
      </c>
      <c r="I910" s="30" t="n">
        <v>2</v>
      </c>
      <c r="J910" s="26" t="s">
        <v>52</v>
      </c>
      <c r="K910" s="30" t="n">
        <v>0</v>
      </c>
      <c r="L910" s="27" t="n">
        <v>1</v>
      </c>
      <c r="M910" s="30" t="n">
        <v>8</v>
      </c>
      <c r="N910" s="30" t="n">
        <v>6</v>
      </c>
      <c r="O910" s="30" t="n">
        <v>0</v>
      </c>
      <c r="P910" s="30" t="n">
        <v>0</v>
      </c>
      <c r="Q910" s="30"/>
      <c r="R910" s="30" t="n">
        <v>1</v>
      </c>
      <c r="S910" s="3" t="n">
        <v>0</v>
      </c>
      <c r="T910" s="35" t="n">
        <v>44267</v>
      </c>
      <c r="U910" s="3" t="s">
        <v>962</v>
      </c>
      <c r="V910" s="36"/>
      <c r="W910" s="26" t="n">
        <v>13</v>
      </c>
      <c r="Z910" s="1" t="n">
        <f aca="false">(68/C910)^0.25</f>
        <v>0.948543837069451</v>
      </c>
      <c r="AA910" s="1" t="n">
        <f aca="false">IF(F910=1,E910/(1+$AA$2/100),E910)</f>
        <v>2865384.61538462</v>
      </c>
      <c r="AB910" s="1" t="n">
        <f aca="false">ROUND(AA910/C910,2)</f>
        <v>34111.72</v>
      </c>
      <c r="AC910" s="1" t="n">
        <f aca="false">ROUND(AB910*68/1000/Z910,0)</f>
        <v>2445</v>
      </c>
      <c r="AD910" s="1" t="n">
        <f aca="false">IF(I910=1,AC910*$AD$2,AC910)</f>
        <v>2445</v>
      </c>
      <c r="AK910" s="1" t="n">
        <f aca="false">ROUND(D910/C910,2)</f>
        <v>0</v>
      </c>
      <c r="AL910" s="1" t="n">
        <f aca="false">ROUND(AK910*68/Z910,0)</f>
        <v>0</v>
      </c>
      <c r="AM910" s="1" t="n">
        <f aca="false">IF(I910=1,AL910*$AM$2,AL910)</f>
        <v>0</v>
      </c>
    </row>
    <row r="911" customFormat="false" ht="14.9" hidden="false" customHeight="true" outlineLevel="0" collapsed="false">
      <c r="A911" s="1" t="n">
        <v>1000</v>
      </c>
      <c r="B911" s="16" t="n">
        <v>61077</v>
      </c>
      <c r="C911" s="26" t="n">
        <v>81</v>
      </c>
      <c r="D911" s="2" t="n">
        <v>19500</v>
      </c>
      <c r="F911" s="30" t="n">
        <v>0</v>
      </c>
      <c r="G911" s="30" t="n">
        <v>3</v>
      </c>
      <c r="H911" s="30" t="n">
        <v>1</v>
      </c>
      <c r="I911" s="30" t="n">
        <v>1</v>
      </c>
      <c r="J911" s="26" t="s">
        <v>52</v>
      </c>
      <c r="K911" s="30" t="n">
        <v>0</v>
      </c>
      <c r="L911" s="27" t="n">
        <v>1</v>
      </c>
      <c r="M911" s="30"/>
      <c r="N911" s="30" t="n">
        <v>1</v>
      </c>
      <c r="O911" s="30" t="n">
        <v>1</v>
      </c>
      <c r="P911" s="30" t="n">
        <v>1</v>
      </c>
      <c r="Q911" s="30"/>
      <c r="R911" s="30" t="n">
        <v>0</v>
      </c>
      <c r="S911" s="30" t="n">
        <v>0</v>
      </c>
      <c r="T911" s="35" t="n">
        <v>44279</v>
      </c>
      <c r="U911" s="3" t="s">
        <v>963</v>
      </c>
      <c r="V911" s="36"/>
      <c r="W911" s="26" t="n">
        <v>13</v>
      </c>
      <c r="Z911" s="1" t="n">
        <f aca="false">(68/C911)^0.25</f>
        <v>0.957207237008634</v>
      </c>
      <c r="AA911" s="2" t="n">
        <f aca="false">IF(F911=1,E911/(1+$AA$2/100),E911)</f>
        <v>0</v>
      </c>
      <c r="AB911" s="1" t="n">
        <f aca="false">ROUND(AA911/C911,2)</f>
        <v>0</v>
      </c>
      <c r="AC911" s="1" t="n">
        <f aca="false">ROUND(AB911*68/1000/Z911,0)</f>
        <v>0</v>
      </c>
      <c r="AD911" s="1" t="n">
        <f aca="false">IF(I911=1,AC911*$AD$2,AC911)</f>
        <v>0</v>
      </c>
      <c r="AK911" s="1" t="n">
        <f aca="false">ROUND(D911/C911,2)</f>
        <v>240.74</v>
      </c>
      <c r="AL911" s="1" t="n">
        <f aca="false">ROUND(AK911*68/Z911,0)</f>
        <v>17102</v>
      </c>
      <c r="AM911" s="1" t="n">
        <f aca="false">IF(I911=1,AL911*$AM$2,AL911)</f>
        <v>16246.9</v>
      </c>
    </row>
    <row r="912" customFormat="false" ht="14.9" hidden="false" customHeight="true" outlineLevel="0" collapsed="false">
      <c r="A912" s="1" t="n">
        <v>1000</v>
      </c>
      <c r="B912" s="16" t="n">
        <v>61174</v>
      </c>
      <c r="C912" s="26" t="n">
        <v>88</v>
      </c>
      <c r="D912" s="2" t="n">
        <v>15000</v>
      </c>
      <c r="F912" s="30" t="n">
        <v>0</v>
      </c>
      <c r="G912" s="30" t="n">
        <v>3</v>
      </c>
      <c r="H912" s="30" t="n">
        <v>2</v>
      </c>
      <c r="I912" s="30" t="n">
        <v>1</v>
      </c>
      <c r="J912" s="26" t="s">
        <v>52</v>
      </c>
      <c r="K912" s="30" t="n">
        <v>0</v>
      </c>
      <c r="L912" s="27" t="n">
        <v>1</v>
      </c>
      <c r="M912" s="30" t="n">
        <v>4</v>
      </c>
      <c r="N912" s="30" t="n">
        <v>3</v>
      </c>
      <c r="O912" s="30" t="n">
        <v>1</v>
      </c>
      <c r="P912" s="30" t="n">
        <v>1</v>
      </c>
      <c r="Q912" s="30"/>
      <c r="R912" s="30" t="n">
        <v>1</v>
      </c>
      <c r="S912" s="30" t="n">
        <v>0</v>
      </c>
      <c r="T912" s="35" t="n">
        <v>44279</v>
      </c>
      <c r="U912" s="3" t="s">
        <v>964</v>
      </c>
      <c r="V912" s="36"/>
      <c r="W912" s="26" t="n">
        <v>13</v>
      </c>
      <c r="Z912" s="1" t="n">
        <f aca="false">(68/C912)^0.25</f>
        <v>0.937576169167888</v>
      </c>
      <c r="AA912" s="2" t="n">
        <f aca="false">IF(F912=1,E912/(1+$AA$2/100),E912)</f>
        <v>0</v>
      </c>
      <c r="AB912" s="1" t="n">
        <f aca="false">ROUND(AA912/C912,2)</f>
        <v>0</v>
      </c>
      <c r="AC912" s="1" t="n">
        <f aca="false">ROUND(AB912*68/1000/Z912,0)</f>
        <v>0</v>
      </c>
      <c r="AD912" s="1" t="n">
        <f aca="false">IF(I912=1,AC912*$AD$2,AC912)</f>
        <v>0</v>
      </c>
      <c r="AK912" s="1" t="n">
        <f aca="false">ROUND(D912/C912,2)</f>
        <v>170.45</v>
      </c>
      <c r="AL912" s="1" t="n">
        <f aca="false">ROUND(AK912*68/Z912,0)</f>
        <v>12362</v>
      </c>
      <c r="AM912" s="1" t="n">
        <f aca="false">IF(I912=1,AL912*$AM$2,AL912)</f>
        <v>11743.9</v>
      </c>
    </row>
    <row r="913" customFormat="false" ht="14.9" hidden="false" customHeight="true" outlineLevel="0" collapsed="false">
      <c r="A913" s="1" t="n">
        <v>1000</v>
      </c>
      <c r="B913" s="16" t="n">
        <v>61177</v>
      </c>
      <c r="C913" s="26" t="n">
        <v>78</v>
      </c>
      <c r="D913" s="2" t="n">
        <v>18400</v>
      </c>
      <c r="F913" s="30" t="n">
        <v>0</v>
      </c>
      <c r="G913" s="30" t="n">
        <v>3</v>
      </c>
      <c r="H913" s="30" t="n">
        <v>2</v>
      </c>
      <c r="I913" s="30" t="n">
        <v>1</v>
      </c>
      <c r="J913" s="26" t="s">
        <v>52</v>
      </c>
      <c r="K913" s="30" t="n">
        <v>0</v>
      </c>
      <c r="L913" s="27" t="n">
        <v>1</v>
      </c>
      <c r="M913" s="30" t="n">
        <v>6</v>
      </c>
      <c r="N913" s="30" t="n">
        <v>6</v>
      </c>
      <c r="O913" s="30" t="n">
        <v>1</v>
      </c>
      <c r="P913" s="30" t="n">
        <v>1</v>
      </c>
      <c r="Q913" s="30"/>
      <c r="R913" s="30" t="n">
        <v>1</v>
      </c>
      <c r="S913" s="30" t="n">
        <v>0</v>
      </c>
      <c r="T913" s="35" t="n">
        <v>44279</v>
      </c>
      <c r="U913" s="3" t="s">
        <v>965</v>
      </c>
      <c r="V913" s="36"/>
      <c r="W913" s="26" t="n">
        <v>13</v>
      </c>
      <c r="Z913" s="1" t="n">
        <f aca="false">(68/C913)^0.25</f>
        <v>0.966281305753067</v>
      </c>
      <c r="AA913" s="2" t="n">
        <f aca="false">IF(F913=1,E913/(1+$AA$2/100),E913)</f>
        <v>0</v>
      </c>
      <c r="AB913" s="1" t="n">
        <f aca="false">ROUND(AA913/C913,2)</f>
        <v>0</v>
      </c>
      <c r="AC913" s="1" t="n">
        <f aca="false">ROUND(AB913*68/1000/Z913,0)</f>
        <v>0</v>
      </c>
      <c r="AD913" s="1" t="n">
        <f aca="false">IF(I913=1,AC913*$AD$2,AC913)</f>
        <v>0</v>
      </c>
      <c r="AK913" s="1" t="n">
        <f aca="false">ROUND(D913/C913,2)</f>
        <v>235.9</v>
      </c>
      <c r="AL913" s="1" t="n">
        <f aca="false">ROUND(AK913*68/Z913,0)</f>
        <v>16601</v>
      </c>
      <c r="AM913" s="1" t="n">
        <f aca="false">IF(I913=1,AL913*$AM$2,AL913)</f>
        <v>15770.95</v>
      </c>
    </row>
    <row r="914" customFormat="false" ht="14.9" hidden="false" customHeight="true" outlineLevel="0" collapsed="false">
      <c r="A914" s="1" t="n">
        <v>1000</v>
      </c>
      <c r="B914" s="16" t="n">
        <v>61201</v>
      </c>
      <c r="C914" s="26" t="n">
        <v>77</v>
      </c>
      <c r="D914" s="2" t="n">
        <v>14500</v>
      </c>
      <c r="F914" s="30" t="n">
        <v>0</v>
      </c>
      <c r="G914" s="30" t="n">
        <v>3</v>
      </c>
      <c r="H914" s="30" t="n">
        <v>1</v>
      </c>
      <c r="I914" s="30" t="n">
        <v>2</v>
      </c>
      <c r="J914" s="26" t="s">
        <v>52</v>
      </c>
      <c r="K914" s="30" t="n">
        <v>0</v>
      </c>
      <c r="L914" s="27" t="n">
        <v>1</v>
      </c>
      <c r="M914" s="30"/>
      <c r="N914" s="30" t="n">
        <v>1</v>
      </c>
      <c r="O914" s="30" t="n">
        <v>1</v>
      </c>
      <c r="P914" s="30" t="n">
        <v>1</v>
      </c>
      <c r="Q914" s="30"/>
      <c r="R914" s="30" t="n">
        <v>1</v>
      </c>
      <c r="S914" s="30" t="n">
        <v>0</v>
      </c>
      <c r="T914" s="35" t="n">
        <v>44279</v>
      </c>
      <c r="U914" s="3" t="s">
        <v>966</v>
      </c>
      <c r="V914" s="36"/>
      <c r="W914" s="26" t="n">
        <v>13</v>
      </c>
      <c r="Z914" s="1" t="n">
        <f aca="false">(68/C914)^0.25</f>
        <v>0.96940341849961</v>
      </c>
      <c r="AA914" s="2" t="n">
        <f aca="false">IF(F914=1,E914/(1+$AA$2/100),E914)</f>
        <v>0</v>
      </c>
      <c r="AB914" s="1" t="n">
        <f aca="false">ROUND(AA914/C914,2)</f>
        <v>0</v>
      </c>
      <c r="AC914" s="1" t="n">
        <f aca="false">ROUND(AB914*68/1000/Z914,0)</f>
        <v>0</v>
      </c>
      <c r="AD914" s="1" t="n">
        <f aca="false">IF(I914=1,AC914*$AD$2,AC914)</f>
        <v>0</v>
      </c>
      <c r="AK914" s="1" t="n">
        <f aca="false">ROUND(D914/C914,2)</f>
        <v>188.31</v>
      </c>
      <c r="AL914" s="1" t="n">
        <f aca="false">ROUND(AK914*68/Z914,0)</f>
        <v>13209</v>
      </c>
      <c r="AM914" s="1" t="n">
        <f aca="false">IF(I914=1,AL914*$AM$2,AL914)</f>
        <v>13209</v>
      </c>
    </row>
    <row r="915" customFormat="false" ht="14.9" hidden="false" customHeight="true" outlineLevel="0" collapsed="false">
      <c r="A915" s="1" t="n">
        <v>1000</v>
      </c>
      <c r="B915" s="16" t="n">
        <v>61070</v>
      </c>
      <c r="C915" s="26" t="n">
        <v>70</v>
      </c>
      <c r="D915" s="2" t="n">
        <v>16900</v>
      </c>
      <c r="F915" s="30" t="n">
        <v>0</v>
      </c>
      <c r="G915" s="30" t="n">
        <v>3</v>
      </c>
      <c r="H915" s="30" t="n">
        <v>2</v>
      </c>
      <c r="I915" s="30" t="n">
        <v>1</v>
      </c>
      <c r="J915" s="26" t="s">
        <v>52</v>
      </c>
      <c r="K915" s="30" t="n">
        <v>0</v>
      </c>
      <c r="L915" s="27" t="n">
        <v>1</v>
      </c>
      <c r="M915" s="30"/>
      <c r="N915" s="30" t="n">
        <v>4</v>
      </c>
      <c r="O915" s="30" t="n">
        <v>0</v>
      </c>
      <c r="P915" s="30" t="n">
        <v>0</v>
      </c>
      <c r="Q915" s="30"/>
      <c r="R915" s="30" t="n">
        <v>0</v>
      </c>
      <c r="S915" s="30" t="n">
        <v>0</v>
      </c>
      <c r="T915" s="35" t="n">
        <v>44279</v>
      </c>
      <c r="U915" s="3" t="s">
        <v>967</v>
      </c>
      <c r="V915" s="36" t="s">
        <v>60</v>
      </c>
      <c r="W915" s="26" t="n">
        <v>13</v>
      </c>
      <c r="Z915" s="1" t="n">
        <f aca="false">(68/C915)^0.25</f>
        <v>0.992779311130708</v>
      </c>
      <c r="AA915" s="2" t="n">
        <f aca="false">IF(F915=1,E915/(1+$AA$2/100),E915)</f>
        <v>0</v>
      </c>
      <c r="AB915" s="1" t="n">
        <f aca="false">ROUND(AA915/C915,2)</f>
        <v>0</v>
      </c>
      <c r="AC915" s="1" t="n">
        <f aca="false">ROUND(AB915*68/1000/Z915,0)</f>
        <v>0</v>
      </c>
      <c r="AD915" s="1" t="n">
        <f aca="false">IF(I915=1,AC915*$AD$2,AC915)</f>
        <v>0</v>
      </c>
      <c r="AK915" s="1" t="n">
        <f aca="false">ROUND(D915/C915,2)</f>
        <v>241.43</v>
      </c>
      <c r="AL915" s="1" t="n">
        <f aca="false">ROUND(AK915*68/Z915,0)</f>
        <v>16537</v>
      </c>
      <c r="AM915" s="1" t="n">
        <f aca="false">IF(I915=1,AL915*$AM$2,AL915)</f>
        <v>15710.15</v>
      </c>
    </row>
    <row r="916" customFormat="false" ht="14.9" hidden="false" customHeight="true" outlineLevel="0" collapsed="false">
      <c r="A916" s="1" t="n">
        <v>1000</v>
      </c>
      <c r="B916" s="16" t="n">
        <v>61148</v>
      </c>
      <c r="C916" s="26" t="n">
        <v>98</v>
      </c>
      <c r="D916" s="2" t="n">
        <v>20900</v>
      </c>
      <c r="F916" s="30" t="n">
        <v>0</v>
      </c>
      <c r="G916" s="30" t="n">
        <v>3</v>
      </c>
      <c r="H916" s="30" t="n">
        <v>1</v>
      </c>
      <c r="I916" s="30" t="n">
        <v>1</v>
      </c>
      <c r="J916" s="26" t="s">
        <v>52</v>
      </c>
      <c r="K916" s="30" t="n">
        <v>2</v>
      </c>
      <c r="L916" s="27" t="n">
        <v>1</v>
      </c>
      <c r="M916" s="30"/>
      <c r="N916" s="30" t="n">
        <v>2</v>
      </c>
      <c r="O916" s="30" t="n">
        <v>1</v>
      </c>
      <c r="P916" s="30" t="n">
        <v>1</v>
      </c>
      <c r="Q916" s="30"/>
      <c r="R916" s="30" t="n">
        <v>0</v>
      </c>
      <c r="S916" s="30" t="n">
        <v>0</v>
      </c>
      <c r="T916" s="35" t="n">
        <v>44279</v>
      </c>
      <c r="U916" s="3" t="s">
        <v>968</v>
      </c>
      <c r="V916" s="36"/>
      <c r="W916" s="26" t="n">
        <v>13</v>
      </c>
      <c r="Z916" s="1" t="n">
        <f aca="false">(68/C916)^0.25</f>
        <v>0.912684571927806</v>
      </c>
      <c r="AA916" s="2" t="n">
        <f aca="false">IF(F916=1,E916/(1+$AA$2/100),E916)</f>
        <v>0</v>
      </c>
      <c r="AB916" s="1" t="n">
        <f aca="false">ROUND(AA916/C916,2)</f>
        <v>0</v>
      </c>
      <c r="AC916" s="1" t="n">
        <f aca="false">ROUND(AB916*68/1000/Z916,0)</f>
        <v>0</v>
      </c>
      <c r="AD916" s="1" t="n">
        <f aca="false">IF(I916=1,AC916*$AD$2,AC916)</f>
        <v>0</v>
      </c>
      <c r="AK916" s="1" t="n">
        <f aca="false">ROUND(D916/C916,2)</f>
        <v>213.27</v>
      </c>
      <c r="AL916" s="1" t="n">
        <f aca="false">ROUND(AK916*68/Z916,0)</f>
        <v>15890</v>
      </c>
      <c r="AM916" s="1" t="n">
        <f aca="false">IF(I916=1,AL916*$AM$2,AL916)</f>
        <v>15095.5</v>
      </c>
    </row>
    <row r="917" customFormat="false" ht="14.9" hidden="false" customHeight="true" outlineLevel="0" collapsed="false">
      <c r="A917" s="1" t="n">
        <v>1000</v>
      </c>
      <c r="B917" s="16" t="n">
        <v>61088</v>
      </c>
      <c r="C917" s="26" t="n">
        <v>66</v>
      </c>
      <c r="D917" s="2" t="n">
        <v>13000</v>
      </c>
      <c r="F917" s="30" t="n">
        <v>0</v>
      </c>
      <c r="G917" s="30" t="n">
        <v>3</v>
      </c>
      <c r="H917" s="30" t="n">
        <v>1</v>
      </c>
      <c r="I917" s="30" t="n">
        <v>1</v>
      </c>
      <c r="J917" s="26" t="s">
        <v>52</v>
      </c>
      <c r="K917" s="30" t="n">
        <v>0</v>
      </c>
      <c r="L917" s="27" t="n">
        <v>1</v>
      </c>
      <c r="M917" s="30" t="n">
        <v>4</v>
      </c>
      <c r="N917" s="30" t="n">
        <v>1</v>
      </c>
      <c r="O917" s="30" t="n">
        <v>0</v>
      </c>
      <c r="P917" s="30" t="n">
        <v>0</v>
      </c>
      <c r="Q917" s="30"/>
      <c r="R917" s="30" t="n">
        <v>0</v>
      </c>
      <c r="S917" s="30" t="n">
        <v>0</v>
      </c>
      <c r="T917" s="35" t="n">
        <v>44279</v>
      </c>
      <c r="U917" s="3" t="s">
        <v>969</v>
      </c>
      <c r="V917" s="3"/>
      <c r="W917" s="26" t="n">
        <v>13</v>
      </c>
      <c r="Z917" s="1" t="n">
        <f aca="false">(68/C917)^0.25</f>
        <v>1.00749116018212</v>
      </c>
      <c r="AA917" s="2" t="n">
        <f aca="false">IF(F917=1,E917/(1+$AA$2/100),E917)</f>
        <v>0</v>
      </c>
      <c r="AB917" s="1" t="n">
        <f aca="false">ROUND(AA917/C917,2)</f>
        <v>0</v>
      </c>
      <c r="AC917" s="1" t="n">
        <f aca="false">ROUND(AB917*68/1000/Z917,0)</f>
        <v>0</v>
      </c>
      <c r="AD917" s="1" t="n">
        <f aca="false">IF(I917=1,AC917*$AD$2,AC917)</f>
        <v>0</v>
      </c>
      <c r="AK917" s="1" t="n">
        <f aca="false">ROUND(D917/C917,2)</f>
        <v>196.97</v>
      </c>
      <c r="AL917" s="1" t="n">
        <f aca="false">ROUND(AK917*68/Z917,0)</f>
        <v>13294</v>
      </c>
      <c r="AM917" s="1" t="n">
        <f aca="false">IF(I917=1,AL917*$AM$2,AL917)</f>
        <v>12629.3</v>
      </c>
    </row>
    <row r="918" customFormat="false" ht="13.8" hidden="false" customHeight="true" outlineLevel="0" collapsed="false">
      <c r="A918" s="1" t="n">
        <v>2191</v>
      </c>
      <c r="B918" s="39"/>
      <c r="C918" s="26" t="n">
        <v>68</v>
      </c>
      <c r="D918" s="2" t="n">
        <v>10000</v>
      </c>
      <c r="F918" s="30" t="n">
        <v>0</v>
      </c>
      <c r="G918" s="30" t="n">
        <v>3</v>
      </c>
      <c r="H918" s="30" t="n">
        <v>1</v>
      </c>
      <c r="I918" s="30" t="n">
        <v>2</v>
      </c>
      <c r="J918" s="26" t="s">
        <v>52</v>
      </c>
      <c r="K918" s="30" t="n">
        <v>0</v>
      </c>
      <c r="L918" s="27" t="n">
        <v>1</v>
      </c>
      <c r="M918" s="30" t="n">
        <v>5</v>
      </c>
      <c r="N918" s="30" t="n">
        <v>3</v>
      </c>
      <c r="O918" s="30" t="n">
        <v>0</v>
      </c>
      <c r="P918" s="30" t="n">
        <v>1</v>
      </c>
      <c r="Q918" s="30"/>
      <c r="R918" s="30" t="n">
        <v>1</v>
      </c>
      <c r="S918" s="30" t="n">
        <v>0</v>
      </c>
      <c r="T918" s="35" t="n">
        <v>44280</v>
      </c>
      <c r="U918" s="3" t="s">
        <v>970</v>
      </c>
      <c r="V918" s="3"/>
      <c r="W918" s="26" t="n">
        <v>13</v>
      </c>
      <c r="Z918" s="1" t="n">
        <f aca="false">(68/C918)^0.25</f>
        <v>1</v>
      </c>
      <c r="AA918" s="2" t="n">
        <f aca="false">IF(F918=1,E918/(1+$AA$2/100),E918)</f>
        <v>0</v>
      </c>
      <c r="AB918" s="1" t="n">
        <f aca="false">ROUND(AA918/C918,2)</f>
        <v>0</v>
      </c>
      <c r="AC918" s="1" t="n">
        <f aca="false">ROUND(AB918*68/1000/Z918,0)</f>
        <v>0</v>
      </c>
      <c r="AD918" s="1" t="n">
        <f aca="false">IF(I918=1,AC918*$AD$2,AC918)</f>
        <v>0</v>
      </c>
      <c r="AK918" s="1" t="n">
        <f aca="false">ROUND(D918/C918,2)</f>
        <v>147.06</v>
      </c>
      <c r="AL918" s="1" t="n">
        <f aca="false">ROUND(AK918*68/Z918,0)</f>
        <v>10000</v>
      </c>
      <c r="AM918" s="1" t="n">
        <f aca="false">IF(I918=1,AL918*$AM$2,AL918)</f>
        <v>10000</v>
      </c>
    </row>
    <row r="919" customFormat="false" ht="13.8" hidden="false" customHeight="true" outlineLevel="0" collapsed="false">
      <c r="A919" s="1" t="n">
        <v>2191</v>
      </c>
      <c r="B919" s="39"/>
      <c r="C919" s="26" t="n">
        <v>50</v>
      </c>
      <c r="D919" s="2" t="n">
        <v>9500</v>
      </c>
      <c r="F919" s="30" t="n">
        <v>0</v>
      </c>
      <c r="G919" s="30" t="n">
        <v>2</v>
      </c>
      <c r="H919" s="30" t="n">
        <v>1</v>
      </c>
      <c r="I919" s="30" t="n">
        <v>2</v>
      </c>
      <c r="J919" s="26" t="s">
        <v>52</v>
      </c>
      <c r="K919" s="30" t="n">
        <v>0</v>
      </c>
      <c r="L919" s="27" t="n">
        <v>1</v>
      </c>
      <c r="M919" s="30" t="n">
        <v>9</v>
      </c>
      <c r="N919" s="30" t="n">
        <v>4</v>
      </c>
      <c r="O919" s="30" t="n">
        <v>0</v>
      </c>
      <c r="P919" s="30" t="n">
        <v>1</v>
      </c>
      <c r="Q919" s="30" t="n">
        <v>4</v>
      </c>
      <c r="R919" s="30" t="n">
        <v>1</v>
      </c>
      <c r="S919" s="30" t="n">
        <v>0</v>
      </c>
      <c r="T919" s="35" t="n">
        <v>44279</v>
      </c>
      <c r="U919" s="3" t="s">
        <v>971</v>
      </c>
      <c r="V919" s="3"/>
      <c r="W919" s="26" t="n">
        <v>13</v>
      </c>
      <c r="Z919" s="1" t="n">
        <f aca="false">(68/C919)^0.25</f>
        <v>1.0799029488658</v>
      </c>
      <c r="AA919" s="2" t="n">
        <f aca="false">IF(F919=1,E919/(1+$AA$2/100),E919)</f>
        <v>0</v>
      </c>
      <c r="AB919" s="1" t="n">
        <f aca="false">ROUND(AA919/C919,2)</f>
        <v>0</v>
      </c>
      <c r="AC919" s="1" t="n">
        <f aca="false">ROUND(AB919*68/1000/Z919,0)</f>
        <v>0</v>
      </c>
      <c r="AD919" s="1" t="n">
        <f aca="false">IF(I919=1,AC919*$AD$2,AC919)</f>
        <v>0</v>
      </c>
      <c r="AK919" s="1" t="n">
        <f aca="false">ROUND(D919/C919,2)</f>
        <v>190</v>
      </c>
      <c r="AL919" s="1" t="n">
        <f aca="false">ROUND(AK919*68/Z919,0)</f>
        <v>11964</v>
      </c>
      <c r="AM919" s="1" t="n">
        <f aca="false">IF(I919=1,AL919*$AM$2,AL919)</f>
        <v>11964</v>
      </c>
    </row>
    <row r="920" customFormat="false" ht="13.8" hidden="false" customHeight="true" outlineLevel="0" collapsed="false">
      <c r="A920" s="1" t="n">
        <v>2191</v>
      </c>
      <c r="B920" s="39"/>
      <c r="C920" s="26" t="n">
        <v>80</v>
      </c>
      <c r="D920" s="2" t="n">
        <v>12000</v>
      </c>
      <c r="F920" s="30" t="n">
        <v>0</v>
      </c>
      <c r="G920" s="30" t="n">
        <v>2</v>
      </c>
      <c r="H920" s="30" t="n">
        <v>1</v>
      </c>
      <c r="I920" s="30" t="n">
        <v>1</v>
      </c>
      <c r="J920" s="26" t="s">
        <v>52</v>
      </c>
      <c r="K920" s="30" t="n">
        <v>0</v>
      </c>
      <c r="L920" s="27" t="n">
        <v>1</v>
      </c>
      <c r="M920" s="30" t="n">
        <v>3</v>
      </c>
      <c r="N920" s="30" t="n">
        <v>2</v>
      </c>
      <c r="O920" s="30" t="n">
        <v>0</v>
      </c>
      <c r="P920" s="30" t="n">
        <v>0</v>
      </c>
      <c r="Q920" s="30" t="n">
        <v>1</v>
      </c>
      <c r="R920" s="30" t="n">
        <v>0</v>
      </c>
      <c r="S920" s="30" t="n">
        <v>0</v>
      </c>
      <c r="T920" s="35" t="n">
        <v>44280</v>
      </c>
      <c r="U920" s="3" t="s">
        <v>972</v>
      </c>
      <c r="V920" s="3"/>
      <c r="W920" s="26" t="n">
        <v>13</v>
      </c>
      <c r="Z920" s="1" t="n">
        <f aca="false">(68/C920)^0.25</f>
        <v>0.960184589404188</v>
      </c>
      <c r="AA920" s="2" t="n">
        <f aca="false">IF(F920=1,E920/(1+$AA$2/100),E920)</f>
        <v>0</v>
      </c>
      <c r="AB920" s="1" t="n">
        <f aca="false">ROUND(AA920/C920,2)</f>
        <v>0</v>
      </c>
      <c r="AC920" s="1" t="n">
        <f aca="false">ROUND(AB920*68/1000/Z920,0)</f>
        <v>0</v>
      </c>
      <c r="AD920" s="1" t="n">
        <f aca="false">IF(I920=1,AC920*$AD$2,AC920)</f>
        <v>0</v>
      </c>
      <c r="AK920" s="1" t="n">
        <f aca="false">ROUND(D920/C920,2)</f>
        <v>150</v>
      </c>
      <c r="AL920" s="1" t="n">
        <f aca="false">ROUND(AK920*68/Z920,0)</f>
        <v>10623</v>
      </c>
      <c r="AM920" s="1" t="n">
        <f aca="false">IF(I920=1,AL920*$AM$2,AL920)</f>
        <v>10091.85</v>
      </c>
    </row>
    <row r="921" customFormat="false" ht="13.8" hidden="false" customHeight="true" outlineLevel="0" collapsed="false">
      <c r="A921" s="1" t="n">
        <v>2191</v>
      </c>
      <c r="C921" s="26" t="n">
        <v>73</v>
      </c>
      <c r="D921" s="2" t="n">
        <v>14000</v>
      </c>
      <c r="F921" s="30" t="n">
        <v>0</v>
      </c>
      <c r="G921" s="30" t="n">
        <v>3</v>
      </c>
      <c r="H921" s="30" t="n">
        <v>2</v>
      </c>
      <c r="I921" s="30" t="n">
        <v>1</v>
      </c>
      <c r="J921" s="26" t="s">
        <v>52</v>
      </c>
      <c r="K921" s="30" t="n">
        <v>0</v>
      </c>
      <c r="L921" s="27" t="n">
        <v>1</v>
      </c>
      <c r="M921" s="30" t="n">
        <v>4</v>
      </c>
      <c r="N921" s="30" t="n">
        <v>1</v>
      </c>
      <c r="O921" s="30" t="n">
        <v>1</v>
      </c>
      <c r="P921" s="30" t="n">
        <v>1</v>
      </c>
      <c r="Q921" s="30" t="n">
        <v>3</v>
      </c>
      <c r="R921" s="30" t="n">
        <v>0</v>
      </c>
      <c r="S921" s="30" t="n">
        <v>0</v>
      </c>
      <c r="T921" s="35" t="n">
        <v>44250</v>
      </c>
      <c r="U921" s="3" t="s">
        <v>973</v>
      </c>
      <c r="V921" s="36" t="s">
        <v>60</v>
      </c>
      <c r="W921" s="26" t="n">
        <v>13</v>
      </c>
      <c r="Z921" s="1" t="n">
        <f aca="false">(68/C921)^0.25</f>
        <v>0.982418457107877</v>
      </c>
      <c r="AA921" s="2" t="n">
        <f aca="false">IF(F921=1,E921/(1+$AA$2/100),E921)</f>
        <v>0</v>
      </c>
      <c r="AB921" s="1" t="n">
        <f aca="false">ROUND(AA921/C921,2)</f>
        <v>0</v>
      </c>
      <c r="AC921" s="1" t="n">
        <f aca="false">ROUND(AB921*68/1000/Z921,0)</f>
        <v>0</v>
      </c>
      <c r="AD921" s="1" t="n">
        <f aca="false">IF(I921=1,AC921*$AD$2,AC921)</f>
        <v>0</v>
      </c>
      <c r="AK921" s="1" t="n">
        <f aca="false">ROUND(D921/C921,2)</f>
        <v>191.78</v>
      </c>
      <c r="AL921" s="1" t="n">
        <f aca="false">ROUND(AK921*68/Z921,0)</f>
        <v>13274</v>
      </c>
      <c r="AM921" s="1" t="n">
        <f aca="false">IF(I921=1,AL921*$AM$2,AL921)</f>
        <v>12610.3</v>
      </c>
    </row>
    <row r="922" customFormat="false" ht="13.8" hidden="false" customHeight="true" outlineLevel="0" collapsed="false">
      <c r="A922" s="1" t="n">
        <v>2191</v>
      </c>
      <c r="C922" s="26" t="n">
        <v>57</v>
      </c>
      <c r="D922" s="2" t="n">
        <v>7500</v>
      </c>
      <c r="F922" s="30" t="n">
        <v>0</v>
      </c>
      <c r="G922" s="30" t="n">
        <v>2</v>
      </c>
      <c r="H922" s="30" t="n">
        <v>1</v>
      </c>
      <c r="I922" s="30" t="n">
        <v>1</v>
      </c>
      <c r="J922" s="26" t="s">
        <v>52</v>
      </c>
      <c r="K922" s="30" t="n">
        <v>0</v>
      </c>
      <c r="L922" s="27" t="n">
        <v>1</v>
      </c>
      <c r="M922" s="30" t="n">
        <v>5</v>
      </c>
      <c r="N922" s="30" t="n">
        <v>3</v>
      </c>
      <c r="O922" s="30" t="n">
        <v>0</v>
      </c>
      <c r="P922" s="30" t="n">
        <v>1</v>
      </c>
      <c r="Q922" s="30"/>
      <c r="R922" s="30" t="n">
        <v>0</v>
      </c>
      <c r="S922" s="30" t="n">
        <v>0</v>
      </c>
      <c r="T922" s="35" t="n">
        <v>44280</v>
      </c>
      <c r="U922" s="3" t="s">
        <v>974</v>
      </c>
      <c r="V922" s="36"/>
      <c r="W922" s="26" t="n">
        <v>13</v>
      </c>
      <c r="Z922" s="1" t="n">
        <f aca="false">(68/C922)^0.25</f>
        <v>1.04510160393404</v>
      </c>
      <c r="AA922" s="2" t="n">
        <f aca="false">IF(F922=1,E922/(1+$AA$2/100),E922)</f>
        <v>0</v>
      </c>
      <c r="AB922" s="1" t="n">
        <f aca="false">ROUND(AA922/C922,2)</f>
        <v>0</v>
      </c>
      <c r="AC922" s="1" t="n">
        <f aca="false">ROUND(AB922*68/1000/Z922,0)</f>
        <v>0</v>
      </c>
      <c r="AD922" s="1" t="n">
        <f aca="false">IF(I922=1,AC922*$AD$2,AC922)</f>
        <v>0</v>
      </c>
      <c r="AK922" s="1" t="n">
        <f aca="false">ROUND(D922/C922,2)</f>
        <v>131.58</v>
      </c>
      <c r="AL922" s="1" t="n">
        <f aca="false">ROUND(AK922*68/Z922,0)</f>
        <v>8561</v>
      </c>
      <c r="AM922" s="1" t="n">
        <f aca="false">IF(I922=1,AL922*$AM$2,AL922)</f>
        <v>8132.95</v>
      </c>
    </row>
    <row r="923" customFormat="false" ht="13.8" hidden="false" customHeight="true" outlineLevel="0" collapsed="false">
      <c r="A923" s="1" t="n">
        <v>2191</v>
      </c>
      <c r="C923" s="26" t="n">
        <v>70</v>
      </c>
      <c r="D923" s="2" t="n">
        <v>14600</v>
      </c>
      <c r="F923" s="30" t="n">
        <v>0</v>
      </c>
      <c r="G923" s="30" t="n">
        <v>3</v>
      </c>
      <c r="H923" s="30" t="n">
        <v>1</v>
      </c>
      <c r="I923" s="30" t="n">
        <v>1</v>
      </c>
      <c r="J923" s="26" t="s">
        <v>52</v>
      </c>
      <c r="K923" s="30" t="n">
        <v>0</v>
      </c>
      <c r="L923" s="27" t="n">
        <v>1</v>
      </c>
      <c r="M923" s="30"/>
      <c r="N923" s="30" t="n">
        <v>4</v>
      </c>
      <c r="O923" s="30" t="n">
        <v>1</v>
      </c>
      <c r="P923" s="30" t="n">
        <v>1</v>
      </c>
      <c r="Q923" s="30" t="n">
        <v>4</v>
      </c>
      <c r="R923" s="30" t="n">
        <v>1</v>
      </c>
      <c r="S923" s="30" t="n">
        <v>0</v>
      </c>
      <c r="T923" s="35" t="n">
        <v>44280</v>
      </c>
      <c r="U923" s="3" t="s">
        <v>975</v>
      </c>
      <c r="V923" s="36"/>
      <c r="W923" s="26" t="n">
        <v>13</v>
      </c>
      <c r="Z923" s="1" t="n">
        <f aca="false">(68/C923)^0.25</f>
        <v>0.992779311130708</v>
      </c>
      <c r="AA923" s="2" t="n">
        <f aca="false">IF(F923=1,E923/(1+$AA$2/100),E923)</f>
        <v>0</v>
      </c>
      <c r="AB923" s="1" t="n">
        <f aca="false">ROUND(AA923/C923,2)</f>
        <v>0</v>
      </c>
      <c r="AC923" s="1" t="n">
        <f aca="false">ROUND(AB923*68/1000/Z923,0)</f>
        <v>0</v>
      </c>
      <c r="AD923" s="1" t="n">
        <f aca="false">IF(I923=1,AC923*$AD$2,AC923)</f>
        <v>0</v>
      </c>
      <c r="AK923" s="1" t="n">
        <f aca="false">ROUND(D923/C923,2)</f>
        <v>208.57</v>
      </c>
      <c r="AL923" s="1" t="n">
        <f aca="false">ROUND(AK923*68/Z923,0)</f>
        <v>14286</v>
      </c>
      <c r="AM923" s="1" t="n">
        <f aca="false">IF(I923=1,AL923*$AM$2,AL923)</f>
        <v>13571.7</v>
      </c>
    </row>
    <row r="924" customFormat="false" ht="13.8" hidden="false" customHeight="true" outlineLevel="0" collapsed="false">
      <c r="A924" s="1" t="n">
        <v>2191</v>
      </c>
      <c r="C924" s="26" t="n">
        <v>55</v>
      </c>
      <c r="D924" s="2" t="n">
        <v>11000</v>
      </c>
      <c r="F924" s="30" t="n">
        <v>0</v>
      </c>
      <c r="G924" s="30" t="n">
        <v>2</v>
      </c>
      <c r="H924" s="30" t="n">
        <v>1</v>
      </c>
      <c r="I924" s="30" t="n">
        <v>1</v>
      </c>
      <c r="J924" s="26" t="s">
        <v>52</v>
      </c>
      <c r="K924" s="30" t="n">
        <v>2</v>
      </c>
      <c r="L924" s="27" t="n">
        <v>1</v>
      </c>
      <c r="M924" s="30" t="n">
        <v>4</v>
      </c>
      <c r="N924" s="30" t="n">
        <v>2</v>
      </c>
      <c r="O924" s="30" t="n">
        <v>0</v>
      </c>
      <c r="P924" s="30" t="n">
        <v>1</v>
      </c>
      <c r="Q924" s="30" t="n">
        <v>4</v>
      </c>
      <c r="R924" s="30" t="n">
        <v>0</v>
      </c>
      <c r="S924" s="30" t="n">
        <v>0</v>
      </c>
      <c r="T924" s="35" t="n">
        <v>44279</v>
      </c>
      <c r="U924" s="3" t="s">
        <v>976</v>
      </c>
      <c r="V924" s="36" t="s">
        <v>60</v>
      </c>
      <c r="W924" s="26" t="n">
        <v>13</v>
      </c>
      <c r="Z924" s="1" t="n">
        <f aca="false">(68/C924)^0.25</f>
        <v>1.05447565087352</v>
      </c>
      <c r="AA924" s="2" t="n">
        <f aca="false">IF(F924=1,E924/(1+$AA$2/100),E924)</f>
        <v>0</v>
      </c>
      <c r="AB924" s="1" t="n">
        <f aca="false">ROUND(AA924/C924,2)</f>
        <v>0</v>
      </c>
      <c r="AC924" s="1" t="n">
        <f aca="false">ROUND(AB924*68/1000/Z924,0)</f>
        <v>0</v>
      </c>
      <c r="AD924" s="1" t="n">
        <f aca="false">IF(I924=1,AC924*$AD$2,AC924)</f>
        <v>0</v>
      </c>
      <c r="AK924" s="1" t="n">
        <f aca="false">ROUND(D924/C924,2)</f>
        <v>200</v>
      </c>
      <c r="AL924" s="1" t="n">
        <f aca="false">ROUND(AK924*68/Z924,0)</f>
        <v>12897</v>
      </c>
      <c r="AM924" s="1" t="n">
        <f aca="false">IF(I924=1,AL924*$AM$2,AL924)</f>
        <v>12252.15</v>
      </c>
    </row>
    <row r="925" customFormat="false" ht="13.8" hidden="false" customHeight="true" outlineLevel="0" collapsed="false">
      <c r="A925" s="1" t="n">
        <v>4687</v>
      </c>
      <c r="C925" s="26" t="n">
        <v>90</v>
      </c>
      <c r="D925" s="2" t="n">
        <v>12500</v>
      </c>
      <c r="F925" s="30" t="n">
        <v>0</v>
      </c>
      <c r="G925" s="30" t="n">
        <v>3</v>
      </c>
      <c r="H925" s="30" t="n">
        <v>1</v>
      </c>
      <c r="I925" s="30" t="n">
        <v>1</v>
      </c>
      <c r="J925" s="26" t="s">
        <v>52</v>
      </c>
      <c r="K925" s="30" t="n">
        <v>0</v>
      </c>
      <c r="L925" s="27" t="n">
        <v>1</v>
      </c>
      <c r="M925" s="30" t="n">
        <v>4</v>
      </c>
      <c r="N925" s="30" t="n">
        <v>2</v>
      </c>
      <c r="O925" s="30" t="n">
        <v>1</v>
      </c>
      <c r="P925" s="30" t="n">
        <v>0</v>
      </c>
      <c r="Q925" s="30" t="n">
        <v>4</v>
      </c>
      <c r="R925" s="30" t="n">
        <v>0</v>
      </c>
      <c r="S925" s="30" t="n">
        <v>0</v>
      </c>
      <c r="T925" s="35" t="n">
        <v>44279</v>
      </c>
      <c r="U925" s="3" t="s">
        <v>977</v>
      </c>
      <c r="V925" s="36"/>
      <c r="W925" s="26" t="n">
        <v>13</v>
      </c>
      <c r="Z925" s="1" t="n">
        <f aca="false">(68/C925)^0.25</f>
        <v>0.932323434951816</v>
      </c>
      <c r="AA925" s="2" t="n">
        <f aca="false">IF(F925=1,E925/(1+$AA$2/100),E925)</f>
        <v>0</v>
      </c>
      <c r="AB925" s="1" t="n">
        <f aca="false">ROUND(AA925/C925,2)</f>
        <v>0</v>
      </c>
      <c r="AC925" s="1" t="n">
        <f aca="false">ROUND(AB925*68/1000/Z925,0)</f>
        <v>0</v>
      </c>
      <c r="AD925" s="1" t="n">
        <f aca="false">IF(I925=1,AC925*$AD$2,AC925)</f>
        <v>0</v>
      </c>
      <c r="AK925" s="1" t="n">
        <f aca="false">ROUND(D925/C925,2)</f>
        <v>138.89</v>
      </c>
      <c r="AL925" s="1" t="n">
        <f aca="false">ROUND(AK925*68/Z925,0)</f>
        <v>10130</v>
      </c>
      <c r="AM925" s="1" t="n">
        <f aca="false">IF(I925=1,AL925*$AM$2,AL925)</f>
        <v>9623.5</v>
      </c>
    </row>
    <row r="926" customFormat="false" ht="13.8" hidden="false" customHeight="true" outlineLevel="0" collapsed="false">
      <c r="A926" s="1" t="n">
        <v>4687</v>
      </c>
      <c r="C926" s="26" t="n">
        <v>79</v>
      </c>
      <c r="D926" s="2" t="n">
        <v>13500</v>
      </c>
      <c r="F926" s="30" t="n">
        <v>0</v>
      </c>
      <c r="G926" s="30" t="n">
        <v>3</v>
      </c>
      <c r="H926" s="30" t="n">
        <v>1</v>
      </c>
      <c r="I926" s="30" t="n">
        <v>2</v>
      </c>
      <c r="J926" s="26" t="s">
        <v>52</v>
      </c>
      <c r="K926" s="30" t="n">
        <v>2</v>
      </c>
      <c r="L926" s="27" t="n">
        <v>1</v>
      </c>
      <c r="M926" s="30" t="n">
        <v>7</v>
      </c>
      <c r="N926" s="30" t="n">
        <v>3</v>
      </c>
      <c r="O926" s="30" t="n">
        <v>1</v>
      </c>
      <c r="P926" s="30" t="n">
        <v>1</v>
      </c>
      <c r="Q926" s="30" t="n">
        <v>4</v>
      </c>
      <c r="R926" s="30" t="n">
        <v>1</v>
      </c>
      <c r="S926" s="30" t="n">
        <v>0</v>
      </c>
      <c r="T926" s="35" t="n">
        <v>44280</v>
      </c>
      <c r="U926" s="3" t="s">
        <v>978</v>
      </c>
      <c r="V926" s="36"/>
      <c r="W926" s="26" t="n">
        <v>13</v>
      </c>
      <c r="Z926" s="1" t="n">
        <f aca="false">(68/C926)^0.25</f>
        <v>0.963208830277469</v>
      </c>
      <c r="AA926" s="2" t="n">
        <f aca="false">IF(F926=1,E926/(1+$AA$2/100),E926)</f>
        <v>0</v>
      </c>
      <c r="AB926" s="1" t="n">
        <f aca="false">ROUND(AA926/C926,2)</f>
        <v>0</v>
      </c>
      <c r="AC926" s="1" t="n">
        <f aca="false">ROUND(AB926*68/1000/Z926,0)</f>
        <v>0</v>
      </c>
      <c r="AD926" s="1" t="n">
        <f aca="false">IF(I926=1,AC926*$AD$2,AC926)</f>
        <v>0</v>
      </c>
      <c r="AK926" s="1" t="n">
        <f aca="false">ROUND(D926/C926,2)</f>
        <v>170.89</v>
      </c>
      <c r="AL926" s="1" t="n">
        <f aca="false">ROUND(AK926*68/Z926,0)</f>
        <v>12064</v>
      </c>
      <c r="AM926" s="1" t="n">
        <f aca="false">IF(I926=1,AL926*$AM$2,AL926)</f>
        <v>12064</v>
      </c>
    </row>
    <row r="927" customFormat="false" ht="13.8" hidden="false" customHeight="true" outlineLevel="0" collapsed="false">
      <c r="A927" s="1" t="n">
        <v>4687</v>
      </c>
      <c r="C927" s="26" t="n">
        <v>55</v>
      </c>
      <c r="D927" s="2" t="n">
        <v>11000</v>
      </c>
      <c r="F927" s="30" t="n">
        <v>0</v>
      </c>
      <c r="G927" s="30" t="n">
        <v>2</v>
      </c>
      <c r="H927" s="30" t="n">
        <v>1</v>
      </c>
      <c r="I927" s="30" t="n">
        <v>2</v>
      </c>
      <c r="J927" s="26" t="s">
        <v>52</v>
      </c>
      <c r="K927" s="30" t="n">
        <v>0</v>
      </c>
      <c r="L927" s="27" t="n">
        <v>1</v>
      </c>
      <c r="M927" s="30" t="n">
        <v>4</v>
      </c>
      <c r="N927" s="30" t="n">
        <v>4</v>
      </c>
      <c r="O927" s="30" t="n">
        <v>0</v>
      </c>
      <c r="P927" s="30" t="n">
        <v>1</v>
      </c>
      <c r="Q927" s="30" t="n">
        <v>4</v>
      </c>
      <c r="R927" s="30" t="n">
        <v>0</v>
      </c>
      <c r="S927" s="30" t="n">
        <v>1</v>
      </c>
      <c r="T927" s="35" t="n">
        <v>44278</v>
      </c>
      <c r="U927" s="3" t="s">
        <v>979</v>
      </c>
      <c r="V927" s="36"/>
      <c r="W927" s="26" t="n">
        <v>13</v>
      </c>
      <c r="Z927" s="1" t="n">
        <f aca="false">(68/C927)^0.25</f>
        <v>1.05447565087352</v>
      </c>
      <c r="AA927" s="2" t="n">
        <f aca="false">IF(F927=1,E927/(1+$AA$2/100),E927)</f>
        <v>0</v>
      </c>
      <c r="AB927" s="1" t="n">
        <f aca="false">ROUND(AA927/C927,2)</f>
        <v>0</v>
      </c>
      <c r="AC927" s="1" t="n">
        <f aca="false">ROUND(AB927*68/1000/Z927,0)</f>
        <v>0</v>
      </c>
      <c r="AD927" s="1" t="n">
        <f aca="false">IF(I927=1,AC927*$AD$2,AC927)</f>
        <v>0</v>
      </c>
      <c r="AK927" s="1" t="n">
        <f aca="false">ROUND(D927/C927,2)</f>
        <v>200</v>
      </c>
      <c r="AL927" s="1" t="n">
        <f aca="false">ROUND(AK927*68/Z927,0)</f>
        <v>12897</v>
      </c>
      <c r="AM927" s="1" t="n">
        <f aca="false">IF(I927=1,AL927*$AM$2,AL927)</f>
        <v>12897</v>
      </c>
    </row>
    <row r="928" customFormat="false" ht="13.8" hidden="false" customHeight="true" outlineLevel="0" collapsed="false">
      <c r="A928" s="1" t="n">
        <v>4687</v>
      </c>
      <c r="C928" s="26" t="n">
        <v>68</v>
      </c>
      <c r="D928" s="2" t="n">
        <v>13800</v>
      </c>
      <c r="F928" s="30" t="n">
        <v>0</v>
      </c>
      <c r="G928" s="30" t="n">
        <v>3</v>
      </c>
      <c r="H928" s="30" t="n">
        <v>2</v>
      </c>
      <c r="I928" s="30" t="n">
        <v>2</v>
      </c>
      <c r="J928" s="26" t="s">
        <v>52</v>
      </c>
      <c r="K928" s="30" t="n">
        <v>2</v>
      </c>
      <c r="L928" s="27" t="n">
        <v>1</v>
      </c>
      <c r="M928" s="30" t="n">
        <v>10</v>
      </c>
      <c r="N928" s="30" t="n">
        <v>3</v>
      </c>
      <c r="O928" s="30" t="n">
        <v>1</v>
      </c>
      <c r="P928" s="30" t="n">
        <v>1</v>
      </c>
      <c r="Q928" s="30"/>
      <c r="R928" s="30" t="n">
        <v>1</v>
      </c>
      <c r="S928" s="30" t="n">
        <v>1</v>
      </c>
      <c r="T928" s="35" t="n">
        <v>44277</v>
      </c>
      <c r="U928" s="3" t="s">
        <v>980</v>
      </c>
      <c r="V928" s="36"/>
      <c r="W928" s="26" t="n">
        <v>13</v>
      </c>
      <c r="Z928" s="1" t="n">
        <f aca="false">(68/C928)^0.25</f>
        <v>1</v>
      </c>
      <c r="AA928" s="2" t="n">
        <f aca="false">IF(F928=1,E928/(1+$AA$2/100),E928)</f>
        <v>0</v>
      </c>
      <c r="AB928" s="1" t="n">
        <f aca="false">ROUND(AA928/C928,2)</f>
        <v>0</v>
      </c>
      <c r="AC928" s="1" t="n">
        <f aca="false">ROUND(AB928*68/1000/Z928,0)</f>
        <v>0</v>
      </c>
      <c r="AD928" s="1" t="n">
        <f aca="false">IF(I928=1,AC928*$AD$2,AC928)</f>
        <v>0</v>
      </c>
      <c r="AK928" s="1" t="n">
        <f aca="false">ROUND(D928/C928,2)</f>
        <v>202.94</v>
      </c>
      <c r="AL928" s="1" t="n">
        <f aca="false">ROUND(AK928*68/Z928,0)</f>
        <v>13800</v>
      </c>
      <c r="AM928" s="1" t="n">
        <f aca="false">IF(I928=1,AL928*$AM$2,AL928)</f>
        <v>13800</v>
      </c>
    </row>
    <row r="929" customFormat="false" ht="13.8" hidden="false" customHeight="true" outlineLevel="0" collapsed="false">
      <c r="A929" s="1" t="n">
        <v>4687</v>
      </c>
      <c r="C929" s="26" t="n">
        <v>77</v>
      </c>
      <c r="D929" s="2" t="n">
        <v>17000</v>
      </c>
      <c r="F929" s="30" t="n">
        <v>0</v>
      </c>
      <c r="G929" s="30" t="n">
        <v>3</v>
      </c>
      <c r="H929" s="30" t="n">
        <v>2</v>
      </c>
      <c r="I929" s="30" t="n">
        <v>1</v>
      </c>
      <c r="J929" s="26" t="s">
        <v>52</v>
      </c>
      <c r="K929" s="30" t="n">
        <v>0</v>
      </c>
      <c r="L929" s="27" t="n">
        <v>1</v>
      </c>
      <c r="M929" s="30" t="n">
        <v>3</v>
      </c>
      <c r="N929" s="30" t="n">
        <v>3</v>
      </c>
      <c r="O929" s="30" t="n">
        <v>1</v>
      </c>
      <c r="P929" s="30" t="n">
        <v>0</v>
      </c>
      <c r="Q929" s="30"/>
      <c r="R929" s="30" t="n">
        <v>1</v>
      </c>
      <c r="S929" s="30" t="n">
        <v>0</v>
      </c>
      <c r="T929" s="35" t="n">
        <v>44277</v>
      </c>
      <c r="U929" s="3" t="s">
        <v>981</v>
      </c>
      <c r="V929" s="36" t="s">
        <v>60</v>
      </c>
      <c r="W929" s="26" t="n">
        <v>13</v>
      </c>
      <c r="Z929" s="1" t="n">
        <f aca="false">(68/C929)^0.25</f>
        <v>0.96940341849961</v>
      </c>
      <c r="AA929" s="2" t="n">
        <f aca="false">IF(F929=1,E929/(1+$AA$2/100),E929)</f>
        <v>0</v>
      </c>
      <c r="AB929" s="1" t="n">
        <f aca="false">ROUND(AA929/C929,2)</f>
        <v>0</v>
      </c>
      <c r="AC929" s="1" t="n">
        <f aca="false">ROUND(AB929*68/1000/Z929,0)</f>
        <v>0</v>
      </c>
      <c r="AD929" s="1" t="n">
        <f aca="false">IF(I929=1,AC929*$AD$2,AC929)</f>
        <v>0</v>
      </c>
      <c r="AK929" s="1" t="n">
        <f aca="false">ROUND(D929/C929,2)</f>
        <v>220.78</v>
      </c>
      <c r="AL929" s="1" t="n">
        <f aca="false">ROUND(AK929*68/Z929,0)</f>
        <v>15487</v>
      </c>
      <c r="AM929" s="1" t="n">
        <f aca="false">IF(I929=1,AL929*$AM$2,AL929)</f>
        <v>14712.65</v>
      </c>
    </row>
    <row r="930" customFormat="false" ht="13.8" hidden="false" customHeight="true" outlineLevel="0" collapsed="false">
      <c r="A930" s="1" t="n">
        <v>4687</v>
      </c>
      <c r="C930" s="26" t="n">
        <v>83</v>
      </c>
      <c r="D930" s="2" t="n">
        <v>12000</v>
      </c>
      <c r="F930" s="30" t="n">
        <v>0</v>
      </c>
      <c r="G930" s="30" t="n">
        <v>2</v>
      </c>
      <c r="H930" s="30" t="n">
        <v>1</v>
      </c>
      <c r="I930" s="30" t="n">
        <v>1</v>
      </c>
      <c r="J930" s="26" t="s">
        <v>52</v>
      </c>
      <c r="K930" s="30" t="n">
        <v>1</v>
      </c>
      <c r="L930" s="27" t="n">
        <v>1</v>
      </c>
      <c r="M930" s="30" t="n">
        <v>5</v>
      </c>
      <c r="N930" s="30" t="n">
        <v>2</v>
      </c>
      <c r="O930" s="30" t="n">
        <v>0</v>
      </c>
      <c r="P930" s="30" t="n">
        <v>1</v>
      </c>
      <c r="Q930" s="30" t="n">
        <v>3</v>
      </c>
      <c r="R930" s="30" t="n">
        <v>0</v>
      </c>
      <c r="S930" s="30" t="n">
        <v>0</v>
      </c>
      <c r="T930" s="35" t="n">
        <v>44278</v>
      </c>
      <c r="U930" s="3" t="s">
        <v>982</v>
      </c>
      <c r="V930" s="36"/>
      <c r="W930" s="26" t="n">
        <v>13</v>
      </c>
      <c r="Z930" s="1" t="n">
        <f aca="false">(68/C930)^0.25</f>
        <v>0.951388078394145</v>
      </c>
      <c r="AA930" s="2" t="n">
        <f aca="false">IF(F930=1,E930/(1+$AA$2/100),E930)</f>
        <v>0</v>
      </c>
      <c r="AB930" s="1" t="n">
        <f aca="false">ROUND(AA930/C930,2)</f>
        <v>0</v>
      </c>
      <c r="AC930" s="1" t="n">
        <f aca="false">ROUND(AB930*68/1000/Z930,0)</f>
        <v>0</v>
      </c>
      <c r="AD930" s="1" t="n">
        <f aca="false">IF(I930=1,AC930*$AD$2,AC930)</f>
        <v>0</v>
      </c>
      <c r="AK930" s="1" t="n">
        <f aca="false">ROUND(D930/C930,2)</f>
        <v>144.58</v>
      </c>
      <c r="AL930" s="1" t="n">
        <f aca="false">ROUND(AK930*68/Z930,0)</f>
        <v>10334</v>
      </c>
      <c r="AM930" s="1" t="n">
        <f aca="false">IF(I930=1,AL930*$AM$2,AL930)</f>
        <v>9817.3</v>
      </c>
    </row>
    <row r="931" customFormat="false" ht="13.8" hidden="false" customHeight="true" outlineLevel="0" collapsed="false">
      <c r="A931" s="1" t="n">
        <v>4687</v>
      </c>
      <c r="C931" s="26" t="n">
        <v>50</v>
      </c>
      <c r="D931" s="2" t="n">
        <v>10000</v>
      </c>
      <c r="F931" s="30" t="n">
        <v>0</v>
      </c>
      <c r="G931" s="30" t="n">
        <v>2</v>
      </c>
      <c r="H931" s="30" t="n">
        <v>1</v>
      </c>
      <c r="I931" s="30" t="n">
        <v>1</v>
      </c>
      <c r="J931" s="26" t="s">
        <v>52</v>
      </c>
      <c r="K931" s="30" t="n">
        <v>1</v>
      </c>
      <c r="L931" s="27" t="n">
        <v>1</v>
      </c>
      <c r="M931" s="30" t="n">
        <v>4</v>
      </c>
      <c r="N931" s="30" t="n">
        <v>2</v>
      </c>
      <c r="O931" s="30" t="n">
        <v>1</v>
      </c>
      <c r="P931" s="30" t="n">
        <v>1</v>
      </c>
      <c r="Q931" s="30" t="n">
        <v>4</v>
      </c>
      <c r="R931" s="30" t="n">
        <v>0</v>
      </c>
      <c r="S931" s="30" t="n">
        <v>0</v>
      </c>
      <c r="T931" s="35" t="n">
        <v>44275</v>
      </c>
      <c r="U931" s="3" t="s">
        <v>983</v>
      </c>
      <c r="V931" s="36"/>
      <c r="W931" s="26" t="n">
        <v>13</v>
      </c>
      <c r="Z931" s="1" t="n">
        <f aca="false">(68/C931)^0.25</f>
        <v>1.0799029488658</v>
      </c>
      <c r="AA931" s="2" t="n">
        <f aca="false">IF(F931=1,E931/(1+$AA$2/100),E931)</f>
        <v>0</v>
      </c>
      <c r="AB931" s="1" t="n">
        <f aca="false">ROUND(AA931/C931,2)</f>
        <v>0</v>
      </c>
      <c r="AC931" s="1" t="n">
        <f aca="false">ROUND(AB931*68/1000/Z931,0)</f>
        <v>0</v>
      </c>
      <c r="AD931" s="1" t="n">
        <f aca="false">IF(I931=1,AC931*$AD$2,AC931)</f>
        <v>0</v>
      </c>
      <c r="AK931" s="1" t="n">
        <f aca="false">ROUND(D931/C931,2)</f>
        <v>200</v>
      </c>
      <c r="AL931" s="1" t="n">
        <f aca="false">ROUND(AK931*68/Z931,0)</f>
        <v>12594</v>
      </c>
      <c r="AM931" s="1" t="n">
        <f aca="false">IF(I931=1,AL931*$AM$2,AL931)</f>
        <v>11964.3</v>
      </c>
    </row>
    <row r="932" customFormat="false" ht="13.8" hidden="false" customHeight="true" outlineLevel="0" collapsed="false">
      <c r="A932" s="1" t="n">
        <v>5967</v>
      </c>
      <c r="C932" s="26" t="n">
        <v>70</v>
      </c>
      <c r="D932" s="2" t="n">
        <v>10500</v>
      </c>
      <c r="F932" s="30" t="n">
        <v>0</v>
      </c>
      <c r="G932" s="30" t="n">
        <v>3</v>
      </c>
      <c r="H932" s="30" t="n">
        <v>2</v>
      </c>
      <c r="I932" s="30" t="n">
        <v>1</v>
      </c>
      <c r="J932" s="26" t="s">
        <v>52</v>
      </c>
      <c r="K932" s="30" t="n">
        <v>0</v>
      </c>
      <c r="L932" s="27" t="n">
        <v>1</v>
      </c>
      <c r="M932" s="30" t="n">
        <v>5</v>
      </c>
      <c r="N932" s="30" t="n">
        <v>3</v>
      </c>
      <c r="O932" s="30" t="n">
        <v>0</v>
      </c>
      <c r="P932" s="30" t="n">
        <v>0</v>
      </c>
      <c r="Q932" s="30" t="n">
        <v>3</v>
      </c>
      <c r="R932" s="30" t="n">
        <v>0</v>
      </c>
      <c r="S932" s="30" t="n">
        <v>0</v>
      </c>
      <c r="T932" s="35" t="n">
        <v>44260</v>
      </c>
      <c r="U932" s="3" t="s">
        <v>984</v>
      </c>
      <c r="V932" s="36"/>
      <c r="W932" s="26" t="n">
        <v>13</v>
      </c>
      <c r="Z932" s="1" t="n">
        <f aca="false">(68/C932)^0.25</f>
        <v>0.992779311130708</v>
      </c>
      <c r="AA932" s="2" t="n">
        <f aca="false">IF(F932=1,E932/(1+$AA$2/100),E932)</f>
        <v>0</v>
      </c>
      <c r="AB932" s="1" t="n">
        <f aca="false">ROUND(AA932/C932,2)</f>
        <v>0</v>
      </c>
      <c r="AC932" s="1" t="n">
        <f aca="false">ROUND(AB932*68/1000/Z932,0)</f>
        <v>0</v>
      </c>
      <c r="AD932" s="1" t="n">
        <f aca="false">IF(I932=1,AC932*$AD$2,AC932)</f>
        <v>0</v>
      </c>
      <c r="AK932" s="1" t="n">
        <f aca="false">ROUND(D932/C932,2)</f>
        <v>150</v>
      </c>
      <c r="AL932" s="1" t="n">
        <f aca="false">ROUND(AK932*68/Z932,0)</f>
        <v>10274</v>
      </c>
      <c r="AM932" s="1" t="n">
        <f aca="false">IF(I932=1,AL932*$AM$2,AL932)</f>
        <v>9760.3</v>
      </c>
    </row>
    <row r="933" customFormat="false" ht="13.8" hidden="false" customHeight="true" outlineLevel="0" collapsed="false">
      <c r="A933" s="1" t="n">
        <v>5967</v>
      </c>
      <c r="C933" s="26" t="n">
        <v>85</v>
      </c>
      <c r="D933" s="2" t="n">
        <v>10000</v>
      </c>
      <c r="F933" s="30" t="n">
        <v>0</v>
      </c>
      <c r="G933" s="30" t="n">
        <v>2</v>
      </c>
      <c r="H933" s="30" t="n">
        <v>1</v>
      </c>
      <c r="I933" s="30" t="n">
        <v>1</v>
      </c>
      <c r="J933" s="26" t="s">
        <v>52</v>
      </c>
      <c r="K933" s="30" t="n">
        <v>0</v>
      </c>
      <c r="L933" s="27" t="n">
        <v>1</v>
      </c>
      <c r="M933" s="30" t="n">
        <v>2</v>
      </c>
      <c r="N933" s="30" t="n">
        <v>2</v>
      </c>
      <c r="O933" s="30" t="n">
        <v>1</v>
      </c>
      <c r="P933" s="30" t="n">
        <v>0</v>
      </c>
      <c r="Q933" s="30"/>
      <c r="R933" s="30" t="n">
        <v>0</v>
      </c>
      <c r="S933" s="30" t="n">
        <v>0</v>
      </c>
      <c r="T933" s="35" t="n">
        <v>44262</v>
      </c>
      <c r="U933" s="3" t="s">
        <v>985</v>
      </c>
      <c r="V933" s="36"/>
      <c r="W933" s="26" t="n">
        <v>13</v>
      </c>
      <c r="Z933" s="1" t="n">
        <f aca="false">(68/C933)^0.25</f>
        <v>0.945741609003176</v>
      </c>
      <c r="AA933" s="2" t="n">
        <f aca="false">IF(F933=1,E933/(1+$AA$2/100),E933)</f>
        <v>0</v>
      </c>
      <c r="AB933" s="1" t="n">
        <f aca="false">ROUND(AA933/C933,2)</f>
        <v>0</v>
      </c>
      <c r="AC933" s="1" t="n">
        <f aca="false">ROUND(AB933*68/1000/Z933,0)</f>
        <v>0</v>
      </c>
      <c r="AD933" s="1" t="n">
        <f aca="false">IF(I933=1,AC933*$AD$2,AC933)</f>
        <v>0</v>
      </c>
      <c r="AK933" s="1" t="n">
        <f aca="false">ROUND(D933/C933,2)</f>
        <v>117.65</v>
      </c>
      <c r="AL933" s="1" t="n">
        <f aca="false">ROUND(AK933*68/Z933,0)</f>
        <v>8459</v>
      </c>
      <c r="AM933" s="1" t="n">
        <f aca="false">IF(I933=1,AL933*$AM$2,AL933)</f>
        <v>8036.05</v>
      </c>
    </row>
    <row r="934" customFormat="false" ht="13.8" hidden="false" customHeight="true" outlineLevel="0" collapsed="false">
      <c r="A934" s="1" t="n">
        <v>5967</v>
      </c>
      <c r="C934" s="26" t="n">
        <v>57</v>
      </c>
      <c r="D934" s="2" t="n">
        <v>9900</v>
      </c>
      <c r="F934" s="30" t="n">
        <v>0</v>
      </c>
      <c r="G934" s="30" t="n">
        <v>2</v>
      </c>
      <c r="H934" s="30" t="n">
        <v>1</v>
      </c>
      <c r="I934" s="30" t="n">
        <v>1</v>
      </c>
      <c r="J934" s="26" t="s">
        <v>52</v>
      </c>
      <c r="K934" s="30" t="n">
        <v>1</v>
      </c>
      <c r="L934" s="27" t="n">
        <v>1</v>
      </c>
      <c r="M934" s="30" t="n">
        <v>4</v>
      </c>
      <c r="N934" s="30" t="n">
        <v>4</v>
      </c>
      <c r="O934" s="30" t="n">
        <v>0</v>
      </c>
      <c r="P934" s="30" t="n">
        <v>1</v>
      </c>
      <c r="Q934" s="30" t="n">
        <v>3</v>
      </c>
      <c r="R934" s="30" t="n">
        <v>0</v>
      </c>
      <c r="S934" s="30" t="n">
        <v>0</v>
      </c>
      <c r="T934" s="35" t="n">
        <v>44260</v>
      </c>
      <c r="U934" s="3" t="s">
        <v>986</v>
      </c>
      <c r="V934" s="36" t="s">
        <v>60</v>
      </c>
      <c r="W934" s="26" t="n">
        <v>13</v>
      </c>
      <c r="Z934" s="1" t="n">
        <f aca="false">(68/C934)^0.25</f>
        <v>1.04510160393404</v>
      </c>
      <c r="AA934" s="2" t="n">
        <f aca="false">IF(F934=1,E934/(1+$AA$2/100),E934)</f>
        <v>0</v>
      </c>
      <c r="AB934" s="1" t="n">
        <f aca="false">ROUND(AA934/C934,2)</f>
        <v>0</v>
      </c>
      <c r="AC934" s="1" t="n">
        <f aca="false">ROUND(AB934*68/1000/Z934,0)</f>
        <v>0</v>
      </c>
      <c r="AD934" s="1" t="n">
        <f aca="false">IF(I934=1,AC934*$AD$2,AC934)</f>
        <v>0</v>
      </c>
      <c r="AK934" s="1" t="n">
        <f aca="false">ROUND(D934/C934,2)</f>
        <v>173.68</v>
      </c>
      <c r="AL934" s="1" t="n">
        <f aca="false">ROUND(AK934*68/Z934,0)</f>
        <v>11301</v>
      </c>
      <c r="AM934" s="1" t="n">
        <f aca="false">IF(I934=1,AL934*$AM$2,AL934)</f>
        <v>10735.95</v>
      </c>
    </row>
    <row r="935" customFormat="false" ht="13.8" hidden="false" customHeight="true" outlineLevel="0" collapsed="false">
      <c r="A935" s="1" t="n">
        <v>5967</v>
      </c>
      <c r="C935" s="26" t="n">
        <v>62</v>
      </c>
      <c r="D935" s="2" t="n">
        <v>11000</v>
      </c>
      <c r="F935" s="30" t="n">
        <v>0</v>
      </c>
      <c r="G935" s="30" t="n">
        <v>3</v>
      </c>
      <c r="H935" s="30" t="n">
        <v>2</v>
      </c>
      <c r="I935" s="30" t="n">
        <v>1</v>
      </c>
      <c r="J935" s="26" t="s">
        <v>52</v>
      </c>
      <c r="K935" s="30" t="n">
        <v>0</v>
      </c>
      <c r="L935" s="27" t="n">
        <v>1</v>
      </c>
      <c r="M935" s="30" t="n">
        <v>3</v>
      </c>
      <c r="N935" s="30" t="n">
        <v>1</v>
      </c>
      <c r="O935" s="30" t="n">
        <v>0</v>
      </c>
      <c r="P935" s="30" t="n">
        <v>1</v>
      </c>
      <c r="Q935" s="30" t="n">
        <v>3</v>
      </c>
      <c r="R935" s="30" t="n">
        <v>0</v>
      </c>
      <c r="S935" s="30" t="n">
        <v>0</v>
      </c>
      <c r="T935" s="35" t="n">
        <v>44272</v>
      </c>
      <c r="U935" s="3" t="s">
        <v>987</v>
      </c>
      <c r="V935" s="36"/>
      <c r="W935" s="26" t="n">
        <v>13</v>
      </c>
      <c r="Z935" s="1" t="n">
        <f aca="false">(68/C935)^0.25</f>
        <v>1.02336204550359</v>
      </c>
      <c r="AA935" s="2" t="n">
        <f aca="false">IF(F935=1,E935/(1+$AA$2/100),E935)</f>
        <v>0</v>
      </c>
      <c r="AB935" s="1" t="n">
        <f aca="false">ROUND(AA935/C935,2)</f>
        <v>0</v>
      </c>
      <c r="AC935" s="1" t="n">
        <f aca="false">ROUND(AB935*68/1000/Z935,0)</f>
        <v>0</v>
      </c>
      <c r="AD935" s="1" t="n">
        <f aca="false">IF(I935=1,AC935*$AD$2,AC935)</f>
        <v>0</v>
      </c>
      <c r="AK935" s="1" t="n">
        <f aca="false">ROUND(D935/C935,2)</f>
        <v>177.42</v>
      </c>
      <c r="AL935" s="1" t="n">
        <f aca="false">ROUND(AK935*68/Z935,0)</f>
        <v>11789</v>
      </c>
      <c r="AM935" s="1" t="n">
        <f aca="false">IF(I935=1,AL935*$AM$2,AL935)</f>
        <v>11199.55</v>
      </c>
    </row>
    <row r="936" customFormat="false" ht="13.8" hidden="false" customHeight="true" outlineLevel="0" collapsed="false">
      <c r="A936" s="1" t="n">
        <v>5967</v>
      </c>
      <c r="C936" s="26" t="n">
        <v>60</v>
      </c>
      <c r="D936" s="2" t="n">
        <v>12500</v>
      </c>
      <c r="F936" s="30" t="n">
        <v>0</v>
      </c>
      <c r="G936" s="30" t="n">
        <v>2</v>
      </c>
      <c r="H936" s="30" t="n">
        <v>1</v>
      </c>
      <c r="I936" s="30" t="n">
        <v>2</v>
      </c>
      <c r="J936" s="26" t="s">
        <v>52</v>
      </c>
      <c r="K936" s="30" t="n">
        <v>2</v>
      </c>
      <c r="L936" s="27" t="n">
        <v>1</v>
      </c>
      <c r="M936" s="30" t="n">
        <v>5</v>
      </c>
      <c r="N936" s="30" t="n">
        <v>5</v>
      </c>
      <c r="O936" s="30" t="n">
        <v>1</v>
      </c>
      <c r="P936" s="30" t="n">
        <v>1</v>
      </c>
      <c r="Q936" s="30"/>
      <c r="R936" s="30" t="n">
        <v>0</v>
      </c>
      <c r="S936" s="30" t="n">
        <v>0</v>
      </c>
      <c r="T936" s="35" t="n">
        <v>44275</v>
      </c>
      <c r="U936" s="3" t="s">
        <v>988</v>
      </c>
      <c r="V936" s="36" t="s">
        <v>60</v>
      </c>
      <c r="W936" s="26" t="n">
        <v>13</v>
      </c>
      <c r="Z936" s="1" t="n">
        <f aca="false">(68/C936)^0.25</f>
        <v>1.03178548877407</v>
      </c>
      <c r="AA936" s="2" t="n">
        <f aca="false">IF(F936=1,E936/(1+$AA$2/100),E936)</f>
        <v>0</v>
      </c>
      <c r="AB936" s="1" t="n">
        <f aca="false">ROUND(AA936/C936,2)</f>
        <v>0</v>
      </c>
      <c r="AC936" s="1" t="n">
        <f aca="false">ROUND(AB936*68/1000/Z936,0)</f>
        <v>0</v>
      </c>
      <c r="AD936" s="1" t="n">
        <f aca="false">IF(I936=1,AC936*$AD$2,AC936)</f>
        <v>0</v>
      </c>
      <c r="AK936" s="1" t="n">
        <f aca="false">ROUND(D936/C936,2)</f>
        <v>208.33</v>
      </c>
      <c r="AL936" s="1" t="n">
        <f aca="false">ROUND(AK936*68/Z936,0)</f>
        <v>13730</v>
      </c>
      <c r="AM936" s="1" t="n">
        <f aca="false">IF(I936=1,AL936*$AM$2,AL936)</f>
        <v>13730</v>
      </c>
    </row>
    <row r="937" customFormat="false" ht="13.8" hidden="false" customHeight="true" outlineLevel="0" collapsed="false">
      <c r="A937" s="1" t="n">
        <v>8542</v>
      </c>
      <c r="C937" s="26" t="n">
        <v>60</v>
      </c>
      <c r="D937" s="2" t="n">
        <v>8900</v>
      </c>
      <c r="F937" s="30" t="n">
        <v>0</v>
      </c>
      <c r="G937" s="30" t="n">
        <v>2</v>
      </c>
      <c r="H937" s="30" t="n">
        <v>1</v>
      </c>
      <c r="I937" s="30" t="n">
        <v>2</v>
      </c>
      <c r="J937" s="26" t="s">
        <v>52</v>
      </c>
      <c r="K937" s="30" t="n">
        <v>2</v>
      </c>
      <c r="L937" s="27" t="n">
        <v>1</v>
      </c>
      <c r="M937" s="30" t="n">
        <v>7</v>
      </c>
      <c r="N937" s="30" t="n">
        <v>7</v>
      </c>
      <c r="O937" s="30" t="n">
        <v>1</v>
      </c>
      <c r="P937" s="30" t="n">
        <v>1</v>
      </c>
      <c r="Q937" s="30" t="n">
        <v>4</v>
      </c>
      <c r="R937" s="30" t="n">
        <v>1</v>
      </c>
      <c r="S937" s="30" t="n">
        <v>0</v>
      </c>
      <c r="T937" s="35" t="n">
        <v>44280</v>
      </c>
      <c r="U937" s="3" t="s">
        <v>989</v>
      </c>
      <c r="V937" s="36"/>
      <c r="W937" s="26" t="n">
        <v>13</v>
      </c>
      <c r="Z937" s="1" t="n">
        <f aca="false">(68/C937)^0.25</f>
        <v>1.03178548877407</v>
      </c>
      <c r="AA937" s="2" t="n">
        <f aca="false">IF(F937=1,E937/(1+$AA$2/100),E937)</f>
        <v>0</v>
      </c>
      <c r="AB937" s="1" t="n">
        <f aca="false">ROUND(AA937/C937,2)</f>
        <v>0</v>
      </c>
      <c r="AC937" s="1" t="n">
        <f aca="false">ROUND(AB937*68/1000/Z937,0)</f>
        <v>0</v>
      </c>
      <c r="AD937" s="1" t="n">
        <f aca="false">IF(I937=1,AC937*$AD$2,AC937)</f>
        <v>0</v>
      </c>
      <c r="AK937" s="1" t="n">
        <f aca="false">ROUND(D937/C937,2)</f>
        <v>148.33</v>
      </c>
      <c r="AL937" s="1" t="n">
        <f aca="false">ROUND(AK937*68/Z937,0)</f>
        <v>9776</v>
      </c>
      <c r="AM937" s="1" t="n">
        <f aca="false">IF(I937=1,AL937*$AM$2,AL937)</f>
        <v>9776</v>
      </c>
    </row>
    <row r="938" customFormat="false" ht="13.8" hidden="false" customHeight="true" outlineLevel="0" collapsed="false">
      <c r="A938" s="1" t="n">
        <v>8542</v>
      </c>
      <c r="C938" s="26" t="n">
        <v>60</v>
      </c>
      <c r="D938" s="2" t="n">
        <v>9400</v>
      </c>
      <c r="F938" s="30" t="n">
        <v>0</v>
      </c>
      <c r="G938" s="30" t="n">
        <v>2</v>
      </c>
      <c r="H938" s="30" t="n">
        <v>1</v>
      </c>
      <c r="I938" s="30" t="n">
        <v>1</v>
      </c>
      <c r="J938" s="26" t="s">
        <v>52</v>
      </c>
      <c r="K938" s="30" t="n">
        <v>0</v>
      </c>
      <c r="L938" s="27" t="n">
        <v>1</v>
      </c>
      <c r="M938" s="30" t="n">
        <v>4</v>
      </c>
      <c r="N938" s="30" t="n">
        <v>2</v>
      </c>
      <c r="O938" s="30" t="n">
        <v>0</v>
      </c>
      <c r="P938" s="30" t="n">
        <v>1</v>
      </c>
      <c r="Q938" s="30" t="n">
        <v>3</v>
      </c>
      <c r="R938" s="30" t="n">
        <v>0</v>
      </c>
      <c r="S938" s="30" t="n">
        <v>0</v>
      </c>
      <c r="T938" s="35" t="n">
        <v>44279</v>
      </c>
      <c r="U938" s="3" t="s">
        <v>990</v>
      </c>
      <c r="V938" s="36"/>
      <c r="W938" s="26" t="n">
        <v>13</v>
      </c>
      <c r="Z938" s="1" t="n">
        <f aca="false">(68/C938)^0.25</f>
        <v>1.03178548877407</v>
      </c>
      <c r="AA938" s="2" t="n">
        <f aca="false">IF(F938=1,E938/(1+$AA$2/100),E938)</f>
        <v>0</v>
      </c>
      <c r="AB938" s="1" t="n">
        <f aca="false">ROUND(AA938/C938,2)</f>
        <v>0</v>
      </c>
      <c r="AC938" s="1" t="n">
        <f aca="false">ROUND(AB938*68/1000/Z938,0)</f>
        <v>0</v>
      </c>
      <c r="AD938" s="1" t="n">
        <f aca="false">IF(I938=1,AC938*$AD$2,AC938)</f>
        <v>0</v>
      </c>
      <c r="AK938" s="1" t="n">
        <f aca="false">ROUND(D938/C938,2)</f>
        <v>156.67</v>
      </c>
      <c r="AL938" s="1" t="n">
        <f aca="false">ROUND(AK938*68/Z938,0)</f>
        <v>10325</v>
      </c>
      <c r="AM938" s="1" t="n">
        <f aca="false">IF(I938=1,AL938*$AM$2,AL938)</f>
        <v>9808.75</v>
      </c>
    </row>
    <row r="939" customFormat="false" ht="13.8" hidden="false" customHeight="true" outlineLevel="0" collapsed="false">
      <c r="A939" s="1" t="n">
        <v>8542</v>
      </c>
      <c r="C939" s="26" t="n">
        <v>59</v>
      </c>
      <c r="D939" s="2" t="n">
        <v>11000</v>
      </c>
      <c r="F939" s="30" t="n">
        <v>0</v>
      </c>
      <c r="G939" s="30" t="n">
        <v>2</v>
      </c>
      <c r="H939" s="30" t="n">
        <v>1</v>
      </c>
      <c r="I939" s="30" t="n">
        <v>2</v>
      </c>
      <c r="J939" s="26" t="s">
        <v>52</v>
      </c>
      <c r="K939" s="30" t="n">
        <v>2</v>
      </c>
      <c r="L939" s="27" t="n">
        <v>1</v>
      </c>
      <c r="M939" s="30" t="n">
        <v>8</v>
      </c>
      <c r="N939" s="30" t="n">
        <v>2</v>
      </c>
      <c r="O939" s="30" t="n">
        <v>1</v>
      </c>
      <c r="P939" s="30" t="n">
        <v>0</v>
      </c>
      <c r="Q939" s="30" t="n">
        <v>4</v>
      </c>
      <c r="R939" s="30" t="n">
        <v>1</v>
      </c>
      <c r="S939" s="30" t="n">
        <v>0</v>
      </c>
      <c r="T939" s="35" t="n">
        <v>44277</v>
      </c>
      <c r="U939" s="3" t="s">
        <v>991</v>
      </c>
      <c r="V939" s="36"/>
      <c r="W939" s="26" t="n">
        <v>13</v>
      </c>
      <c r="Z939" s="1" t="n">
        <f aca="false">(68/C939)^0.25</f>
        <v>1.03612994480236</v>
      </c>
      <c r="AA939" s="2" t="n">
        <f aca="false">IF(F939=1,E939/(1+$AA$2/100),E939)</f>
        <v>0</v>
      </c>
      <c r="AB939" s="1" t="n">
        <f aca="false">ROUND(AA939/C939,2)</f>
        <v>0</v>
      </c>
      <c r="AC939" s="1" t="n">
        <f aca="false">ROUND(AB939*68/1000/Z939,0)</f>
        <v>0</v>
      </c>
      <c r="AD939" s="1" t="n">
        <f aca="false">IF(I939=1,AC939*$AD$2,AC939)</f>
        <v>0</v>
      </c>
      <c r="AK939" s="1" t="n">
        <f aca="false">ROUND(D939/C939,2)</f>
        <v>186.44</v>
      </c>
      <c r="AL939" s="1" t="n">
        <f aca="false">ROUND(AK939*68/Z939,0)</f>
        <v>12236</v>
      </c>
      <c r="AM939" s="1" t="n">
        <f aca="false">IF(I939=1,AL939*$AM$2,AL939)</f>
        <v>12236</v>
      </c>
    </row>
    <row r="940" customFormat="false" ht="13.8" hidden="false" customHeight="true" outlineLevel="0" collapsed="false">
      <c r="A940" s="1" t="n">
        <v>8739</v>
      </c>
      <c r="C940" s="26" t="n">
        <v>62</v>
      </c>
      <c r="D940" s="2" t="n">
        <v>10000</v>
      </c>
      <c r="F940" s="30" t="n">
        <v>0</v>
      </c>
      <c r="G940" s="30" t="n">
        <v>3</v>
      </c>
      <c r="H940" s="30" t="n">
        <v>1</v>
      </c>
      <c r="I940" s="30" t="n">
        <v>1</v>
      </c>
      <c r="J940" s="26" t="s">
        <v>52</v>
      </c>
      <c r="K940" s="30" t="n">
        <v>0</v>
      </c>
      <c r="L940" s="27" t="n">
        <v>1</v>
      </c>
      <c r="M940" s="30" t="n">
        <v>3</v>
      </c>
      <c r="N940" s="30" t="n">
        <v>1</v>
      </c>
      <c r="O940" s="30" t="n">
        <v>0</v>
      </c>
      <c r="P940" s="30" t="n">
        <v>1</v>
      </c>
      <c r="Q940" s="30"/>
      <c r="R940" s="30" t="n">
        <v>0</v>
      </c>
      <c r="S940" s="30" t="n">
        <v>0</v>
      </c>
      <c r="T940" s="35" t="n">
        <v>44280</v>
      </c>
      <c r="U940" s="3" t="s">
        <v>992</v>
      </c>
      <c r="V940" s="36" t="s">
        <v>60</v>
      </c>
      <c r="W940" s="26" t="n">
        <v>13</v>
      </c>
      <c r="Z940" s="1" t="n">
        <f aca="false">(68/C940)^0.25</f>
        <v>1.02336204550359</v>
      </c>
      <c r="AA940" s="2" t="n">
        <f aca="false">IF(F940=1,E940/(1+$AA$2/100),E940)</f>
        <v>0</v>
      </c>
      <c r="AB940" s="1" t="n">
        <f aca="false">ROUND(AA940/C940,2)</f>
        <v>0</v>
      </c>
      <c r="AC940" s="1" t="n">
        <f aca="false">ROUND(AB940*68/1000/Z940,0)</f>
        <v>0</v>
      </c>
      <c r="AD940" s="1" t="n">
        <f aca="false">IF(I940=1,AC940*$AD$2,AC940)</f>
        <v>0</v>
      </c>
      <c r="AK940" s="1" t="n">
        <f aca="false">ROUND(D940/C940,2)</f>
        <v>161.29</v>
      </c>
      <c r="AL940" s="1" t="n">
        <f aca="false">ROUND(AK940*68/Z940,0)</f>
        <v>10717</v>
      </c>
      <c r="AM940" s="1" t="n">
        <f aca="false">IF(I940=1,AL940*$AM$2,AL940)</f>
        <v>10181.15</v>
      </c>
    </row>
    <row r="941" customFormat="false" ht="13.8" hidden="false" customHeight="true" outlineLevel="0" collapsed="false">
      <c r="A941" s="1" t="n">
        <v>8739</v>
      </c>
      <c r="B941" s="42"/>
      <c r="C941" s="26" t="n">
        <v>51</v>
      </c>
      <c r="D941" s="2" t="n">
        <v>9100</v>
      </c>
      <c r="F941" s="30" t="n">
        <v>0</v>
      </c>
      <c r="G941" s="30" t="n">
        <v>2</v>
      </c>
      <c r="H941" s="30" t="n">
        <v>1</v>
      </c>
      <c r="I941" s="30" t="n">
        <v>1</v>
      </c>
      <c r="J941" s="26" t="s">
        <v>52</v>
      </c>
      <c r="K941" s="30" t="n">
        <v>2</v>
      </c>
      <c r="L941" s="27" t="n">
        <v>1</v>
      </c>
      <c r="M941" s="30" t="n">
        <v>7</v>
      </c>
      <c r="N941" s="30" t="n">
        <v>4</v>
      </c>
      <c r="O941" s="30" t="n">
        <v>1</v>
      </c>
      <c r="P941" s="30" t="n">
        <v>1</v>
      </c>
      <c r="Q941" s="30" t="n">
        <v>4</v>
      </c>
      <c r="R941" s="30" t="n">
        <v>0</v>
      </c>
      <c r="S941" s="30" t="n">
        <v>0</v>
      </c>
      <c r="T941" s="35" t="n">
        <v>44280</v>
      </c>
      <c r="U941" s="3" t="s">
        <v>993</v>
      </c>
      <c r="V941" s="36" t="s">
        <v>60</v>
      </c>
      <c r="W941" s="26" t="n">
        <v>13</v>
      </c>
      <c r="Z941" s="1" t="n">
        <f aca="false">(68/C941)^0.25</f>
        <v>1.07456993182354</v>
      </c>
      <c r="AA941" s="2" t="n">
        <f aca="false">IF(F941=1,E941/(1+$AA$2/100),E941)</f>
        <v>0</v>
      </c>
      <c r="AB941" s="1" t="n">
        <f aca="false">ROUND(AA941/C941,2)</f>
        <v>0</v>
      </c>
      <c r="AC941" s="1" t="n">
        <f aca="false">ROUND(AB941*68/1000/Z941,0)</f>
        <v>0</v>
      </c>
      <c r="AD941" s="1" t="n">
        <f aca="false">IF(I941=1,AC941*$AD$2,AC941)</f>
        <v>0</v>
      </c>
      <c r="AK941" s="1" t="n">
        <f aca="false">ROUND(D941/C941,2)</f>
        <v>178.43</v>
      </c>
      <c r="AL941" s="1" t="n">
        <f aca="false">ROUND(AK941*68/Z941,0)</f>
        <v>11291</v>
      </c>
      <c r="AM941" s="1" t="n">
        <f aca="false">IF(I941=1,AL941*$AM$2,AL941)</f>
        <v>10726.45</v>
      </c>
    </row>
    <row r="942" customFormat="false" ht="13.8" hidden="false" customHeight="true" outlineLevel="0" collapsed="false">
      <c r="A942" s="1" t="n">
        <v>8739</v>
      </c>
      <c r="B942" s="42"/>
      <c r="C942" s="26" t="n">
        <v>64</v>
      </c>
      <c r="D942" s="2" t="n">
        <v>12500</v>
      </c>
      <c r="F942" s="30" t="n">
        <v>0</v>
      </c>
      <c r="G942" s="27" t="n">
        <v>2</v>
      </c>
      <c r="H942" s="27" t="n">
        <v>1</v>
      </c>
      <c r="I942" s="27" t="n">
        <v>2</v>
      </c>
      <c r="J942" s="26" t="s">
        <v>52</v>
      </c>
      <c r="K942" s="27" t="n">
        <v>2</v>
      </c>
      <c r="L942" s="27" t="n">
        <v>1</v>
      </c>
      <c r="M942" s="27"/>
      <c r="N942" s="27" t="n">
        <v>5</v>
      </c>
      <c r="O942" s="27" t="n">
        <v>1</v>
      </c>
      <c r="P942" s="27" t="n">
        <v>1</v>
      </c>
      <c r="Q942" s="27"/>
      <c r="R942" s="27" t="n">
        <v>1</v>
      </c>
      <c r="S942" s="27" t="n">
        <v>1</v>
      </c>
      <c r="T942" s="37" t="n">
        <v>44280</v>
      </c>
      <c r="U942" s="3" t="s">
        <v>994</v>
      </c>
      <c r="V942" s="38"/>
      <c r="W942" s="26" t="n">
        <v>13</v>
      </c>
      <c r="Z942" s="1" t="n">
        <f aca="false">(68/C942)^0.25</f>
        <v>1.01527159243447</v>
      </c>
      <c r="AA942" s="2" t="n">
        <f aca="false">IF(F942=1,E942/(1+$AA$2/100),E942)</f>
        <v>0</v>
      </c>
      <c r="AB942" s="1" t="n">
        <f aca="false">ROUND(AA942/C942,2)</f>
        <v>0</v>
      </c>
      <c r="AC942" s="1" t="n">
        <f aca="false">ROUND(AB942*68/1000/Z942,0)</f>
        <v>0</v>
      </c>
      <c r="AD942" s="1" t="n">
        <f aca="false">IF(I942=1,AC942*$AD$2,AC942)</f>
        <v>0</v>
      </c>
      <c r="AK942" s="1" t="n">
        <f aca="false">ROUND(D942/C942,2)</f>
        <v>195.31</v>
      </c>
      <c r="AL942" s="1" t="n">
        <f aca="false">ROUND(AK942*68/Z942,0)</f>
        <v>13081</v>
      </c>
      <c r="AM942" s="1" t="n">
        <f aca="false">IF(I942=1,AL942*$AM$2,AL942)</f>
        <v>13081</v>
      </c>
    </row>
    <row r="943" customFormat="false" ht="13.8" hidden="false" customHeight="true" outlineLevel="0" collapsed="false">
      <c r="A943" s="1" t="n">
        <v>9629</v>
      </c>
      <c r="B943" s="42"/>
      <c r="C943" s="26" t="n">
        <v>58</v>
      </c>
      <c r="D943" s="2" t="n">
        <v>15490</v>
      </c>
      <c r="F943" s="30" t="n">
        <v>0</v>
      </c>
      <c r="G943" s="27" t="n">
        <v>2</v>
      </c>
      <c r="H943" s="27" t="n">
        <v>1</v>
      </c>
      <c r="I943" s="27" t="n">
        <v>2</v>
      </c>
      <c r="J943" s="26" t="s">
        <v>52</v>
      </c>
      <c r="K943" s="27" t="n">
        <v>0</v>
      </c>
      <c r="L943" s="27" t="n">
        <v>1</v>
      </c>
      <c r="M943" s="27" t="n">
        <v>6</v>
      </c>
      <c r="N943" s="27" t="n">
        <v>2</v>
      </c>
      <c r="O943" s="27" t="n">
        <v>1</v>
      </c>
      <c r="P943" s="27" t="n">
        <v>1</v>
      </c>
      <c r="Q943" s="27" t="n">
        <v>4</v>
      </c>
      <c r="R943" s="27" t="n">
        <v>0</v>
      </c>
      <c r="S943" s="27" t="n">
        <v>0</v>
      </c>
      <c r="T943" s="37" t="n">
        <v>44274</v>
      </c>
      <c r="U943" s="3" t="s">
        <v>995</v>
      </c>
      <c r="V943" s="38"/>
      <c r="W943" s="26" t="n">
        <v>13</v>
      </c>
      <c r="Z943" s="1" t="n">
        <f aca="false">(68/C943)^0.25</f>
        <v>1.04056743366656</v>
      </c>
      <c r="AA943" s="2" t="n">
        <f aca="false">IF(F943=1,E943/(1+$AA$2/100),E943)</f>
        <v>0</v>
      </c>
      <c r="AB943" s="1" t="n">
        <f aca="false">ROUND(AA943/C943,2)</f>
        <v>0</v>
      </c>
      <c r="AC943" s="1" t="n">
        <f aca="false">ROUND(AB943*68/1000/Z943,0)</f>
        <v>0</v>
      </c>
      <c r="AD943" s="1" t="n">
        <f aca="false">IF(I943=1,AC943*$AD$2,AC943)</f>
        <v>0</v>
      </c>
      <c r="AK943" s="1" t="n">
        <f aca="false">ROUND(D943/C943,2)</f>
        <v>267.07</v>
      </c>
      <c r="AL943" s="1" t="n">
        <f aca="false">ROUND(AK943*68/Z943,0)</f>
        <v>17453</v>
      </c>
      <c r="AM943" s="1" t="n">
        <f aca="false">IF(I943=1,AL943*$AM$2,AL943)</f>
        <v>17453</v>
      </c>
    </row>
    <row r="944" customFormat="false" ht="13.8" hidden="false" customHeight="true" outlineLevel="0" collapsed="false">
      <c r="A944" s="1" t="n">
        <v>9629</v>
      </c>
      <c r="B944" s="42"/>
      <c r="C944" s="26" t="n">
        <v>57</v>
      </c>
      <c r="D944" s="2" t="n">
        <v>16000</v>
      </c>
      <c r="F944" s="30" t="n">
        <v>0</v>
      </c>
      <c r="G944" s="27" t="n">
        <v>2</v>
      </c>
      <c r="H944" s="27" t="n">
        <v>1</v>
      </c>
      <c r="I944" s="27" t="n">
        <v>1</v>
      </c>
      <c r="J944" s="26" t="s">
        <v>52</v>
      </c>
      <c r="K944" s="27" t="n">
        <v>2</v>
      </c>
      <c r="L944" s="27" t="n">
        <v>1</v>
      </c>
      <c r="M944" s="27" t="n">
        <v>3</v>
      </c>
      <c r="N944" s="27" t="n">
        <v>1</v>
      </c>
      <c r="O944" s="27" t="n">
        <v>0</v>
      </c>
      <c r="P944" s="27" t="n">
        <v>1</v>
      </c>
      <c r="Q944" s="27" t="n">
        <v>3</v>
      </c>
      <c r="R944" s="27" t="n">
        <v>0</v>
      </c>
      <c r="S944" s="27" t="n">
        <v>0</v>
      </c>
      <c r="T944" s="37" t="n">
        <v>44275</v>
      </c>
      <c r="U944" s="3" t="s">
        <v>996</v>
      </c>
      <c r="V944" s="40"/>
      <c r="W944" s="26" t="n">
        <v>13</v>
      </c>
      <c r="Z944" s="1" t="n">
        <f aca="false">(68/C944)^0.25</f>
        <v>1.04510160393404</v>
      </c>
      <c r="AA944" s="2" t="n">
        <f aca="false">IF(F944=1,E944/(1+$AA$2/100),E944)</f>
        <v>0</v>
      </c>
      <c r="AB944" s="1" t="n">
        <f aca="false">ROUND(AA944/C944,2)</f>
        <v>0</v>
      </c>
      <c r="AC944" s="1" t="n">
        <f aca="false">ROUND(AB944*68/1000/Z944,0)</f>
        <v>0</v>
      </c>
      <c r="AD944" s="1" t="n">
        <f aca="false">IF(I944=1,AC944*$AD$2,AC944)</f>
        <v>0</v>
      </c>
      <c r="AK944" s="1" t="n">
        <f aca="false">ROUND(D944/C944,2)</f>
        <v>280.7</v>
      </c>
      <c r="AL944" s="1" t="n">
        <f aca="false">ROUND(AK944*68/Z944,0)</f>
        <v>18264</v>
      </c>
      <c r="AM944" s="1" t="n">
        <f aca="false">IF(I944=1,AL944*$AM$2,AL944)</f>
        <v>17350.8</v>
      </c>
    </row>
    <row r="945" customFormat="false" ht="13.8" hidden="false" customHeight="true" outlineLevel="0" collapsed="false">
      <c r="A945" s="1" t="n">
        <v>9629</v>
      </c>
      <c r="B945" s="42"/>
      <c r="C945" s="26" t="n">
        <v>80</v>
      </c>
      <c r="D945" s="2" t="n">
        <v>12000</v>
      </c>
      <c r="F945" s="30" t="n">
        <v>0</v>
      </c>
      <c r="G945" s="27" t="n">
        <v>2</v>
      </c>
      <c r="H945" s="27" t="n">
        <v>1</v>
      </c>
      <c r="I945" s="27" t="n">
        <v>1</v>
      </c>
      <c r="J945" s="26" t="s">
        <v>52</v>
      </c>
      <c r="K945" s="27" t="n">
        <v>2</v>
      </c>
      <c r="L945" s="27" t="n">
        <v>1</v>
      </c>
      <c r="M945" s="27" t="n">
        <v>3</v>
      </c>
      <c r="N945" s="27" t="n">
        <v>3</v>
      </c>
      <c r="O945" s="27" t="n">
        <v>0</v>
      </c>
      <c r="P945" s="27" t="n">
        <v>0</v>
      </c>
      <c r="Q945" s="27"/>
      <c r="R945" s="27" t="n">
        <v>0</v>
      </c>
      <c r="S945" s="27" t="n">
        <v>0</v>
      </c>
      <c r="T945" s="37" t="n">
        <v>44266</v>
      </c>
      <c r="U945" s="3" t="s">
        <v>997</v>
      </c>
      <c r="V945" s="38"/>
      <c r="W945" s="26" t="n">
        <v>13</v>
      </c>
      <c r="Z945" s="1" t="n">
        <f aca="false">(68/C945)^0.25</f>
        <v>0.960184589404188</v>
      </c>
      <c r="AA945" s="2" t="n">
        <f aca="false">IF(F945=1,E945/(1+$AA$2/100),E945)</f>
        <v>0</v>
      </c>
      <c r="AB945" s="1" t="n">
        <f aca="false">ROUND(AA945/C945,2)</f>
        <v>0</v>
      </c>
      <c r="AC945" s="1" t="n">
        <f aca="false">ROUND(AB945*68/1000/Z945,0)</f>
        <v>0</v>
      </c>
      <c r="AD945" s="1" t="n">
        <f aca="false">IF(I945=1,AC945*$AD$2,AC945)</f>
        <v>0</v>
      </c>
      <c r="AK945" s="1" t="n">
        <f aca="false">ROUND(D945/C945,2)</f>
        <v>150</v>
      </c>
      <c r="AL945" s="1" t="n">
        <f aca="false">ROUND(AK945*68/Z945,0)</f>
        <v>10623</v>
      </c>
      <c r="AM945" s="1" t="n">
        <f aca="false">IF(I945=1,AL945*$AM$2,AL945)</f>
        <v>10091.85</v>
      </c>
    </row>
    <row r="946" customFormat="false" ht="13.8" hidden="false" customHeight="true" outlineLevel="0" collapsed="false">
      <c r="A946" s="1" t="n">
        <v>9959</v>
      </c>
      <c r="B946" s="42"/>
      <c r="C946" s="26" t="n">
        <v>52</v>
      </c>
      <c r="D946" s="2" t="n">
        <v>7600</v>
      </c>
      <c r="F946" s="30" t="n">
        <v>0</v>
      </c>
      <c r="G946" s="27" t="n">
        <v>2</v>
      </c>
      <c r="H946" s="27" t="n">
        <v>1</v>
      </c>
      <c r="I946" s="27" t="n">
        <v>1</v>
      </c>
      <c r="J946" s="26" t="s">
        <v>52</v>
      </c>
      <c r="K946" s="27" t="n">
        <v>2</v>
      </c>
      <c r="L946" s="27" t="n">
        <v>1</v>
      </c>
      <c r="M946" s="27" t="n">
        <v>4</v>
      </c>
      <c r="N946" s="27" t="n">
        <v>4</v>
      </c>
      <c r="O946" s="27" t="n">
        <v>1</v>
      </c>
      <c r="P946" s="27" t="n">
        <v>1</v>
      </c>
      <c r="Q946" s="27"/>
      <c r="R946" s="27" t="n">
        <v>0</v>
      </c>
      <c r="S946" s="27" t="n">
        <v>0</v>
      </c>
      <c r="T946" s="37" t="n">
        <v>44281</v>
      </c>
      <c r="U946" s="3" t="s">
        <v>998</v>
      </c>
      <c r="V946" s="38"/>
      <c r="W946" s="26" t="n">
        <v>13</v>
      </c>
      <c r="Z946" s="1" t="n">
        <f aca="false">(68/C946)^0.25</f>
        <v>1.06936605042134</v>
      </c>
      <c r="AA946" s="2" t="n">
        <f aca="false">IF(F946=1,E946/(1+$AA$2/100),E946)</f>
        <v>0</v>
      </c>
      <c r="AB946" s="1" t="n">
        <f aca="false">ROUND(AA946/C946,2)</f>
        <v>0</v>
      </c>
      <c r="AC946" s="1" t="n">
        <f aca="false">ROUND(AB946*68/1000/Z946,0)</f>
        <v>0</v>
      </c>
      <c r="AD946" s="1" t="n">
        <f aca="false">IF(I946=1,AC946*$AD$2,AC946)</f>
        <v>0</v>
      </c>
      <c r="AK946" s="1" t="n">
        <f aca="false">ROUND(D946/C946,2)</f>
        <v>146.15</v>
      </c>
      <c r="AL946" s="1" t="n">
        <f aca="false">ROUND(AK946*68/Z946,0)</f>
        <v>9294</v>
      </c>
      <c r="AM946" s="1" t="n">
        <f aca="false">IF(I946=1,AL946*$AM$2,AL946)</f>
        <v>8829.3</v>
      </c>
    </row>
    <row r="947" customFormat="false" ht="13.8" hidden="false" customHeight="true" outlineLevel="0" collapsed="false">
      <c r="A947" s="1" t="n">
        <v>9959</v>
      </c>
      <c r="B947" s="16"/>
      <c r="C947" s="26" t="n">
        <v>85</v>
      </c>
      <c r="D947" s="2" t="n">
        <v>12000</v>
      </c>
      <c r="F947" s="30" t="n">
        <v>0</v>
      </c>
      <c r="G947" s="27" t="n">
        <v>3</v>
      </c>
      <c r="H947" s="27" t="n">
        <v>1</v>
      </c>
      <c r="I947" s="27" t="n">
        <v>1</v>
      </c>
      <c r="J947" s="26" t="s">
        <v>52</v>
      </c>
      <c r="K947" s="27" t="n">
        <v>2</v>
      </c>
      <c r="L947" s="27" t="n">
        <v>1</v>
      </c>
      <c r="M947" s="27" t="n">
        <v>2</v>
      </c>
      <c r="N947" s="27" t="n">
        <v>2</v>
      </c>
      <c r="O947" s="27" t="n">
        <v>0</v>
      </c>
      <c r="P947" s="27" t="n">
        <v>1</v>
      </c>
      <c r="Q947" s="27"/>
      <c r="R947" s="27" t="n">
        <v>0</v>
      </c>
      <c r="S947" s="27" t="n">
        <v>0</v>
      </c>
      <c r="T947" s="37" t="n">
        <v>44281</v>
      </c>
      <c r="U947" s="3" t="s">
        <v>999</v>
      </c>
      <c r="V947" s="38"/>
      <c r="W947" s="26" t="n">
        <v>13</v>
      </c>
      <c r="Z947" s="1" t="n">
        <f aca="false">(68/C947)^0.25</f>
        <v>0.945741609003176</v>
      </c>
      <c r="AA947" s="2" t="n">
        <f aca="false">IF(F947=1,E947/(1+$AA$2/100),E947)</f>
        <v>0</v>
      </c>
      <c r="AB947" s="1" t="n">
        <f aca="false">ROUND(AA947/C947,2)</f>
        <v>0</v>
      </c>
      <c r="AC947" s="1" t="n">
        <f aca="false">ROUND(AB947*68/1000/Z947,0)</f>
        <v>0</v>
      </c>
      <c r="AD947" s="1" t="n">
        <f aca="false">IF(I947=1,AC947*$AD$2,AC947)</f>
        <v>0</v>
      </c>
      <c r="AK947" s="1" t="n">
        <f aca="false">ROUND(D947/C947,2)</f>
        <v>141.18</v>
      </c>
      <c r="AL947" s="1" t="n">
        <f aca="false">ROUND(AK947*68/Z947,0)</f>
        <v>10151</v>
      </c>
      <c r="AM947" s="1" t="n">
        <f aca="false">IF(I947=1,AL947*$AM$2,AL947)</f>
        <v>9643.45</v>
      </c>
    </row>
    <row r="948" customFormat="false" ht="13.8" hidden="false" customHeight="true" outlineLevel="0" collapsed="false">
      <c r="A948" s="1" t="n">
        <v>9959</v>
      </c>
      <c r="B948" s="16"/>
      <c r="C948" s="26" t="n">
        <v>52</v>
      </c>
      <c r="D948" s="2" t="n">
        <v>8500</v>
      </c>
      <c r="F948" s="30" t="n">
        <v>0</v>
      </c>
      <c r="G948" s="27" t="n">
        <v>2</v>
      </c>
      <c r="H948" s="27" t="n">
        <v>1</v>
      </c>
      <c r="I948" s="27" t="n">
        <v>1</v>
      </c>
      <c r="J948" s="26" t="s">
        <v>52</v>
      </c>
      <c r="K948" s="27" t="n">
        <v>1</v>
      </c>
      <c r="L948" s="27" t="n">
        <v>1</v>
      </c>
      <c r="M948" s="27" t="n">
        <v>5</v>
      </c>
      <c r="N948" s="27" t="n">
        <v>2</v>
      </c>
      <c r="O948" s="27" t="n">
        <v>0</v>
      </c>
      <c r="P948" s="27" t="n">
        <v>1</v>
      </c>
      <c r="Q948" s="27"/>
      <c r="R948" s="27" t="n">
        <v>0</v>
      </c>
      <c r="S948" s="27" t="n">
        <v>0</v>
      </c>
      <c r="T948" s="37" t="n">
        <v>44281</v>
      </c>
      <c r="U948" s="3" t="s">
        <v>1000</v>
      </c>
      <c r="V948" s="38"/>
      <c r="W948" s="26" t="n">
        <v>13</v>
      </c>
      <c r="Z948" s="1" t="n">
        <f aca="false">(68/C948)^0.25</f>
        <v>1.06936605042134</v>
      </c>
      <c r="AA948" s="2" t="n">
        <f aca="false">IF(F948=1,E948/(1+$AA$2/100),E948)</f>
        <v>0</v>
      </c>
      <c r="AB948" s="1" t="n">
        <f aca="false">ROUND(AA948/C948,2)</f>
        <v>0</v>
      </c>
      <c r="AC948" s="1" t="n">
        <f aca="false">ROUND(AB948*68/1000/Z948,0)</f>
        <v>0</v>
      </c>
      <c r="AD948" s="1" t="n">
        <f aca="false">IF(I948=1,AC948*$AD$2,AC948)</f>
        <v>0</v>
      </c>
      <c r="AK948" s="1" t="n">
        <f aca="false">ROUND(D948/C948,2)</f>
        <v>163.46</v>
      </c>
      <c r="AL948" s="1" t="n">
        <f aca="false">ROUND(AK948*68/Z948,0)</f>
        <v>10394</v>
      </c>
      <c r="AM948" s="1" t="n">
        <f aca="false">IF(I948=1,AL948*$AM$2,AL948)</f>
        <v>9874.3</v>
      </c>
    </row>
    <row r="949" customFormat="false" ht="13.8" hidden="false" customHeight="true" outlineLevel="0" collapsed="false">
      <c r="A949" s="1" t="n">
        <v>10126</v>
      </c>
      <c r="B949" s="16"/>
      <c r="C949" s="26" t="n">
        <v>85</v>
      </c>
      <c r="D949" s="2" t="n">
        <v>7000</v>
      </c>
      <c r="F949" s="30" t="n">
        <v>0</v>
      </c>
      <c r="G949" s="27" t="n">
        <v>3</v>
      </c>
      <c r="H949" s="27" t="n">
        <v>2</v>
      </c>
      <c r="I949" s="27" t="n">
        <v>1</v>
      </c>
      <c r="J949" s="26" t="s">
        <v>52</v>
      </c>
      <c r="K949" s="27" t="n">
        <v>0</v>
      </c>
      <c r="L949" s="27" t="n">
        <v>1</v>
      </c>
      <c r="M949" s="27" t="n">
        <v>2</v>
      </c>
      <c r="N949" s="27" t="n">
        <v>2</v>
      </c>
      <c r="O949" s="27" t="n">
        <v>0</v>
      </c>
      <c r="P949" s="27" t="n">
        <v>0</v>
      </c>
      <c r="Q949" s="27"/>
      <c r="R949" s="27" t="n">
        <v>0</v>
      </c>
      <c r="S949" s="27" t="n">
        <v>0</v>
      </c>
      <c r="T949" s="37" t="n">
        <v>44280</v>
      </c>
      <c r="U949" s="3" t="s">
        <v>1001</v>
      </c>
      <c r="V949" s="38"/>
      <c r="W949" s="26" t="n">
        <v>13</v>
      </c>
      <c r="Z949" s="1" t="n">
        <f aca="false">(68/C949)^0.25</f>
        <v>0.945741609003176</v>
      </c>
      <c r="AA949" s="2" t="n">
        <f aca="false">IF(F949=1,E949/(1+$AA$2/100),E949)</f>
        <v>0</v>
      </c>
      <c r="AB949" s="1" t="n">
        <f aca="false">ROUND(AA949/C949,2)</f>
        <v>0</v>
      </c>
      <c r="AC949" s="1" t="n">
        <f aca="false">ROUND(AB949*68/1000/Z949,0)</f>
        <v>0</v>
      </c>
      <c r="AD949" s="1" t="n">
        <f aca="false">IF(I949=1,AC949*$AD$2,AC949)</f>
        <v>0</v>
      </c>
      <c r="AK949" s="1" t="n">
        <f aca="false">ROUND(D949/C949,2)</f>
        <v>82.35</v>
      </c>
      <c r="AL949" s="1" t="n">
        <f aca="false">ROUND(AK949*68/Z949,0)</f>
        <v>5921</v>
      </c>
      <c r="AM949" s="1" t="n">
        <f aca="false">IF(I949=1,AL949*$AM$2,AL949)</f>
        <v>5624.95</v>
      </c>
    </row>
    <row r="950" customFormat="false" ht="13.8" hidden="false" customHeight="true" outlineLevel="0" collapsed="false">
      <c r="A950" s="1" t="n">
        <v>10741</v>
      </c>
      <c r="B950" s="16"/>
      <c r="C950" s="26" t="n">
        <v>62</v>
      </c>
      <c r="D950" s="2" t="n">
        <v>9500</v>
      </c>
      <c r="F950" s="30" t="n">
        <v>0</v>
      </c>
      <c r="G950" s="27" t="n">
        <v>2</v>
      </c>
      <c r="H950" s="27" t="n">
        <v>1</v>
      </c>
      <c r="I950" s="27" t="n">
        <v>1</v>
      </c>
      <c r="J950" s="26" t="s">
        <v>52</v>
      </c>
      <c r="K950" s="27" t="n">
        <v>2</v>
      </c>
      <c r="L950" s="27" t="n">
        <v>1</v>
      </c>
      <c r="M950" s="27" t="n">
        <v>1</v>
      </c>
      <c r="N950" s="27" t="n">
        <v>1</v>
      </c>
      <c r="O950" s="27" t="n">
        <v>0</v>
      </c>
      <c r="P950" s="27" t="n">
        <v>1</v>
      </c>
      <c r="Q950" s="27" t="n">
        <v>1</v>
      </c>
      <c r="R950" s="27" t="n">
        <v>0</v>
      </c>
      <c r="S950" s="27" t="n">
        <v>0</v>
      </c>
      <c r="T950" s="37" t="n">
        <v>44277</v>
      </c>
      <c r="U950" s="3" t="s">
        <v>1002</v>
      </c>
      <c r="V950" s="38" t="s">
        <v>60</v>
      </c>
      <c r="W950" s="26" t="n">
        <v>13</v>
      </c>
      <c r="Z950" s="1" t="n">
        <f aca="false">(68/C950)^0.25</f>
        <v>1.02336204550359</v>
      </c>
      <c r="AA950" s="2" t="n">
        <f aca="false">IF(F950=1,E950/(1+$AA$2/100),E950)</f>
        <v>0</v>
      </c>
      <c r="AB950" s="1" t="n">
        <f aca="false">ROUND(AA950/C950,2)</f>
        <v>0</v>
      </c>
      <c r="AC950" s="1" t="n">
        <f aca="false">ROUND(AB950*68/1000/Z950,0)</f>
        <v>0</v>
      </c>
      <c r="AD950" s="1" t="n">
        <f aca="false">IF(I950=1,AC950*$AD$2,AC950)</f>
        <v>0</v>
      </c>
      <c r="AK950" s="1" t="n">
        <f aca="false">ROUND(D950/C950,2)</f>
        <v>153.23</v>
      </c>
      <c r="AL950" s="1" t="n">
        <f aca="false">ROUND(AK950*68/Z950,0)</f>
        <v>10182</v>
      </c>
      <c r="AM950" s="1" t="n">
        <f aca="false">IF(I950=1,AL950*$AM$2,AL950)</f>
        <v>9672.9</v>
      </c>
    </row>
    <row r="951" customFormat="false" ht="13.8" hidden="false" customHeight="true" outlineLevel="0" collapsed="false">
      <c r="A951" s="1" t="n">
        <v>10741</v>
      </c>
      <c r="B951" s="16"/>
      <c r="C951" s="26" t="n">
        <v>70</v>
      </c>
      <c r="D951" s="2" t="n">
        <v>11500</v>
      </c>
      <c r="F951" s="30" t="n">
        <v>0</v>
      </c>
      <c r="G951" s="27" t="n">
        <v>3</v>
      </c>
      <c r="H951" s="27" t="n">
        <v>1</v>
      </c>
      <c r="I951" s="27" t="n">
        <v>2</v>
      </c>
      <c r="J951" s="26" t="s">
        <v>52</v>
      </c>
      <c r="K951" s="27" t="n">
        <v>0</v>
      </c>
      <c r="L951" s="27" t="n">
        <v>1</v>
      </c>
      <c r="M951" s="27" t="n">
        <v>4</v>
      </c>
      <c r="N951" s="27" t="n">
        <v>4</v>
      </c>
      <c r="O951" s="27" t="n">
        <v>1</v>
      </c>
      <c r="P951" s="27" t="n">
        <v>1</v>
      </c>
      <c r="Q951" s="27"/>
      <c r="R951" s="27" t="n">
        <v>0</v>
      </c>
      <c r="S951" s="27" t="n">
        <v>1</v>
      </c>
      <c r="T951" s="37" t="n">
        <v>44271</v>
      </c>
      <c r="U951" s="3" t="s">
        <v>1003</v>
      </c>
      <c r="V951" s="38"/>
      <c r="W951" s="26" t="n">
        <v>13</v>
      </c>
      <c r="Z951" s="1" t="n">
        <f aca="false">(68/C951)^0.25</f>
        <v>0.992779311130708</v>
      </c>
      <c r="AA951" s="2" t="n">
        <f aca="false">IF(F951=1,E951/(1+$AA$2/100),E951)</f>
        <v>0</v>
      </c>
      <c r="AB951" s="1" t="n">
        <f aca="false">ROUND(AA951/C951,2)</f>
        <v>0</v>
      </c>
      <c r="AC951" s="1" t="n">
        <f aca="false">ROUND(AB951*68/1000/Z951,0)</f>
        <v>0</v>
      </c>
      <c r="AD951" s="1" t="n">
        <f aca="false">IF(I951=1,AC951*$AD$2,AC951)</f>
        <v>0</v>
      </c>
      <c r="AK951" s="1" t="n">
        <f aca="false">ROUND(D951/C951,2)</f>
        <v>164.29</v>
      </c>
      <c r="AL951" s="1" t="n">
        <f aca="false">ROUND(AK951*68/Z951,0)</f>
        <v>11253</v>
      </c>
      <c r="AM951" s="1" t="n">
        <f aca="false">IF(I951=1,AL951*$AM$2,AL951)</f>
        <v>11253</v>
      </c>
    </row>
    <row r="952" customFormat="false" ht="13.8" hidden="false" customHeight="true" outlineLevel="0" collapsed="false">
      <c r="A952" s="1" t="n">
        <v>10823</v>
      </c>
      <c r="B952" s="16"/>
      <c r="C952" s="26" t="n">
        <v>70</v>
      </c>
      <c r="D952" s="2" t="n">
        <v>11000</v>
      </c>
      <c r="F952" s="30" t="n">
        <v>0</v>
      </c>
      <c r="G952" s="27" t="n">
        <v>2</v>
      </c>
      <c r="H952" s="27" t="n">
        <v>1</v>
      </c>
      <c r="I952" s="27" t="n">
        <v>1</v>
      </c>
      <c r="J952" s="26" t="s">
        <v>52</v>
      </c>
      <c r="K952" s="27" t="n">
        <v>0</v>
      </c>
      <c r="L952" s="27" t="n">
        <v>1</v>
      </c>
      <c r="M952" s="27" t="n">
        <v>4</v>
      </c>
      <c r="N952" s="27" t="n">
        <v>2</v>
      </c>
      <c r="O952" s="27" t="n">
        <v>0</v>
      </c>
      <c r="P952" s="27" t="n">
        <v>0</v>
      </c>
      <c r="Q952" s="27" t="n">
        <v>1</v>
      </c>
      <c r="R952" s="27" t="n">
        <v>0</v>
      </c>
      <c r="S952" s="27" t="n">
        <v>0</v>
      </c>
      <c r="T952" s="37" t="n">
        <v>44273</v>
      </c>
      <c r="U952" s="3" t="s">
        <v>1004</v>
      </c>
      <c r="V952" s="38"/>
      <c r="W952" s="26" t="n">
        <v>13</v>
      </c>
      <c r="Z952" s="1" t="n">
        <f aca="false">(68/C952)^0.25</f>
        <v>0.992779311130708</v>
      </c>
      <c r="AA952" s="2" t="n">
        <f aca="false">IF(F952=1,E952/(1+$AA$2/100),E952)</f>
        <v>0</v>
      </c>
      <c r="AB952" s="1" t="n">
        <f aca="false">ROUND(AA952/C952,2)</f>
        <v>0</v>
      </c>
      <c r="AC952" s="1" t="n">
        <f aca="false">ROUND(AB952*68/1000/Z952,0)</f>
        <v>0</v>
      </c>
      <c r="AD952" s="1" t="n">
        <f aca="false">IF(I952=1,AC952*$AD$2,AC952)</f>
        <v>0</v>
      </c>
      <c r="AK952" s="1" t="n">
        <f aca="false">ROUND(D952/C952,2)</f>
        <v>157.14</v>
      </c>
      <c r="AL952" s="1" t="n">
        <f aca="false">ROUND(AK952*68/Z952,0)</f>
        <v>10763</v>
      </c>
      <c r="AM952" s="1" t="n">
        <f aca="false">IF(I952=1,AL952*$AM$2,AL952)</f>
        <v>10224.85</v>
      </c>
    </row>
    <row r="953" customFormat="false" ht="13.8" hidden="false" customHeight="true" outlineLevel="0" collapsed="false">
      <c r="A953" s="1" t="n">
        <v>11156</v>
      </c>
      <c r="B953" s="16"/>
      <c r="C953" s="26" t="n">
        <v>55</v>
      </c>
      <c r="D953" s="2" t="n">
        <v>7500</v>
      </c>
      <c r="F953" s="30" t="n">
        <v>0</v>
      </c>
      <c r="G953" s="27" t="n">
        <v>2</v>
      </c>
      <c r="H953" s="27" t="n">
        <v>1</v>
      </c>
      <c r="I953" s="27" t="n">
        <v>1</v>
      </c>
      <c r="J953" s="26" t="s">
        <v>52</v>
      </c>
      <c r="K953" s="27" t="n">
        <v>1</v>
      </c>
      <c r="L953" s="27" t="n">
        <v>1</v>
      </c>
      <c r="M953" s="27" t="n">
        <v>4</v>
      </c>
      <c r="N953" s="27" t="n">
        <v>3</v>
      </c>
      <c r="O953" s="27" t="n">
        <v>1</v>
      </c>
      <c r="P953" s="27" t="n">
        <v>1</v>
      </c>
      <c r="Q953" s="27" t="n">
        <v>4</v>
      </c>
      <c r="R953" s="27" t="n">
        <v>0</v>
      </c>
      <c r="S953" s="27" t="n">
        <v>0</v>
      </c>
      <c r="T953" s="37" t="n">
        <v>44281</v>
      </c>
      <c r="U953" s="3" t="s">
        <v>1005</v>
      </c>
      <c r="V953" s="38"/>
      <c r="W953" s="26" t="n">
        <v>13</v>
      </c>
      <c r="Z953" s="1" t="n">
        <f aca="false">(68/C953)^0.25</f>
        <v>1.05447565087352</v>
      </c>
      <c r="AA953" s="2" t="n">
        <f aca="false">IF(F953=1,E953/(1+$AA$2/100),E953)</f>
        <v>0</v>
      </c>
      <c r="AB953" s="1" t="n">
        <f aca="false">ROUND(AA953/C953,2)</f>
        <v>0</v>
      </c>
      <c r="AC953" s="1" t="n">
        <f aca="false">ROUND(AB953*68/1000/Z953,0)</f>
        <v>0</v>
      </c>
      <c r="AD953" s="1" t="n">
        <f aca="false">IF(I953=1,AC953*$AD$2,AC953)</f>
        <v>0</v>
      </c>
      <c r="AK953" s="1" t="n">
        <f aca="false">ROUND(D953/C953,2)</f>
        <v>136.36</v>
      </c>
      <c r="AL953" s="1" t="n">
        <f aca="false">ROUND(AK953*68/Z953,0)</f>
        <v>8793</v>
      </c>
      <c r="AM953" s="1" t="n">
        <f aca="false">IF(I953=1,AL953*$AM$2,AL953)</f>
        <v>8353.35</v>
      </c>
    </row>
    <row r="954" customFormat="false" ht="13.8" hidden="false" customHeight="true" outlineLevel="0" collapsed="false">
      <c r="A954" s="1" t="n">
        <v>11156</v>
      </c>
      <c r="B954" s="16"/>
      <c r="C954" s="26" t="n">
        <v>51</v>
      </c>
      <c r="D954" s="2" t="n">
        <v>7500</v>
      </c>
      <c r="F954" s="30" t="n">
        <v>0</v>
      </c>
      <c r="G954" s="27" t="n">
        <v>2</v>
      </c>
      <c r="H954" s="27" t="n">
        <v>1</v>
      </c>
      <c r="I954" s="27" t="n">
        <v>0</v>
      </c>
      <c r="J954" s="26" t="s">
        <v>52</v>
      </c>
      <c r="K954" s="27" t="n">
        <v>0</v>
      </c>
      <c r="L954" s="27" t="n">
        <v>1</v>
      </c>
      <c r="M954" s="27" t="n">
        <v>4</v>
      </c>
      <c r="N954" s="27" t="n">
        <v>1</v>
      </c>
      <c r="O954" s="27" t="n">
        <v>1</v>
      </c>
      <c r="P954" s="27" t="n">
        <v>1</v>
      </c>
      <c r="Q954" s="27"/>
      <c r="R954" s="27" t="n">
        <v>0</v>
      </c>
      <c r="S954" s="27" t="n">
        <v>0</v>
      </c>
      <c r="T954" s="37" t="n">
        <v>44281</v>
      </c>
      <c r="U954" s="3" t="s">
        <v>1006</v>
      </c>
      <c r="V954" s="38"/>
      <c r="W954" s="26" t="n">
        <v>13</v>
      </c>
      <c r="Z954" s="1" t="n">
        <f aca="false">(68/C954)^0.25</f>
        <v>1.07456993182354</v>
      </c>
      <c r="AA954" s="2" t="n">
        <f aca="false">IF(F954=1,E954/(1+$AA$2/100),E954)</f>
        <v>0</v>
      </c>
      <c r="AB954" s="1" t="n">
        <f aca="false">ROUND(AA954/C954,2)</f>
        <v>0</v>
      </c>
      <c r="AC954" s="1" t="n">
        <f aca="false">ROUND(AB954*68/1000/Z954,0)</f>
        <v>0</v>
      </c>
      <c r="AD954" s="1" t="n">
        <f aca="false">IF(I954=1,AC954*$AD$2,AC954)</f>
        <v>0</v>
      </c>
      <c r="AK954" s="1" t="n">
        <f aca="false">ROUND(D954/C954,2)</f>
        <v>147.06</v>
      </c>
      <c r="AL954" s="1" t="n">
        <f aca="false">ROUND(AK954*68/Z954,0)</f>
        <v>9306</v>
      </c>
      <c r="AM954" s="1" t="n">
        <f aca="false">IF(I954=1,AL954*$AM$2,AL954)</f>
        <v>9306</v>
      </c>
    </row>
    <row r="955" customFormat="false" ht="13.8" hidden="false" customHeight="true" outlineLevel="0" collapsed="false">
      <c r="A955" s="1" t="n">
        <v>11156</v>
      </c>
      <c r="B955" s="16"/>
      <c r="C955" s="26" t="n">
        <v>73</v>
      </c>
      <c r="D955" s="2" t="n">
        <v>8100</v>
      </c>
      <c r="F955" s="30" t="n">
        <v>0</v>
      </c>
      <c r="G955" s="27" t="n">
        <v>2</v>
      </c>
      <c r="H955" s="27" t="n">
        <v>1</v>
      </c>
      <c r="I955" s="27" t="n">
        <v>1</v>
      </c>
      <c r="J955" s="26" t="s">
        <v>52</v>
      </c>
      <c r="K955" s="27" t="n">
        <v>0</v>
      </c>
      <c r="L955" s="27" t="n">
        <v>1</v>
      </c>
      <c r="M955" s="27" t="n">
        <v>3</v>
      </c>
      <c r="N955" s="27" t="n">
        <v>3</v>
      </c>
      <c r="O955" s="27" t="n">
        <v>0</v>
      </c>
      <c r="P955" s="27" t="n">
        <v>0</v>
      </c>
      <c r="Q955" s="27"/>
      <c r="R955" s="27" t="n">
        <v>0</v>
      </c>
      <c r="S955" s="27" t="n">
        <v>0</v>
      </c>
      <c r="T955" s="37" t="n">
        <v>44281</v>
      </c>
      <c r="U955" s="3" t="s">
        <v>1007</v>
      </c>
      <c r="V955" s="38"/>
      <c r="W955" s="26" t="n">
        <v>13</v>
      </c>
      <c r="Z955" s="1" t="n">
        <f aca="false">(68/C955)^0.25</f>
        <v>0.982418457107877</v>
      </c>
      <c r="AA955" s="2" t="n">
        <f aca="false">IF(F955=1,E955/(1+$AA$2/100),E955)</f>
        <v>0</v>
      </c>
      <c r="AB955" s="1" t="n">
        <f aca="false">ROUND(AA955/C955,2)</f>
        <v>0</v>
      </c>
      <c r="AC955" s="1" t="n">
        <f aca="false">ROUND(AB955*68/1000/Z955,0)</f>
        <v>0</v>
      </c>
      <c r="AD955" s="1" t="n">
        <f aca="false">IF(I955=1,AC955*$AD$2,AC955)</f>
        <v>0</v>
      </c>
      <c r="AK955" s="1" t="n">
        <f aca="false">ROUND(D955/C955,2)</f>
        <v>110.96</v>
      </c>
      <c r="AL955" s="1" t="n">
        <f aca="false">ROUND(AK955*68/Z955,0)</f>
        <v>7680</v>
      </c>
      <c r="AM955" s="1" t="n">
        <f aca="false">IF(I955=1,AL955*$AM$2,AL955)</f>
        <v>7296</v>
      </c>
    </row>
    <row r="956" customFormat="false" ht="13.8" hidden="false" customHeight="true" outlineLevel="0" collapsed="false">
      <c r="A956" s="1" t="n">
        <v>11891</v>
      </c>
      <c r="B956" s="16"/>
      <c r="C956" s="26" t="n">
        <v>76</v>
      </c>
      <c r="D956" s="2" t="n">
        <v>12500</v>
      </c>
      <c r="F956" s="30" t="n">
        <v>0</v>
      </c>
      <c r="G956" s="27" t="n">
        <v>3</v>
      </c>
      <c r="H956" s="27" t="n">
        <v>1</v>
      </c>
      <c r="I956" s="27" t="n">
        <v>1</v>
      </c>
      <c r="J956" s="26" t="s">
        <v>52</v>
      </c>
      <c r="K956" s="27" t="n">
        <v>1</v>
      </c>
      <c r="L956" s="27" t="n">
        <v>1</v>
      </c>
      <c r="M956" s="27" t="n">
        <v>4</v>
      </c>
      <c r="N956" s="27" t="n">
        <v>1</v>
      </c>
      <c r="O956" s="27" t="n">
        <v>0</v>
      </c>
      <c r="P956" s="27" t="n">
        <v>1</v>
      </c>
      <c r="Q956" s="27" t="n">
        <v>1</v>
      </c>
      <c r="R956" s="27" t="n">
        <v>1</v>
      </c>
      <c r="S956" s="27" t="n">
        <v>0</v>
      </c>
      <c r="T956" s="37" t="n">
        <v>44279</v>
      </c>
      <c r="U956" s="3" t="s">
        <v>1008</v>
      </c>
      <c r="V956" s="38" t="s">
        <v>60</v>
      </c>
      <c r="W956" s="26" t="n">
        <v>13</v>
      </c>
      <c r="Z956" s="1" t="n">
        <f aca="false">(68/C956)^0.25</f>
        <v>0.972576630876414</v>
      </c>
      <c r="AA956" s="2" t="n">
        <f aca="false">IF(F956=1,E956/(1+$AA$2/100),E956)</f>
        <v>0</v>
      </c>
      <c r="AB956" s="1" t="n">
        <f aca="false">ROUND(AA956/C956,2)</f>
        <v>0</v>
      </c>
      <c r="AC956" s="1" t="n">
        <f aca="false">ROUND(AB956*68/1000/Z956,0)</f>
        <v>0</v>
      </c>
      <c r="AD956" s="1" t="n">
        <f aca="false">IF(I956=1,AC956*$AD$2,AC956)</f>
        <v>0</v>
      </c>
      <c r="AK956" s="1" t="n">
        <f aca="false">ROUND(D956/C956,2)</f>
        <v>164.47</v>
      </c>
      <c r="AL956" s="1" t="n">
        <f aca="false">ROUND(AK956*68/Z956,0)</f>
        <v>11499</v>
      </c>
      <c r="AM956" s="1" t="n">
        <f aca="false">IF(I956=1,AL956*$AM$2,AL956)</f>
        <v>10924.05</v>
      </c>
    </row>
    <row r="957" customFormat="false" ht="13.8" hidden="false" customHeight="true" outlineLevel="0" collapsed="false">
      <c r="A957" s="1" t="n">
        <v>11891</v>
      </c>
      <c r="B957" s="16"/>
      <c r="C957" s="26" t="n">
        <v>98</v>
      </c>
      <c r="D957" s="2" t="n">
        <v>9900</v>
      </c>
      <c r="F957" s="30" t="n">
        <v>0</v>
      </c>
      <c r="G957" s="27" t="n">
        <v>3</v>
      </c>
      <c r="H957" s="27" t="n">
        <v>1</v>
      </c>
      <c r="I957" s="27" t="n">
        <v>1</v>
      </c>
      <c r="J957" s="26" t="s">
        <v>52</v>
      </c>
      <c r="K957" s="27" t="n">
        <v>0</v>
      </c>
      <c r="L957" s="27" t="n">
        <v>1</v>
      </c>
      <c r="M957" s="27" t="n">
        <v>3</v>
      </c>
      <c r="N957" s="27" t="n">
        <v>2</v>
      </c>
      <c r="O957" s="27" t="n">
        <v>0</v>
      </c>
      <c r="P957" s="27" t="n">
        <v>1</v>
      </c>
      <c r="Q957" s="27" t="n">
        <v>1</v>
      </c>
      <c r="R957" s="27" t="n">
        <v>0</v>
      </c>
      <c r="S957" s="27" t="n">
        <v>0</v>
      </c>
      <c r="T957" s="37" t="n">
        <v>44276</v>
      </c>
      <c r="U957" s="3" t="s">
        <v>1009</v>
      </c>
      <c r="V957" s="38"/>
      <c r="W957" s="26" t="n">
        <v>13</v>
      </c>
      <c r="Z957" s="1" t="n">
        <f aca="false">(68/C957)^0.25</f>
        <v>0.912684571927806</v>
      </c>
      <c r="AA957" s="2" t="n">
        <f aca="false">IF(F957=1,E957/(1+$AA$2/100),E957)</f>
        <v>0</v>
      </c>
      <c r="AB957" s="1" t="n">
        <f aca="false">ROUND(AA957/C957,2)</f>
        <v>0</v>
      </c>
      <c r="AC957" s="1" t="n">
        <f aca="false">ROUND(AB957*68/1000/Z957,0)</f>
        <v>0</v>
      </c>
      <c r="AD957" s="1" t="n">
        <f aca="false">IF(I957=1,AC957*$AD$2,AC957)</f>
        <v>0</v>
      </c>
      <c r="AK957" s="1" t="n">
        <f aca="false">ROUND(D957/C957,2)</f>
        <v>101.02</v>
      </c>
      <c r="AL957" s="1" t="n">
        <f aca="false">ROUND(AK957*68/Z957,0)</f>
        <v>7527</v>
      </c>
      <c r="AM957" s="1" t="n">
        <f aca="false">IF(I957=1,AL957*$AM$2,AL957)</f>
        <v>7150.65</v>
      </c>
    </row>
    <row r="958" customFormat="false" ht="13.8" hidden="false" customHeight="true" outlineLevel="0" collapsed="false">
      <c r="A958" s="1" t="n">
        <v>12075</v>
      </c>
      <c r="B958" s="16"/>
      <c r="C958" s="26" t="n">
        <v>77</v>
      </c>
      <c r="E958" s="2" t="n">
        <v>3940000</v>
      </c>
      <c r="F958" s="30" t="n">
        <v>0</v>
      </c>
      <c r="G958" s="27" t="n">
        <v>3</v>
      </c>
      <c r="H958" s="27" t="n">
        <v>1</v>
      </c>
      <c r="I958" s="27" t="n">
        <v>1</v>
      </c>
      <c r="J958" s="26" t="s">
        <v>52</v>
      </c>
      <c r="K958" s="27" t="n">
        <v>0</v>
      </c>
      <c r="L958" s="27" t="n">
        <v>1</v>
      </c>
      <c r="M958" s="27" t="n">
        <v>4</v>
      </c>
      <c r="N958" s="27" t="n">
        <v>2</v>
      </c>
      <c r="O958" s="27" t="n">
        <v>1</v>
      </c>
      <c r="P958" s="27" t="n">
        <v>1</v>
      </c>
      <c r="Q958" s="27" t="n">
        <v>4</v>
      </c>
      <c r="R958" s="27" t="n">
        <v>0</v>
      </c>
      <c r="S958" s="27" t="n">
        <v>0</v>
      </c>
      <c r="T958" s="37" t="n">
        <v>44281</v>
      </c>
      <c r="U958" s="3" t="s">
        <v>1010</v>
      </c>
      <c r="V958" s="38"/>
      <c r="W958" s="26" t="n">
        <v>14</v>
      </c>
      <c r="Z958" s="1" t="n">
        <f aca="false">(68/C958)^0.25</f>
        <v>0.96940341849961</v>
      </c>
      <c r="AA958" s="2" t="n">
        <f aca="false">IF(F958=1,E958/(1+$AA$2/100),E958)</f>
        <v>3940000</v>
      </c>
      <c r="AB958" s="1" t="n">
        <f aca="false">ROUND(AA958/C958,2)</f>
        <v>51168.83</v>
      </c>
      <c r="AC958" s="1" t="n">
        <f aca="false">ROUND(AB958*68/1000/Z958,0)</f>
        <v>3589</v>
      </c>
      <c r="AD958" s="1" t="n">
        <f aca="false">IF(I958=1,AC958*$AD$2,AC958)</f>
        <v>3409.55</v>
      </c>
      <c r="AK958" s="1" t="n">
        <f aca="false">ROUND(D958/C958,2)</f>
        <v>0</v>
      </c>
      <c r="AL958" s="1" t="n">
        <f aca="false">ROUND(AK958*68/Z958,0)</f>
        <v>0</v>
      </c>
      <c r="AM958" s="1" t="n">
        <f aca="false">IF(I958=1,AL958*$AM$2,AL958)</f>
        <v>0</v>
      </c>
    </row>
    <row r="959" customFormat="false" ht="13.8" hidden="false" customHeight="true" outlineLevel="0" collapsed="false">
      <c r="A959" s="1" t="n">
        <v>12075</v>
      </c>
      <c r="B959" s="16"/>
      <c r="C959" s="26" t="n">
        <v>69</v>
      </c>
      <c r="E959" s="2" t="n">
        <v>2950000</v>
      </c>
      <c r="F959" s="27" t="n">
        <v>0</v>
      </c>
      <c r="G959" s="27" t="n">
        <v>3</v>
      </c>
      <c r="H959" s="27" t="n">
        <v>1</v>
      </c>
      <c r="I959" s="27" t="n">
        <v>2</v>
      </c>
      <c r="J959" s="26" t="s">
        <v>52</v>
      </c>
      <c r="K959" s="27" t="n">
        <v>0</v>
      </c>
      <c r="L959" s="27" t="n">
        <v>1</v>
      </c>
      <c r="M959" s="27" t="n">
        <v>6</v>
      </c>
      <c r="N959" s="27" t="n">
        <v>4</v>
      </c>
      <c r="O959" s="27" t="n">
        <v>1</v>
      </c>
      <c r="P959" s="27" t="n">
        <v>1</v>
      </c>
      <c r="Q959" s="27" t="n">
        <v>4</v>
      </c>
      <c r="R959" s="27" t="n">
        <v>1</v>
      </c>
      <c r="S959" s="27" t="n">
        <v>0</v>
      </c>
      <c r="T959" s="37" t="n">
        <v>44280</v>
      </c>
      <c r="U959" s="3" t="s">
        <v>1011</v>
      </c>
      <c r="V959" s="38"/>
      <c r="W959" s="26" t="n">
        <v>14</v>
      </c>
      <c r="Z959" s="1" t="n">
        <f aca="false">(68/C959)^0.25</f>
        <v>0.996356952204095</v>
      </c>
      <c r="AA959" s="2" t="n">
        <f aca="false">IF(F959=1,E959/(1+$AA$2/100),E959)</f>
        <v>2950000</v>
      </c>
      <c r="AB959" s="1" t="n">
        <f aca="false">ROUND(AA959/C959,2)</f>
        <v>42753.62</v>
      </c>
      <c r="AC959" s="1" t="n">
        <f aca="false">ROUND(AB959*68/1000/Z959,0)</f>
        <v>2918</v>
      </c>
      <c r="AD959" s="1" t="n">
        <f aca="false">IF(I959=1,AC959*$AD$2,AC959)</f>
        <v>2918</v>
      </c>
      <c r="AK959" s="1" t="n">
        <f aca="false">ROUND(D959/C959,2)</f>
        <v>0</v>
      </c>
      <c r="AL959" s="1" t="n">
        <f aca="false">ROUND(AK959*68/Z959,0)</f>
        <v>0</v>
      </c>
      <c r="AM959" s="1" t="n">
        <f aca="false">IF(I959=1,AL959*$AM$2,AL959)</f>
        <v>0</v>
      </c>
    </row>
    <row r="960" customFormat="false" ht="13.8" hidden="false" customHeight="true" outlineLevel="0" collapsed="false">
      <c r="A960" s="1" t="n">
        <v>12075</v>
      </c>
      <c r="B960" s="16"/>
      <c r="C960" s="26" t="n">
        <v>82</v>
      </c>
      <c r="E960" s="2" t="n">
        <v>3050000</v>
      </c>
      <c r="F960" s="27" t="n">
        <v>1</v>
      </c>
      <c r="G960" s="27" t="n">
        <v>3</v>
      </c>
      <c r="H960" s="27" t="n">
        <v>1</v>
      </c>
      <c r="I960" s="27" t="n">
        <v>0</v>
      </c>
      <c r="J960" s="26" t="s">
        <v>52</v>
      </c>
      <c r="K960" s="27" t="n">
        <v>0</v>
      </c>
      <c r="L960" s="27" t="n">
        <v>1</v>
      </c>
      <c r="M960" s="27" t="n">
        <v>5</v>
      </c>
      <c r="N960" s="27" t="n">
        <v>3</v>
      </c>
      <c r="O960" s="27" t="n">
        <v>1</v>
      </c>
      <c r="P960" s="27" t="n">
        <v>1</v>
      </c>
      <c r="Q960" s="27" t="n">
        <v>1</v>
      </c>
      <c r="R960" s="27" t="n">
        <v>0</v>
      </c>
      <c r="S960" s="27" t="n">
        <v>0</v>
      </c>
      <c r="T960" s="37" t="n">
        <v>44279</v>
      </c>
      <c r="U960" s="3" t="s">
        <v>1012</v>
      </c>
      <c r="V960" s="38"/>
      <c r="W960" s="26" t="n">
        <v>14</v>
      </c>
      <c r="Z960" s="1" t="n">
        <f aca="false">(68/C960)^0.25</f>
        <v>0.954275480566008</v>
      </c>
      <c r="AA960" s="1" t="n">
        <f aca="false">IF(F960=1,E960/(1+$AA$2/100),E960)</f>
        <v>2932692.30769231</v>
      </c>
      <c r="AB960" s="1" t="n">
        <f aca="false">ROUND(AA960/C960,2)</f>
        <v>35764.54</v>
      </c>
      <c r="AC960" s="1" t="n">
        <f aca="false">ROUND(AB960*68/1000/Z960,0)</f>
        <v>2549</v>
      </c>
      <c r="AD960" s="1" t="n">
        <f aca="false">IF(I960=1,AC960*$AD$2,AC960)</f>
        <v>2549</v>
      </c>
      <c r="AK960" s="1" t="n">
        <f aca="false">ROUND(D960/C960,2)</f>
        <v>0</v>
      </c>
      <c r="AL960" s="1" t="n">
        <f aca="false">ROUND(AK960*68/Z960,0)</f>
        <v>0</v>
      </c>
      <c r="AM960" s="1" t="n">
        <f aca="false">IF(I960=1,AL960*$AM$2,AL960)</f>
        <v>0</v>
      </c>
    </row>
    <row r="961" customFormat="false" ht="13.8" hidden="false" customHeight="true" outlineLevel="0" collapsed="false">
      <c r="A961" s="1" t="n">
        <v>13349</v>
      </c>
      <c r="C961" s="3" t="n">
        <v>86</v>
      </c>
      <c r="E961" s="2" t="n">
        <v>3850000</v>
      </c>
      <c r="F961" s="30" t="n">
        <v>0</v>
      </c>
      <c r="G961" s="30" t="n">
        <v>3</v>
      </c>
      <c r="H961" s="30" t="n">
        <v>1</v>
      </c>
      <c r="I961" s="30" t="n">
        <v>1</v>
      </c>
      <c r="J961" s="26" t="s">
        <v>52</v>
      </c>
      <c r="K961" s="30" t="n">
        <v>2</v>
      </c>
      <c r="L961" s="27" t="n">
        <v>1</v>
      </c>
      <c r="M961" s="30" t="n">
        <v>5</v>
      </c>
      <c r="N961" s="30" t="n">
        <v>5</v>
      </c>
      <c r="O961" s="30" t="n">
        <v>1</v>
      </c>
      <c r="P961" s="30" t="n">
        <v>1</v>
      </c>
      <c r="Q961" s="30" t="n">
        <v>3</v>
      </c>
      <c r="R961" s="30" t="n">
        <v>0</v>
      </c>
      <c r="S961" s="30" t="n">
        <v>0</v>
      </c>
      <c r="T961" s="35" t="n">
        <v>44281</v>
      </c>
      <c r="U961" s="3" t="s">
        <v>1013</v>
      </c>
      <c r="V961" s="36" t="s">
        <v>60</v>
      </c>
      <c r="W961" s="26" t="n">
        <v>14</v>
      </c>
      <c r="Z961" s="1" t="n">
        <f aca="false">(68/C961)^0.25</f>
        <v>0.94298029016629</v>
      </c>
      <c r="AA961" s="2" t="n">
        <f aca="false">IF(F961=1,E961/(1+$AA$2/100),E961)</f>
        <v>3850000</v>
      </c>
      <c r="AB961" s="1" t="n">
        <f aca="false">ROUND(AA961/C961,2)</f>
        <v>44767.44</v>
      </c>
      <c r="AC961" s="1" t="n">
        <f aca="false">ROUND(AB961*68/1000/Z961,0)</f>
        <v>3228</v>
      </c>
      <c r="AD961" s="1" t="n">
        <f aca="false">IF(I961=1,AC961*$AD$2,AC961)</f>
        <v>3066.6</v>
      </c>
      <c r="AK961" s="1" t="n">
        <f aca="false">ROUND(D961/C961,2)</f>
        <v>0</v>
      </c>
      <c r="AL961" s="1" t="n">
        <f aca="false">ROUND(AK961*68/Z961,0)</f>
        <v>0</v>
      </c>
      <c r="AM961" s="1" t="n">
        <f aca="false">IF(I961=1,AL961*$AM$2,AL961)</f>
        <v>0</v>
      </c>
    </row>
    <row r="962" customFormat="false" ht="13.8" hidden="false" customHeight="true" outlineLevel="0" collapsed="false">
      <c r="A962" s="1" t="n">
        <v>13349</v>
      </c>
      <c r="C962" s="3" t="n">
        <v>70</v>
      </c>
      <c r="E962" s="2" t="n">
        <v>2599000</v>
      </c>
      <c r="F962" s="30" t="n">
        <v>1</v>
      </c>
      <c r="G962" s="30" t="n">
        <v>3</v>
      </c>
      <c r="H962" s="30" t="n">
        <v>1</v>
      </c>
      <c r="I962" s="30" t="n">
        <v>0</v>
      </c>
      <c r="J962" s="26" t="s">
        <v>52</v>
      </c>
      <c r="K962" s="30" t="n">
        <v>0</v>
      </c>
      <c r="L962" s="27" t="n">
        <v>1</v>
      </c>
      <c r="M962" s="30" t="n">
        <v>3</v>
      </c>
      <c r="N962" s="30" t="n">
        <v>1</v>
      </c>
      <c r="O962" s="30" t="n">
        <v>0</v>
      </c>
      <c r="P962" s="30" t="n">
        <v>1</v>
      </c>
      <c r="Q962" s="3" t="n">
        <v>1</v>
      </c>
      <c r="R962" s="30" t="n">
        <v>0</v>
      </c>
      <c r="S962" s="30" t="n">
        <v>0</v>
      </c>
      <c r="T962" s="35" t="n">
        <v>44282</v>
      </c>
      <c r="U962" s="3" t="s">
        <v>1014</v>
      </c>
      <c r="V962" s="36"/>
      <c r="W962" s="26" t="n">
        <v>14</v>
      </c>
      <c r="Z962" s="1" t="n">
        <f aca="false">(68/C962)^0.25</f>
        <v>0.992779311130708</v>
      </c>
      <c r="AA962" s="1" t="n">
        <f aca="false">IF(F962=1,E962/(1+$AA$2/100),E962)</f>
        <v>2499038.46153846</v>
      </c>
      <c r="AB962" s="1" t="n">
        <f aca="false">ROUND(AA962/C962,2)</f>
        <v>35700.55</v>
      </c>
      <c r="AC962" s="1" t="n">
        <f aca="false">ROUND(AB962*68/1000/Z962,0)</f>
        <v>2445</v>
      </c>
      <c r="AD962" s="1" t="n">
        <f aca="false">IF(I962=1,AC962*$AD$2,AC962)</f>
        <v>2445</v>
      </c>
      <c r="AK962" s="1" t="n">
        <f aca="false">ROUND(D962/C962,2)</f>
        <v>0</v>
      </c>
      <c r="AL962" s="1" t="n">
        <f aca="false">ROUND(AK962*68/Z962,0)</f>
        <v>0</v>
      </c>
      <c r="AM962" s="1" t="n">
        <f aca="false">IF(I962=1,AL962*$AM$2,AL962)</f>
        <v>0</v>
      </c>
    </row>
    <row r="963" customFormat="false" ht="13.8" hidden="false" customHeight="true" outlineLevel="0" collapsed="false">
      <c r="A963" s="1" t="n">
        <v>13349</v>
      </c>
      <c r="C963" s="3" t="n">
        <v>75</v>
      </c>
      <c r="E963" s="2" t="n">
        <v>3915000</v>
      </c>
      <c r="F963" s="30" t="n">
        <v>0</v>
      </c>
      <c r="G963" s="30" t="n">
        <v>3</v>
      </c>
      <c r="H963" s="30" t="n">
        <v>2</v>
      </c>
      <c r="I963" s="30" t="n">
        <v>1</v>
      </c>
      <c r="J963" s="26" t="s">
        <v>52</v>
      </c>
      <c r="K963" s="30" t="n">
        <v>0</v>
      </c>
      <c r="L963" s="27" t="n">
        <v>1</v>
      </c>
      <c r="M963" s="30"/>
      <c r="N963" s="30" t="n">
        <v>2</v>
      </c>
      <c r="O963" s="30" t="n">
        <v>1</v>
      </c>
      <c r="P963" s="30" t="n">
        <v>1</v>
      </c>
      <c r="Q963" s="3" t="n">
        <v>4</v>
      </c>
      <c r="R963" s="30" t="n">
        <v>1</v>
      </c>
      <c r="S963" s="30" t="n">
        <v>0</v>
      </c>
      <c r="T963" s="35" t="n">
        <v>44281</v>
      </c>
      <c r="U963" s="3" t="s">
        <v>1015</v>
      </c>
      <c r="V963" s="36" t="s">
        <v>60</v>
      </c>
      <c r="W963" s="26" t="n">
        <v>14</v>
      </c>
      <c r="Z963" s="1" t="n">
        <f aca="false">(68/C963)^0.25</f>
        <v>0.975802468299321</v>
      </c>
      <c r="AA963" s="2" t="n">
        <f aca="false">IF(F963=1,E963/(1+$AA$2/100),E963)</f>
        <v>3915000</v>
      </c>
      <c r="AB963" s="1" t="n">
        <f aca="false">ROUND(AA963/C963,2)</f>
        <v>52200</v>
      </c>
      <c r="AC963" s="1" t="n">
        <f aca="false">ROUND(AB963*68/1000/Z963,0)</f>
        <v>3638</v>
      </c>
      <c r="AD963" s="1" t="n">
        <f aca="false">IF(I963=1,AC963*$AD$2,AC963)</f>
        <v>3456.1</v>
      </c>
      <c r="AK963" s="1" t="n">
        <f aca="false">ROUND(D963/C963,2)</f>
        <v>0</v>
      </c>
      <c r="AL963" s="1" t="n">
        <f aca="false">ROUND(AK963*68/Z963,0)</f>
        <v>0</v>
      </c>
      <c r="AM963" s="1" t="n">
        <f aca="false">IF(I963=1,AL963*$AM$2,AL963)</f>
        <v>0</v>
      </c>
    </row>
    <row r="964" customFormat="false" ht="13.8" hidden="false" customHeight="true" outlineLevel="0" collapsed="false">
      <c r="A964" s="1" t="n">
        <v>13471</v>
      </c>
      <c r="C964" s="3" t="n">
        <v>50</v>
      </c>
      <c r="E964" s="2" t="n">
        <v>2050000</v>
      </c>
      <c r="F964" s="30" t="n">
        <v>1</v>
      </c>
      <c r="G964" s="30" t="n">
        <v>2</v>
      </c>
      <c r="H964" s="30" t="n">
        <v>1</v>
      </c>
      <c r="I964" s="30" t="n">
        <v>2</v>
      </c>
      <c r="J964" s="26" t="s">
        <v>52</v>
      </c>
      <c r="K964" s="30" t="n">
        <v>0</v>
      </c>
      <c r="L964" s="27" t="n">
        <v>1</v>
      </c>
      <c r="M964" s="30" t="n">
        <v>5</v>
      </c>
      <c r="N964" s="30" t="n">
        <v>5</v>
      </c>
      <c r="O964" s="30" t="n">
        <v>1</v>
      </c>
      <c r="P964" s="30" t="n">
        <v>1</v>
      </c>
      <c r="Q964" s="30" t="n">
        <v>4</v>
      </c>
      <c r="R964" s="30" t="n">
        <v>0</v>
      </c>
      <c r="S964" s="30" t="n">
        <v>1</v>
      </c>
      <c r="T964" s="35" t="n">
        <v>44282</v>
      </c>
      <c r="U964" s="3" t="s">
        <v>1016</v>
      </c>
      <c r="V964" s="36" t="s">
        <v>60</v>
      </c>
      <c r="W964" s="26" t="n">
        <v>14</v>
      </c>
      <c r="Z964" s="1" t="n">
        <f aca="false">(68/C964)^0.25</f>
        <v>1.0799029488658</v>
      </c>
      <c r="AA964" s="1" t="n">
        <f aca="false">IF(F964=1,E964/(1+$AA$2/100),E964)</f>
        <v>1971153.84615385</v>
      </c>
      <c r="AB964" s="1" t="n">
        <f aca="false">ROUND(AA964/C964,2)</f>
        <v>39423.08</v>
      </c>
      <c r="AC964" s="1" t="n">
        <f aca="false">ROUND(AB964*68/1000/Z964,0)</f>
        <v>2482</v>
      </c>
      <c r="AD964" s="1" t="n">
        <f aca="false">IF(I964=1,AC964*$AD$2,AC964)</f>
        <v>2482</v>
      </c>
      <c r="AK964" s="1" t="n">
        <f aca="false">ROUND(D964/C964,2)</f>
        <v>0</v>
      </c>
      <c r="AL964" s="1" t="n">
        <f aca="false">ROUND(AK964*68/Z964,0)</f>
        <v>0</v>
      </c>
      <c r="AM964" s="1" t="n">
        <f aca="false">IF(I964=1,AL964*$AM$2,AL964)</f>
        <v>0</v>
      </c>
    </row>
    <row r="965" customFormat="false" ht="13.8" hidden="false" customHeight="true" outlineLevel="0" collapsed="false">
      <c r="A965" s="1" t="n">
        <v>13471</v>
      </c>
      <c r="C965" s="3" t="n">
        <v>60</v>
      </c>
      <c r="E965" s="2" t="n">
        <v>1920000</v>
      </c>
      <c r="F965" s="30" t="n">
        <v>1</v>
      </c>
      <c r="G965" s="30" t="n">
        <v>2</v>
      </c>
      <c r="H965" s="30" t="n">
        <v>1</v>
      </c>
      <c r="I965" s="30" t="n">
        <v>2</v>
      </c>
      <c r="J965" s="26" t="s">
        <v>52</v>
      </c>
      <c r="K965" s="30" t="n">
        <v>0</v>
      </c>
      <c r="L965" s="27" t="n">
        <v>1</v>
      </c>
      <c r="M965" s="30" t="n">
        <v>13</v>
      </c>
      <c r="N965" s="30" t="n">
        <v>11</v>
      </c>
      <c r="O965" s="30" t="n">
        <v>1</v>
      </c>
      <c r="P965" s="30" t="n">
        <v>1</v>
      </c>
      <c r="Q965" s="30"/>
      <c r="R965" s="30" t="n">
        <v>1</v>
      </c>
      <c r="S965" s="30" t="n">
        <v>1</v>
      </c>
      <c r="T965" s="35" t="n">
        <v>44281</v>
      </c>
      <c r="U965" s="3" t="s">
        <v>1017</v>
      </c>
      <c r="V965" s="36"/>
      <c r="W965" s="26" t="n">
        <v>14</v>
      </c>
      <c r="Z965" s="1" t="n">
        <f aca="false">(68/C965)^0.25</f>
        <v>1.03178548877407</v>
      </c>
      <c r="AA965" s="1" t="n">
        <f aca="false">IF(F965=1,E965/(1+$AA$2/100),E965)</f>
        <v>1846153.84615385</v>
      </c>
      <c r="AB965" s="1" t="n">
        <f aca="false">ROUND(AA965/C965,2)</f>
        <v>30769.23</v>
      </c>
      <c r="AC965" s="1" t="n">
        <f aca="false">ROUND(AB965*68/1000/Z965,0)</f>
        <v>2028</v>
      </c>
      <c r="AD965" s="1" t="n">
        <f aca="false">IF(I965=1,AC965*$AD$2,AC965)</f>
        <v>2028</v>
      </c>
      <c r="AK965" s="1" t="n">
        <f aca="false">ROUND(D965/C965,2)</f>
        <v>0</v>
      </c>
      <c r="AL965" s="1" t="n">
        <f aca="false">ROUND(AK965*68/Z965,0)</f>
        <v>0</v>
      </c>
      <c r="AM965" s="1" t="n">
        <f aca="false">IF(I965=1,AL965*$AM$2,AL965)</f>
        <v>0</v>
      </c>
    </row>
    <row r="966" customFormat="false" ht="13.8" hidden="false" customHeight="true" outlineLevel="0" collapsed="false">
      <c r="A966" s="1" t="n">
        <v>13471</v>
      </c>
      <c r="C966" s="3" t="n">
        <v>61</v>
      </c>
      <c r="E966" s="2" t="n">
        <v>3450000</v>
      </c>
      <c r="F966" s="30" t="n">
        <v>0</v>
      </c>
      <c r="G966" s="30" t="n">
        <v>3</v>
      </c>
      <c r="H966" s="30" t="n">
        <v>1</v>
      </c>
      <c r="I966" s="30" t="n">
        <v>2</v>
      </c>
      <c r="J966" s="26" t="s">
        <v>52</v>
      </c>
      <c r="K966" s="30" t="n">
        <v>2</v>
      </c>
      <c r="L966" s="27" t="n">
        <v>1</v>
      </c>
      <c r="M966" s="30" t="n">
        <v>8</v>
      </c>
      <c r="N966" s="30" t="n">
        <v>4</v>
      </c>
      <c r="O966" s="3" t="n">
        <v>1</v>
      </c>
      <c r="P966" s="30" t="n">
        <v>1</v>
      </c>
      <c r="Q966" s="30" t="n">
        <v>4</v>
      </c>
      <c r="R966" s="30" t="n">
        <v>1</v>
      </c>
      <c r="S966" s="30" t="n">
        <v>0</v>
      </c>
      <c r="T966" s="35" t="n">
        <v>44280</v>
      </c>
      <c r="U966" s="3" t="s">
        <v>1018</v>
      </c>
      <c r="V966" s="36"/>
      <c r="W966" s="26" t="n">
        <v>14</v>
      </c>
      <c r="Z966" s="1" t="n">
        <f aca="false">(68/C966)^0.25</f>
        <v>1.02753061262218</v>
      </c>
      <c r="AA966" s="2" t="n">
        <f aca="false">IF(F966=1,E966/(1+$AA$2/100),E966)</f>
        <v>3450000</v>
      </c>
      <c r="AB966" s="1" t="n">
        <f aca="false">ROUND(AA966/C966,2)</f>
        <v>56557.38</v>
      </c>
      <c r="AC966" s="1" t="n">
        <f aca="false">ROUND(AB966*68/1000/Z966,0)</f>
        <v>3743</v>
      </c>
      <c r="AD966" s="1" t="n">
        <f aca="false">IF(I966=1,AC966*$AD$2,AC966)</f>
        <v>3743</v>
      </c>
      <c r="AK966" s="1" t="n">
        <f aca="false">ROUND(D966/C966,2)</f>
        <v>0</v>
      </c>
      <c r="AL966" s="1" t="n">
        <f aca="false">ROUND(AK966*68/Z966,0)</f>
        <v>0</v>
      </c>
      <c r="AM966" s="1" t="n">
        <f aca="false">IF(I966=1,AL966*$AM$2,AL966)</f>
        <v>0</v>
      </c>
    </row>
    <row r="967" customFormat="false" ht="13.8" hidden="false" customHeight="true" outlineLevel="0" collapsed="false">
      <c r="A967" s="1" t="n">
        <v>13908</v>
      </c>
      <c r="C967" s="3" t="n">
        <v>63</v>
      </c>
      <c r="E967" s="2" t="n">
        <v>2800000</v>
      </c>
      <c r="F967" s="30" t="n">
        <v>1</v>
      </c>
      <c r="G967" s="30" t="n">
        <v>3</v>
      </c>
      <c r="H967" s="30" t="n">
        <v>1</v>
      </c>
      <c r="I967" s="30" t="n">
        <v>2</v>
      </c>
      <c r="J967" s="26" t="s">
        <v>52</v>
      </c>
      <c r="K967" s="30" t="n">
        <v>0</v>
      </c>
      <c r="L967" s="27" t="n">
        <v>1</v>
      </c>
      <c r="M967" s="30" t="n">
        <v>5</v>
      </c>
      <c r="N967" s="30" t="n">
        <v>3</v>
      </c>
      <c r="O967" s="30" t="n">
        <v>0</v>
      </c>
      <c r="P967" s="30" t="n">
        <v>1</v>
      </c>
      <c r="Q967" s="30"/>
      <c r="R967" s="30" t="n">
        <v>0</v>
      </c>
      <c r="S967" s="30" t="n">
        <v>1</v>
      </c>
      <c r="T967" s="35" t="n">
        <v>44273</v>
      </c>
      <c r="U967" s="3" t="s">
        <v>1019</v>
      </c>
      <c r="V967" s="36"/>
      <c r="W967" s="26" t="n">
        <v>14</v>
      </c>
      <c r="Z967" s="1" t="n">
        <f aca="false">(68/C967)^0.25</f>
        <v>1.01927668633136</v>
      </c>
      <c r="AA967" s="1" t="n">
        <f aca="false">IF(F967=1,E967/(1+$AA$2/100),E967)</f>
        <v>2692307.69230769</v>
      </c>
      <c r="AB967" s="1" t="n">
        <f aca="false">ROUND(AA967/C967,2)</f>
        <v>42735.04</v>
      </c>
      <c r="AC967" s="1" t="n">
        <f aca="false">ROUND(AB967*68/1000/Z967,0)</f>
        <v>2851</v>
      </c>
      <c r="AD967" s="1" t="n">
        <f aca="false">IF(I967=1,AC967*$AD$2,AC967)</f>
        <v>2851</v>
      </c>
      <c r="AK967" s="1" t="n">
        <f aca="false">ROUND(D967/C967,2)</f>
        <v>0</v>
      </c>
      <c r="AL967" s="1" t="n">
        <f aca="false">ROUND(AK967*68/Z967,0)</f>
        <v>0</v>
      </c>
      <c r="AM967" s="1" t="n">
        <f aca="false">IF(I967=1,AL967*$AM$2,AL967)</f>
        <v>0</v>
      </c>
    </row>
    <row r="968" customFormat="false" ht="13.8" hidden="false" customHeight="true" outlineLevel="0" collapsed="false">
      <c r="A968" s="1" t="n">
        <v>14410</v>
      </c>
      <c r="C968" s="3" t="n">
        <v>63</v>
      </c>
      <c r="E968" s="2" t="n">
        <v>2650000</v>
      </c>
      <c r="F968" s="30" t="n">
        <v>1</v>
      </c>
      <c r="G968" s="30" t="n">
        <v>2</v>
      </c>
      <c r="H968" s="30" t="n">
        <v>1</v>
      </c>
      <c r="I968" s="30" t="n">
        <v>1</v>
      </c>
      <c r="J968" s="26" t="s">
        <v>52</v>
      </c>
      <c r="K968" s="30" t="n">
        <v>2</v>
      </c>
      <c r="L968" s="27" t="n">
        <v>1</v>
      </c>
      <c r="M968" s="30" t="n">
        <v>3</v>
      </c>
      <c r="N968" s="30" t="n">
        <v>2</v>
      </c>
      <c r="O968" s="30" t="n">
        <v>0</v>
      </c>
      <c r="P968" s="30" t="n">
        <v>1</v>
      </c>
      <c r="Q968" s="30" t="n">
        <v>4</v>
      </c>
      <c r="R968" s="30" t="n">
        <v>0</v>
      </c>
      <c r="S968" s="30" t="n">
        <v>0</v>
      </c>
      <c r="T968" s="35" t="n">
        <v>44282</v>
      </c>
      <c r="U968" s="3" t="s">
        <v>1020</v>
      </c>
      <c r="V968" s="36"/>
      <c r="W968" s="26" t="n">
        <v>14</v>
      </c>
      <c r="Z968" s="1" t="n">
        <f aca="false">(68/C968)^0.25</f>
        <v>1.01927668633136</v>
      </c>
      <c r="AA968" s="1" t="n">
        <f aca="false">IF(F968=1,E968/(1+$AA$2/100),E968)</f>
        <v>2548076.92307692</v>
      </c>
      <c r="AB968" s="1" t="n">
        <f aca="false">ROUND(AA968/C968,2)</f>
        <v>40445.67</v>
      </c>
      <c r="AC968" s="1" t="n">
        <f aca="false">ROUND(AB968*68/1000/Z968,0)</f>
        <v>2698</v>
      </c>
      <c r="AD968" s="1" t="n">
        <f aca="false">IF(I968=1,AC968*$AD$2,AC968)</f>
        <v>2563.1</v>
      </c>
      <c r="AK968" s="1" t="n">
        <f aca="false">ROUND(D968/C968,2)</f>
        <v>0</v>
      </c>
      <c r="AL968" s="1" t="n">
        <f aca="false">ROUND(AK968*68/Z968,0)</f>
        <v>0</v>
      </c>
      <c r="AM968" s="1" t="n">
        <f aca="false">IF(I968=1,AL968*$AM$2,AL968)</f>
        <v>0</v>
      </c>
    </row>
    <row r="969" customFormat="false" ht="13.8" hidden="false" customHeight="true" outlineLevel="0" collapsed="false">
      <c r="A969" s="1" t="n">
        <v>14410</v>
      </c>
      <c r="C969" s="3" t="n">
        <v>92</v>
      </c>
      <c r="E969" s="2" t="n">
        <v>4090000</v>
      </c>
      <c r="F969" s="30" t="n">
        <v>1</v>
      </c>
      <c r="G969" s="30" t="n">
        <v>3</v>
      </c>
      <c r="H969" s="30" t="n">
        <v>2</v>
      </c>
      <c r="I969" s="30" t="n">
        <v>1</v>
      </c>
      <c r="J969" s="26" t="s">
        <v>52</v>
      </c>
      <c r="K969" s="30" t="n">
        <v>1</v>
      </c>
      <c r="L969" s="27" t="n">
        <v>1</v>
      </c>
      <c r="M969" s="30" t="n">
        <v>5</v>
      </c>
      <c r="N969" s="30" t="n">
        <v>2</v>
      </c>
      <c r="O969" s="30" t="n">
        <v>1</v>
      </c>
      <c r="P969" s="3" t="n">
        <v>1</v>
      </c>
      <c r="Q969" s="30" t="n">
        <v>4</v>
      </c>
      <c r="R969" s="30" t="n">
        <v>1</v>
      </c>
      <c r="S969" s="3" t="n">
        <v>1</v>
      </c>
      <c r="T969" s="35" t="n">
        <v>44278</v>
      </c>
      <c r="U969" s="3" t="s">
        <v>1021</v>
      </c>
      <c r="V969" s="36" t="s">
        <v>58</v>
      </c>
      <c r="W969" s="26" t="n">
        <v>14</v>
      </c>
      <c r="Z969" s="1" t="n">
        <f aca="false">(68/C969)^0.25</f>
        <v>0.927214621121289</v>
      </c>
      <c r="AA969" s="1" t="n">
        <f aca="false">IF(F969=1,E969/(1+$AA$2/100),E969)</f>
        <v>3932692.30769231</v>
      </c>
      <c r="AB969" s="1" t="n">
        <f aca="false">ROUND(AA969/C969,2)</f>
        <v>42746.66</v>
      </c>
      <c r="AC969" s="1" t="n">
        <f aca="false">ROUND(AB969*68/1000/Z969,0)</f>
        <v>3135</v>
      </c>
      <c r="AD969" s="1" t="n">
        <f aca="false">IF(I969=1,AC969*$AD$2,AC969)</f>
        <v>2978.25</v>
      </c>
      <c r="AK969" s="1" t="n">
        <f aca="false">ROUND(D969/C969,2)</f>
        <v>0</v>
      </c>
      <c r="AL969" s="1" t="n">
        <f aca="false">ROUND(AK969*68/Z969,0)</f>
        <v>0</v>
      </c>
      <c r="AM969" s="1" t="n">
        <f aca="false">IF(I969=1,AL969*$AM$2,AL969)</f>
        <v>0</v>
      </c>
    </row>
    <row r="970" customFormat="false" ht="13.8" hidden="false" customHeight="true" outlineLevel="0" collapsed="false">
      <c r="A970" s="1" t="n">
        <v>14410</v>
      </c>
      <c r="C970" s="3" t="n">
        <v>58</v>
      </c>
      <c r="E970" s="2" t="n">
        <v>2798000</v>
      </c>
      <c r="F970" s="30" t="n">
        <v>1</v>
      </c>
      <c r="G970" s="30" t="n">
        <v>2</v>
      </c>
      <c r="H970" s="30" t="n">
        <v>1</v>
      </c>
      <c r="I970" s="30" t="n">
        <v>1</v>
      </c>
      <c r="J970" s="26" t="s">
        <v>52</v>
      </c>
      <c r="K970" s="30" t="n">
        <v>1</v>
      </c>
      <c r="L970" s="27" t="n">
        <v>1</v>
      </c>
      <c r="M970" s="30" t="n">
        <v>4</v>
      </c>
      <c r="N970" s="30" t="n">
        <v>2</v>
      </c>
      <c r="O970" s="3" t="n">
        <v>1</v>
      </c>
      <c r="P970" s="30" t="n">
        <v>1</v>
      </c>
      <c r="Q970" s="30" t="n">
        <v>1</v>
      </c>
      <c r="R970" s="30" t="n">
        <v>0</v>
      </c>
      <c r="S970" s="3" t="n">
        <v>0</v>
      </c>
      <c r="T970" s="35" t="n">
        <v>44272</v>
      </c>
      <c r="U970" s="3" t="s">
        <v>1022</v>
      </c>
      <c r="V970" s="36"/>
      <c r="W970" s="26" t="n">
        <v>14</v>
      </c>
      <c r="Z970" s="1" t="n">
        <f aca="false">(68/C970)^0.25</f>
        <v>1.04056743366656</v>
      </c>
      <c r="AA970" s="1" t="n">
        <f aca="false">IF(F970=1,E970/(1+$AA$2/100),E970)</f>
        <v>2690384.61538462</v>
      </c>
      <c r="AB970" s="1" t="n">
        <f aca="false">ROUND(AA970/C970,2)</f>
        <v>46385.94</v>
      </c>
      <c r="AC970" s="1" t="n">
        <f aca="false">ROUND(AB970*68/1000/Z970,0)</f>
        <v>3031</v>
      </c>
      <c r="AD970" s="1" t="n">
        <f aca="false">IF(I970=1,AC970*$AD$2,AC970)</f>
        <v>2879.45</v>
      </c>
      <c r="AK970" s="1" t="n">
        <f aca="false">ROUND(D970/C970,2)</f>
        <v>0</v>
      </c>
      <c r="AL970" s="1" t="n">
        <f aca="false">ROUND(AK970*68/Z970,0)</f>
        <v>0</v>
      </c>
      <c r="AM970" s="1" t="n">
        <f aca="false">IF(I970=1,AL970*$AM$2,AL970)</f>
        <v>0</v>
      </c>
    </row>
    <row r="971" customFormat="false" ht="13.8" hidden="false" customHeight="true" outlineLevel="0" collapsed="false">
      <c r="A971" s="1" t="n">
        <v>15222</v>
      </c>
      <c r="C971" s="3" t="n">
        <v>68</v>
      </c>
      <c r="E971" s="2" t="n">
        <v>1420000</v>
      </c>
      <c r="F971" s="30" t="n">
        <v>0</v>
      </c>
      <c r="G971" s="30" t="n">
        <v>3</v>
      </c>
      <c r="H971" s="30" t="n">
        <v>1</v>
      </c>
      <c r="I971" s="30" t="n">
        <v>2</v>
      </c>
      <c r="J971" s="26" t="s">
        <v>52</v>
      </c>
      <c r="K971" s="30" t="n">
        <v>1</v>
      </c>
      <c r="L971" s="27" t="n">
        <v>1</v>
      </c>
      <c r="M971" s="30" t="n">
        <v>8</v>
      </c>
      <c r="N971" s="30" t="n">
        <v>6</v>
      </c>
      <c r="O971" s="30" t="n">
        <v>0</v>
      </c>
      <c r="P971" s="30" t="n">
        <v>0</v>
      </c>
      <c r="Q971" s="30"/>
      <c r="R971" s="30" t="n">
        <v>0</v>
      </c>
      <c r="S971" s="30" t="n">
        <v>0</v>
      </c>
      <c r="T971" s="35" t="n">
        <v>44280</v>
      </c>
      <c r="U971" s="3" t="s">
        <v>1023</v>
      </c>
      <c r="V971" s="36"/>
      <c r="W971" s="26" t="n">
        <v>14</v>
      </c>
      <c r="Z971" s="1" t="n">
        <f aca="false">(68/C971)^0.25</f>
        <v>1</v>
      </c>
      <c r="AA971" s="2" t="n">
        <f aca="false">IF(F971=1,E971/(1+$AA$2/100),E971)</f>
        <v>1420000</v>
      </c>
      <c r="AB971" s="1" t="n">
        <f aca="false">ROUND(AA971/C971,2)</f>
        <v>20882.35</v>
      </c>
      <c r="AC971" s="1" t="n">
        <f aca="false">ROUND(AB971*68/1000/Z971,0)</f>
        <v>1420</v>
      </c>
      <c r="AD971" s="1" t="n">
        <f aca="false">IF(I971=1,AC971*$AD$2,AC971)</f>
        <v>1420</v>
      </c>
      <c r="AK971" s="1" t="n">
        <f aca="false">ROUND(D971/C971,2)</f>
        <v>0</v>
      </c>
      <c r="AL971" s="1" t="n">
        <f aca="false">ROUND(AK971*68/Z971,0)</f>
        <v>0</v>
      </c>
      <c r="AM971" s="1" t="n">
        <f aca="false">IF(I971=1,AL971*$AM$2,AL971)</f>
        <v>0</v>
      </c>
    </row>
    <row r="972" customFormat="false" ht="13.8" hidden="false" customHeight="true" outlineLevel="0" collapsed="false">
      <c r="A972" s="1" t="n">
        <v>15222</v>
      </c>
      <c r="C972" s="3" t="n">
        <v>69</v>
      </c>
      <c r="E972" s="2" t="n">
        <v>1420000</v>
      </c>
      <c r="F972" s="30" t="n">
        <v>1</v>
      </c>
      <c r="G972" s="30" t="n">
        <v>3</v>
      </c>
      <c r="H972" s="30" t="n">
        <v>1</v>
      </c>
      <c r="I972" s="30" t="n">
        <v>2</v>
      </c>
      <c r="J972" s="26" t="s">
        <v>52</v>
      </c>
      <c r="K972" s="30" t="n">
        <v>0</v>
      </c>
      <c r="L972" s="27" t="n">
        <v>1</v>
      </c>
      <c r="M972" s="30" t="n">
        <v>8</v>
      </c>
      <c r="N972" s="30" t="n">
        <v>5</v>
      </c>
      <c r="O972" s="30" t="n">
        <v>1</v>
      </c>
      <c r="P972" s="30" t="n">
        <v>1</v>
      </c>
      <c r="Q972" s="30" t="n">
        <v>4</v>
      </c>
      <c r="R972" s="3" t="n">
        <v>1</v>
      </c>
      <c r="S972" s="3" t="n">
        <v>0</v>
      </c>
      <c r="T972" s="35" t="n">
        <v>44280</v>
      </c>
      <c r="U972" s="3" t="s">
        <v>1024</v>
      </c>
      <c r="V972" s="36"/>
      <c r="W972" s="26" t="n">
        <v>14</v>
      </c>
      <c r="Z972" s="1" t="n">
        <f aca="false">(68/C972)^0.25</f>
        <v>0.996356952204095</v>
      </c>
      <c r="AA972" s="1" t="n">
        <f aca="false">IF(F972=1,E972/(1+$AA$2/100),E972)</f>
        <v>1365384.61538462</v>
      </c>
      <c r="AB972" s="1" t="n">
        <f aca="false">ROUND(AA972/C972,2)</f>
        <v>19788.18</v>
      </c>
      <c r="AC972" s="1" t="n">
        <f aca="false">ROUND(AB972*68/1000/Z972,0)</f>
        <v>1351</v>
      </c>
      <c r="AD972" s="1" t="n">
        <f aca="false">IF(I972=1,AC972*$AD$2,AC972)</f>
        <v>1351</v>
      </c>
      <c r="AK972" s="1" t="n">
        <f aca="false">ROUND(D972/C972,2)</f>
        <v>0</v>
      </c>
      <c r="AL972" s="1" t="n">
        <f aca="false">ROUND(AK972*68/Z972,0)</f>
        <v>0</v>
      </c>
      <c r="AM972" s="1" t="n">
        <f aca="false">IF(I972=1,AL972*$AM$2,AL972)</f>
        <v>0</v>
      </c>
    </row>
    <row r="973" customFormat="false" ht="13.8" hidden="false" customHeight="true" outlineLevel="0" collapsed="false">
      <c r="A973" s="1" t="n">
        <v>15222</v>
      </c>
      <c r="C973" s="3" t="n">
        <v>65</v>
      </c>
      <c r="E973" s="2" t="n">
        <v>1230000</v>
      </c>
      <c r="F973" s="30" t="n">
        <v>0</v>
      </c>
      <c r="G973" s="30" t="n">
        <v>3</v>
      </c>
      <c r="H973" s="30" t="n">
        <v>1</v>
      </c>
      <c r="I973" s="30" t="n">
        <v>2</v>
      </c>
      <c r="J973" s="26" t="s">
        <v>52</v>
      </c>
      <c r="K973" s="30" t="n">
        <v>0</v>
      </c>
      <c r="L973" s="27" t="n">
        <v>1</v>
      </c>
      <c r="M973" s="30" t="n">
        <v>5</v>
      </c>
      <c r="N973" s="30" t="n">
        <v>3</v>
      </c>
      <c r="O973" s="30" t="n">
        <v>0</v>
      </c>
      <c r="P973" s="30" t="n">
        <v>1</v>
      </c>
      <c r="Q973" s="30" t="n">
        <v>4</v>
      </c>
      <c r="R973" s="30" t="n">
        <v>1</v>
      </c>
      <c r="S973" s="3" t="n">
        <v>0</v>
      </c>
      <c r="T973" s="35" t="n">
        <v>44279</v>
      </c>
      <c r="U973" s="3" t="s">
        <v>1025</v>
      </c>
      <c r="V973" s="36" t="s">
        <v>60</v>
      </c>
      <c r="W973" s="26" t="n">
        <v>14</v>
      </c>
      <c r="Z973" s="1" t="n">
        <f aca="false">(68/C973)^0.25</f>
        <v>1.01134396913885</v>
      </c>
      <c r="AA973" s="2" t="n">
        <f aca="false">IF(F973=1,E973/(1+$AA$2/100),E973)</f>
        <v>1230000</v>
      </c>
      <c r="AB973" s="1" t="n">
        <f aca="false">ROUND(AA973/C973,2)</f>
        <v>18923.08</v>
      </c>
      <c r="AC973" s="1" t="n">
        <f aca="false">ROUND(AB973*68/1000/Z973,0)</f>
        <v>1272</v>
      </c>
      <c r="AD973" s="1" t="n">
        <f aca="false">IF(I973=1,AC973*$AD$2,AC973)</f>
        <v>1272</v>
      </c>
      <c r="AK973" s="1" t="n">
        <f aca="false">ROUND(D973/C973,2)</f>
        <v>0</v>
      </c>
      <c r="AL973" s="1" t="n">
        <f aca="false">ROUND(AK973*68/Z973,0)</f>
        <v>0</v>
      </c>
      <c r="AM973" s="1" t="n">
        <f aca="false">IF(I973=1,AL973*$AM$2,AL973)</f>
        <v>0</v>
      </c>
    </row>
    <row r="974" customFormat="false" ht="13.8" hidden="false" customHeight="true" outlineLevel="0" collapsed="false">
      <c r="A974" s="1" t="n">
        <v>15591</v>
      </c>
      <c r="C974" s="3" t="n">
        <v>66</v>
      </c>
      <c r="E974" s="2" t="n">
        <v>2890000</v>
      </c>
      <c r="F974" s="30" t="n">
        <v>0</v>
      </c>
      <c r="G974" s="30" t="n">
        <v>3</v>
      </c>
      <c r="H974" s="30" t="n">
        <v>2</v>
      </c>
      <c r="I974" s="30" t="n">
        <v>2</v>
      </c>
      <c r="J974" s="26" t="s">
        <v>52</v>
      </c>
      <c r="K974" s="30" t="n">
        <v>2</v>
      </c>
      <c r="L974" s="27" t="n">
        <v>1</v>
      </c>
      <c r="M974" s="30"/>
      <c r="N974" s="30" t="n">
        <v>5</v>
      </c>
      <c r="O974" s="30" t="n">
        <v>0</v>
      </c>
      <c r="P974" s="30" t="n">
        <v>1</v>
      </c>
      <c r="Q974" s="30"/>
      <c r="R974" s="30" t="n">
        <v>1</v>
      </c>
      <c r="S974" s="30" t="n">
        <v>1</v>
      </c>
      <c r="T974" s="35" t="n">
        <v>44273</v>
      </c>
      <c r="U974" s="3" t="s">
        <v>1026</v>
      </c>
      <c r="V974" s="36"/>
      <c r="W974" s="26" t="n">
        <v>14</v>
      </c>
      <c r="Z974" s="1" t="n">
        <f aca="false">(68/C3)^0.25</f>
        <v>0.945741609003176</v>
      </c>
      <c r="AA974" s="2" t="n">
        <f aca="false">IF(F974=1,E974/(1+$AA$2/100),E974)</f>
        <v>2890000</v>
      </c>
      <c r="AB974" s="1" t="n">
        <f aca="false">ROUND(AA974/C974,2)</f>
        <v>43787.88</v>
      </c>
      <c r="AC974" s="1" t="n">
        <f aca="false">ROUND(AB974*68/1000/Z974,0)</f>
        <v>3148</v>
      </c>
      <c r="AD974" s="1" t="n">
        <f aca="false">IF(I974=1,AC974*$AD$2,AC974)</f>
        <v>3148</v>
      </c>
      <c r="AK974" s="1" t="n">
        <f aca="false">ROUND(D974/C974,2)</f>
        <v>0</v>
      </c>
      <c r="AL974" s="1" t="n">
        <f aca="false">ROUND(AK974*68/Z974,0)</f>
        <v>0</v>
      </c>
      <c r="AM974" s="1" t="n">
        <f aca="false">IF(I974=1,AL974*$AM$2,AL974)</f>
        <v>0</v>
      </c>
    </row>
    <row r="975" customFormat="false" ht="13.8" hidden="false" customHeight="true" outlineLevel="0" collapsed="false">
      <c r="A975" s="1" t="n">
        <v>15591</v>
      </c>
      <c r="C975" s="3" t="n">
        <v>87</v>
      </c>
      <c r="E975" s="2" t="n">
        <v>2770000</v>
      </c>
      <c r="F975" s="30" t="n">
        <v>0</v>
      </c>
      <c r="G975" s="30" t="n">
        <v>2</v>
      </c>
      <c r="H975" s="30" t="n">
        <v>1</v>
      </c>
      <c r="I975" s="30" t="n">
        <v>1</v>
      </c>
      <c r="J975" s="26" t="s">
        <v>52</v>
      </c>
      <c r="K975" s="30" t="n">
        <v>0</v>
      </c>
      <c r="L975" s="27" t="n">
        <v>1</v>
      </c>
      <c r="M975" s="30"/>
      <c r="N975" s="30" t="n">
        <v>5</v>
      </c>
      <c r="O975" s="30" t="n">
        <v>0</v>
      </c>
      <c r="P975" s="30" t="n">
        <v>1</v>
      </c>
      <c r="Q975" s="30"/>
      <c r="R975" s="30" t="n">
        <v>0</v>
      </c>
      <c r="S975" s="3" t="n">
        <v>0</v>
      </c>
      <c r="T975" s="35" t="n">
        <v>44278</v>
      </c>
      <c r="U975" s="3" t="s">
        <v>1027</v>
      </c>
      <c r="V975" s="36"/>
      <c r="W975" s="26" t="n">
        <v>14</v>
      </c>
      <c r="Z975" s="1" t="n">
        <f aca="false">(68/C4)^0.25</f>
        <v>0.975802468299321</v>
      </c>
      <c r="AA975" s="2" t="n">
        <f aca="false">IF(F975=1,E975/(1+$AA$2/100),E975)</f>
        <v>2770000</v>
      </c>
      <c r="AB975" s="1" t="n">
        <f aca="false">ROUND(AA975/C975,2)</f>
        <v>31839.08</v>
      </c>
      <c r="AC975" s="1" t="n">
        <f aca="false">ROUND(AB975*68/1000/Z975,0)</f>
        <v>2219</v>
      </c>
      <c r="AD975" s="1" t="n">
        <f aca="false">IF(I975=1,AC975*$AD$2,AC975)</f>
        <v>2108.05</v>
      </c>
      <c r="AK975" s="1" t="n">
        <f aca="false">ROUND(D975/C975,2)</f>
        <v>0</v>
      </c>
      <c r="AL975" s="1" t="n">
        <f aca="false">ROUND(AK975*68/Z975,0)</f>
        <v>0</v>
      </c>
      <c r="AM975" s="1" t="n">
        <f aca="false">IF(I975=1,AL975*$AM$2,AL975)</f>
        <v>0</v>
      </c>
    </row>
    <row r="976" customFormat="false" ht="13.8" hidden="false" customHeight="true" outlineLevel="0" collapsed="false">
      <c r="A976" s="1" t="n">
        <v>15591</v>
      </c>
      <c r="C976" s="3" t="n">
        <v>68</v>
      </c>
      <c r="E976" s="2" t="n">
        <v>2900000</v>
      </c>
      <c r="F976" s="30" t="n">
        <v>1</v>
      </c>
      <c r="G976" s="30" t="n">
        <v>3</v>
      </c>
      <c r="H976" s="30" t="n">
        <v>2</v>
      </c>
      <c r="I976" s="30" t="n">
        <v>0</v>
      </c>
      <c r="J976" s="26" t="s">
        <v>52</v>
      </c>
      <c r="K976" s="30" t="n">
        <v>1</v>
      </c>
      <c r="L976" s="27" t="n">
        <v>1</v>
      </c>
      <c r="M976" s="30" t="n">
        <v>7</v>
      </c>
      <c r="N976" s="30" t="n">
        <v>6</v>
      </c>
      <c r="O976" s="30" t="n">
        <v>0</v>
      </c>
      <c r="P976" s="30" t="n">
        <v>0</v>
      </c>
      <c r="Q976" s="30" t="n">
        <v>4</v>
      </c>
      <c r="R976" s="30" t="n">
        <v>1</v>
      </c>
      <c r="S976" s="30" t="n">
        <v>0</v>
      </c>
      <c r="T976" s="35" t="n">
        <v>44258</v>
      </c>
      <c r="U976" s="3" t="s">
        <v>1028</v>
      </c>
      <c r="V976" s="36" t="s">
        <v>60</v>
      </c>
      <c r="W976" s="26" t="n">
        <v>14</v>
      </c>
      <c r="Z976" s="1" t="n">
        <f aca="false">(68/C5)^0.25</f>
        <v>0.985812008350248</v>
      </c>
      <c r="AA976" s="1" t="n">
        <f aca="false">IF(F976=1,E976/(1+$AA$2/100),E976)</f>
        <v>2788461.53846154</v>
      </c>
      <c r="AB976" s="1" t="n">
        <f aca="false">ROUND(AA976/C976,2)</f>
        <v>41006.79</v>
      </c>
      <c r="AC976" s="1" t="n">
        <f aca="false">ROUND(AB976*68/1000/Z976,0)</f>
        <v>2829</v>
      </c>
      <c r="AD976" s="1" t="n">
        <f aca="false">IF(I976=1,AC976*$AD$2,AC976)</f>
        <v>2829</v>
      </c>
      <c r="AK976" s="1" t="n">
        <f aca="false">ROUND(D976/C976,2)</f>
        <v>0</v>
      </c>
      <c r="AL976" s="1" t="n">
        <f aca="false">ROUND(AK976*68/Z976,0)</f>
        <v>0</v>
      </c>
      <c r="AM976" s="1" t="n">
        <f aca="false">IF(I976=1,AL976*$AM$2,AL976)</f>
        <v>0</v>
      </c>
    </row>
    <row r="977" customFormat="false" ht="13.8" hidden="false" customHeight="true" outlineLevel="0" collapsed="false">
      <c r="A977" s="1" t="n">
        <v>16095</v>
      </c>
      <c r="C977" s="3" t="n">
        <v>88</v>
      </c>
      <c r="E977" s="2" t="n">
        <v>2965000</v>
      </c>
      <c r="F977" s="30" t="n">
        <v>1</v>
      </c>
      <c r="G977" s="30" t="n">
        <v>3</v>
      </c>
      <c r="H977" s="30" t="n">
        <v>1</v>
      </c>
      <c r="I977" s="30" t="n">
        <v>0</v>
      </c>
      <c r="J977" s="26" t="s">
        <v>52</v>
      </c>
      <c r="K977" s="30" t="n">
        <v>0</v>
      </c>
      <c r="L977" s="27" t="n">
        <v>1</v>
      </c>
      <c r="M977" s="30" t="n">
        <v>3</v>
      </c>
      <c r="N977" s="30" t="n">
        <v>2</v>
      </c>
      <c r="O977" s="30" t="n">
        <v>0</v>
      </c>
      <c r="P977" s="30" t="n">
        <v>1</v>
      </c>
      <c r="Q977" s="30" t="n">
        <v>3</v>
      </c>
      <c r="R977" s="30" t="n">
        <v>0</v>
      </c>
      <c r="S977" s="30" t="n">
        <v>0</v>
      </c>
      <c r="T977" s="35" t="n">
        <v>44277</v>
      </c>
      <c r="U977" s="3" t="s">
        <v>1029</v>
      </c>
      <c r="V977" s="36"/>
      <c r="W977" s="26" t="n">
        <v>14</v>
      </c>
      <c r="Z977" s="1" t="n">
        <f aca="false">(68/C6)^0.25</f>
        <v>0.963208830277469</v>
      </c>
      <c r="AA977" s="1" t="n">
        <f aca="false">IF(F977=1,E977/(1+$AA$2/100),E977)</f>
        <v>2850961.53846154</v>
      </c>
      <c r="AB977" s="1" t="n">
        <f aca="false">ROUND(AA977/C977,2)</f>
        <v>32397.29</v>
      </c>
      <c r="AC977" s="1" t="n">
        <f aca="false">ROUND(AB977*68/1000/Z977,0)</f>
        <v>2287</v>
      </c>
      <c r="AD977" s="1" t="n">
        <f aca="false">IF(I977=1,AC977*$AD$2,AC977)</f>
        <v>2287</v>
      </c>
      <c r="AK977" s="1" t="n">
        <f aca="false">ROUND(D977/C977,2)</f>
        <v>0</v>
      </c>
      <c r="AL977" s="1" t="n">
        <f aca="false">ROUND(AK977*68/Z977,0)</f>
        <v>0</v>
      </c>
      <c r="AM977" s="1" t="n">
        <f aca="false">IF(I977=1,AL977*$AM$2,AL977)</f>
        <v>0</v>
      </c>
    </row>
    <row r="978" customFormat="false" ht="13.8" hidden="false" customHeight="true" outlineLevel="0" collapsed="false">
      <c r="A978" s="1" t="n">
        <v>16095</v>
      </c>
      <c r="C978" s="3" t="n">
        <v>88</v>
      </c>
      <c r="E978" s="2" t="n">
        <v>3200000</v>
      </c>
      <c r="F978" s="30" t="n">
        <v>0</v>
      </c>
      <c r="G978" s="30" t="n">
        <v>3</v>
      </c>
      <c r="H978" s="30" t="n">
        <v>1</v>
      </c>
      <c r="I978" s="30" t="n">
        <v>2</v>
      </c>
      <c r="J978" s="26" t="s">
        <v>52</v>
      </c>
      <c r="K978" s="30" t="n">
        <v>0</v>
      </c>
      <c r="L978" s="27" t="n">
        <v>1</v>
      </c>
      <c r="M978" s="30" t="n">
        <v>8</v>
      </c>
      <c r="N978" s="30" t="n">
        <v>1</v>
      </c>
      <c r="O978" s="30" t="n">
        <v>1</v>
      </c>
      <c r="P978" s="30" t="n">
        <v>1</v>
      </c>
      <c r="Q978" s="30" t="n">
        <v>4</v>
      </c>
      <c r="R978" s="30" t="n">
        <v>1</v>
      </c>
      <c r="S978" s="30" t="n">
        <v>1</v>
      </c>
      <c r="T978" s="35" t="n">
        <v>44277</v>
      </c>
      <c r="U978" s="3" t="s">
        <v>1030</v>
      </c>
      <c r="V978" s="36" t="s">
        <v>60</v>
      </c>
      <c r="W978" s="26" t="n">
        <v>14</v>
      </c>
      <c r="Z978" s="1" t="n">
        <f aca="false">(68/C7)^0.25</f>
        <v>1.05932394260376</v>
      </c>
      <c r="AA978" s="2" t="n">
        <f aca="false">IF(F978=1,E978/(1+$AA$2/100),E978)</f>
        <v>3200000</v>
      </c>
      <c r="AB978" s="1" t="n">
        <f aca="false">ROUND(AA978/C978,2)</f>
        <v>36363.64</v>
      </c>
      <c r="AC978" s="1" t="n">
        <f aca="false">ROUND(AB978*68/1000/Z978,0)</f>
        <v>2334</v>
      </c>
      <c r="AD978" s="1" t="n">
        <f aca="false">IF(I978=1,AC978*$AD$2,AC978)</f>
        <v>2334</v>
      </c>
      <c r="AK978" s="1" t="n">
        <f aca="false">ROUND(D978/C978,2)</f>
        <v>0</v>
      </c>
      <c r="AL978" s="1" t="n">
        <f aca="false">ROUND(AK978*68/Z978,0)</f>
        <v>0</v>
      </c>
      <c r="AM978" s="1" t="n">
        <f aca="false">IF(I978=1,AL978*$AM$2,AL978)</f>
        <v>0</v>
      </c>
    </row>
    <row r="979" customFormat="false" ht="13.8" hidden="false" customHeight="true" outlineLevel="0" collapsed="false">
      <c r="A979" s="1" t="n">
        <v>16095</v>
      </c>
      <c r="C979" s="3" t="n">
        <v>75</v>
      </c>
      <c r="E979" s="2" t="n">
        <v>3100000</v>
      </c>
      <c r="F979" s="30" t="n">
        <v>1</v>
      </c>
      <c r="G979" s="30" t="n">
        <v>3</v>
      </c>
      <c r="H979" s="30" t="n">
        <v>1</v>
      </c>
      <c r="I979" s="30" t="n">
        <v>1</v>
      </c>
      <c r="J979" s="26" t="s">
        <v>52</v>
      </c>
      <c r="K979" s="30" t="n">
        <v>1</v>
      </c>
      <c r="L979" s="27" t="n">
        <v>1</v>
      </c>
      <c r="M979" s="30" t="n">
        <v>4</v>
      </c>
      <c r="N979" s="30" t="n">
        <v>3</v>
      </c>
      <c r="O979" s="30" t="n">
        <v>1</v>
      </c>
      <c r="P979" s="30" t="n">
        <v>1</v>
      </c>
      <c r="Q979" s="30" t="n">
        <v>1</v>
      </c>
      <c r="R979" s="30" t="n">
        <v>0</v>
      </c>
      <c r="S979" s="3" t="n">
        <v>0</v>
      </c>
      <c r="T979" s="35" t="n">
        <v>44272</v>
      </c>
      <c r="U979" s="3" t="s">
        <v>1031</v>
      </c>
      <c r="V979" s="36" t="s">
        <v>60</v>
      </c>
      <c r="W979" s="26" t="n">
        <v>14</v>
      </c>
      <c r="Z979" s="1" t="n">
        <f aca="false">(68/C8)^0.25</f>
        <v>0.932323434951816</v>
      </c>
      <c r="AA979" s="1" t="n">
        <f aca="false">IF(F979=1,E979/(1+$AA$2/100),E979)</f>
        <v>2980769.23076923</v>
      </c>
      <c r="AB979" s="1" t="n">
        <f aca="false">ROUND(AA979/C979,2)</f>
        <v>39743.59</v>
      </c>
      <c r="AC979" s="1" t="n">
        <f aca="false">ROUND(AB979*68/1000/Z979,0)</f>
        <v>2899</v>
      </c>
      <c r="AD979" s="1" t="n">
        <f aca="false">IF(I979=1,AC979*$AD$2,AC979)</f>
        <v>2754.05</v>
      </c>
      <c r="AK979" s="1" t="n">
        <f aca="false">ROUND(D979/C979,2)</f>
        <v>0</v>
      </c>
      <c r="AL979" s="1" t="n">
        <f aca="false">ROUND(AK979*68/Z979,0)</f>
        <v>0</v>
      </c>
      <c r="AM979" s="1" t="n">
        <f aca="false">IF(I979=1,AL979*$AM$2,AL979)</f>
        <v>0</v>
      </c>
    </row>
    <row r="980" customFormat="false" ht="13.8" hidden="false" customHeight="true" outlineLevel="0" collapsed="false">
      <c r="A980" s="1" t="n">
        <v>12075</v>
      </c>
      <c r="C980" s="3" t="n">
        <v>68</v>
      </c>
      <c r="D980" s="2" t="n">
        <v>10000</v>
      </c>
      <c r="F980" s="30" t="n">
        <v>0</v>
      </c>
      <c r="G980" s="30" t="n">
        <v>2</v>
      </c>
      <c r="H980" s="30" t="n">
        <v>1</v>
      </c>
      <c r="I980" s="30" t="n">
        <v>1</v>
      </c>
      <c r="J980" s="26" t="s">
        <v>52</v>
      </c>
      <c r="K980" s="30" t="n">
        <v>0</v>
      </c>
      <c r="L980" s="27" t="n">
        <v>1</v>
      </c>
      <c r="M980" s="30" t="n">
        <v>3</v>
      </c>
      <c r="N980" s="30" t="n">
        <v>2</v>
      </c>
      <c r="O980" s="30" t="n">
        <v>0</v>
      </c>
      <c r="P980" s="30" t="n">
        <v>1</v>
      </c>
      <c r="Q980" s="3" t="n">
        <v>4</v>
      </c>
      <c r="R980" s="30" t="n">
        <v>0</v>
      </c>
      <c r="S980" s="30" t="n">
        <v>0</v>
      </c>
      <c r="T980" s="35" t="n">
        <v>44283</v>
      </c>
      <c r="U980" s="3" t="s">
        <v>1032</v>
      </c>
      <c r="V980" s="36" t="s">
        <v>60</v>
      </c>
      <c r="W980" s="26" t="n">
        <v>14</v>
      </c>
      <c r="Z980" s="1" t="n">
        <f aca="false">(68/C9)^0.25</f>
        <v>1.01927668633136</v>
      </c>
      <c r="AA980" s="2" t="n">
        <f aca="false">IF(F980=1,E980/(1+$AA$2/100),E980)</f>
        <v>0</v>
      </c>
      <c r="AB980" s="1" t="n">
        <f aca="false">ROUND(AA980/C980,2)</f>
        <v>0</v>
      </c>
      <c r="AC980" s="1" t="n">
        <f aca="false">ROUND(AB980*68/1000/Z980,0)</f>
        <v>0</v>
      </c>
      <c r="AD980" s="1" t="n">
        <f aca="false">IF(I980=1,AC980*$AD$2,AC980)</f>
        <v>0</v>
      </c>
      <c r="AK980" s="1" t="n">
        <f aca="false">ROUND(D980/C980,2)</f>
        <v>147.06</v>
      </c>
      <c r="AL980" s="1" t="n">
        <f aca="false">ROUND(AK980*68/Z980,0)</f>
        <v>9811</v>
      </c>
      <c r="AM980" s="1" t="n">
        <f aca="false">IF(I980=1,AL980*$AM$2,AL980)</f>
        <v>9320.45</v>
      </c>
    </row>
    <row r="981" customFormat="false" ht="13.8" hidden="false" customHeight="true" outlineLevel="0" collapsed="false">
      <c r="A981" s="1" t="n">
        <v>12075</v>
      </c>
      <c r="B981" s="16"/>
      <c r="C981" s="3" t="n">
        <v>74</v>
      </c>
      <c r="D981" s="2" t="n">
        <v>12000</v>
      </c>
      <c r="F981" s="30" t="n">
        <v>0</v>
      </c>
      <c r="G981" s="30" t="n">
        <v>3</v>
      </c>
      <c r="H981" s="30" t="n">
        <v>2</v>
      </c>
      <c r="I981" s="30" t="n">
        <v>1</v>
      </c>
      <c r="J981" s="26" t="s">
        <v>52</v>
      </c>
      <c r="K981" s="30" t="n">
        <v>0</v>
      </c>
      <c r="L981" s="27" t="n">
        <v>1</v>
      </c>
      <c r="M981" s="30" t="n">
        <v>4</v>
      </c>
      <c r="N981" s="30" t="n">
        <v>3</v>
      </c>
      <c r="O981" s="3" t="n">
        <v>0</v>
      </c>
      <c r="P981" s="3" t="n">
        <v>1</v>
      </c>
      <c r="Q981" s="30" t="n">
        <v>4</v>
      </c>
      <c r="R981" s="30" t="n">
        <v>0</v>
      </c>
      <c r="S981" s="30" t="n">
        <v>0</v>
      </c>
      <c r="T981" s="35" t="n">
        <v>44277</v>
      </c>
      <c r="U981" s="3" t="s">
        <v>1033</v>
      </c>
      <c r="V981" s="36" t="s">
        <v>60</v>
      </c>
      <c r="W981" s="26" t="n">
        <v>14</v>
      </c>
      <c r="Z981" s="1" t="n">
        <f aca="false">(68/C10)^0.25</f>
        <v>0.972576630876414</v>
      </c>
      <c r="AA981" s="2" t="n">
        <f aca="false">IF(F981=1,E981/(1+$AA$2/100),E981)</f>
        <v>0</v>
      </c>
      <c r="AB981" s="1" t="n">
        <f aca="false">ROUND(AA981/C981,2)</f>
        <v>0</v>
      </c>
      <c r="AC981" s="1" t="n">
        <f aca="false">ROUND(AB981*68/1000/Z981,0)</f>
        <v>0</v>
      </c>
      <c r="AD981" s="1" t="n">
        <f aca="false">IF(I981=1,AC981*$AD$2,AC981)</f>
        <v>0</v>
      </c>
      <c r="AK981" s="1" t="n">
        <f aca="false">ROUND(D981/C981,2)</f>
        <v>162.16</v>
      </c>
      <c r="AL981" s="1" t="n">
        <f aca="false">ROUND(AK981*68/Z981,0)</f>
        <v>11338</v>
      </c>
      <c r="AM981" s="1" t="n">
        <f aca="false">IF(I981=1,AL981*$AM$2,AL981)</f>
        <v>10771.1</v>
      </c>
    </row>
    <row r="982" customFormat="false" ht="13.8" hidden="false" customHeight="true" outlineLevel="0" collapsed="false">
      <c r="A982" s="1" t="n">
        <v>12075</v>
      </c>
      <c r="C982" s="3" t="n">
        <v>76</v>
      </c>
      <c r="D982" s="2" t="n">
        <v>9500</v>
      </c>
      <c r="F982" s="30" t="n">
        <v>0</v>
      </c>
      <c r="G982" s="30" t="n">
        <v>3</v>
      </c>
      <c r="H982" s="30" t="n">
        <v>2</v>
      </c>
      <c r="I982" s="30" t="n">
        <v>1</v>
      </c>
      <c r="J982" s="26" t="s">
        <v>52</v>
      </c>
      <c r="K982" s="30" t="n">
        <v>0</v>
      </c>
      <c r="L982" s="27" t="n">
        <v>1</v>
      </c>
      <c r="M982" s="30" t="n">
        <v>2</v>
      </c>
      <c r="N982" s="30" t="n">
        <v>2</v>
      </c>
      <c r="O982" s="30" t="n">
        <v>0</v>
      </c>
      <c r="P982" s="30" t="n">
        <v>1</v>
      </c>
      <c r="Q982" s="30" t="n">
        <v>3</v>
      </c>
      <c r="R982" s="30" t="n">
        <v>0</v>
      </c>
      <c r="S982" s="30" t="n">
        <v>0</v>
      </c>
      <c r="T982" s="35" t="n">
        <v>44277</v>
      </c>
      <c r="U982" s="3" t="s">
        <v>1034</v>
      </c>
      <c r="V982" s="36" t="s">
        <v>60</v>
      </c>
      <c r="W982" s="26" t="n">
        <v>14</v>
      </c>
      <c r="Z982" s="1" t="n">
        <f aca="false">(68/C11)^0.25</f>
        <v>1.0037106388836</v>
      </c>
      <c r="AA982" s="2" t="n">
        <f aca="false">IF(F982=1,E982/(1+$AA$2/100),E982)</f>
        <v>0</v>
      </c>
      <c r="AB982" s="1" t="n">
        <f aca="false">ROUND(AA982/C982,2)</f>
        <v>0</v>
      </c>
      <c r="AC982" s="1" t="n">
        <f aca="false">ROUND(AB982*68/1000/Z982,0)</f>
        <v>0</v>
      </c>
      <c r="AD982" s="1" t="n">
        <f aca="false">IF(I982=1,AC982*$AD$2,AC982)</f>
        <v>0</v>
      </c>
      <c r="AK982" s="1" t="n">
        <f aca="false">ROUND(D982/C982,2)</f>
        <v>125</v>
      </c>
      <c r="AL982" s="1" t="n">
        <f aca="false">ROUND(AK982*68/Z982,0)</f>
        <v>8469</v>
      </c>
      <c r="AM982" s="1" t="n">
        <f aca="false">IF(I982=1,AL982*$AM$2,AL982)</f>
        <v>8045.55</v>
      </c>
    </row>
    <row r="983" customFormat="false" ht="13.8" hidden="false" customHeight="true" outlineLevel="0" collapsed="false">
      <c r="A983" s="1" t="n">
        <v>13349</v>
      </c>
      <c r="C983" s="3" t="n">
        <v>60</v>
      </c>
      <c r="D983" s="2" t="n">
        <v>7500</v>
      </c>
      <c r="F983" s="30" t="n">
        <v>0</v>
      </c>
      <c r="G983" s="30" t="n">
        <v>2</v>
      </c>
      <c r="H983" s="30" t="n">
        <v>1</v>
      </c>
      <c r="I983" s="30" t="n">
        <v>1</v>
      </c>
      <c r="J983" s="26" t="s">
        <v>52</v>
      </c>
      <c r="K983" s="30" t="n">
        <v>0</v>
      </c>
      <c r="L983" s="27" t="n">
        <v>1</v>
      </c>
      <c r="M983" s="30"/>
      <c r="N983" s="30" t="n">
        <v>2</v>
      </c>
      <c r="O983" s="30" t="n">
        <v>1</v>
      </c>
      <c r="P983" s="30" t="n">
        <v>1</v>
      </c>
      <c r="Q983" s="30" t="n">
        <v>4</v>
      </c>
      <c r="R983" s="30" t="n">
        <v>0</v>
      </c>
      <c r="S983" s="3" t="n">
        <v>0</v>
      </c>
      <c r="T983" s="35" t="n">
        <v>44283</v>
      </c>
      <c r="U983" s="3" t="s">
        <v>1035</v>
      </c>
      <c r="V983" s="36"/>
      <c r="W983" s="26" t="n">
        <v>14</v>
      </c>
      <c r="Z983" s="1" t="n">
        <f aca="false">(68/C12)^0.25</f>
        <v>1.03612994480236</v>
      </c>
      <c r="AA983" s="2" t="n">
        <f aca="false">IF(F983=1,E983/(1+$AA$2/100),E983)</f>
        <v>0</v>
      </c>
      <c r="AB983" s="1" t="n">
        <f aca="false">ROUND(AA983/C983,2)</f>
        <v>0</v>
      </c>
      <c r="AC983" s="1" t="n">
        <f aca="false">ROUND(AB983*68/1000/Z983,0)</f>
        <v>0</v>
      </c>
      <c r="AD983" s="1" t="n">
        <f aca="false">IF(I983=1,AC983*$AD$2,AC983)</f>
        <v>0</v>
      </c>
      <c r="AK983" s="1" t="n">
        <f aca="false">ROUND(D983/C983,2)</f>
        <v>125</v>
      </c>
      <c r="AL983" s="1" t="n">
        <f aca="false">ROUND(AK983*68/Z983,0)</f>
        <v>8204</v>
      </c>
      <c r="AM983" s="1" t="n">
        <f aca="false">IF(I983=1,AL983*$AM$2,AL983)</f>
        <v>7793.8</v>
      </c>
    </row>
    <row r="984" customFormat="false" ht="13.8" hidden="false" customHeight="true" outlineLevel="0" collapsed="false">
      <c r="A984" s="1" t="n">
        <v>13349</v>
      </c>
      <c r="C984" s="3" t="n">
        <v>60</v>
      </c>
      <c r="D984" s="2" t="n">
        <v>8000</v>
      </c>
      <c r="F984" s="30" t="n">
        <v>0</v>
      </c>
      <c r="G984" s="30" t="n">
        <v>2</v>
      </c>
      <c r="H984" s="30" t="n">
        <v>1</v>
      </c>
      <c r="I984" s="30" t="n">
        <v>1</v>
      </c>
      <c r="J984" s="26" t="s">
        <v>52</v>
      </c>
      <c r="K984" s="30" t="n">
        <v>0</v>
      </c>
      <c r="L984" s="27" t="n">
        <v>1</v>
      </c>
      <c r="M984" s="30" t="n">
        <v>4</v>
      </c>
      <c r="N984" s="30" t="n">
        <v>3</v>
      </c>
      <c r="O984" s="30" t="n">
        <v>0</v>
      </c>
      <c r="P984" s="30" t="n">
        <v>0</v>
      </c>
      <c r="Q984" s="30" t="n">
        <v>3</v>
      </c>
      <c r="R984" s="30" t="n">
        <v>0</v>
      </c>
      <c r="S984" s="30" t="n">
        <v>0</v>
      </c>
      <c r="T984" s="35" t="n">
        <v>44281</v>
      </c>
      <c r="U984" s="3" t="s">
        <v>1036</v>
      </c>
      <c r="V984" s="36"/>
      <c r="W984" s="26" t="n">
        <v>14</v>
      </c>
      <c r="Z984" s="1" t="n">
        <f aca="false">(68/C13)^0.25</f>
        <v>1</v>
      </c>
      <c r="AA984" s="2" t="n">
        <f aca="false">IF(F984=1,E984/(1+$AA$2/100),E984)</f>
        <v>0</v>
      </c>
      <c r="AB984" s="1" t="n">
        <f aca="false">ROUND(AA984/C984,2)</f>
        <v>0</v>
      </c>
      <c r="AC984" s="1" t="n">
        <f aca="false">ROUND(AB984*68/1000/Z984,0)</f>
        <v>0</v>
      </c>
      <c r="AD984" s="1" t="n">
        <f aca="false">IF(I984=1,AC984*$AD$2,AC984)</f>
        <v>0</v>
      </c>
      <c r="AK984" s="1" t="n">
        <f aca="false">ROUND(D984/C984,2)</f>
        <v>133.33</v>
      </c>
      <c r="AL984" s="1" t="n">
        <f aca="false">ROUND(AK984*68/Z984,0)</f>
        <v>9066</v>
      </c>
      <c r="AM984" s="1" t="n">
        <f aca="false">IF(I984=1,AL984*$AM$2,AL984)</f>
        <v>8612.7</v>
      </c>
    </row>
    <row r="985" customFormat="false" ht="13.8" hidden="false" customHeight="true" outlineLevel="0" collapsed="false">
      <c r="A985" s="1" t="n">
        <v>13349</v>
      </c>
      <c r="C985" s="3" t="n">
        <v>83</v>
      </c>
      <c r="D985" s="2" t="n">
        <v>14000</v>
      </c>
      <c r="F985" s="30" t="n">
        <v>0</v>
      </c>
      <c r="G985" s="30" t="n">
        <v>3</v>
      </c>
      <c r="H985" s="30" t="n">
        <v>1</v>
      </c>
      <c r="I985" s="30" t="n">
        <v>1</v>
      </c>
      <c r="J985" s="26" t="s">
        <v>52</v>
      </c>
      <c r="K985" s="30" t="n">
        <v>2</v>
      </c>
      <c r="L985" s="27" t="n">
        <v>1</v>
      </c>
      <c r="M985" s="30" t="n">
        <v>3</v>
      </c>
      <c r="N985" s="30" t="n">
        <v>2</v>
      </c>
      <c r="O985" s="30" t="n">
        <v>1</v>
      </c>
      <c r="P985" s="30" t="n">
        <v>1</v>
      </c>
      <c r="Q985" s="30" t="n">
        <v>3</v>
      </c>
      <c r="R985" s="30" t="n">
        <v>0</v>
      </c>
      <c r="S985" s="30" t="n">
        <v>0</v>
      </c>
      <c r="T985" s="35" t="n">
        <v>44282</v>
      </c>
      <c r="U985" s="3" t="s">
        <v>1037</v>
      </c>
      <c r="V985" s="36"/>
      <c r="W985" s="26" t="n">
        <v>14</v>
      </c>
      <c r="Z985" s="1" t="n">
        <f aca="false">(68/C14)^0.25</f>
        <v>1.01527159243447</v>
      </c>
      <c r="AA985" s="2" t="n">
        <f aca="false">IF(F985=1,E985/(1+$AA$2/100),E985)</f>
        <v>0</v>
      </c>
      <c r="AB985" s="1" t="n">
        <f aca="false">ROUND(AA985/C985,2)</f>
        <v>0</v>
      </c>
      <c r="AC985" s="1" t="n">
        <f aca="false">ROUND(AB985*68/1000/Z985,0)</f>
        <v>0</v>
      </c>
      <c r="AD985" s="1" t="n">
        <f aca="false">IF(I985=1,AC985*$AD$2,AC985)</f>
        <v>0</v>
      </c>
      <c r="AK985" s="1" t="n">
        <f aca="false">ROUND(D985/C985,2)</f>
        <v>168.67</v>
      </c>
      <c r="AL985" s="1" t="n">
        <f aca="false">ROUND(AK985*68/Z985,0)</f>
        <v>11297</v>
      </c>
      <c r="AM985" s="1" t="n">
        <f aca="false">IF(I985=1,AL985*$AM$2,AL985)</f>
        <v>10732.15</v>
      </c>
    </row>
    <row r="986" customFormat="false" ht="13.8" hidden="false" customHeight="true" outlineLevel="0" collapsed="false">
      <c r="A986" s="1" t="n">
        <v>13471</v>
      </c>
      <c r="C986" s="3" t="n">
        <v>65</v>
      </c>
      <c r="D986" s="2" t="n">
        <v>9000</v>
      </c>
      <c r="F986" s="30" t="n">
        <v>0</v>
      </c>
      <c r="G986" s="30" t="n">
        <v>3</v>
      </c>
      <c r="H986" s="30" t="n">
        <v>1</v>
      </c>
      <c r="I986" s="30" t="n">
        <v>2</v>
      </c>
      <c r="J986" s="26" t="s">
        <v>52</v>
      </c>
      <c r="K986" s="30" t="n">
        <v>0</v>
      </c>
      <c r="L986" s="27" t="n">
        <v>1</v>
      </c>
      <c r="M986" s="30" t="n">
        <v>5</v>
      </c>
      <c r="N986" s="30" t="n">
        <v>1</v>
      </c>
      <c r="O986" s="3" t="n">
        <v>0</v>
      </c>
      <c r="P986" s="30" t="n">
        <v>1</v>
      </c>
      <c r="Q986" s="30" t="n">
        <v>4</v>
      </c>
      <c r="R986" s="30" t="n">
        <v>0</v>
      </c>
      <c r="S986" s="30" t="n">
        <v>0</v>
      </c>
      <c r="T986" s="35" t="n">
        <v>44283</v>
      </c>
      <c r="U986" s="3" t="s">
        <v>1038</v>
      </c>
      <c r="V986" s="36"/>
      <c r="W986" s="26" t="n">
        <v>14</v>
      </c>
      <c r="Z986" s="1" t="n">
        <f aca="false">(68/C15)^0.25</f>
        <v>1.0799029488658</v>
      </c>
      <c r="AA986" s="2" t="n">
        <f aca="false">IF(F986=1,E986/(1+$AA$2/100),E986)</f>
        <v>0</v>
      </c>
      <c r="AB986" s="1" t="n">
        <f aca="false">ROUND(AA986/C986,2)</f>
        <v>0</v>
      </c>
      <c r="AC986" s="1" t="n">
        <f aca="false">ROUND(AB986*68/1000/Z986,0)</f>
        <v>0</v>
      </c>
      <c r="AD986" s="1" t="n">
        <f aca="false">IF(I986=1,AC986*$AD$2,AC986)</f>
        <v>0</v>
      </c>
      <c r="AK986" s="1" t="n">
        <f aca="false">ROUND(D986/C986,2)</f>
        <v>138.46</v>
      </c>
      <c r="AL986" s="1" t="n">
        <f aca="false">ROUND(AK986*68/Z986,0)</f>
        <v>8719</v>
      </c>
      <c r="AM986" s="1" t="n">
        <f aca="false">IF(I986=1,AL986*$AM$2,AL986)</f>
        <v>8719</v>
      </c>
    </row>
    <row r="987" customFormat="false" ht="13.8" hidden="false" customHeight="true" outlineLevel="0" collapsed="false">
      <c r="A987" s="1" t="n">
        <v>13471</v>
      </c>
      <c r="C987" s="3" t="n">
        <v>52</v>
      </c>
      <c r="D987" s="2" t="n">
        <v>11000</v>
      </c>
      <c r="F987" s="30" t="n">
        <v>0</v>
      </c>
      <c r="G987" s="30" t="n">
        <v>2</v>
      </c>
      <c r="H987" s="30" t="n">
        <v>1</v>
      </c>
      <c r="I987" s="30" t="n">
        <v>2</v>
      </c>
      <c r="J987" s="26" t="s">
        <v>52</v>
      </c>
      <c r="K987" s="30" t="n">
        <v>1</v>
      </c>
      <c r="L987" s="27" t="n">
        <v>1</v>
      </c>
      <c r="M987" s="30" t="n">
        <v>9</v>
      </c>
      <c r="N987" s="30" t="n">
        <v>4</v>
      </c>
      <c r="O987" s="3" t="n">
        <v>2</v>
      </c>
      <c r="P987" s="3" t="n">
        <v>0</v>
      </c>
      <c r="Q987" s="30"/>
      <c r="R987" s="30" t="n">
        <v>1</v>
      </c>
      <c r="S987" s="3" t="n">
        <v>1</v>
      </c>
      <c r="T987" s="35" t="n">
        <v>44280</v>
      </c>
      <c r="U987" s="3" t="s">
        <v>1039</v>
      </c>
      <c r="V987" s="36"/>
      <c r="W987" s="26" t="n">
        <v>14</v>
      </c>
      <c r="Z987" s="1" t="n">
        <f aca="false">(68/C16)^0.25</f>
        <v>0.919806187763948</v>
      </c>
      <c r="AA987" s="2" t="n">
        <f aca="false">IF(F987=1,E987/(1+$AA$2/100),E987)</f>
        <v>0</v>
      </c>
      <c r="AB987" s="1" t="n">
        <f aca="false">ROUND(AA987/C987,2)</f>
        <v>0</v>
      </c>
      <c r="AC987" s="1" t="n">
        <f aca="false">ROUND(AB987*68/1000/Z987,0)</f>
        <v>0</v>
      </c>
      <c r="AD987" s="1" t="n">
        <f aca="false">IF(I987=1,AC987*$AD$2,AC987)</f>
        <v>0</v>
      </c>
      <c r="AK987" s="1" t="n">
        <f aca="false">ROUND(D987/C987,2)</f>
        <v>211.54</v>
      </c>
      <c r="AL987" s="1" t="n">
        <f aca="false">ROUND(AK987*68/Z987,0)</f>
        <v>15639</v>
      </c>
      <c r="AM987" s="1" t="n">
        <f aca="false">IF(I987=1,AL987*$AM$2,AL987)</f>
        <v>15639</v>
      </c>
    </row>
    <row r="988" customFormat="false" ht="13.8" hidden="false" customHeight="true" outlineLevel="0" collapsed="false">
      <c r="A988" s="1" t="n">
        <v>13471</v>
      </c>
      <c r="C988" s="3" t="n">
        <v>60</v>
      </c>
      <c r="D988" s="2" t="n">
        <v>9500</v>
      </c>
      <c r="F988" s="30" t="n">
        <v>0</v>
      </c>
      <c r="G988" s="30" t="n">
        <v>3</v>
      </c>
      <c r="H988" s="30" t="n">
        <v>1</v>
      </c>
      <c r="I988" s="30" t="n">
        <v>2</v>
      </c>
      <c r="J988" s="26" t="s">
        <v>52</v>
      </c>
      <c r="K988" s="30" t="n">
        <v>2</v>
      </c>
      <c r="L988" s="27" t="n">
        <v>1</v>
      </c>
      <c r="M988" s="30" t="n">
        <v>8</v>
      </c>
      <c r="N988" s="30" t="n">
        <v>2</v>
      </c>
      <c r="O988" s="3" t="n">
        <v>1</v>
      </c>
      <c r="P988" s="30" t="n">
        <v>1</v>
      </c>
      <c r="Q988" s="30"/>
      <c r="R988" s="30" t="n">
        <v>1</v>
      </c>
      <c r="S988" s="30" t="n">
        <v>0</v>
      </c>
      <c r="T988" s="35" t="n">
        <v>44264</v>
      </c>
      <c r="U988" s="3" t="s">
        <v>1040</v>
      </c>
      <c r="V988" s="36"/>
      <c r="W988" s="26" t="n">
        <v>14</v>
      </c>
      <c r="Z988" s="1" t="n">
        <f aca="false">(68/C17)^0.25</f>
        <v>0.972576630876414</v>
      </c>
      <c r="AA988" s="2" t="n">
        <f aca="false">IF(F988=1,E988/(1+$AA$2/100),E988)</f>
        <v>0</v>
      </c>
      <c r="AB988" s="1" t="n">
        <f aca="false">ROUND(AA988/C988,2)</f>
        <v>0</v>
      </c>
      <c r="AC988" s="1" t="n">
        <f aca="false">ROUND(AB988*68/1000/Z988,0)</f>
        <v>0</v>
      </c>
      <c r="AD988" s="1" t="n">
        <f aca="false">IF(I988=1,AC988*$AD$2,AC988)</f>
        <v>0</v>
      </c>
      <c r="AK988" s="1" t="n">
        <f aca="false">ROUND(D988/C988,2)</f>
        <v>158.33</v>
      </c>
      <c r="AL988" s="1" t="n">
        <f aca="false">ROUND(AK988*68/Z988,0)</f>
        <v>11070</v>
      </c>
      <c r="AM988" s="1" t="n">
        <f aca="false">IF(I988=1,AL988*$AM$2,AL988)</f>
        <v>11070</v>
      </c>
    </row>
    <row r="989" customFormat="false" ht="13.8" hidden="false" customHeight="true" outlineLevel="0" collapsed="false">
      <c r="A989" s="1" t="n">
        <v>13542</v>
      </c>
      <c r="C989" s="3" t="n">
        <v>87</v>
      </c>
      <c r="D989" s="2" t="n">
        <v>11334</v>
      </c>
      <c r="F989" s="30" t="n">
        <v>0</v>
      </c>
      <c r="G989" s="30" t="n">
        <v>3</v>
      </c>
      <c r="H989" s="30" t="n">
        <v>1</v>
      </c>
      <c r="I989" s="30" t="n">
        <v>1</v>
      </c>
      <c r="J989" s="26" t="s">
        <v>52</v>
      </c>
      <c r="K989" s="30" t="n">
        <v>1</v>
      </c>
      <c r="L989" s="27" t="n">
        <v>1</v>
      </c>
      <c r="M989" s="3" t="n">
        <v>5</v>
      </c>
      <c r="N989" s="30" t="n">
        <v>4</v>
      </c>
      <c r="O989" s="3" t="n">
        <v>1</v>
      </c>
      <c r="P989" s="3" t="n">
        <v>1</v>
      </c>
      <c r="Q989" s="30" t="n">
        <v>4</v>
      </c>
      <c r="R989" s="30" t="n">
        <v>0</v>
      </c>
      <c r="S989" s="3" t="n">
        <v>0</v>
      </c>
      <c r="T989" s="35" t="n">
        <v>44283</v>
      </c>
      <c r="U989" s="3" t="s">
        <v>1041</v>
      </c>
      <c r="V989" s="36" t="s">
        <v>60</v>
      </c>
      <c r="W989" s="26" t="n">
        <v>14</v>
      </c>
      <c r="Z989" s="1" t="n">
        <f aca="false">(68/C18)^0.25</f>
        <v>0.932323434951816</v>
      </c>
      <c r="AA989" s="2" t="n">
        <f aca="false">IF(F989=1,E989/(1+$AA$2/100),E989)</f>
        <v>0</v>
      </c>
      <c r="AB989" s="1" t="n">
        <f aca="false">ROUND(AA989/C989,2)</f>
        <v>0</v>
      </c>
      <c r="AC989" s="1" t="n">
        <f aca="false">ROUND(AB989*68/1000/Z989,0)</f>
        <v>0</v>
      </c>
      <c r="AD989" s="1" t="n">
        <f aca="false">IF(I989=1,AC989*$AD$2,AC989)</f>
        <v>0</v>
      </c>
      <c r="AK989" s="1" t="n">
        <f aca="false">ROUND(D989/C989,2)</f>
        <v>130.28</v>
      </c>
      <c r="AL989" s="1" t="n">
        <f aca="false">ROUND(AK989*68/Z989,0)</f>
        <v>9502</v>
      </c>
      <c r="AM989" s="1" t="n">
        <f aca="false">IF(I989=1,AL989*$AM$2,AL989)</f>
        <v>9026.9</v>
      </c>
    </row>
    <row r="990" customFormat="false" ht="13.8" hidden="false" customHeight="true" outlineLevel="0" collapsed="false">
      <c r="A990" s="1" t="n">
        <v>13542</v>
      </c>
      <c r="C990" s="3" t="n">
        <v>59</v>
      </c>
      <c r="D990" s="2" t="n">
        <v>9500</v>
      </c>
      <c r="F990" s="30" t="n">
        <v>0</v>
      </c>
      <c r="G990" s="30" t="n">
        <v>2</v>
      </c>
      <c r="H990" s="30" t="n">
        <v>1</v>
      </c>
      <c r="I990" s="30" t="n">
        <v>1</v>
      </c>
      <c r="J990" s="26" t="s">
        <v>52</v>
      </c>
      <c r="K990" s="30" t="n">
        <v>1</v>
      </c>
      <c r="L990" s="27" t="n">
        <v>1</v>
      </c>
      <c r="M990" s="3" t="n">
        <v>4</v>
      </c>
      <c r="N990" s="30" t="n">
        <v>2</v>
      </c>
      <c r="O990" s="3" t="n">
        <v>0</v>
      </c>
      <c r="P990" s="3" t="n">
        <v>0</v>
      </c>
      <c r="Q990" s="30"/>
      <c r="R990" s="30" t="n">
        <v>0</v>
      </c>
      <c r="S990" s="3" t="n">
        <v>0</v>
      </c>
      <c r="T990" s="35" t="n">
        <v>44283</v>
      </c>
      <c r="U990" s="3" t="s">
        <v>1042</v>
      </c>
      <c r="V990" s="36" t="s">
        <v>60</v>
      </c>
      <c r="W990" s="26" t="n">
        <v>14</v>
      </c>
      <c r="Z990" s="1" t="n">
        <f aca="false">(68/C19)^0.25</f>
        <v>1.01927668633136</v>
      </c>
      <c r="AA990" s="2" t="n">
        <f aca="false">IF(F990=1,E990/(1+$AA$2/100),E990)</f>
        <v>0</v>
      </c>
      <c r="AB990" s="1" t="n">
        <f aca="false">ROUND(AA990/C990,2)</f>
        <v>0</v>
      </c>
      <c r="AC990" s="1" t="n">
        <f aca="false">ROUND(AB990*68/1000/Z990,0)</f>
        <v>0</v>
      </c>
      <c r="AD990" s="1" t="n">
        <f aca="false">IF(I990=1,AC990*$AD$2,AC990)</f>
        <v>0</v>
      </c>
      <c r="AK990" s="1" t="n">
        <f aca="false">ROUND(D990/C990,2)</f>
        <v>161.02</v>
      </c>
      <c r="AL990" s="1" t="n">
        <f aca="false">ROUND(AK990*68/Z990,0)</f>
        <v>10742</v>
      </c>
      <c r="AM990" s="1" t="n">
        <f aca="false">IF(I990=1,AL990*$AM$2,AL990)</f>
        <v>10204.9</v>
      </c>
    </row>
    <row r="991" customFormat="false" ht="13.8" hidden="false" customHeight="true" outlineLevel="0" collapsed="false">
      <c r="A991" s="1" t="n">
        <v>13542</v>
      </c>
      <c r="C991" s="3" t="n">
        <v>53</v>
      </c>
      <c r="D991" s="2" t="n">
        <v>12500</v>
      </c>
      <c r="F991" s="30" t="n">
        <v>0</v>
      </c>
      <c r="G991" s="30" t="n">
        <v>3</v>
      </c>
      <c r="H991" s="30" t="n">
        <v>2</v>
      </c>
      <c r="I991" s="30" t="n">
        <v>1</v>
      </c>
      <c r="J991" s="26" t="s">
        <v>52</v>
      </c>
      <c r="K991" s="30" t="n">
        <v>2</v>
      </c>
      <c r="L991" s="27" t="n">
        <v>1</v>
      </c>
      <c r="M991" s="30" t="n">
        <v>3</v>
      </c>
      <c r="N991" s="30" t="n">
        <v>2</v>
      </c>
      <c r="O991" s="30" t="n">
        <v>1</v>
      </c>
      <c r="P991" s="30" t="n">
        <v>0</v>
      </c>
      <c r="Q991" s="30" t="n">
        <v>4</v>
      </c>
      <c r="R991" s="30" t="n">
        <v>0</v>
      </c>
      <c r="S991" s="30" t="n">
        <v>0</v>
      </c>
      <c r="T991" s="35" t="n">
        <v>44282</v>
      </c>
      <c r="U991" s="3" t="s">
        <v>1043</v>
      </c>
      <c r="V991" s="36"/>
      <c r="W991" s="26" t="n">
        <v>14</v>
      </c>
      <c r="Z991" s="1" t="n">
        <f aca="false">(68/C20)^0.25</f>
        <v>1.05932394260376</v>
      </c>
      <c r="AA991" s="2" t="n">
        <f aca="false">IF(F991=1,E991/(1+$AA$2/100),E991)</f>
        <v>0</v>
      </c>
      <c r="AB991" s="1" t="n">
        <f aca="false">ROUND(AA991/C991,2)</f>
        <v>0</v>
      </c>
      <c r="AC991" s="1" t="n">
        <f aca="false">ROUND(AB991*68/1000/Z991,0)</f>
        <v>0</v>
      </c>
      <c r="AD991" s="1" t="n">
        <f aca="false">IF(I991=1,AC991*$AD$2,AC991)</f>
        <v>0</v>
      </c>
      <c r="AK991" s="1" t="n">
        <f aca="false">ROUND(D991/C991,2)</f>
        <v>235.85</v>
      </c>
      <c r="AL991" s="1" t="n">
        <f aca="false">ROUND(AK991*68/Z991,0)</f>
        <v>15140</v>
      </c>
      <c r="AM991" s="1" t="n">
        <f aca="false">IF(I991=1,AL991*$AM$2,AL991)</f>
        <v>14383</v>
      </c>
    </row>
    <row r="992" customFormat="false" ht="13.8" hidden="false" customHeight="true" outlineLevel="0" collapsed="false">
      <c r="A992" s="1" t="n">
        <v>13908</v>
      </c>
      <c r="C992" s="3" t="n">
        <v>100</v>
      </c>
      <c r="D992" s="2" t="n">
        <v>15000</v>
      </c>
      <c r="F992" s="30" t="n">
        <v>0</v>
      </c>
      <c r="G992" s="30" t="n">
        <v>3</v>
      </c>
      <c r="H992" s="30" t="n">
        <v>2</v>
      </c>
      <c r="I992" s="30" t="n">
        <v>1</v>
      </c>
      <c r="J992" s="26" t="s">
        <v>52</v>
      </c>
      <c r="K992" s="30" t="n">
        <v>2</v>
      </c>
      <c r="L992" s="27" t="n">
        <v>1</v>
      </c>
      <c r="M992" s="30" t="n">
        <v>4</v>
      </c>
      <c r="N992" s="30" t="n">
        <v>3</v>
      </c>
      <c r="O992" s="30" t="n">
        <v>1</v>
      </c>
      <c r="P992" s="30" t="n">
        <v>1</v>
      </c>
      <c r="Q992" s="30" t="n">
        <v>1</v>
      </c>
      <c r="R992" s="30" t="n">
        <v>0</v>
      </c>
      <c r="S992" s="30" t="n">
        <v>0</v>
      </c>
      <c r="T992" s="35" t="n">
        <v>44281</v>
      </c>
      <c r="U992" s="3" t="s">
        <v>1044</v>
      </c>
      <c r="V992" s="36" t="s">
        <v>60</v>
      </c>
      <c r="W992" s="26" t="n">
        <v>14</v>
      </c>
      <c r="Z992" s="1" t="n">
        <f aca="false">(68/C21)^0.25</f>
        <v>1.04973631452793</v>
      </c>
      <c r="AA992" s="2" t="n">
        <f aca="false">IF(F992=1,E992/(1+$AA$2/100),E992)</f>
        <v>0</v>
      </c>
      <c r="AB992" s="1" t="n">
        <f aca="false">ROUND(AA992/C992,2)</f>
        <v>0</v>
      </c>
      <c r="AC992" s="1" t="n">
        <f aca="false">ROUND(AB992*68/1000/Z992,0)</f>
        <v>0</v>
      </c>
      <c r="AD992" s="1" t="n">
        <f aca="false">IF(I992=1,AC992*$AD$2,AC992)</f>
        <v>0</v>
      </c>
      <c r="AK992" s="1" t="n">
        <f aca="false">ROUND(D992/C992,2)</f>
        <v>150</v>
      </c>
      <c r="AL992" s="1" t="n">
        <f aca="false">ROUND(AK992*68/Z992,0)</f>
        <v>9717</v>
      </c>
      <c r="AM992" s="1" t="n">
        <f aca="false">IF(I992=1,AL992*$AM$2,AL992)</f>
        <v>9231.15</v>
      </c>
    </row>
    <row r="993" customFormat="false" ht="13.8" hidden="false" customHeight="true" outlineLevel="0" collapsed="false">
      <c r="A993" s="1" t="n">
        <v>13908</v>
      </c>
      <c r="C993" s="26" t="n">
        <v>82</v>
      </c>
      <c r="D993" s="2" t="n">
        <v>12500</v>
      </c>
      <c r="F993" s="30" t="n">
        <v>0</v>
      </c>
      <c r="G993" s="27" t="n">
        <v>3</v>
      </c>
      <c r="H993" s="27" t="n">
        <v>1</v>
      </c>
      <c r="I993" s="27" t="n">
        <v>2</v>
      </c>
      <c r="J993" s="26" t="s">
        <v>52</v>
      </c>
      <c r="K993" s="27" t="n">
        <v>2</v>
      </c>
      <c r="L993" s="27" t="n">
        <v>1</v>
      </c>
      <c r="M993" s="27"/>
      <c r="N993" s="27" t="n">
        <v>2</v>
      </c>
      <c r="O993" s="27" t="n">
        <v>0</v>
      </c>
      <c r="P993" s="27" t="n">
        <v>1</v>
      </c>
      <c r="Q993" s="27" t="n">
        <v>3</v>
      </c>
      <c r="R993" s="27" t="n">
        <v>1</v>
      </c>
      <c r="S993" s="27" t="n">
        <v>0</v>
      </c>
      <c r="T993" s="37" t="n">
        <v>44272</v>
      </c>
      <c r="U993" s="3" t="s">
        <v>1045</v>
      </c>
      <c r="V993" s="38"/>
      <c r="W993" s="26" t="n">
        <v>14</v>
      </c>
      <c r="Z993" s="1" t="n">
        <f aca="false">(68/C22)^0.25</f>
        <v>1.06936605042134</v>
      </c>
      <c r="AA993" s="2" t="n">
        <f aca="false">IF(F993=1,E993/(1+$AA$2/100),E993)</f>
        <v>0</v>
      </c>
      <c r="AB993" s="1" t="n">
        <f aca="false">ROUND(AA993/C993,2)</f>
        <v>0</v>
      </c>
      <c r="AC993" s="1" t="n">
        <f aca="false">ROUND(AB993*68/1000/Z993,0)</f>
        <v>0</v>
      </c>
      <c r="AD993" s="1" t="n">
        <f aca="false">IF(I993=1,AC993*$AD$2,AC993)</f>
        <v>0</v>
      </c>
      <c r="AK993" s="1" t="n">
        <f aca="false">ROUND(D993/C993,2)</f>
        <v>152.44</v>
      </c>
      <c r="AL993" s="1" t="n">
        <f aca="false">ROUND(AK993*68/Z993,0)</f>
        <v>9694</v>
      </c>
      <c r="AM993" s="1" t="n">
        <f aca="false">IF(I993=1,AL993*$AM$2,AL993)</f>
        <v>9694</v>
      </c>
    </row>
    <row r="994" customFormat="false" ht="13.8" hidden="false" customHeight="true" outlineLevel="0" collapsed="false">
      <c r="A994" s="1" t="n">
        <v>13908</v>
      </c>
      <c r="C994" s="26" t="n">
        <v>70</v>
      </c>
      <c r="D994" s="2" t="n">
        <v>15000</v>
      </c>
      <c r="F994" s="30" t="n">
        <v>0</v>
      </c>
      <c r="G994" s="27" t="n">
        <v>2</v>
      </c>
      <c r="H994" s="27" t="n">
        <v>1</v>
      </c>
      <c r="I994" s="27" t="n">
        <v>1</v>
      </c>
      <c r="J994" s="26" t="s">
        <v>52</v>
      </c>
      <c r="K994" s="27" t="n">
        <v>2</v>
      </c>
      <c r="L994" s="27" t="n">
        <v>1</v>
      </c>
      <c r="M994" s="27" t="n">
        <v>1</v>
      </c>
      <c r="N994" s="27" t="n">
        <v>1</v>
      </c>
      <c r="O994" s="27" t="n">
        <v>0</v>
      </c>
      <c r="P994" s="27" t="n">
        <v>0</v>
      </c>
      <c r="Q994" s="27" t="n">
        <v>1</v>
      </c>
      <c r="R994" s="27" t="n">
        <v>0</v>
      </c>
      <c r="S994" s="27" t="n">
        <v>0</v>
      </c>
      <c r="T994" s="37" t="n">
        <v>44277</v>
      </c>
      <c r="U994" s="3" t="s">
        <v>1046</v>
      </c>
      <c r="V994" s="38" t="s">
        <v>60</v>
      </c>
      <c r="W994" s="26" t="n">
        <v>14</v>
      </c>
      <c r="Z994" s="1" t="n">
        <f aca="false">(68/C23)^0.25</f>
        <v>1.04973631452793</v>
      </c>
      <c r="AA994" s="2" t="n">
        <f aca="false">IF(F994=1,E994/(1+$AA$2/100),E994)</f>
        <v>0</v>
      </c>
      <c r="AB994" s="1" t="n">
        <f aca="false">ROUND(AA994/C994,2)</f>
        <v>0</v>
      </c>
      <c r="AC994" s="1" t="n">
        <f aca="false">ROUND(AB994*68/1000/Z994,0)</f>
        <v>0</v>
      </c>
      <c r="AD994" s="1" t="n">
        <f aca="false">IF(I994=1,AC994*$AD$2,AC994)</f>
        <v>0</v>
      </c>
      <c r="AK994" s="1" t="n">
        <f aca="false">ROUND(D994/C994,2)</f>
        <v>214.29</v>
      </c>
      <c r="AL994" s="1" t="n">
        <f aca="false">ROUND(AK994*68/Z994,0)</f>
        <v>13881</v>
      </c>
      <c r="AM994" s="1" t="n">
        <f aca="false">IF(I994=1,AL994*$AM$2,AL994)</f>
        <v>13186.95</v>
      </c>
    </row>
    <row r="995" customFormat="false" ht="13.8" hidden="false" customHeight="true" outlineLevel="0" collapsed="false">
      <c r="A995" s="1" t="n">
        <v>14069</v>
      </c>
      <c r="C995" s="26" t="n">
        <v>68</v>
      </c>
      <c r="D995" s="2" t="n">
        <v>9500</v>
      </c>
      <c r="F995" s="30" t="n">
        <v>0</v>
      </c>
      <c r="G995" s="27" t="n">
        <v>2</v>
      </c>
      <c r="H995" s="27" t="n">
        <v>1</v>
      </c>
      <c r="I995" s="27" t="n">
        <v>1</v>
      </c>
      <c r="J995" s="26" t="s">
        <v>52</v>
      </c>
      <c r="K995" s="27" t="n">
        <v>0</v>
      </c>
      <c r="L995" s="27" t="n">
        <v>1</v>
      </c>
      <c r="M995" s="27"/>
      <c r="N995" s="27" t="n">
        <v>3</v>
      </c>
      <c r="O995" s="27" t="n">
        <v>0</v>
      </c>
      <c r="P995" s="27" t="n">
        <v>0</v>
      </c>
      <c r="Q995" s="27" t="n">
        <v>3</v>
      </c>
      <c r="R995" s="27" t="n">
        <v>0</v>
      </c>
      <c r="S995" s="27" t="n">
        <v>0</v>
      </c>
      <c r="T995" s="37" t="n">
        <v>44277</v>
      </c>
      <c r="U995" s="3" t="s">
        <v>1047</v>
      </c>
      <c r="V995" s="38"/>
      <c r="W995" s="26" t="n">
        <v>14</v>
      </c>
      <c r="Z995" s="1" t="n">
        <f aca="false">(68/C995)^0.25</f>
        <v>1</v>
      </c>
      <c r="AA995" s="2" t="n">
        <f aca="false">IF(F995=1,E995/(1+$AA$2/100),E995)</f>
        <v>0</v>
      </c>
      <c r="AB995" s="1" t="n">
        <f aca="false">ROUND(AA995/C995,2)</f>
        <v>0</v>
      </c>
      <c r="AC995" s="1" t="n">
        <f aca="false">ROUND(AB995*68/1000/Z995,0)</f>
        <v>0</v>
      </c>
      <c r="AD995" s="1" t="n">
        <f aca="false">IF(I995=1,AC995*$AD$2,AC995)</f>
        <v>0</v>
      </c>
      <c r="AK995" s="1" t="n">
        <f aca="false">ROUND(D995/C995,2)</f>
        <v>139.71</v>
      </c>
      <c r="AL995" s="1" t="n">
        <f aca="false">ROUND(AK995*68/Z995,0)</f>
        <v>9500</v>
      </c>
      <c r="AM995" s="1" t="n">
        <f aca="false">IF(I995=1,AL995*$AM$2,AL995)</f>
        <v>9025</v>
      </c>
    </row>
    <row r="996" customFormat="false" ht="13.8" hidden="false" customHeight="true" outlineLevel="0" collapsed="false">
      <c r="A996" s="1" t="n">
        <v>14069</v>
      </c>
      <c r="C996" s="26" t="n">
        <v>65</v>
      </c>
      <c r="D996" s="2" t="n">
        <v>10000</v>
      </c>
      <c r="F996" s="30" t="n">
        <v>0</v>
      </c>
      <c r="G996" s="27" t="n">
        <v>2</v>
      </c>
      <c r="H996" s="27" t="n">
        <v>1</v>
      </c>
      <c r="I996" s="27" t="n">
        <v>1</v>
      </c>
      <c r="J996" s="26" t="s">
        <v>52</v>
      </c>
      <c r="K996" s="27" t="n">
        <v>0</v>
      </c>
      <c r="L996" s="27" t="n">
        <v>1</v>
      </c>
      <c r="M996" s="27"/>
      <c r="N996" s="27" t="n">
        <v>3</v>
      </c>
      <c r="O996" s="27" t="n">
        <v>0</v>
      </c>
      <c r="P996" s="27" t="n">
        <v>1</v>
      </c>
      <c r="Q996" s="27" t="n">
        <v>1</v>
      </c>
      <c r="R996" s="27" t="n">
        <v>0</v>
      </c>
      <c r="S996" s="27" t="n">
        <v>0</v>
      </c>
      <c r="T996" s="37" t="n">
        <v>44277</v>
      </c>
      <c r="U996" s="3" t="s">
        <v>1048</v>
      </c>
      <c r="V996" s="38"/>
      <c r="W996" s="26" t="n">
        <v>14</v>
      </c>
      <c r="Z996" s="1" t="n">
        <f aca="false">(68/C996)^0.25</f>
        <v>1.01134396913885</v>
      </c>
      <c r="AA996" s="2" t="n">
        <f aca="false">IF(F996=1,E996/(1+$AA$2/100),E996)</f>
        <v>0</v>
      </c>
      <c r="AB996" s="1" t="n">
        <f aca="false">ROUND(AA996/C996,2)</f>
        <v>0</v>
      </c>
      <c r="AC996" s="1" t="n">
        <f aca="false">ROUND(AB996*68/1000/Z996,0)</f>
        <v>0</v>
      </c>
      <c r="AD996" s="1" t="n">
        <f aca="false">IF(I996=1,AC996*$AD$2,AC996)</f>
        <v>0</v>
      </c>
      <c r="AK996" s="1" t="n">
        <f aca="false">ROUND(D996/C996,2)</f>
        <v>153.85</v>
      </c>
      <c r="AL996" s="1" t="n">
        <f aca="false">ROUND(AK996*68/Z996,0)</f>
        <v>10344</v>
      </c>
      <c r="AM996" s="1" t="n">
        <f aca="false">IF(I996=1,AL996*$AM$2,AL996)</f>
        <v>9826.8</v>
      </c>
    </row>
    <row r="997" customFormat="false" ht="13.8" hidden="false" customHeight="true" outlineLevel="0" collapsed="false">
      <c r="A997" s="1" t="n">
        <v>15591</v>
      </c>
      <c r="C997" s="26" t="n">
        <v>69</v>
      </c>
      <c r="D997" s="2" t="n">
        <v>9000</v>
      </c>
      <c r="F997" s="30" t="n">
        <v>0</v>
      </c>
      <c r="G997" s="27" t="n">
        <v>2</v>
      </c>
      <c r="H997" s="27" t="n">
        <v>1</v>
      </c>
      <c r="I997" s="27" t="n">
        <v>2</v>
      </c>
      <c r="J997" s="26" t="s">
        <v>52</v>
      </c>
      <c r="K997" s="27" t="n">
        <v>0</v>
      </c>
      <c r="L997" s="27" t="n">
        <v>1</v>
      </c>
      <c r="M997" s="27" t="n">
        <v>6</v>
      </c>
      <c r="N997" s="27" t="n">
        <v>1</v>
      </c>
      <c r="O997" s="27" t="n">
        <v>0</v>
      </c>
      <c r="P997" s="27" t="n">
        <v>0</v>
      </c>
      <c r="Q997" s="27" t="n">
        <v>4</v>
      </c>
      <c r="R997" s="27" t="n">
        <v>0</v>
      </c>
      <c r="S997" s="27" t="n">
        <v>1</v>
      </c>
      <c r="T997" s="37" t="n">
        <v>44283</v>
      </c>
      <c r="U997" s="3" t="s">
        <v>1049</v>
      </c>
      <c r="V997" s="38"/>
      <c r="W997" s="26" t="n">
        <v>14</v>
      </c>
      <c r="Z997" s="1" t="n">
        <f aca="false">(68/C997)^0.25</f>
        <v>0.996356952204095</v>
      </c>
      <c r="AA997" s="2" t="n">
        <f aca="false">IF(F997=1,E997/(1+$AA$2/100),E997)</f>
        <v>0</v>
      </c>
      <c r="AB997" s="1" t="n">
        <f aca="false">ROUND(AA997/C997,2)</f>
        <v>0</v>
      </c>
      <c r="AC997" s="1" t="n">
        <f aca="false">ROUND(AB997*68/1000/Z997,0)</f>
        <v>0</v>
      </c>
      <c r="AD997" s="1" t="n">
        <f aca="false">IF(I997=1,AC997*$AD$2,AC997)</f>
        <v>0</v>
      </c>
      <c r="AK997" s="1" t="n">
        <f aca="false">ROUND(D997/C997,2)</f>
        <v>130.43</v>
      </c>
      <c r="AL997" s="1" t="n">
        <f aca="false">ROUND(AK997*68/Z997,0)</f>
        <v>8902</v>
      </c>
      <c r="AM997" s="1" t="n">
        <f aca="false">IF(I997=1,AL997*$AM$2,AL997)</f>
        <v>8902</v>
      </c>
    </row>
    <row r="998" customFormat="false" ht="13.8" hidden="false" customHeight="true" outlineLevel="0" collapsed="false">
      <c r="A998" s="1" t="n">
        <v>15591</v>
      </c>
      <c r="C998" s="26" t="n">
        <v>63</v>
      </c>
      <c r="D998" s="2" t="n">
        <v>8000</v>
      </c>
      <c r="F998" s="30" t="n">
        <v>0</v>
      </c>
      <c r="G998" s="27" t="n">
        <v>2</v>
      </c>
      <c r="H998" s="27" t="n">
        <v>1</v>
      </c>
      <c r="I998" s="27" t="n">
        <v>2</v>
      </c>
      <c r="J998" s="26" t="s">
        <v>52</v>
      </c>
      <c r="K998" s="27" t="n">
        <v>0</v>
      </c>
      <c r="L998" s="27" t="n">
        <v>1</v>
      </c>
      <c r="M998" s="27" t="n">
        <v>7</v>
      </c>
      <c r="N998" s="27" t="n">
        <v>7</v>
      </c>
      <c r="O998" s="27" t="n">
        <v>1</v>
      </c>
      <c r="P998" s="27" t="n">
        <v>1</v>
      </c>
      <c r="Q998" s="27"/>
      <c r="R998" s="27" t="n">
        <v>1</v>
      </c>
      <c r="S998" s="27" t="n">
        <v>0</v>
      </c>
      <c r="T998" s="37" t="n">
        <v>44269</v>
      </c>
      <c r="U998" s="3" t="s">
        <v>1050</v>
      </c>
      <c r="V998" s="38"/>
      <c r="W998" s="26" t="n">
        <v>14</v>
      </c>
      <c r="Z998" s="1" t="n">
        <f aca="false">(68/C998)^0.25</f>
        <v>1.01927668633136</v>
      </c>
      <c r="AA998" s="2" t="n">
        <f aca="false">IF(F998=1,E998/(1+$AA$2/100),E998)</f>
        <v>0</v>
      </c>
      <c r="AB998" s="1" t="n">
        <f aca="false">ROUND(AA998/C998,2)</f>
        <v>0</v>
      </c>
      <c r="AC998" s="1" t="n">
        <f aca="false">ROUND(AB998*68/1000/Z998,0)</f>
        <v>0</v>
      </c>
      <c r="AD998" s="1" t="n">
        <f aca="false">IF(I998=1,AC998*$AD$2,AC998)</f>
        <v>0</v>
      </c>
      <c r="AK998" s="1" t="n">
        <f aca="false">ROUND(D998/C998,2)</f>
        <v>126.98</v>
      </c>
      <c r="AL998" s="1" t="n">
        <f aca="false">ROUND(AK998*68/Z998,0)</f>
        <v>8471</v>
      </c>
      <c r="AM998" s="1" t="n">
        <f aca="false">IF(I998=1,AL998*$AM$2,AL998)</f>
        <v>8471</v>
      </c>
    </row>
    <row r="999" customFormat="false" ht="13.8" hidden="false" customHeight="true" outlineLevel="0" collapsed="false">
      <c r="A999" s="1" t="n">
        <v>16095</v>
      </c>
      <c r="C999" s="26" t="n">
        <v>76</v>
      </c>
      <c r="D999" s="2" t="n">
        <v>10500</v>
      </c>
      <c r="F999" s="30" t="n">
        <v>0</v>
      </c>
      <c r="G999" s="27" t="n">
        <v>3</v>
      </c>
      <c r="H999" s="27" t="n">
        <v>1</v>
      </c>
      <c r="I999" s="27" t="n">
        <v>0</v>
      </c>
      <c r="J999" s="26" t="s">
        <v>52</v>
      </c>
      <c r="K999" s="27" t="n">
        <v>1</v>
      </c>
      <c r="L999" s="27" t="n">
        <v>1</v>
      </c>
      <c r="M999" s="27" t="n">
        <v>3</v>
      </c>
      <c r="N999" s="27" t="n">
        <v>1</v>
      </c>
      <c r="O999" s="27" t="n">
        <v>1</v>
      </c>
      <c r="P999" s="27" t="n">
        <v>1</v>
      </c>
      <c r="Q999" s="27"/>
      <c r="R999" s="27" t="n">
        <v>0</v>
      </c>
      <c r="S999" s="27" t="n">
        <v>0</v>
      </c>
      <c r="T999" s="37" t="n">
        <v>44262</v>
      </c>
      <c r="U999" s="3" t="s">
        <v>1051</v>
      </c>
      <c r="V999" s="38" t="s">
        <v>60</v>
      </c>
      <c r="W999" s="26" t="n">
        <v>14</v>
      </c>
      <c r="Z999" s="1" t="n">
        <f aca="false">(68/C999)^0.25</f>
        <v>0.972576630876414</v>
      </c>
      <c r="AA999" s="2" t="n">
        <f aca="false">IF(F999=1,E999/(1+$AA$2/100),E999)</f>
        <v>0</v>
      </c>
      <c r="AB999" s="1" t="n">
        <f aca="false">ROUND(AA999/C999,2)</f>
        <v>0</v>
      </c>
      <c r="AC999" s="1" t="n">
        <f aca="false">ROUND(AB999*68/1000/Z999,0)</f>
        <v>0</v>
      </c>
      <c r="AD999" s="1" t="n">
        <f aca="false">IF(I999=1,AC999*$AD$2,AC999)</f>
        <v>0</v>
      </c>
      <c r="AK999" s="1" t="n">
        <f aca="false">ROUND(D999/C999,2)</f>
        <v>138.16</v>
      </c>
      <c r="AL999" s="1" t="n">
        <f aca="false">ROUND(AK999*68/Z999,0)</f>
        <v>9660</v>
      </c>
      <c r="AM999" s="1" t="n">
        <f aca="false">IF(I999=1,AL999*$AM$2,AL999)</f>
        <v>9660</v>
      </c>
    </row>
    <row r="1000" customFormat="false" ht="13.8" hidden="false" customHeight="true" outlineLevel="0" collapsed="false">
      <c r="A1000" s="1" t="n">
        <v>16095</v>
      </c>
      <c r="C1000" s="26" t="n">
        <v>53</v>
      </c>
      <c r="D1000" s="2" t="n">
        <v>9500</v>
      </c>
      <c r="F1000" s="30" t="n">
        <v>0</v>
      </c>
      <c r="G1000" s="27" t="n">
        <v>2</v>
      </c>
      <c r="H1000" s="27" t="n">
        <v>1</v>
      </c>
      <c r="I1000" s="27" t="n">
        <v>1</v>
      </c>
      <c r="J1000" s="26" t="s">
        <v>52</v>
      </c>
      <c r="K1000" s="27" t="n">
        <v>0</v>
      </c>
      <c r="L1000" s="27" t="n">
        <v>1</v>
      </c>
      <c r="M1000" s="27" t="n">
        <v>3</v>
      </c>
      <c r="N1000" s="27" t="n">
        <v>3</v>
      </c>
      <c r="O1000" s="27" t="n">
        <v>0</v>
      </c>
      <c r="P1000" s="27" t="n">
        <v>1</v>
      </c>
      <c r="Q1000" s="27" t="n">
        <v>3</v>
      </c>
      <c r="R1000" s="27" t="n">
        <v>0</v>
      </c>
      <c r="S1000" s="27" t="n">
        <v>0</v>
      </c>
      <c r="T1000" s="37" t="n">
        <v>44270</v>
      </c>
      <c r="U1000" s="3" t="s">
        <v>1052</v>
      </c>
      <c r="V1000" s="38"/>
      <c r="W1000" s="26" t="n">
        <v>14</v>
      </c>
      <c r="Z1000" s="1" t="n">
        <f aca="false">(68/C1000)^0.25</f>
        <v>1.06428578300648</v>
      </c>
      <c r="AA1000" s="2" t="n">
        <f aca="false">IF(F1000=1,E1000/(1+$AA$2/100),E1000)</f>
        <v>0</v>
      </c>
      <c r="AB1000" s="1" t="n">
        <f aca="false">ROUND(AA1000/C1000,2)</f>
        <v>0</v>
      </c>
      <c r="AC1000" s="1" t="n">
        <f aca="false">ROUND(AB1000*68/1000/Z1000,0)</f>
        <v>0</v>
      </c>
      <c r="AD1000" s="1" t="n">
        <f aca="false">IF(I1000=1,AC1000*$AD$2,AC1000)</f>
        <v>0</v>
      </c>
      <c r="AK1000" s="1" t="n">
        <f aca="false">ROUND(D1000/C1000,2)</f>
        <v>179.25</v>
      </c>
      <c r="AL1000" s="1" t="n">
        <f aca="false">ROUND(AK1000*68/Z1000,0)</f>
        <v>11453</v>
      </c>
      <c r="AM1000" s="1" t="n">
        <f aca="false">IF(I1000=1,AL1000*$AM$2,AL1000)</f>
        <v>10880.35</v>
      </c>
    </row>
    <row r="1001" customFormat="false" ht="13.8" hidden="false" customHeight="true" outlineLevel="0" collapsed="false">
      <c r="A1001" s="1" t="n">
        <v>16095</v>
      </c>
      <c r="C1001" s="26" t="n">
        <v>56</v>
      </c>
      <c r="D1001" s="2" t="n">
        <v>10000</v>
      </c>
      <c r="F1001" s="30" t="n">
        <v>0</v>
      </c>
      <c r="G1001" s="27" t="n">
        <v>2</v>
      </c>
      <c r="H1001" s="27" t="n">
        <v>1</v>
      </c>
      <c r="I1001" s="27" t="n">
        <v>2</v>
      </c>
      <c r="J1001" s="26" t="s">
        <v>52</v>
      </c>
      <c r="K1001" s="27" t="n">
        <v>0</v>
      </c>
      <c r="L1001" s="27" t="n">
        <v>1</v>
      </c>
      <c r="M1001" s="27" t="n">
        <v>6</v>
      </c>
      <c r="N1001" s="27" t="n">
        <v>5</v>
      </c>
      <c r="O1001" s="27" t="n">
        <v>0</v>
      </c>
      <c r="P1001" s="27" t="n">
        <v>1</v>
      </c>
      <c r="Q1001" s="27" t="n">
        <v>4</v>
      </c>
      <c r="R1001" s="27" t="n">
        <v>1</v>
      </c>
      <c r="S1001" s="27" t="n">
        <v>0</v>
      </c>
      <c r="T1001" s="37" t="n">
        <v>44270</v>
      </c>
      <c r="U1001" s="3" t="s">
        <v>1053</v>
      </c>
      <c r="V1001" s="38"/>
      <c r="W1001" s="26" t="n">
        <v>14</v>
      </c>
      <c r="Z1001" s="1" t="n">
        <f aca="false">(68/C1001)^0.25</f>
        <v>1.04973631452793</v>
      </c>
      <c r="AA1001" s="2" t="n">
        <f aca="false">IF(F1001=1,E1001/(1+$AA$2/100),E1001)</f>
        <v>0</v>
      </c>
      <c r="AB1001" s="1" t="n">
        <f aca="false">ROUND(AA1001/C1001,2)</f>
        <v>0</v>
      </c>
      <c r="AC1001" s="1" t="n">
        <f aca="false">ROUND(AB1001*68/1000/Z1001,0)</f>
        <v>0</v>
      </c>
      <c r="AD1001" s="1" t="n">
        <f aca="false">IF(I1001=1,AC1001*$AD$2,AC1001)</f>
        <v>0</v>
      </c>
      <c r="AK1001" s="1" t="n">
        <f aca="false">ROUND(D1001/C1001,2)</f>
        <v>178.57</v>
      </c>
      <c r="AL1001" s="1" t="n">
        <f aca="false">ROUND(AK1001*68/Z1001,0)</f>
        <v>11567</v>
      </c>
      <c r="AM1001" s="1" t="n">
        <f aca="false">IF(I1001=1,AL1001*$AM$2,AL1001)</f>
        <v>11567</v>
      </c>
    </row>
    <row r="1002" customFormat="false" ht="14.9" hidden="false" customHeight="true" outlineLevel="0" collapsed="false">
      <c r="A1002" s="1" t="n">
        <v>11352</v>
      </c>
      <c r="B1002" s="32" t="n">
        <v>71494</v>
      </c>
      <c r="C1002" s="26" t="n">
        <v>61</v>
      </c>
      <c r="E1002" s="2" t="n">
        <v>2490000</v>
      </c>
      <c r="F1002" s="30" t="n">
        <v>0</v>
      </c>
      <c r="G1002" s="27" t="n">
        <v>2</v>
      </c>
      <c r="H1002" s="27" t="n">
        <v>1</v>
      </c>
      <c r="I1002" s="27" t="n">
        <v>2</v>
      </c>
      <c r="J1002" s="26" t="s">
        <v>52</v>
      </c>
      <c r="K1002" s="27" t="n">
        <v>2</v>
      </c>
      <c r="L1002" s="27" t="n">
        <v>1</v>
      </c>
      <c r="M1002" s="27" t="n">
        <v>4</v>
      </c>
      <c r="N1002" s="27" t="n">
        <v>4</v>
      </c>
      <c r="O1002" s="27" t="n">
        <v>1</v>
      </c>
      <c r="P1002" s="27" t="n">
        <v>1</v>
      </c>
      <c r="Q1002" s="27" t="n">
        <v>4</v>
      </c>
      <c r="R1002" s="27" t="n">
        <v>0</v>
      </c>
      <c r="S1002" s="27" t="n">
        <v>0</v>
      </c>
      <c r="T1002" s="37" t="n">
        <v>44281</v>
      </c>
      <c r="U1002" s="3" t="s">
        <v>1054</v>
      </c>
      <c r="V1002" s="38" t="s">
        <v>60</v>
      </c>
      <c r="W1002" s="26" t="n">
        <v>14</v>
      </c>
      <c r="Z1002" s="1" t="n">
        <f aca="false">(68/C1002)^0.25</f>
        <v>1.02753061262218</v>
      </c>
      <c r="AA1002" s="2" t="n">
        <f aca="false">IF(F1002=1,E1002/(1+$AA$2/100),E1002)</f>
        <v>2490000</v>
      </c>
      <c r="AB1002" s="1" t="n">
        <f aca="false">ROUND(AA1002/C1002,2)</f>
        <v>40819.67</v>
      </c>
      <c r="AC1002" s="1" t="n">
        <f aca="false">ROUND(AB1002*68/1000/Z1002,0)</f>
        <v>2701</v>
      </c>
      <c r="AD1002" s="1" t="n">
        <f aca="false">IF(I1002=1,AC1002*$AD$2,AC1002)</f>
        <v>2701</v>
      </c>
      <c r="AK1002" s="1" t="n">
        <f aca="false">ROUND(D1002/C1002,2)</f>
        <v>0</v>
      </c>
      <c r="AL1002" s="1" t="n">
        <f aca="false">ROUND(AK1002*68/Z1002,0)</f>
        <v>0</v>
      </c>
      <c r="AM1002" s="1" t="n">
        <f aca="false">IF(I1002=1,AL1002*$AM$2,AL1002)</f>
        <v>0</v>
      </c>
    </row>
    <row r="1003" customFormat="false" ht="14.9" hidden="false" customHeight="true" outlineLevel="0" collapsed="false">
      <c r="A1003" s="1" t="n">
        <v>11352</v>
      </c>
      <c r="B1003" s="32" t="n">
        <v>71482</v>
      </c>
      <c r="C1003" s="26" t="n">
        <v>68</v>
      </c>
      <c r="E1003" s="2" t="n">
        <v>2250000</v>
      </c>
      <c r="F1003" s="30" t="n">
        <v>0</v>
      </c>
      <c r="G1003" s="27" t="n">
        <v>3</v>
      </c>
      <c r="H1003" s="27" t="n">
        <v>1</v>
      </c>
      <c r="I1003" s="27" t="n">
        <v>2</v>
      </c>
      <c r="J1003" s="26" t="s">
        <v>52</v>
      </c>
      <c r="K1003" s="27" t="n">
        <v>0</v>
      </c>
      <c r="L1003" s="27" t="n">
        <v>1</v>
      </c>
      <c r="M1003" s="27" t="n">
        <v>13</v>
      </c>
      <c r="N1003" s="27" t="n">
        <v>11</v>
      </c>
      <c r="O1003" s="27" t="n">
        <v>1</v>
      </c>
      <c r="P1003" s="27" t="n">
        <v>1</v>
      </c>
      <c r="Q1003" s="27" t="n">
        <v>4</v>
      </c>
      <c r="R1003" s="27" t="n">
        <v>1</v>
      </c>
      <c r="S1003" s="27" t="n">
        <v>1</v>
      </c>
      <c r="T1003" s="37" t="n">
        <v>44284</v>
      </c>
      <c r="U1003" s="3" t="s">
        <v>1055</v>
      </c>
      <c r="V1003" s="38" t="s">
        <v>60</v>
      </c>
      <c r="W1003" s="26" t="n">
        <v>14</v>
      </c>
      <c r="Z1003" s="1" t="n">
        <f aca="false">(68/C1003)^0.25</f>
        <v>1</v>
      </c>
      <c r="AA1003" s="2" t="n">
        <f aca="false">IF(F1003=1,E1003/(1+$AA$2/100),E1003)</f>
        <v>2250000</v>
      </c>
      <c r="AB1003" s="1" t="n">
        <f aca="false">ROUND(AA1003/C1003,2)</f>
        <v>33088.24</v>
      </c>
      <c r="AC1003" s="1" t="n">
        <f aca="false">ROUND(AB1003*68/1000/Z1003,0)</f>
        <v>2250</v>
      </c>
      <c r="AD1003" s="1" t="n">
        <f aca="false">IF(I1003=1,AC1003*$AD$2,AC1003)</f>
        <v>2250</v>
      </c>
      <c r="AK1003" s="1" t="n">
        <f aca="false">ROUND(D1003/C1003,2)</f>
        <v>0</v>
      </c>
      <c r="AL1003" s="1" t="n">
        <f aca="false">ROUND(AK1003*68/Z1003,0)</f>
        <v>0</v>
      </c>
      <c r="AM1003" s="1" t="n">
        <f aca="false">IF(I1003=1,AL1003*$AM$2,AL1003)</f>
        <v>0</v>
      </c>
    </row>
    <row r="1004" customFormat="false" ht="14.9" hidden="false" customHeight="true" outlineLevel="0" collapsed="false">
      <c r="A1004" s="1" t="n">
        <v>11352</v>
      </c>
      <c r="B1004" s="32" t="n">
        <v>71482</v>
      </c>
      <c r="C1004" s="16" t="n">
        <v>52</v>
      </c>
      <c r="E1004" s="2" t="n">
        <v>2580000</v>
      </c>
      <c r="F1004" s="30" t="n">
        <v>0</v>
      </c>
      <c r="G1004" s="2" t="n">
        <v>2</v>
      </c>
      <c r="H1004" s="2" t="n">
        <v>1</v>
      </c>
      <c r="I1004" s="2" t="n">
        <v>2</v>
      </c>
      <c r="J1004" s="26" t="s">
        <v>52</v>
      </c>
      <c r="K1004" s="2" t="n">
        <v>2</v>
      </c>
      <c r="L1004" s="27" t="n">
        <v>1</v>
      </c>
      <c r="M1004" s="2" t="n">
        <v>11</v>
      </c>
      <c r="N1004" s="2" t="n">
        <v>5</v>
      </c>
      <c r="O1004" s="2" t="n">
        <v>1</v>
      </c>
      <c r="P1004" s="2" t="n">
        <v>1</v>
      </c>
      <c r="Q1004" s="2"/>
      <c r="R1004" s="2" t="n">
        <v>1</v>
      </c>
      <c r="S1004" s="2" t="n">
        <v>0</v>
      </c>
      <c r="T1004" s="28" t="n">
        <v>44283</v>
      </c>
      <c r="U1004" s="3" t="s">
        <v>1056</v>
      </c>
      <c r="V1004" s="38"/>
      <c r="W1004" s="26" t="n">
        <v>14</v>
      </c>
      <c r="Z1004" s="1" t="n">
        <f aca="false">(68/C1004)^0.25</f>
        <v>1.06936605042134</v>
      </c>
      <c r="AA1004" s="2" t="n">
        <f aca="false">IF(F1004=1,E1004/(1+$AA$2/100),E1004)</f>
        <v>2580000</v>
      </c>
      <c r="AB1004" s="1" t="n">
        <f aca="false">ROUND(AA1004/C1004,2)</f>
        <v>49615.38</v>
      </c>
      <c r="AC1004" s="1" t="n">
        <f aca="false">ROUND(AB1004*68/1000/Z1004,0)</f>
        <v>3155</v>
      </c>
      <c r="AD1004" s="1" t="n">
        <f aca="false">IF(I1004=1,AC1004*$AD$2,AC1004)</f>
        <v>3155</v>
      </c>
      <c r="AK1004" s="1" t="n">
        <f aca="false">ROUND(D1004/C1004,2)</f>
        <v>0</v>
      </c>
      <c r="AL1004" s="1" t="n">
        <f aca="false">ROUND(AK1004*68/Z1004,0)</f>
        <v>0</v>
      </c>
      <c r="AM1004" s="1" t="n">
        <f aca="false">IF(I1004=1,AL1004*$AM$2,AL1004)</f>
        <v>0</v>
      </c>
    </row>
    <row r="1005" customFormat="false" ht="14.9" hidden="false" customHeight="true" outlineLevel="0" collapsed="false">
      <c r="A1005" s="1" t="n">
        <v>11352</v>
      </c>
      <c r="B1005" s="32" t="n">
        <v>71562</v>
      </c>
      <c r="C1005" s="16" t="n">
        <v>70</v>
      </c>
      <c r="E1005" s="2" t="n">
        <v>3100000</v>
      </c>
      <c r="F1005" s="30" t="n">
        <v>0</v>
      </c>
      <c r="G1005" s="2" t="n">
        <v>3</v>
      </c>
      <c r="H1005" s="2" t="n">
        <v>1</v>
      </c>
      <c r="I1005" s="2" t="n">
        <v>2</v>
      </c>
      <c r="J1005" s="26" t="s">
        <v>52</v>
      </c>
      <c r="K1005" s="2" t="n">
        <v>2</v>
      </c>
      <c r="L1005" s="27" t="n">
        <v>1</v>
      </c>
      <c r="M1005" s="2" t="n">
        <v>11</v>
      </c>
      <c r="N1005" s="2" t="n">
        <v>10</v>
      </c>
      <c r="O1005" s="27" t="n">
        <v>1</v>
      </c>
      <c r="P1005" s="2" t="n">
        <v>1</v>
      </c>
      <c r="Q1005" s="2"/>
      <c r="R1005" s="2" t="n">
        <v>1</v>
      </c>
      <c r="S1005" s="2" t="n">
        <v>0</v>
      </c>
      <c r="T1005" s="28" t="n">
        <v>44284</v>
      </c>
      <c r="U1005" s="3" t="s">
        <v>1057</v>
      </c>
      <c r="V1005" s="38"/>
      <c r="W1005" s="26" t="n">
        <v>14</v>
      </c>
      <c r="Z1005" s="1" t="n">
        <f aca="false">(68/C1005)^0.25</f>
        <v>0.992779311130708</v>
      </c>
      <c r="AA1005" s="2" t="n">
        <f aca="false">IF(F1005=1,E1005/(1+$AA$2/100),E1005)</f>
        <v>3100000</v>
      </c>
      <c r="AB1005" s="1" t="n">
        <f aca="false">ROUND(AA1005/C1005,2)</f>
        <v>44285.71</v>
      </c>
      <c r="AC1005" s="1" t="n">
        <f aca="false">ROUND(AB1005*68/1000/Z1005,0)</f>
        <v>3033</v>
      </c>
      <c r="AD1005" s="1" t="n">
        <f aca="false">IF(I1005=1,AC1005*$AD$2,AC1005)</f>
        <v>3033</v>
      </c>
      <c r="AK1005" s="1" t="n">
        <f aca="false">ROUND(D1005/C1005,2)</f>
        <v>0</v>
      </c>
      <c r="AL1005" s="1" t="n">
        <f aca="false">ROUND(AK1005*68/Z1005,0)</f>
        <v>0</v>
      </c>
      <c r="AM1005" s="1" t="n">
        <f aca="false">IF(I1005=1,AL1005*$AM$2,AL1005)</f>
        <v>0</v>
      </c>
    </row>
    <row r="1006" customFormat="false" ht="14.9" hidden="false" customHeight="true" outlineLevel="0" collapsed="false">
      <c r="A1006" s="1" t="n">
        <v>11352</v>
      </c>
      <c r="B1006" s="31" t="n">
        <v>71408</v>
      </c>
      <c r="C1006" s="16" t="n">
        <v>73</v>
      </c>
      <c r="E1006" s="2" t="n">
        <v>2900000</v>
      </c>
      <c r="F1006" s="30" t="n">
        <v>0</v>
      </c>
      <c r="G1006" s="2" t="n">
        <v>3</v>
      </c>
      <c r="H1006" s="2" t="n">
        <v>1</v>
      </c>
      <c r="I1006" s="2" t="n">
        <v>2</v>
      </c>
      <c r="J1006" s="26" t="s">
        <v>52</v>
      </c>
      <c r="K1006" s="2" t="n">
        <v>2</v>
      </c>
      <c r="L1006" s="27" t="n">
        <v>1</v>
      </c>
      <c r="M1006" s="2" t="n">
        <v>11</v>
      </c>
      <c r="N1006" s="2" t="n">
        <v>11</v>
      </c>
      <c r="O1006" s="27" t="n">
        <v>0</v>
      </c>
      <c r="P1006" s="2" t="n">
        <v>1</v>
      </c>
      <c r="Q1006" s="2"/>
      <c r="R1006" s="2" t="n">
        <v>1</v>
      </c>
      <c r="S1006" s="2" t="n">
        <v>0</v>
      </c>
      <c r="T1006" s="28" t="n">
        <v>44284</v>
      </c>
      <c r="U1006" s="3" t="s">
        <v>1058</v>
      </c>
      <c r="V1006" s="36"/>
      <c r="W1006" s="26" t="n">
        <v>14</v>
      </c>
      <c r="Z1006" s="1" t="n">
        <f aca="false">(68/C1006)^0.25</f>
        <v>0.982418457107877</v>
      </c>
      <c r="AA1006" s="2" t="n">
        <f aca="false">IF(F1006=1,E1006/(1+$AA$2/100),E1006)</f>
        <v>2900000</v>
      </c>
      <c r="AB1006" s="1" t="n">
        <f aca="false">ROUND(AA1006/C1006,2)</f>
        <v>39726.03</v>
      </c>
      <c r="AC1006" s="1" t="n">
        <f aca="false">ROUND(AB1006*68/1000/Z1006,0)</f>
        <v>2750</v>
      </c>
      <c r="AD1006" s="1" t="n">
        <f aca="false">IF(I1006=1,AC1006*$AD$2,AC1006)</f>
        <v>2750</v>
      </c>
      <c r="AK1006" s="1" t="n">
        <f aca="false">ROUND(D1006/C1006,2)</f>
        <v>0</v>
      </c>
      <c r="AL1006" s="1" t="n">
        <f aca="false">ROUND(AK1006*68/Z1006,0)</f>
        <v>0</v>
      </c>
      <c r="AM1006" s="1" t="n">
        <f aca="false">IF(I1006=1,AL1006*$AM$2,AL1006)</f>
        <v>0</v>
      </c>
    </row>
    <row r="1007" customFormat="false" ht="14.9" hidden="false" customHeight="true" outlineLevel="0" collapsed="false">
      <c r="A1007" s="1" t="n">
        <v>11352</v>
      </c>
      <c r="B1007" s="32" t="n">
        <v>71458</v>
      </c>
      <c r="C1007" s="16" t="n">
        <v>55</v>
      </c>
      <c r="E1007" s="2" t="n">
        <v>1990000</v>
      </c>
      <c r="F1007" s="30" t="n">
        <v>0</v>
      </c>
      <c r="G1007" s="2" t="n">
        <v>2</v>
      </c>
      <c r="H1007" s="2" t="n">
        <v>1</v>
      </c>
      <c r="I1007" s="2" t="n">
        <v>2</v>
      </c>
      <c r="J1007" s="26" t="s">
        <v>52</v>
      </c>
      <c r="K1007" s="2" t="n">
        <v>0</v>
      </c>
      <c r="L1007" s="27" t="n">
        <v>1</v>
      </c>
      <c r="M1007" s="2" t="n">
        <v>12</v>
      </c>
      <c r="N1007" s="2" t="n">
        <v>11</v>
      </c>
      <c r="O1007" s="2" t="n">
        <v>0</v>
      </c>
      <c r="P1007" s="2" t="n">
        <v>1</v>
      </c>
      <c r="Q1007" s="2" t="n">
        <v>4</v>
      </c>
      <c r="R1007" s="2" t="n">
        <v>1</v>
      </c>
      <c r="S1007" s="2" t="n">
        <v>1</v>
      </c>
      <c r="T1007" s="28" t="n">
        <v>44281</v>
      </c>
      <c r="U1007" s="3" t="s">
        <v>1059</v>
      </c>
      <c r="V1007" s="36" t="s">
        <v>60</v>
      </c>
      <c r="W1007" s="26" t="n">
        <v>14</v>
      </c>
      <c r="Z1007" s="1" t="n">
        <f aca="false">(68/C1007)^0.25</f>
        <v>1.05447565087352</v>
      </c>
      <c r="AA1007" s="2" t="n">
        <f aca="false">IF(F1007=1,E1007/(1+$AA$2/100),E1007)</f>
        <v>1990000</v>
      </c>
      <c r="AB1007" s="1" t="n">
        <f aca="false">ROUND(AA1007/C1007,2)</f>
        <v>36181.82</v>
      </c>
      <c r="AC1007" s="1" t="n">
        <f aca="false">ROUND(AB1007*68/1000/Z1007,0)</f>
        <v>2333</v>
      </c>
      <c r="AD1007" s="1" t="n">
        <f aca="false">IF(I1007=1,AC1007*$AD$2,AC1007)</f>
        <v>2333</v>
      </c>
      <c r="AK1007" s="1" t="n">
        <f aca="false">ROUND(D1007/C1007,2)</f>
        <v>0</v>
      </c>
      <c r="AL1007" s="1" t="n">
        <f aca="false">ROUND(AK1007*68/Z1007,0)</f>
        <v>0</v>
      </c>
      <c r="AM1007" s="1" t="n">
        <f aca="false">IF(I1007=1,AL1007*$AM$2,AL1007)</f>
        <v>0</v>
      </c>
    </row>
    <row r="1008" customFormat="false" ht="14.9" hidden="false" customHeight="true" outlineLevel="0" collapsed="false">
      <c r="A1008" s="1" t="n">
        <v>11352</v>
      </c>
      <c r="B1008" s="31" t="n">
        <v>71407</v>
      </c>
      <c r="C1008" s="16" t="n">
        <v>60</v>
      </c>
      <c r="E1008" s="2" t="n">
        <v>1650000</v>
      </c>
      <c r="F1008" s="30" t="n">
        <v>0</v>
      </c>
      <c r="G1008" s="2" t="n">
        <v>2</v>
      </c>
      <c r="H1008" s="2" t="n">
        <v>1</v>
      </c>
      <c r="I1008" s="2" t="n">
        <v>1</v>
      </c>
      <c r="J1008" s="26" t="s">
        <v>52</v>
      </c>
      <c r="K1008" s="2" t="n">
        <v>0</v>
      </c>
      <c r="L1008" s="27" t="n">
        <v>1</v>
      </c>
      <c r="M1008" s="2" t="n">
        <v>2</v>
      </c>
      <c r="N1008" s="2" t="n">
        <v>2</v>
      </c>
      <c r="O1008" s="27" t="n">
        <v>0</v>
      </c>
      <c r="P1008" s="2" t="n">
        <v>0</v>
      </c>
      <c r="Q1008" s="2" t="n">
        <v>1</v>
      </c>
      <c r="R1008" s="2" t="n">
        <v>0</v>
      </c>
      <c r="S1008" s="2" t="n">
        <v>0</v>
      </c>
      <c r="T1008" s="28" t="n">
        <v>44279</v>
      </c>
      <c r="U1008" s="3" t="s">
        <v>1060</v>
      </c>
      <c r="V1008" s="36"/>
      <c r="W1008" s="26" t="n">
        <v>14</v>
      </c>
      <c r="Z1008" s="1" t="n">
        <f aca="false">(68/C1008)^0.25</f>
        <v>1.03178548877407</v>
      </c>
      <c r="AA1008" s="2" t="n">
        <f aca="false">IF(F1008=1,E1008/(1+$AA$2/100),E1008)</f>
        <v>1650000</v>
      </c>
      <c r="AB1008" s="1" t="n">
        <f aca="false">ROUND(AA1008/C1008,2)</f>
        <v>27500</v>
      </c>
      <c r="AC1008" s="1" t="n">
        <f aca="false">ROUND(AB1008*68/1000/Z1008,0)</f>
        <v>1812</v>
      </c>
      <c r="AD1008" s="1" t="n">
        <f aca="false">IF(I1008=1,AC1008*$AD$2,AC1008)</f>
        <v>1721.4</v>
      </c>
      <c r="AK1008" s="1" t="n">
        <f aca="false">ROUND(D1008/C1008,2)</f>
        <v>0</v>
      </c>
      <c r="AL1008" s="1" t="n">
        <f aca="false">ROUND(AK1008*68/Z1008,0)</f>
        <v>0</v>
      </c>
      <c r="AM1008" s="1" t="n">
        <f aca="false">IF(I1008=1,AL1008*$AM$2,AL1008)</f>
        <v>0</v>
      </c>
    </row>
    <row r="1009" customFormat="false" ht="14.9" hidden="false" customHeight="true" outlineLevel="0" collapsed="false">
      <c r="A1009" s="1" t="n">
        <v>11050</v>
      </c>
      <c r="B1009" s="16"/>
      <c r="C1009" s="16" t="n">
        <v>74</v>
      </c>
      <c r="E1009" s="2" t="n">
        <v>3990000</v>
      </c>
      <c r="F1009" s="30" t="n">
        <v>0</v>
      </c>
      <c r="G1009" s="2" t="n">
        <v>3</v>
      </c>
      <c r="H1009" s="2" t="n">
        <v>1</v>
      </c>
      <c r="I1009" s="2" t="n">
        <v>2</v>
      </c>
      <c r="J1009" s="26" t="s">
        <v>52</v>
      </c>
      <c r="K1009" s="2" t="n">
        <v>2</v>
      </c>
      <c r="L1009" s="27" t="n">
        <v>1</v>
      </c>
      <c r="M1009" s="2" t="n">
        <v>5</v>
      </c>
      <c r="N1009" s="2" t="n">
        <v>5</v>
      </c>
      <c r="O1009" s="27" t="n">
        <v>1</v>
      </c>
      <c r="P1009" s="2" t="n">
        <v>1</v>
      </c>
      <c r="Q1009" s="2" t="n">
        <v>4</v>
      </c>
      <c r="R1009" s="2" t="n">
        <v>0</v>
      </c>
      <c r="S1009" s="2" t="n">
        <v>1</v>
      </c>
      <c r="T1009" s="28" t="n">
        <v>44292</v>
      </c>
      <c r="U1009" s="3" t="s">
        <v>1061</v>
      </c>
      <c r="V1009" s="36"/>
      <c r="W1009" s="26" t="n">
        <v>14</v>
      </c>
      <c r="Z1009" s="1" t="n">
        <f aca="false">(68/C1009)^0.25</f>
        <v>0.979082522844128</v>
      </c>
      <c r="AA1009" s="2" t="n">
        <f aca="false">IF(F1009=1,E1009/(1+$AA$2/100),E1009)</f>
        <v>3990000</v>
      </c>
      <c r="AB1009" s="1" t="n">
        <f aca="false">ROUND(AA1009/C1009,2)</f>
        <v>53918.92</v>
      </c>
      <c r="AC1009" s="1" t="n">
        <f aca="false">ROUND(AB1009*68/1000/Z1009,0)</f>
        <v>3745</v>
      </c>
      <c r="AD1009" s="1" t="n">
        <f aca="false">IF(I1009=1,AC1009*$AD$2,AC1009)</f>
        <v>3745</v>
      </c>
      <c r="AK1009" s="1" t="n">
        <f aca="false">ROUND(D1009/C1009,2)</f>
        <v>0</v>
      </c>
      <c r="AL1009" s="1" t="n">
        <f aca="false">ROUND(AK1009*68/Z1009,0)</f>
        <v>0</v>
      </c>
      <c r="AM1009" s="1" t="n">
        <f aca="false">IF(I1009=1,AL1009*$AM$2,AL1009)</f>
        <v>0</v>
      </c>
    </row>
    <row r="1010" customFormat="false" ht="14.9" hidden="false" customHeight="true" outlineLevel="0" collapsed="false">
      <c r="A1010" s="1" t="n">
        <v>11050</v>
      </c>
      <c r="B1010" s="16"/>
      <c r="C1010" s="16" t="n">
        <v>98</v>
      </c>
      <c r="E1010" s="2" t="n">
        <v>5999999</v>
      </c>
      <c r="F1010" s="30" t="n">
        <v>1</v>
      </c>
      <c r="G1010" s="2" t="n">
        <v>3</v>
      </c>
      <c r="H1010" s="2" t="n">
        <v>1</v>
      </c>
      <c r="I1010" s="2" t="n">
        <v>1</v>
      </c>
      <c r="J1010" s="26" t="s">
        <v>52</v>
      </c>
      <c r="K1010" s="2" t="n">
        <v>0</v>
      </c>
      <c r="L1010" s="27" t="n">
        <v>1</v>
      </c>
      <c r="M1010" s="2" t="n">
        <v>2</v>
      </c>
      <c r="N1010" s="2" t="n">
        <v>2</v>
      </c>
      <c r="O1010" s="27" t="n">
        <v>1</v>
      </c>
      <c r="P1010" s="2" t="n">
        <v>1</v>
      </c>
      <c r="Q1010" s="2" t="n">
        <v>1</v>
      </c>
      <c r="R1010" s="2" t="n">
        <v>0</v>
      </c>
      <c r="S1010" s="2" t="n">
        <v>0</v>
      </c>
      <c r="T1010" s="28" t="n">
        <v>44292</v>
      </c>
      <c r="U1010" s="3" t="s">
        <v>1062</v>
      </c>
      <c r="V1010" s="36" t="s">
        <v>58</v>
      </c>
      <c r="W1010" s="26" t="n">
        <v>14</v>
      </c>
      <c r="Z1010" s="1" t="n">
        <f aca="false">(68/C1010)^0.25</f>
        <v>0.912684571927806</v>
      </c>
      <c r="AA1010" s="1" t="n">
        <f aca="false">IF(F1010=1,E1010/(1+$AA$2/100),E1010)</f>
        <v>5769229.80769231</v>
      </c>
      <c r="AB1010" s="1" t="n">
        <f aca="false">ROUND(AA1010/C1010,2)</f>
        <v>58869.69</v>
      </c>
      <c r="AC1010" s="1" t="n">
        <f aca="false">ROUND(AB1010*68/1000/Z1010,0)</f>
        <v>4386</v>
      </c>
      <c r="AD1010" s="1" t="n">
        <f aca="false">IF(I1010=1,AC1010*$AD$2,AC1010)</f>
        <v>4166.7</v>
      </c>
      <c r="AK1010" s="1" t="n">
        <f aca="false">ROUND(D1010/C1010,2)</f>
        <v>0</v>
      </c>
      <c r="AL1010" s="1" t="n">
        <f aca="false">ROUND(AK1010*68/Z1010,0)</f>
        <v>0</v>
      </c>
      <c r="AM1010" s="1" t="n">
        <f aca="false">IF(I1010=1,AL1010*$AM$2,AL1010)</f>
        <v>0</v>
      </c>
    </row>
    <row r="1011" customFormat="false" ht="14.9" hidden="false" customHeight="true" outlineLevel="0" collapsed="false">
      <c r="A1011" s="1" t="n">
        <v>11050</v>
      </c>
      <c r="B1011" s="16"/>
      <c r="C1011" s="16" t="n">
        <v>64</v>
      </c>
      <c r="E1011" s="2" t="n">
        <v>3600000</v>
      </c>
      <c r="F1011" s="30" t="n">
        <v>1</v>
      </c>
      <c r="G1011" s="2" t="n">
        <v>2</v>
      </c>
      <c r="H1011" s="2" t="n">
        <v>1</v>
      </c>
      <c r="I1011" s="2" t="n">
        <v>1</v>
      </c>
      <c r="J1011" s="26" t="s">
        <v>52</v>
      </c>
      <c r="K1011" s="2" t="n">
        <v>1</v>
      </c>
      <c r="L1011" s="27" t="n">
        <v>1</v>
      </c>
      <c r="M1011" s="2" t="n">
        <v>4</v>
      </c>
      <c r="N1011" s="2" t="n">
        <v>1</v>
      </c>
      <c r="O1011" s="27" t="n">
        <v>0</v>
      </c>
      <c r="P1011" s="2" t="n">
        <v>1</v>
      </c>
      <c r="Q1011" s="2" t="n">
        <v>4</v>
      </c>
      <c r="R1011" s="2" t="n">
        <v>0</v>
      </c>
      <c r="S1011" s="2" t="n">
        <v>0</v>
      </c>
      <c r="T1011" s="28" t="n">
        <v>44292</v>
      </c>
      <c r="U1011" s="3" t="s">
        <v>1063</v>
      </c>
      <c r="V1011" s="36"/>
      <c r="W1011" s="26" t="n">
        <v>14</v>
      </c>
      <c r="Z1011" s="1" t="n">
        <f aca="false">(68/C1011)^0.25</f>
        <v>1.01527159243447</v>
      </c>
      <c r="AA1011" s="1" t="n">
        <f aca="false">IF(F1011=1,E1011/(1+$AA$2/100),E1011)</f>
        <v>3461538.46153846</v>
      </c>
      <c r="AB1011" s="1" t="n">
        <f aca="false">ROUND(AA1011/C1011,2)</f>
        <v>54086.54</v>
      </c>
      <c r="AC1011" s="1" t="n">
        <f aca="false">ROUND(AB1011*68/1000/Z1011,0)</f>
        <v>3623</v>
      </c>
      <c r="AD1011" s="1" t="n">
        <f aca="false">IF(I1011=1,AC1011*$AD$2,AC1011)</f>
        <v>3441.85</v>
      </c>
      <c r="AK1011" s="1" t="n">
        <f aca="false">ROUND(D1011/C1011,2)</f>
        <v>0</v>
      </c>
      <c r="AL1011" s="1" t="n">
        <f aca="false">ROUND(AK1011*68/Z1011,0)</f>
        <v>0</v>
      </c>
      <c r="AM1011" s="1" t="n">
        <f aca="false">IF(I1011=1,AL1011*$AM$2,AL1011)</f>
        <v>0</v>
      </c>
    </row>
    <row r="1012" customFormat="false" ht="14.9" hidden="false" customHeight="true" outlineLevel="0" collapsed="false">
      <c r="A1012" s="1" t="n">
        <v>11050</v>
      </c>
      <c r="B1012" s="16"/>
      <c r="C1012" s="16" t="n">
        <v>69</v>
      </c>
      <c r="E1012" s="2" t="n">
        <v>3800000</v>
      </c>
      <c r="F1012" s="30" t="n">
        <v>0</v>
      </c>
      <c r="G1012" s="2" t="n">
        <v>3</v>
      </c>
      <c r="H1012" s="2" t="n">
        <v>1</v>
      </c>
      <c r="I1012" s="2" t="n">
        <v>1</v>
      </c>
      <c r="J1012" s="26" t="s">
        <v>52</v>
      </c>
      <c r="K1012" s="2" t="n">
        <v>0</v>
      </c>
      <c r="L1012" s="27" t="n">
        <v>1</v>
      </c>
      <c r="M1012" s="2" t="n">
        <v>4</v>
      </c>
      <c r="N1012" s="2" t="n">
        <v>2</v>
      </c>
      <c r="O1012" s="27" t="n">
        <v>0</v>
      </c>
      <c r="P1012" s="2" t="n">
        <v>0</v>
      </c>
      <c r="Q1012" s="2" t="n">
        <v>4</v>
      </c>
      <c r="R1012" s="2" t="n">
        <v>0</v>
      </c>
      <c r="S1012" s="2" t="n">
        <v>0</v>
      </c>
      <c r="T1012" s="28" t="n">
        <v>44291</v>
      </c>
      <c r="U1012" s="3" t="s">
        <v>1064</v>
      </c>
      <c r="V1012" s="36"/>
      <c r="W1012" s="26" t="n">
        <v>14</v>
      </c>
      <c r="Z1012" s="1" t="n">
        <f aca="false">(68/C1012)^0.25</f>
        <v>0.996356952204095</v>
      </c>
      <c r="AA1012" s="2" t="n">
        <f aca="false">IF(F1012=1,E1012/(1+$AA$2/100),E1012)</f>
        <v>3800000</v>
      </c>
      <c r="AB1012" s="1" t="n">
        <f aca="false">ROUND(AA1012/C1012,2)</f>
        <v>55072.46</v>
      </c>
      <c r="AC1012" s="1" t="n">
        <f aca="false">ROUND(AB1012*68/1000/Z1012,0)</f>
        <v>3759</v>
      </c>
      <c r="AD1012" s="1" t="n">
        <f aca="false">IF(I1012=1,AC1012*$AD$2,AC1012)</f>
        <v>3571.05</v>
      </c>
      <c r="AK1012" s="1" t="n">
        <f aca="false">ROUND(D1012/C1012,2)</f>
        <v>0</v>
      </c>
      <c r="AL1012" s="1" t="n">
        <f aca="false">ROUND(AK1012*68/Z1012,0)</f>
        <v>0</v>
      </c>
      <c r="AM1012" s="1" t="n">
        <f aca="false">IF(I1012=1,AL1012*$AM$2,AL1012)</f>
        <v>0</v>
      </c>
    </row>
    <row r="1013" customFormat="false" ht="14.9" hidden="false" customHeight="true" outlineLevel="0" collapsed="false">
      <c r="A1013" s="1" t="n">
        <v>11050</v>
      </c>
      <c r="B1013" s="16"/>
      <c r="C1013" s="16" t="n">
        <v>68</v>
      </c>
      <c r="E1013" s="2" t="n">
        <v>3990000</v>
      </c>
      <c r="F1013" s="30" t="n">
        <v>1</v>
      </c>
      <c r="G1013" s="2" t="n">
        <v>3</v>
      </c>
      <c r="H1013" s="2" t="n">
        <v>1</v>
      </c>
      <c r="I1013" s="2" t="n">
        <v>1</v>
      </c>
      <c r="J1013" s="26" t="s">
        <v>52</v>
      </c>
      <c r="K1013" s="2" t="n">
        <v>1</v>
      </c>
      <c r="L1013" s="27" t="n">
        <v>1</v>
      </c>
      <c r="M1013" s="2" t="n">
        <v>3</v>
      </c>
      <c r="N1013" s="2" t="n">
        <v>1</v>
      </c>
      <c r="O1013" s="27" t="n">
        <v>1</v>
      </c>
      <c r="P1013" s="2" t="n">
        <v>1</v>
      </c>
      <c r="Q1013" s="2" t="n">
        <v>4</v>
      </c>
      <c r="R1013" s="2" t="n">
        <v>0</v>
      </c>
      <c r="S1013" s="2" t="n">
        <v>0</v>
      </c>
      <c r="T1013" s="28" t="n">
        <v>44287</v>
      </c>
      <c r="U1013" s="3" t="s">
        <v>1065</v>
      </c>
      <c r="V1013" s="36"/>
      <c r="W1013" s="26" t="n">
        <v>14</v>
      </c>
      <c r="Z1013" s="1" t="n">
        <f aca="false">(68/C1013)^0.25</f>
        <v>1</v>
      </c>
      <c r="AA1013" s="1" t="n">
        <f aca="false">IF(F1013=1,E1013/(1+$AA$2/100),E1013)</f>
        <v>3836538.46153846</v>
      </c>
      <c r="AB1013" s="1" t="n">
        <f aca="false">ROUND(AA1013/C1013,2)</f>
        <v>56419.68</v>
      </c>
      <c r="AC1013" s="1" t="n">
        <f aca="false">ROUND(AB1013*68/1000/Z1013,0)</f>
        <v>3837</v>
      </c>
      <c r="AD1013" s="1" t="n">
        <f aca="false">IF(I1013=1,AC1013*$AD$2,AC1013)</f>
        <v>3645.15</v>
      </c>
      <c r="AK1013" s="1" t="n">
        <f aca="false">ROUND(D1013/C1013,2)</f>
        <v>0</v>
      </c>
      <c r="AL1013" s="1" t="n">
        <f aca="false">ROUND(AK1013*68/Z1013,0)</f>
        <v>0</v>
      </c>
      <c r="AM1013" s="1" t="n">
        <f aca="false">IF(I1013=1,AL1013*$AM$2,AL1013)</f>
        <v>0</v>
      </c>
    </row>
    <row r="1014" customFormat="false" ht="14.9" hidden="false" customHeight="true" outlineLevel="0" collapsed="false">
      <c r="A1014" s="1" t="n">
        <v>11050</v>
      </c>
      <c r="B1014" s="16"/>
      <c r="C1014" s="16" t="n">
        <v>95</v>
      </c>
      <c r="E1014" s="2" t="n">
        <v>6400000</v>
      </c>
      <c r="F1014" s="30" t="n">
        <v>1</v>
      </c>
      <c r="G1014" s="2" t="n">
        <v>3</v>
      </c>
      <c r="H1014" s="2" t="n">
        <v>1</v>
      </c>
      <c r="I1014" s="2" t="n">
        <v>1</v>
      </c>
      <c r="J1014" s="26" t="s">
        <v>52</v>
      </c>
      <c r="K1014" s="2" t="n">
        <v>1</v>
      </c>
      <c r="L1014" s="27" t="n">
        <v>1</v>
      </c>
      <c r="M1014" s="2" t="n">
        <v>2</v>
      </c>
      <c r="N1014" s="2" t="n">
        <v>2</v>
      </c>
      <c r="O1014" s="27" t="n">
        <v>1</v>
      </c>
      <c r="P1014" s="2" t="n">
        <v>1</v>
      </c>
      <c r="Q1014" s="2"/>
      <c r="R1014" s="2" t="n">
        <v>0</v>
      </c>
      <c r="S1014" s="2" t="n">
        <v>0</v>
      </c>
      <c r="T1014" s="28" t="n">
        <v>44292</v>
      </c>
      <c r="U1014" s="3" t="s">
        <v>1066</v>
      </c>
      <c r="V1014" s="36" t="s">
        <v>58</v>
      </c>
      <c r="W1014" s="26" t="n">
        <v>14</v>
      </c>
      <c r="Z1014" s="1" t="n">
        <f aca="false">(68/C1014)^0.25</f>
        <v>0.919806187763948</v>
      </c>
      <c r="AA1014" s="1" t="n">
        <f aca="false">IF(F1014=1,E1014/(1+$AA$2/100),E1014)</f>
        <v>6153846.15384615</v>
      </c>
      <c r="AB1014" s="1" t="n">
        <f aca="false">ROUND(AA1014/C1014,2)</f>
        <v>64777.33</v>
      </c>
      <c r="AC1014" s="1" t="n">
        <f aca="false">ROUND(AB1014*68/1000/Z1014,0)</f>
        <v>4789</v>
      </c>
      <c r="AD1014" s="1" t="n">
        <f aca="false">IF(I1014=1,AC1014*$AD$2,AC1014)</f>
        <v>4549.55</v>
      </c>
      <c r="AK1014" s="1" t="n">
        <f aca="false">ROUND(D1014/C1014,2)</f>
        <v>0</v>
      </c>
      <c r="AL1014" s="1" t="n">
        <f aca="false">ROUND(AK1014*68/Z1014,0)</f>
        <v>0</v>
      </c>
      <c r="AM1014" s="1" t="n">
        <f aca="false">IF(I1014=1,AL1014*$AM$2,AL1014)</f>
        <v>0</v>
      </c>
    </row>
    <row r="1015" customFormat="false" ht="14.9" hidden="false" customHeight="true" outlineLevel="0" collapsed="false">
      <c r="A1015" s="1" t="n">
        <v>11050</v>
      </c>
      <c r="B1015" s="16"/>
      <c r="C1015" s="16" t="n">
        <v>74</v>
      </c>
      <c r="E1015" s="2" t="n">
        <v>3626000</v>
      </c>
      <c r="F1015" s="30" t="n">
        <v>1</v>
      </c>
      <c r="G1015" s="2" t="n">
        <v>3</v>
      </c>
      <c r="H1015" s="2" t="n">
        <v>1</v>
      </c>
      <c r="I1015" s="2" t="n">
        <v>2</v>
      </c>
      <c r="J1015" s="26" t="s">
        <v>52</v>
      </c>
      <c r="K1015" s="2" t="n">
        <v>1</v>
      </c>
      <c r="L1015" s="27" t="n">
        <v>1</v>
      </c>
      <c r="M1015" s="2" t="n">
        <v>8</v>
      </c>
      <c r="N1015" s="2" t="n">
        <v>8</v>
      </c>
      <c r="O1015" s="27" t="n">
        <v>1</v>
      </c>
      <c r="P1015" s="2" t="n">
        <v>0</v>
      </c>
      <c r="Q1015" s="2" t="n">
        <v>4</v>
      </c>
      <c r="R1015" s="2" t="n">
        <v>1</v>
      </c>
      <c r="S1015" s="2" t="n">
        <v>1</v>
      </c>
      <c r="T1015" s="28" t="n">
        <v>44260</v>
      </c>
      <c r="U1015" s="3" t="s">
        <v>1067</v>
      </c>
      <c r="V1015" s="36"/>
      <c r="W1015" s="26" t="n">
        <v>14</v>
      </c>
      <c r="Z1015" s="1" t="n">
        <f aca="false">(68/C1015)^0.25</f>
        <v>0.979082522844128</v>
      </c>
      <c r="AA1015" s="1" t="n">
        <f aca="false">IF(F1015=1,E1015/(1+$AA$2/100),E1015)</f>
        <v>3486538.46153846</v>
      </c>
      <c r="AB1015" s="1" t="n">
        <f aca="false">ROUND(AA1015/C1015,2)</f>
        <v>47115.38</v>
      </c>
      <c r="AC1015" s="1" t="n">
        <f aca="false">ROUND(AB1015*68/1000/Z1015,0)</f>
        <v>3272</v>
      </c>
      <c r="AD1015" s="1" t="n">
        <f aca="false">IF(I1015=1,AC1015*$AD$2,AC1015)</f>
        <v>3272</v>
      </c>
      <c r="AK1015" s="1" t="n">
        <f aca="false">ROUND(D1015/C1015,2)</f>
        <v>0</v>
      </c>
      <c r="AL1015" s="1" t="n">
        <f aca="false">ROUND(AK1015*68/Z1015,0)</f>
        <v>0</v>
      </c>
      <c r="AM1015" s="1" t="n">
        <f aca="false">IF(I1015=1,AL1015*$AM$2,AL1015)</f>
        <v>0</v>
      </c>
    </row>
    <row r="1016" customFormat="false" ht="14.9" hidden="false" customHeight="true" outlineLevel="0" collapsed="false">
      <c r="A1016" s="1" t="n">
        <v>8203</v>
      </c>
      <c r="B1016" s="16"/>
      <c r="C1016" s="16" t="n">
        <v>55</v>
      </c>
      <c r="E1016" s="2" t="n">
        <v>2900000</v>
      </c>
      <c r="F1016" s="30" t="n">
        <v>1</v>
      </c>
      <c r="G1016" s="2" t="n">
        <v>2</v>
      </c>
      <c r="H1016" s="2" t="n">
        <v>1</v>
      </c>
      <c r="I1016" s="2" t="n">
        <v>1</v>
      </c>
      <c r="J1016" s="26" t="s">
        <v>52</v>
      </c>
      <c r="K1016" s="2" t="n">
        <v>0</v>
      </c>
      <c r="L1016" s="27" t="n">
        <v>1</v>
      </c>
      <c r="M1016" s="2" t="n">
        <v>4</v>
      </c>
      <c r="N1016" s="2" t="n">
        <v>4</v>
      </c>
      <c r="O1016" s="27" t="n">
        <v>0</v>
      </c>
      <c r="P1016" s="2" t="n">
        <v>1</v>
      </c>
      <c r="Q1016" s="2" t="n">
        <v>1</v>
      </c>
      <c r="R1016" s="2" t="n">
        <v>0</v>
      </c>
      <c r="S1016" s="2" t="n">
        <v>1</v>
      </c>
      <c r="T1016" s="28" t="n">
        <v>44289</v>
      </c>
      <c r="U1016" s="3" t="s">
        <v>1068</v>
      </c>
      <c r="V1016" s="36"/>
      <c r="W1016" s="26" t="n">
        <v>14</v>
      </c>
      <c r="Z1016" s="1" t="n">
        <f aca="false">(68/C1016)^0.25</f>
        <v>1.05447565087352</v>
      </c>
      <c r="AA1016" s="1" t="n">
        <f aca="false">IF(F1016=1,E1016/(1+$AA$2/100),E1016)</f>
        <v>2788461.53846154</v>
      </c>
      <c r="AB1016" s="1" t="n">
        <f aca="false">ROUND(AA1016/C1016,2)</f>
        <v>50699.3</v>
      </c>
      <c r="AC1016" s="1" t="n">
        <f aca="false">ROUND(AB1016*68/1000/Z1016,0)</f>
        <v>3269</v>
      </c>
      <c r="AD1016" s="1" t="n">
        <f aca="false">IF(I1016=1,AC1016*$AD$2,AC1016)</f>
        <v>3105.55</v>
      </c>
      <c r="AK1016" s="1" t="n">
        <f aca="false">ROUND(D1016/C1016,2)</f>
        <v>0</v>
      </c>
      <c r="AL1016" s="1" t="n">
        <f aca="false">ROUND(AK1016*68/Z1016,0)</f>
        <v>0</v>
      </c>
      <c r="AM1016" s="1" t="n">
        <f aca="false">IF(I1016=1,AL1016*$AM$2,AL1016)</f>
        <v>0</v>
      </c>
    </row>
    <row r="1017" customFormat="false" ht="14.9" hidden="false" customHeight="true" outlineLevel="0" collapsed="false">
      <c r="A1017" s="1" t="n">
        <v>8203</v>
      </c>
      <c r="B1017" s="16"/>
      <c r="C1017" s="16" t="n">
        <v>90</v>
      </c>
      <c r="E1017" s="2" t="n">
        <v>4000000</v>
      </c>
      <c r="F1017" s="30" t="n">
        <v>1</v>
      </c>
      <c r="G1017" s="2" t="n">
        <v>2</v>
      </c>
      <c r="H1017" s="2" t="n">
        <v>1</v>
      </c>
      <c r="I1017" s="2" t="n">
        <v>1</v>
      </c>
      <c r="J1017" s="26" t="s">
        <v>52</v>
      </c>
      <c r="K1017" s="2" t="n">
        <v>0</v>
      </c>
      <c r="L1017" s="27" t="n">
        <v>1</v>
      </c>
      <c r="M1017" s="2" t="n">
        <v>4</v>
      </c>
      <c r="N1017" s="2" t="n">
        <v>2</v>
      </c>
      <c r="O1017" s="27" t="n">
        <v>0</v>
      </c>
      <c r="P1017" s="2" t="n">
        <v>0</v>
      </c>
      <c r="Q1017" s="2" t="n">
        <v>3</v>
      </c>
      <c r="R1017" s="2" t="n">
        <v>0</v>
      </c>
      <c r="S1017" s="2" t="n">
        <v>0</v>
      </c>
      <c r="T1017" s="28" t="n">
        <v>44289</v>
      </c>
      <c r="U1017" s="3" t="s">
        <v>1069</v>
      </c>
      <c r="V1017" s="36"/>
      <c r="W1017" s="26" t="n">
        <v>14</v>
      </c>
      <c r="Z1017" s="1" t="n">
        <f aca="false">(68/C1017)^0.25</f>
        <v>0.932323434951816</v>
      </c>
      <c r="AA1017" s="1" t="n">
        <f aca="false">IF(F1017=1,E1017/(1+$AA$2/100),E1017)</f>
        <v>3846153.84615385</v>
      </c>
      <c r="AB1017" s="1" t="n">
        <f aca="false">ROUND(AA1017/C1017,2)</f>
        <v>42735.04</v>
      </c>
      <c r="AC1017" s="1" t="n">
        <f aca="false">ROUND(AB1017*68/1000/Z1017,0)</f>
        <v>3117</v>
      </c>
      <c r="AD1017" s="1" t="n">
        <f aca="false">IF(I1017=1,AC1017*$AD$2,AC1017)</f>
        <v>2961.15</v>
      </c>
      <c r="AK1017" s="1" t="n">
        <f aca="false">ROUND(D1017/C1017,2)</f>
        <v>0</v>
      </c>
      <c r="AL1017" s="1" t="n">
        <f aca="false">ROUND(AK1017*68/Z1017,0)</f>
        <v>0</v>
      </c>
      <c r="AM1017" s="1" t="n">
        <f aca="false">IF(I1017=1,AL1017*$AM$2,AL1017)</f>
        <v>0</v>
      </c>
    </row>
    <row r="1018" customFormat="false" ht="14.9" hidden="false" customHeight="true" outlineLevel="0" collapsed="false">
      <c r="A1018" s="1" t="n">
        <v>8203</v>
      </c>
      <c r="B1018" s="16"/>
      <c r="C1018" s="16" t="n">
        <v>57</v>
      </c>
      <c r="E1018" s="2" t="n">
        <v>3650000</v>
      </c>
      <c r="F1018" s="30" t="n">
        <v>1</v>
      </c>
      <c r="G1018" s="2" t="n">
        <v>2</v>
      </c>
      <c r="H1018" s="2" t="n">
        <v>1</v>
      </c>
      <c r="I1018" s="2" t="n">
        <v>2</v>
      </c>
      <c r="J1018" s="26" t="s">
        <v>52</v>
      </c>
      <c r="K1018" s="2" t="n">
        <v>2</v>
      </c>
      <c r="L1018" s="27" t="n">
        <v>1</v>
      </c>
      <c r="M1018" s="2" t="n">
        <v>12</v>
      </c>
      <c r="N1018" s="2" t="n">
        <v>5</v>
      </c>
      <c r="O1018" s="27" t="n">
        <v>1</v>
      </c>
      <c r="P1018" s="2" t="n">
        <v>1</v>
      </c>
      <c r="Q1018" s="2" t="n">
        <v>4</v>
      </c>
      <c r="R1018" s="2" t="n">
        <v>1</v>
      </c>
      <c r="S1018" s="2" t="n">
        <v>1</v>
      </c>
      <c r="T1018" s="28" t="n">
        <v>44285</v>
      </c>
      <c r="U1018" s="3" t="s">
        <v>1070</v>
      </c>
      <c r="V1018" s="36" t="s">
        <v>60</v>
      </c>
      <c r="W1018" s="26" t="n">
        <v>14</v>
      </c>
      <c r="Z1018" s="1" t="n">
        <f aca="false">(68/C1018)^0.25</f>
        <v>1.04510160393404</v>
      </c>
      <c r="AA1018" s="1" t="n">
        <f aca="false">IF(F1018=1,E1018/(1+$AA$2/100),E1018)</f>
        <v>3509615.38461538</v>
      </c>
      <c r="AB1018" s="1" t="n">
        <f aca="false">ROUND(AA1018/C1018,2)</f>
        <v>61572.2</v>
      </c>
      <c r="AC1018" s="1" t="n">
        <f aca="false">ROUND(AB1018*68/1000/Z1018,0)</f>
        <v>4006</v>
      </c>
      <c r="AD1018" s="1" t="n">
        <f aca="false">IF(I1018=1,AC1018*$AD$2,AC1018)</f>
        <v>4006</v>
      </c>
      <c r="AK1018" s="1" t="n">
        <f aca="false">ROUND(D1018/C1018,2)</f>
        <v>0</v>
      </c>
      <c r="AL1018" s="1" t="n">
        <f aca="false">ROUND(AK1018*68/Z1018,0)</f>
        <v>0</v>
      </c>
      <c r="AM1018" s="1" t="n">
        <f aca="false">IF(I1018=1,AL1018*$AM$2,AL1018)</f>
        <v>0</v>
      </c>
    </row>
    <row r="1019" customFormat="false" ht="14.9" hidden="false" customHeight="true" outlineLevel="0" collapsed="false">
      <c r="A1019" s="1" t="n">
        <v>8203</v>
      </c>
      <c r="B1019" s="16"/>
      <c r="C1019" s="16" t="n">
        <v>71</v>
      </c>
      <c r="E1019" s="2" t="n">
        <v>2979000</v>
      </c>
      <c r="F1019" s="30" t="n">
        <v>0</v>
      </c>
      <c r="G1019" s="2" t="n">
        <v>3</v>
      </c>
      <c r="H1019" s="2" t="n">
        <v>1</v>
      </c>
      <c r="I1019" s="2" t="n">
        <v>1</v>
      </c>
      <c r="J1019" s="26" t="s">
        <v>52</v>
      </c>
      <c r="K1019" s="2" t="n">
        <v>2</v>
      </c>
      <c r="L1019" s="27" t="n">
        <v>1</v>
      </c>
      <c r="M1019" s="2" t="n">
        <v>9</v>
      </c>
      <c r="N1019" s="2" t="n">
        <v>2</v>
      </c>
      <c r="O1019" s="27" t="n">
        <v>1</v>
      </c>
      <c r="P1019" s="2" t="n">
        <v>1</v>
      </c>
      <c r="Q1019" s="2" t="n">
        <v>0</v>
      </c>
      <c r="R1019" s="2" t="n">
        <v>1</v>
      </c>
      <c r="S1019" s="2" t="n">
        <v>0</v>
      </c>
      <c r="T1019" s="28" t="n">
        <v>44283</v>
      </c>
      <c r="U1019" s="3" t="s">
        <v>1071</v>
      </c>
      <c r="V1019" s="36" t="s">
        <v>60</v>
      </c>
      <c r="W1019" s="26" t="n">
        <v>14</v>
      </c>
      <c r="Z1019" s="1" t="n">
        <f aca="false">(68/C1019)^0.25</f>
        <v>0.9892649929396</v>
      </c>
      <c r="AA1019" s="2" t="n">
        <f aca="false">IF(F1019=1,E1019/(1+$AA$2/100),E1019)</f>
        <v>2979000</v>
      </c>
      <c r="AB1019" s="1" t="n">
        <f aca="false">ROUND(AA1019/C1019,2)</f>
        <v>41957.75</v>
      </c>
      <c r="AC1019" s="1" t="n">
        <f aca="false">ROUND(AB1019*68/1000/Z1019,0)</f>
        <v>2884</v>
      </c>
      <c r="AD1019" s="1" t="n">
        <f aca="false">IF(I1019=1,AC1019*$AD$2,AC1019)</f>
        <v>2739.8</v>
      </c>
      <c r="AK1019" s="1" t="n">
        <f aca="false">ROUND(D1019/C1019,2)</f>
        <v>0</v>
      </c>
      <c r="AL1019" s="1" t="n">
        <f aca="false">ROUND(AK1019*68/Z1019,0)</f>
        <v>0</v>
      </c>
      <c r="AM1019" s="1" t="n">
        <f aca="false">IF(I1019=1,AL1019*$AM$2,AL1019)</f>
        <v>0</v>
      </c>
    </row>
    <row r="1020" customFormat="false" ht="14.9" hidden="false" customHeight="true" outlineLevel="0" collapsed="false">
      <c r="A1020" s="1" t="n">
        <v>8203</v>
      </c>
      <c r="B1020" s="16"/>
      <c r="C1020" s="16" t="n">
        <v>75</v>
      </c>
      <c r="E1020" s="2" t="n">
        <v>3690000</v>
      </c>
      <c r="F1020" s="30" t="n">
        <v>1</v>
      </c>
      <c r="G1020" s="2" t="n">
        <v>3</v>
      </c>
      <c r="H1020" s="2" t="n">
        <v>1</v>
      </c>
      <c r="I1020" s="2" t="n">
        <v>2</v>
      </c>
      <c r="J1020" s="26" t="s">
        <v>52</v>
      </c>
      <c r="K1020" s="2" t="n">
        <v>0</v>
      </c>
      <c r="L1020" s="27" t="n">
        <v>1</v>
      </c>
      <c r="M1020" s="2" t="n">
        <v>6</v>
      </c>
      <c r="N1020" s="2" t="n">
        <v>3</v>
      </c>
      <c r="O1020" s="27" t="n">
        <v>1</v>
      </c>
      <c r="P1020" s="2" t="n">
        <v>1</v>
      </c>
      <c r="Q1020" s="2" t="n">
        <v>4</v>
      </c>
      <c r="R1020" s="2" t="n">
        <v>1</v>
      </c>
      <c r="S1020" s="2" t="n">
        <v>0</v>
      </c>
      <c r="T1020" s="28" t="n">
        <v>44288</v>
      </c>
      <c r="U1020" s="3" t="s">
        <v>1072</v>
      </c>
      <c r="V1020" s="36"/>
      <c r="W1020" s="26" t="n">
        <v>14</v>
      </c>
      <c r="Z1020" s="1" t="n">
        <f aca="false">(68/C1020)^0.25</f>
        <v>0.975802468299321</v>
      </c>
      <c r="AA1020" s="1" t="n">
        <f aca="false">IF(F1020=1,E1020/(1+$AA$2/100),E1020)</f>
        <v>3548076.92307692</v>
      </c>
      <c r="AB1020" s="1" t="n">
        <f aca="false">ROUND(AA1020/C1020,2)</f>
        <v>47307.69</v>
      </c>
      <c r="AC1020" s="1" t="n">
        <f aca="false">ROUND(AB1020*68/1000/Z1020,0)</f>
        <v>3297</v>
      </c>
      <c r="AD1020" s="1" t="n">
        <f aca="false">IF(I1020=1,AC1020*$AD$2,AC1020)</f>
        <v>3297</v>
      </c>
      <c r="AK1020" s="1" t="n">
        <f aca="false">ROUND(D1020/C1020,2)</f>
        <v>0</v>
      </c>
      <c r="AL1020" s="1" t="n">
        <f aca="false">ROUND(AK1020*68/Z1020,0)</f>
        <v>0</v>
      </c>
      <c r="AM1020" s="1" t="n">
        <f aca="false">IF(I1020=1,AL1020*$AM$2,AL1020)</f>
        <v>0</v>
      </c>
    </row>
    <row r="1021" customFormat="false" ht="14.9" hidden="false" customHeight="true" outlineLevel="0" collapsed="false">
      <c r="A1021" s="1" t="n">
        <v>8203</v>
      </c>
      <c r="B1021" s="16"/>
      <c r="C1021" s="16" t="n">
        <v>56</v>
      </c>
      <c r="E1021" s="2" t="n">
        <v>3300000</v>
      </c>
      <c r="F1021" s="30" t="n">
        <v>0</v>
      </c>
      <c r="G1021" s="2" t="n">
        <v>2</v>
      </c>
      <c r="H1021" s="2" t="n">
        <v>1</v>
      </c>
      <c r="I1021" s="2" t="n">
        <v>2</v>
      </c>
      <c r="J1021" s="26" t="s">
        <v>52</v>
      </c>
      <c r="K1021" s="2" t="n">
        <v>2</v>
      </c>
      <c r="L1021" s="27" t="n">
        <v>1</v>
      </c>
      <c r="M1021" s="2" t="n">
        <v>8</v>
      </c>
      <c r="N1021" s="2" t="n">
        <v>4</v>
      </c>
      <c r="O1021" s="27" t="n">
        <v>0</v>
      </c>
      <c r="P1021" s="2" t="n">
        <v>1</v>
      </c>
      <c r="Q1021" s="2" t="n">
        <v>4</v>
      </c>
      <c r="R1021" s="2" t="n">
        <v>0</v>
      </c>
      <c r="S1021" s="2" t="n">
        <v>1</v>
      </c>
      <c r="T1021" s="28" t="n">
        <v>44283</v>
      </c>
      <c r="U1021" s="3" t="s">
        <v>1073</v>
      </c>
      <c r="V1021" s="36"/>
      <c r="W1021" s="26" t="n">
        <v>14</v>
      </c>
      <c r="Z1021" s="1" t="n">
        <f aca="false">(68/C1021)^0.25</f>
        <v>1.04973631452793</v>
      </c>
      <c r="AA1021" s="2" t="n">
        <f aca="false">IF(F1021=1,E1021/(1+$AA$2/100),E1021)</f>
        <v>3300000</v>
      </c>
      <c r="AB1021" s="1" t="n">
        <f aca="false">ROUND(AA1021/C1021,2)</f>
        <v>58928.57</v>
      </c>
      <c r="AC1021" s="1" t="n">
        <f aca="false">ROUND(AB1021*68/1000/Z1021,0)</f>
        <v>3817</v>
      </c>
      <c r="AD1021" s="1" t="n">
        <f aca="false">IF(I1021=1,AC1021*$AD$2,AC1021)</f>
        <v>3817</v>
      </c>
      <c r="AK1021" s="1" t="n">
        <f aca="false">ROUND(D1021/C1021,2)</f>
        <v>0</v>
      </c>
      <c r="AL1021" s="1" t="n">
        <f aca="false">ROUND(AK1021*68/Z1021,0)</f>
        <v>0</v>
      </c>
      <c r="AM1021" s="1" t="n">
        <f aca="false">IF(I1021=1,AL1021*$AM$2,AL1021)</f>
        <v>0</v>
      </c>
    </row>
    <row r="1022" customFormat="false" ht="14.9" hidden="false" customHeight="true" outlineLevel="0" collapsed="false">
      <c r="A1022" s="1" t="n">
        <v>8203</v>
      </c>
      <c r="B1022" s="16"/>
      <c r="C1022" s="16" t="n">
        <v>71</v>
      </c>
      <c r="E1022" s="2" t="n">
        <v>3199000</v>
      </c>
      <c r="F1022" s="2" t="n">
        <v>1</v>
      </c>
      <c r="G1022" s="2" t="n">
        <v>3</v>
      </c>
      <c r="H1022" s="2" t="n">
        <v>1</v>
      </c>
      <c r="I1022" s="2" t="n">
        <v>2</v>
      </c>
      <c r="J1022" s="26" t="s">
        <v>52</v>
      </c>
      <c r="K1022" s="2" t="n">
        <v>0</v>
      </c>
      <c r="L1022" s="27" t="n">
        <v>1</v>
      </c>
      <c r="M1022" s="2" t="n">
        <v>6</v>
      </c>
      <c r="N1022" s="2" t="n">
        <v>1</v>
      </c>
      <c r="O1022" s="27" t="n">
        <v>1</v>
      </c>
      <c r="P1022" s="2" t="n">
        <v>1</v>
      </c>
      <c r="Q1022" s="2" t="n">
        <v>1</v>
      </c>
      <c r="R1022" s="2" t="n">
        <v>1</v>
      </c>
      <c r="S1022" s="2" t="n">
        <v>0</v>
      </c>
      <c r="T1022" s="28" t="n">
        <v>44287</v>
      </c>
      <c r="U1022" s="3" t="s">
        <v>1074</v>
      </c>
      <c r="V1022" s="36"/>
      <c r="W1022" s="26" t="n">
        <v>14</v>
      </c>
      <c r="Z1022" s="1" t="n">
        <f aca="false">(68/C1022)^0.25</f>
        <v>0.9892649929396</v>
      </c>
      <c r="AA1022" s="1" t="n">
        <f aca="false">IF(F1022=1,E1022/(1+$AA$2/100),E1022)</f>
        <v>3075961.53846154</v>
      </c>
      <c r="AB1022" s="1" t="n">
        <f aca="false">ROUND(AA1022/C1022,2)</f>
        <v>43323.4</v>
      </c>
      <c r="AC1022" s="1" t="n">
        <f aca="false">ROUND(AB1022*68/1000/Z1022,0)</f>
        <v>2978</v>
      </c>
      <c r="AD1022" s="1" t="n">
        <f aca="false">IF(I1022=1,AC1022*$AD$2,AC1022)</f>
        <v>2978</v>
      </c>
      <c r="AK1022" s="1" t="n">
        <f aca="false">ROUND(D1022/C1022,2)</f>
        <v>0</v>
      </c>
      <c r="AL1022" s="1" t="n">
        <f aca="false">ROUND(AK1022*68/Z1022,0)</f>
        <v>0</v>
      </c>
      <c r="AM1022" s="1" t="n">
        <f aca="false">IF(I1022=1,AL1022*$AM$2,AL1022)</f>
        <v>0</v>
      </c>
    </row>
    <row r="1023" customFormat="false" ht="14.9" hidden="false" customHeight="true" outlineLevel="0" collapsed="false">
      <c r="A1023" s="1" t="n">
        <v>6343</v>
      </c>
      <c r="B1023" s="16" t="n">
        <v>66343</v>
      </c>
      <c r="C1023" s="16" t="n">
        <v>94</v>
      </c>
      <c r="E1023" s="2" t="n">
        <v>4840000</v>
      </c>
      <c r="F1023" s="2" t="n">
        <v>1</v>
      </c>
      <c r="G1023" s="2" t="n">
        <v>3</v>
      </c>
      <c r="H1023" s="2" t="n">
        <v>2</v>
      </c>
      <c r="I1023" s="2" t="n">
        <v>1</v>
      </c>
      <c r="J1023" s="26" t="s">
        <v>52</v>
      </c>
      <c r="K1023" s="2" t="n">
        <v>2</v>
      </c>
      <c r="L1023" s="27" t="n">
        <v>1</v>
      </c>
      <c r="M1023" s="2" t="n">
        <v>4</v>
      </c>
      <c r="N1023" s="2" t="n">
        <v>1</v>
      </c>
      <c r="O1023" s="27" t="n">
        <v>0</v>
      </c>
      <c r="P1023" s="2" t="n">
        <v>0</v>
      </c>
      <c r="Q1023" s="2" t="n">
        <v>1</v>
      </c>
      <c r="R1023" s="2" t="n">
        <v>0</v>
      </c>
      <c r="S1023" s="2" t="n">
        <v>0</v>
      </c>
      <c r="T1023" s="28" t="n">
        <v>44292</v>
      </c>
      <c r="U1023" s="3" t="s">
        <v>1075</v>
      </c>
      <c r="V1023" s="36"/>
      <c r="W1023" s="26" t="n">
        <v>14</v>
      </c>
      <c r="Z1023" s="1" t="n">
        <f aca="false">(68/C1023)^0.25</f>
        <v>0.922242781791347</v>
      </c>
      <c r="AA1023" s="1" t="n">
        <f aca="false">IF(F1023=1,E1023/(1+$AA$2/100),E1023)</f>
        <v>4653846.15384615</v>
      </c>
      <c r="AB1023" s="1" t="n">
        <f aca="false">ROUND(AA1023/C1023,2)</f>
        <v>49509</v>
      </c>
      <c r="AC1023" s="1" t="n">
        <f aca="false">ROUND(AB1023*68/1000/Z1023,0)</f>
        <v>3650</v>
      </c>
      <c r="AD1023" s="1" t="n">
        <f aca="false">IF(I1023=1,AC1023*$AD$2,AC1023)</f>
        <v>3467.5</v>
      </c>
      <c r="AK1023" s="1" t="n">
        <f aca="false">ROUND(D1023/C1023,2)</f>
        <v>0</v>
      </c>
      <c r="AL1023" s="1" t="n">
        <f aca="false">ROUND(AK1023*68/Z1023,0)</f>
        <v>0</v>
      </c>
      <c r="AM1023" s="1" t="n">
        <f aca="false">IF(I1023=1,AL1023*$AM$2,AL1023)</f>
        <v>0</v>
      </c>
    </row>
    <row r="1024" customFormat="false" ht="14.9" hidden="false" customHeight="true" outlineLevel="0" collapsed="false">
      <c r="A1024" s="1" t="n">
        <v>6343</v>
      </c>
      <c r="B1024" s="16" t="n">
        <v>66343</v>
      </c>
      <c r="C1024" s="16" t="n">
        <v>60</v>
      </c>
      <c r="E1024" s="2" t="n">
        <v>2289000</v>
      </c>
      <c r="F1024" s="2" t="n">
        <v>1</v>
      </c>
      <c r="G1024" s="2" t="n">
        <v>3</v>
      </c>
      <c r="H1024" s="2" t="n">
        <v>1</v>
      </c>
      <c r="I1024" s="2" t="n">
        <v>2</v>
      </c>
      <c r="J1024" s="26" t="s">
        <v>52</v>
      </c>
      <c r="K1024" s="2" t="n">
        <v>1</v>
      </c>
      <c r="L1024" s="27" t="n">
        <v>1</v>
      </c>
      <c r="M1024" s="2" t="n">
        <v>12</v>
      </c>
      <c r="N1024" s="2" t="n">
        <v>2</v>
      </c>
      <c r="O1024" s="27" t="n">
        <v>1</v>
      </c>
      <c r="P1024" s="2" t="n">
        <v>1</v>
      </c>
      <c r="Q1024" s="2" t="n">
        <v>4</v>
      </c>
      <c r="R1024" s="2" t="n">
        <v>1</v>
      </c>
      <c r="S1024" s="2" t="n">
        <v>1</v>
      </c>
      <c r="T1024" s="28" t="n">
        <v>44286</v>
      </c>
      <c r="U1024" s="3" t="s">
        <v>1076</v>
      </c>
      <c r="V1024" s="36" t="s">
        <v>60</v>
      </c>
      <c r="W1024" s="26" t="n">
        <v>14</v>
      </c>
      <c r="Z1024" s="1" t="n">
        <f aca="false">(68/C1024)^0.25</f>
        <v>1.03178548877407</v>
      </c>
      <c r="AA1024" s="1" t="n">
        <f aca="false">IF(F1024=1,E1024/(1+$AA$2/100),E1024)</f>
        <v>2200961.53846154</v>
      </c>
      <c r="AB1024" s="1" t="n">
        <f aca="false">ROUND(AA1024/C1024,2)</f>
        <v>36682.69</v>
      </c>
      <c r="AC1024" s="1" t="n">
        <f aca="false">ROUND(AB1024*68/1000/Z1024,0)</f>
        <v>2418</v>
      </c>
      <c r="AD1024" s="1" t="n">
        <f aca="false">IF(I1024=1,AC1024*$AD$2,AC1024)</f>
        <v>2418</v>
      </c>
      <c r="AK1024" s="1" t="n">
        <f aca="false">ROUND(D1024/C1024,2)</f>
        <v>0</v>
      </c>
      <c r="AL1024" s="1" t="n">
        <f aca="false">ROUND(AK1024*68/Z1024,0)</f>
        <v>0</v>
      </c>
      <c r="AM1024" s="1" t="n">
        <f aca="false">IF(I1024=1,AL1024*$AM$2,AL1024)</f>
        <v>0</v>
      </c>
    </row>
    <row r="1025" customFormat="false" ht="14.9" hidden="false" customHeight="true" outlineLevel="0" collapsed="false">
      <c r="A1025" s="1" t="n">
        <v>6343</v>
      </c>
      <c r="B1025" s="16" t="n">
        <v>66343</v>
      </c>
      <c r="C1025" s="16" t="n">
        <v>65</v>
      </c>
      <c r="E1025" s="2" t="n">
        <v>2599000</v>
      </c>
      <c r="F1025" s="2" t="n">
        <v>1</v>
      </c>
      <c r="G1025" s="2" t="n">
        <v>2</v>
      </c>
      <c r="H1025" s="2" t="n">
        <v>1</v>
      </c>
      <c r="I1025" s="2" t="n">
        <v>1</v>
      </c>
      <c r="J1025" s="26" t="s">
        <v>52</v>
      </c>
      <c r="K1025" s="2" t="n">
        <v>2</v>
      </c>
      <c r="L1025" s="27" t="n">
        <v>1</v>
      </c>
      <c r="M1025" s="2" t="n">
        <v>5</v>
      </c>
      <c r="N1025" s="2" t="n">
        <v>2</v>
      </c>
      <c r="O1025" s="27" t="n">
        <v>0</v>
      </c>
      <c r="P1025" s="2" t="n">
        <v>1</v>
      </c>
      <c r="R1025" s="2" t="n">
        <v>0</v>
      </c>
      <c r="S1025" s="2" t="n">
        <v>0</v>
      </c>
      <c r="T1025" s="28" t="n">
        <v>44289</v>
      </c>
      <c r="U1025" s="3" t="s">
        <v>1077</v>
      </c>
      <c r="V1025" s="36"/>
      <c r="W1025" s="26" t="n">
        <v>14</v>
      </c>
      <c r="Z1025" s="1" t="n">
        <f aca="false">(68/C1025)^0.25</f>
        <v>1.01134396913885</v>
      </c>
      <c r="AA1025" s="1" t="n">
        <f aca="false">IF(F1025=1,E1025/(1+$AA$2/100),E1025)</f>
        <v>2499038.46153846</v>
      </c>
      <c r="AB1025" s="1" t="n">
        <f aca="false">ROUND(AA1025/C1025,2)</f>
        <v>38446.75</v>
      </c>
      <c r="AC1025" s="1" t="n">
        <f aca="false">ROUND(AB1025*68/1000/Z1025,0)</f>
        <v>2585</v>
      </c>
      <c r="AD1025" s="1" t="n">
        <f aca="false">IF(I1025=1,AC1025*$AD$2,AC1025)</f>
        <v>2455.75</v>
      </c>
      <c r="AK1025" s="1" t="n">
        <f aca="false">ROUND(D1025/C1025,2)</f>
        <v>0</v>
      </c>
      <c r="AL1025" s="1" t="n">
        <f aca="false">ROUND(AK1025*68/Z1025,0)</f>
        <v>0</v>
      </c>
      <c r="AM1025" s="1" t="n">
        <f aca="false">IF(I1025=1,AL1025*$AM$2,AL1025)</f>
        <v>0</v>
      </c>
    </row>
    <row r="1026" customFormat="false" ht="14.9" hidden="false" customHeight="true" outlineLevel="0" collapsed="false">
      <c r="A1026" s="1" t="n">
        <v>6343</v>
      </c>
      <c r="B1026" s="16" t="n">
        <v>75385</v>
      </c>
      <c r="C1026" s="16" t="n">
        <v>63</v>
      </c>
      <c r="E1026" s="2" t="n">
        <v>1690000</v>
      </c>
      <c r="F1026" s="2" t="n">
        <v>1</v>
      </c>
      <c r="G1026" s="2" t="n">
        <v>2</v>
      </c>
      <c r="H1026" s="2" t="n">
        <v>1</v>
      </c>
      <c r="I1026" s="2" t="n">
        <v>2</v>
      </c>
      <c r="J1026" s="26" t="s">
        <v>52</v>
      </c>
      <c r="K1026" s="2" t="n">
        <v>0</v>
      </c>
      <c r="L1026" s="27" t="n">
        <v>1</v>
      </c>
      <c r="M1026" s="2" t="n">
        <v>7</v>
      </c>
      <c r="N1026" s="2" t="n">
        <v>1</v>
      </c>
      <c r="O1026" s="27" t="n">
        <v>0</v>
      </c>
      <c r="P1026" s="2" t="n">
        <v>1</v>
      </c>
      <c r="Q1026" s="2" t="n">
        <v>4</v>
      </c>
      <c r="R1026" s="2" t="n">
        <v>1</v>
      </c>
      <c r="S1026" s="2" t="n">
        <v>0</v>
      </c>
      <c r="T1026" s="28" t="n">
        <v>44291</v>
      </c>
      <c r="U1026" s="3" t="s">
        <v>1078</v>
      </c>
      <c r="V1026" s="36"/>
      <c r="W1026" s="26" t="n">
        <v>14</v>
      </c>
      <c r="Z1026" s="1" t="n">
        <f aca="false">(68/C1026)^0.25</f>
        <v>1.01927668633136</v>
      </c>
      <c r="AA1026" s="1" t="n">
        <f aca="false">IF(F1026=1,E1026/(1+$AA$2/100),E1026)</f>
        <v>1625000</v>
      </c>
      <c r="AB1026" s="1" t="n">
        <f aca="false">ROUND(AA1026/C1026,2)</f>
        <v>25793.65</v>
      </c>
      <c r="AC1026" s="1" t="n">
        <f aca="false">ROUND(AB1026*68/1000/Z1026,0)</f>
        <v>1721</v>
      </c>
      <c r="AD1026" s="1" t="n">
        <f aca="false">IF(I1026=1,AC1026*$AD$2,AC1026)</f>
        <v>1721</v>
      </c>
      <c r="AK1026" s="1" t="n">
        <f aca="false">ROUND(D1026/C1026,2)</f>
        <v>0</v>
      </c>
      <c r="AL1026" s="1" t="n">
        <f aca="false">ROUND(AK1026*68/Z1026,0)</f>
        <v>0</v>
      </c>
      <c r="AM1026" s="1" t="n">
        <f aca="false">IF(I1026=1,AL1026*$AM$2,AL1026)</f>
        <v>0</v>
      </c>
    </row>
    <row r="1027" customFormat="false" ht="14.9" hidden="false" customHeight="true" outlineLevel="0" collapsed="false">
      <c r="A1027" s="1" t="n">
        <v>6343</v>
      </c>
      <c r="B1027" s="16" t="n">
        <v>75385</v>
      </c>
      <c r="C1027" s="16" t="n">
        <v>61</v>
      </c>
      <c r="E1027" s="2" t="n">
        <v>1690000</v>
      </c>
      <c r="F1027" s="2" t="n">
        <v>1</v>
      </c>
      <c r="G1027" s="2" t="n">
        <v>2</v>
      </c>
      <c r="H1027" s="2" t="n">
        <v>1</v>
      </c>
      <c r="I1027" s="2" t="n">
        <v>1</v>
      </c>
      <c r="J1027" s="26" t="s">
        <v>52</v>
      </c>
      <c r="K1027" s="2" t="n">
        <v>2</v>
      </c>
      <c r="L1027" s="27" t="n">
        <v>1</v>
      </c>
      <c r="M1027" s="2" t="n">
        <v>3</v>
      </c>
      <c r="N1027" s="2" t="n">
        <v>1</v>
      </c>
      <c r="O1027" s="27" t="n">
        <v>0</v>
      </c>
      <c r="P1027" s="2" t="n">
        <v>1</v>
      </c>
      <c r="R1027" s="2" t="n">
        <v>0</v>
      </c>
      <c r="S1027" s="2" t="n">
        <v>0</v>
      </c>
      <c r="T1027" s="28" t="n">
        <v>44291</v>
      </c>
      <c r="U1027" s="3" t="s">
        <v>1079</v>
      </c>
      <c r="V1027" s="36" t="s">
        <v>60</v>
      </c>
      <c r="W1027" s="26" t="n">
        <v>14</v>
      </c>
      <c r="Z1027" s="1" t="n">
        <f aca="false">(68/C1027)^0.25</f>
        <v>1.02753061262218</v>
      </c>
      <c r="AA1027" s="1" t="n">
        <f aca="false">IF(F1027=1,E1027/(1+$AA$2/100),E1027)</f>
        <v>1625000</v>
      </c>
      <c r="AB1027" s="1" t="n">
        <f aca="false">ROUND(AA1027/C1027,2)</f>
        <v>26639.34</v>
      </c>
      <c r="AC1027" s="1" t="n">
        <f aca="false">ROUND(AB1027*68/1000/Z1027,0)</f>
        <v>1763</v>
      </c>
      <c r="AD1027" s="1" t="n">
        <f aca="false">IF(I1027=1,AC1027*$AD$2,AC1027)</f>
        <v>1674.85</v>
      </c>
      <c r="AK1027" s="1" t="n">
        <f aca="false">ROUND(D1027/C1027,2)</f>
        <v>0</v>
      </c>
      <c r="AL1027" s="1" t="n">
        <f aca="false">ROUND(AK1027*68/Z1027,0)</f>
        <v>0</v>
      </c>
      <c r="AM1027" s="1" t="n">
        <f aca="false">IF(I1027=1,AL1027*$AM$2,AL1027)</f>
        <v>0</v>
      </c>
    </row>
    <row r="1028" customFormat="false" ht="14.9" hidden="false" customHeight="true" outlineLevel="0" collapsed="false">
      <c r="A1028" s="1" t="n">
        <v>6343</v>
      </c>
      <c r="B1028" s="16" t="n">
        <v>75385</v>
      </c>
      <c r="C1028" s="16" t="n">
        <v>65</v>
      </c>
      <c r="E1028" s="2" t="n">
        <v>1699000</v>
      </c>
      <c r="F1028" s="2" t="n">
        <v>1</v>
      </c>
      <c r="G1028" s="2" t="n">
        <v>2</v>
      </c>
      <c r="H1028" s="2" t="n">
        <v>1</v>
      </c>
      <c r="I1028" s="2" t="n">
        <v>1</v>
      </c>
      <c r="J1028" s="26" t="s">
        <v>52</v>
      </c>
      <c r="K1028" s="2" t="n">
        <v>2</v>
      </c>
      <c r="L1028" s="27" t="n">
        <v>1</v>
      </c>
      <c r="M1028" s="2" t="n">
        <v>4</v>
      </c>
      <c r="N1028" s="2" t="n">
        <v>4</v>
      </c>
      <c r="O1028" s="27" t="n">
        <v>0</v>
      </c>
      <c r="P1028" s="2" t="n">
        <v>1</v>
      </c>
      <c r="Q1028" s="2" t="n">
        <v>4</v>
      </c>
      <c r="R1028" s="2" t="n">
        <v>0</v>
      </c>
      <c r="S1028" s="2" t="n">
        <v>0</v>
      </c>
      <c r="T1028" s="28" t="n">
        <v>44289</v>
      </c>
      <c r="U1028" s="3" t="s">
        <v>1080</v>
      </c>
      <c r="V1028" s="36" t="s">
        <v>60</v>
      </c>
      <c r="W1028" s="26" t="n">
        <v>14</v>
      </c>
      <c r="Z1028" s="1" t="n">
        <f aca="false">(68/C1028)^0.25</f>
        <v>1.01134396913885</v>
      </c>
      <c r="AA1028" s="1" t="n">
        <f aca="false">IF(F1028=1,E1028/(1+$AA$2/100),E1028)</f>
        <v>1633653.84615385</v>
      </c>
      <c r="AB1028" s="1" t="n">
        <f aca="false">ROUND(AA1028/C1028,2)</f>
        <v>25133.14</v>
      </c>
      <c r="AC1028" s="1" t="n">
        <f aca="false">ROUND(AB1028*68/1000/Z1028,0)</f>
        <v>1690</v>
      </c>
      <c r="AD1028" s="1" t="n">
        <f aca="false">IF(I1028=1,AC1028*$AD$2,AC1028)</f>
        <v>1605.5</v>
      </c>
      <c r="AK1028" s="1" t="n">
        <f aca="false">ROUND(D1028/C1028,2)</f>
        <v>0</v>
      </c>
      <c r="AL1028" s="1" t="n">
        <f aca="false">ROUND(AK1028*68/Z1028,0)</f>
        <v>0</v>
      </c>
      <c r="AM1028" s="1" t="n">
        <f aca="false">IF(I1028=1,AL1028*$AM$2,AL1028)</f>
        <v>0</v>
      </c>
    </row>
    <row r="1029" customFormat="false" ht="14.9" hidden="false" customHeight="true" outlineLevel="0" collapsed="false">
      <c r="A1029" s="1" t="n">
        <v>6343</v>
      </c>
      <c r="B1029" s="16" t="n">
        <v>66370</v>
      </c>
      <c r="C1029" s="16" t="n">
        <v>89</v>
      </c>
      <c r="E1029" s="2" t="n">
        <v>3390000</v>
      </c>
      <c r="F1029" s="2" t="n">
        <v>1</v>
      </c>
      <c r="G1029" s="2" t="n">
        <v>2</v>
      </c>
      <c r="H1029" s="2" t="n">
        <v>1</v>
      </c>
      <c r="I1029" s="2" t="n">
        <v>1</v>
      </c>
      <c r="J1029" s="26" t="s">
        <v>52</v>
      </c>
      <c r="K1029" s="2" t="n">
        <v>0</v>
      </c>
      <c r="L1029" s="27" t="n">
        <v>1</v>
      </c>
      <c r="M1029" s="2" t="n">
        <v>6</v>
      </c>
      <c r="N1029" s="2" t="n">
        <v>2</v>
      </c>
      <c r="O1029" s="27" t="n">
        <v>1</v>
      </c>
      <c r="P1029" s="2" t="n">
        <v>1</v>
      </c>
      <c r="Q1029" s="2" t="n">
        <v>3</v>
      </c>
      <c r="R1029" s="2" t="n">
        <v>1</v>
      </c>
      <c r="S1029" s="2" t="n">
        <v>0</v>
      </c>
      <c r="T1029" s="28" t="n">
        <v>44290</v>
      </c>
      <c r="U1029" s="3" t="s">
        <v>1081</v>
      </c>
      <c r="V1029" s="36" t="s">
        <v>58</v>
      </c>
      <c r="W1029" s="26" t="n">
        <v>14</v>
      </c>
      <c r="Z1029" s="1" t="n">
        <f aca="false">(68/C1029)^0.25</f>
        <v>0.934931358143154</v>
      </c>
      <c r="AA1029" s="1" t="n">
        <f aca="false">IF(F1029=1,E1029/(1+$AA$2/100),E1029)</f>
        <v>3259615.38461538</v>
      </c>
      <c r="AB1029" s="1" t="n">
        <f aca="false">ROUND(AA1029/C1029,2)</f>
        <v>36624.89</v>
      </c>
      <c r="AC1029" s="1" t="n">
        <f aca="false">ROUND(AB1029*68/1000/Z1029,0)</f>
        <v>2664</v>
      </c>
      <c r="AD1029" s="1" t="n">
        <f aca="false">IF(I1029=1,AC1029*$AD$2,AC1029)</f>
        <v>2530.8</v>
      </c>
      <c r="AK1029" s="1" t="n">
        <f aca="false">ROUND(D1029/C1029,2)</f>
        <v>0</v>
      </c>
      <c r="AL1029" s="1" t="n">
        <f aca="false">ROUND(AK1029*68/Z1029,0)</f>
        <v>0</v>
      </c>
      <c r="AM1029" s="1" t="n">
        <f aca="false">IF(I1029=1,AL1029*$AM$2,AL1029)</f>
        <v>0</v>
      </c>
    </row>
    <row r="1030" customFormat="false" ht="14.9" hidden="false" customHeight="true" outlineLevel="0" collapsed="false">
      <c r="A1030" s="1" t="n">
        <v>16426</v>
      </c>
      <c r="B1030" s="16"/>
      <c r="C1030" s="16" t="n">
        <v>60</v>
      </c>
      <c r="E1030" s="2" t="n">
        <v>2450000</v>
      </c>
      <c r="F1030" s="2" t="n">
        <v>1</v>
      </c>
      <c r="G1030" s="2" t="n">
        <v>3</v>
      </c>
      <c r="H1030" s="2" t="n">
        <v>1</v>
      </c>
      <c r="I1030" s="2" t="n">
        <v>2</v>
      </c>
      <c r="J1030" s="26" t="s">
        <v>52</v>
      </c>
      <c r="K1030" s="2" t="n">
        <v>0</v>
      </c>
      <c r="L1030" s="27" t="n">
        <v>1</v>
      </c>
      <c r="M1030" s="2" t="n">
        <v>5</v>
      </c>
      <c r="N1030" s="2" t="n">
        <v>1</v>
      </c>
      <c r="O1030" s="27" t="n">
        <v>0</v>
      </c>
      <c r="P1030" s="2" t="n">
        <v>1</v>
      </c>
      <c r="Q1030" s="2" t="n">
        <v>4</v>
      </c>
      <c r="R1030" s="2" t="n">
        <v>1</v>
      </c>
      <c r="S1030" s="2" t="n">
        <v>0</v>
      </c>
      <c r="T1030" s="28" t="n">
        <v>44292</v>
      </c>
      <c r="U1030" s="3" t="s">
        <v>1082</v>
      </c>
      <c r="V1030" s="36"/>
      <c r="W1030" s="26" t="n">
        <v>15</v>
      </c>
      <c r="Z1030" s="1" t="n">
        <f aca="false">(68/C1030)^0.25</f>
        <v>1.03178548877407</v>
      </c>
      <c r="AA1030" s="1" t="n">
        <f aca="false">IF(F1030=1,E1030/(1+$AA$2/100),E1030)</f>
        <v>2355769.23076923</v>
      </c>
      <c r="AB1030" s="1" t="n">
        <f aca="false">ROUND(AA1030/C1030,2)</f>
        <v>39262.82</v>
      </c>
      <c r="AC1030" s="1" t="n">
        <f aca="false">ROUND(AB1030*68/1000/Z1030,0)</f>
        <v>2588</v>
      </c>
      <c r="AD1030" s="1" t="n">
        <f aca="false">IF(I1030=1,AC1030*$AD$2,AC1030)</f>
        <v>2588</v>
      </c>
      <c r="AK1030" s="1" t="n">
        <f aca="false">ROUND(D1030/C1030,2)</f>
        <v>0</v>
      </c>
      <c r="AL1030" s="1" t="n">
        <f aca="false">ROUND(AK1030*68/Z1030,0)</f>
        <v>0</v>
      </c>
      <c r="AM1030" s="1" t="n">
        <f aca="false">IF(I1030=1,AL1030*$AM$2,AL1030)</f>
        <v>0</v>
      </c>
    </row>
    <row r="1031" customFormat="false" ht="14.9" hidden="false" customHeight="true" outlineLevel="0" collapsed="false">
      <c r="A1031" s="1" t="n">
        <v>16426</v>
      </c>
      <c r="B1031" s="16"/>
      <c r="C1031" s="16" t="n">
        <v>60</v>
      </c>
      <c r="E1031" s="2" t="n">
        <v>2490000</v>
      </c>
      <c r="F1031" s="2" t="n">
        <v>0</v>
      </c>
      <c r="G1031" s="2" t="n">
        <v>3</v>
      </c>
      <c r="H1031" s="2" t="n">
        <v>1</v>
      </c>
      <c r="I1031" s="2" t="n">
        <v>1</v>
      </c>
      <c r="J1031" s="26" t="s">
        <v>52</v>
      </c>
      <c r="K1031" s="2" t="n">
        <v>0</v>
      </c>
      <c r="L1031" s="27" t="n">
        <v>1</v>
      </c>
      <c r="M1031" s="2" t="n">
        <v>3</v>
      </c>
      <c r="N1031" s="2" t="n">
        <v>1</v>
      </c>
      <c r="O1031" s="27" t="n">
        <v>0</v>
      </c>
      <c r="P1031" s="2" t="n">
        <v>1</v>
      </c>
      <c r="Q1031" s="2" t="n">
        <v>3</v>
      </c>
      <c r="R1031" s="2" t="n">
        <v>0</v>
      </c>
      <c r="S1031" s="2" t="n">
        <v>0</v>
      </c>
      <c r="T1031" s="28" t="n">
        <v>44290</v>
      </c>
      <c r="U1031" s="3" t="s">
        <v>1083</v>
      </c>
      <c r="V1031" s="36"/>
      <c r="W1031" s="26" t="n">
        <v>15</v>
      </c>
      <c r="Z1031" s="1" t="n">
        <f aca="false">(68/C1031)^0.25</f>
        <v>1.03178548877407</v>
      </c>
      <c r="AA1031" s="2" t="n">
        <f aca="false">IF(F1031=1,E1031/(1+$AA$2/100),E1031)</f>
        <v>2490000</v>
      </c>
      <c r="AB1031" s="1" t="n">
        <f aca="false">ROUND(AA1031/C1031,2)</f>
        <v>41500</v>
      </c>
      <c r="AC1031" s="1" t="n">
        <f aca="false">ROUND(AB1031*68/1000/Z1031,0)</f>
        <v>2735</v>
      </c>
      <c r="AD1031" s="1" t="n">
        <f aca="false">IF(I1031=1,AC1031*$AD$2,AC1031)</f>
        <v>2598.25</v>
      </c>
      <c r="AK1031" s="1" t="n">
        <f aca="false">ROUND(D1031/C1031,2)</f>
        <v>0</v>
      </c>
      <c r="AL1031" s="1" t="n">
        <f aca="false">ROUND(AK1031*68/Z1031,0)</f>
        <v>0</v>
      </c>
      <c r="AM1031" s="1" t="n">
        <f aca="false">IF(I1031=1,AL1031*$AM$2,AL1031)</f>
        <v>0</v>
      </c>
    </row>
    <row r="1032" customFormat="false" ht="14.9" hidden="false" customHeight="true" outlineLevel="0" collapsed="false">
      <c r="A1032" s="1" t="n">
        <v>16426</v>
      </c>
      <c r="B1032" s="16"/>
      <c r="C1032" s="16" t="n">
        <v>55</v>
      </c>
      <c r="E1032" s="2" t="n">
        <v>2740000</v>
      </c>
      <c r="F1032" s="2" t="n">
        <v>1</v>
      </c>
      <c r="G1032" s="2" t="n">
        <v>2</v>
      </c>
      <c r="H1032" s="2" t="n">
        <v>1</v>
      </c>
      <c r="I1032" s="2" t="n">
        <v>1</v>
      </c>
      <c r="J1032" s="26" t="s">
        <v>52</v>
      </c>
      <c r="K1032" s="2" t="n">
        <v>2</v>
      </c>
      <c r="L1032" s="27" t="n">
        <v>1</v>
      </c>
      <c r="M1032" s="2" t="n">
        <v>3</v>
      </c>
      <c r="N1032" s="2" t="n">
        <v>3</v>
      </c>
      <c r="O1032" s="27" t="n">
        <v>0</v>
      </c>
      <c r="P1032" s="2" t="n">
        <v>1</v>
      </c>
      <c r="R1032" s="2" t="n">
        <v>0</v>
      </c>
      <c r="S1032" s="2" t="n">
        <v>0</v>
      </c>
      <c r="T1032" s="28" t="n">
        <v>44289</v>
      </c>
      <c r="U1032" s="3" t="s">
        <v>1084</v>
      </c>
      <c r="V1032" s="36"/>
      <c r="W1032" s="26" t="n">
        <v>15</v>
      </c>
      <c r="Z1032" s="1" t="n">
        <f aca="false">(68/C1032)^0.25</f>
        <v>1.05447565087352</v>
      </c>
      <c r="AA1032" s="1" t="n">
        <f aca="false">IF(F1032=1,E1032/(1+$AA$2/100),E1032)</f>
        <v>2634615.38461538</v>
      </c>
      <c r="AB1032" s="1" t="n">
        <f aca="false">ROUND(AA1032/C1032,2)</f>
        <v>47902.1</v>
      </c>
      <c r="AC1032" s="1" t="n">
        <f aca="false">ROUND(AB1032*68/1000/Z1032,0)</f>
        <v>3089</v>
      </c>
      <c r="AD1032" s="1" t="n">
        <f aca="false">IF(I1032=1,AC1032*$AD$2,AC1032)</f>
        <v>2934.55</v>
      </c>
      <c r="AK1032" s="1" t="n">
        <f aca="false">ROUND(D1032/C1032,2)</f>
        <v>0</v>
      </c>
      <c r="AL1032" s="1" t="n">
        <f aca="false">ROUND(AK1032*68/Z1032,0)</f>
        <v>0</v>
      </c>
      <c r="AM1032" s="1" t="n">
        <f aca="false">IF(I1032=1,AL1032*$AM$2,AL1032)</f>
        <v>0</v>
      </c>
    </row>
    <row r="1033" customFormat="false" ht="14.9" hidden="false" customHeight="true" outlineLevel="0" collapsed="false">
      <c r="A1033" s="1" t="n">
        <v>16470</v>
      </c>
      <c r="B1033" s="16"/>
      <c r="C1033" s="16" t="n">
        <v>63</v>
      </c>
      <c r="E1033" s="2" t="n">
        <v>2500000</v>
      </c>
      <c r="F1033" s="2" t="n">
        <v>1</v>
      </c>
      <c r="G1033" s="2" t="n">
        <v>3</v>
      </c>
      <c r="H1033" s="2" t="n">
        <v>1</v>
      </c>
      <c r="I1033" s="2" t="n">
        <v>2</v>
      </c>
      <c r="J1033" s="26" t="s">
        <v>52</v>
      </c>
      <c r="K1033" s="2" t="n">
        <v>1</v>
      </c>
      <c r="L1033" s="27" t="n">
        <v>1</v>
      </c>
      <c r="M1033" s="2" t="n">
        <v>5</v>
      </c>
      <c r="N1033" s="2" t="n">
        <v>4</v>
      </c>
      <c r="O1033" s="27" t="n">
        <v>0</v>
      </c>
      <c r="P1033" s="2" t="n">
        <v>1</v>
      </c>
      <c r="Q1033" s="2" t="n">
        <v>1</v>
      </c>
      <c r="R1033" s="2" t="n">
        <v>0</v>
      </c>
      <c r="S1033" s="2" t="n">
        <v>1</v>
      </c>
      <c r="T1033" s="28" t="n">
        <v>44290</v>
      </c>
      <c r="U1033" s="3" t="s">
        <v>1085</v>
      </c>
      <c r="V1033" s="36"/>
      <c r="W1033" s="26" t="n">
        <v>15</v>
      </c>
      <c r="Z1033" s="1" t="n">
        <f aca="false">(68/C1033)^0.25</f>
        <v>1.01927668633136</v>
      </c>
      <c r="AA1033" s="1" t="n">
        <f aca="false">IF(F1033=1,E1033/(1+$AA$2/100),E1033)</f>
        <v>2403846.15384615</v>
      </c>
      <c r="AB1033" s="1" t="n">
        <f aca="false">ROUND(AA1033/C1033,2)</f>
        <v>38156.29</v>
      </c>
      <c r="AC1033" s="1" t="n">
        <f aca="false">ROUND(AB1033*68/1000/Z1033,0)</f>
        <v>2546</v>
      </c>
      <c r="AD1033" s="1" t="n">
        <f aca="false">IF(I1033=1,AC1033*$AD$2,AC1033)</f>
        <v>2546</v>
      </c>
      <c r="AK1033" s="1" t="n">
        <f aca="false">ROUND(D1033/C1033,2)</f>
        <v>0</v>
      </c>
      <c r="AL1033" s="1" t="n">
        <f aca="false">ROUND(AK1033*68/Z1033,0)</f>
        <v>0</v>
      </c>
      <c r="AM1033" s="1" t="n">
        <f aca="false">IF(I1033=1,AL1033*$AM$2,AL1033)</f>
        <v>0</v>
      </c>
    </row>
    <row r="1034" customFormat="false" ht="14.9" hidden="false" customHeight="true" outlineLevel="0" collapsed="false">
      <c r="A1034" s="1" t="n">
        <v>16470</v>
      </c>
      <c r="B1034" s="16"/>
      <c r="C1034" s="16" t="n">
        <v>75</v>
      </c>
      <c r="E1034" s="2" t="n">
        <v>5290000</v>
      </c>
      <c r="F1034" s="2" t="n">
        <v>1</v>
      </c>
      <c r="G1034" s="2" t="n">
        <v>2</v>
      </c>
      <c r="H1034" s="2" t="n">
        <v>1</v>
      </c>
      <c r="I1034" s="2" t="n">
        <v>1</v>
      </c>
      <c r="J1034" s="26" t="s">
        <v>52</v>
      </c>
      <c r="K1034" s="2" t="n">
        <v>0</v>
      </c>
      <c r="L1034" s="27" t="n">
        <v>1</v>
      </c>
      <c r="M1034" s="2" t="n">
        <v>3</v>
      </c>
      <c r="N1034" s="2" t="n">
        <v>3</v>
      </c>
      <c r="O1034" s="27" t="n">
        <v>0</v>
      </c>
      <c r="P1034" s="2" t="n">
        <v>1</v>
      </c>
      <c r="Q1034" s="2" t="n">
        <v>1</v>
      </c>
      <c r="R1034" s="2" t="n">
        <v>0</v>
      </c>
      <c r="S1034" s="2" t="n">
        <v>0</v>
      </c>
      <c r="T1034" s="28" t="n">
        <v>44277</v>
      </c>
      <c r="U1034" s="3" t="s">
        <v>1086</v>
      </c>
      <c r="V1034" s="36"/>
      <c r="W1034" s="26" t="n">
        <v>15</v>
      </c>
      <c r="Z1034" s="1" t="n">
        <f aca="false">(68/C1034)^0.25</f>
        <v>0.975802468299321</v>
      </c>
      <c r="AA1034" s="1" t="n">
        <f aca="false">IF(F1034=1,E1034/(1+$AA$2/100),E1034)</f>
        <v>5086538.46153846</v>
      </c>
      <c r="AB1034" s="1" t="n">
        <f aca="false">ROUND(AA1034/C1034,2)</f>
        <v>67820.51</v>
      </c>
      <c r="AC1034" s="1" t="n">
        <f aca="false">ROUND(AB1034*68/1000/Z1034,0)</f>
        <v>4726</v>
      </c>
      <c r="AD1034" s="1" t="n">
        <f aca="false">IF(I1034=1,AC1034*$AD$2,AC1034)</f>
        <v>4489.7</v>
      </c>
      <c r="AK1034" s="1" t="n">
        <f aca="false">ROUND(D1034/C1034,2)</f>
        <v>0</v>
      </c>
      <c r="AL1034" s="1" t="n">
        <f aca="false">ROUND(AK1034*68/Z1034,0)</f>
        <v>0</v>
      </c>
      <c r="AM1034" s="1" t="n">
        <f aca="false">IF(I1034=1,AL1034*$AM$2,AL1034)</f>
        <v>0</v>
      </c>
    </row>
    <row r="1035" customFormat="false" ht="14.9" hidden="false" customHeight="true" outlineLevel="0" collapsed="false">
      <c r="A1035" s="1" t="n">
        <v>16470</v>
      </c>
      <c r="B1035" s="16"/>
      <c r="C1035" s="16" t="n">
        <v>71</v>
      </c>
      <c r="E1035" s="2" t="n">
        <v>2600000</v>
      </c>
      <c r="F1035" s="2" t="n">
        <v>0</v>
      </c>
      <c r="G1035" s="2" t="n">
        <v>3</v>
      </c>
      <c r="H1035" s="2" t="n">
        <v>1</v>
      </c>
      <c r="I1035" s="2" t="n">
        <v>2</v>
      </c>
      <c r="J1035" s="26" t="s">
        <v>52</v>
      </c>
      <c r="K1035" s="2" t="n">
        <v>0</v>
      </c>
      <c r="L1035" s="27" t="n">
        <v>1</v>
      </c>
      <c r="M1035" s="2" t="n">
        <v>8</v>
      </c>
      <c r="N1035" s="2" t="n">
        <v>6</v>
      </c>
      <c r="O1035" s="27" t="n">
        <v>1</v>
      </c>
      <c r="P1035" s="2" t="n">
        <v>1</v>
      </c>
      <c r="Q1035" s="2" t="n">
        <v>4</v>
      </c>
      <c r="R1035" s="2" t="n">
        <v>1</v>
      </c>
      <c r="S1035" s="2" t="n">
        <v>1</v>
      </c>
      <c r="T1035" s="28" t="n">
        <v>44273</v>
      </c>
      <c r="U1035" s="3" t="s">
        <v>1087</v>
      </c>
      <c r="V1035" s="36" t="s">
        <v>60</v>
      </c>
      <c r="W1035" s="26" t="n">
        <v>15</v>
      </c>
      <c r="Z1035" s="1" t="n">
        <f aca="false">(68/C1035)^0.25</f>
        <v>0.9892649929396</v>
      </c>
      <c r="AA1035" s="2" t="n">
        <f aca="false">IF(F1035=1,E1035/(1+$AA$2/100),E1035)</f>
        <v>2600000</v>
      </c>
      <c r="AB1035" s="1" t="n">
        <f aca="false">ROUND(AA1035/C1035,2)</f>
        <v>36619.72</v>
      </c>
      <c r="AC1035" s="1" t="n">
        <f aca="false">ROUND(AB1035*68/1000/Z1035,0)</f>
        <v>2517</v>
      </c>
      <c r="AD1035" s="1" t="n">
        <f aca="false">IF(I1035=1,AC1035*$AD$2,AC1035)</f>
        <v>2517</v>
      </c>
      <c r="AK1035" s="1" t="n">
        <f aca="false">ROUND(D1035/C1035,2)</f>
        <v>0</v>
      </c>
      <c r="AL1035" s="1" t="n">
        <f aca="false">ROUND(AK1035*68/Z1035,0)</f>
        <v>0</v>
      </c>
      <c r="AM1035" s="1" t="n">
        <f aca="false">IF(I1035=1,AL1035*$AM$2,AL1035)</f>
        <v>0</v>
      </c>
    </row>
    <row r="1036" customFormat="false" ht="14.9" hidden="false" customHeight="true" outlineLevel="0" collapsed="false">
      <c r="A1036" s="1" t="n">
        <v>16491</v>
      </c>
      <c r="B1036" s="16"/>
      <c r="C1036" s="16" t="n">
        <v>53</v>
      </c>
      <c r="E1036" s="2" t="n">
        <v>1670000</v>
      </c>
      <c r="F1036" s="2" t="n">
        <v>1</v>
      </c>
      <c r="G1036" s="2" t="n">
        <v>2</v>
      </c>
      <c r="H1036" s="2" t="n">
        <v>1</v>
      </c>
      <c r="I1036" s="2" t="n">
        <v>2</v>
      </c>
      <c r="J1036" s="26" t="s">
        <v>52</v>
      </c>
      <c r="K1036" s="2" t="n">
        <v>0</v>
      </c>
      <c r="L1036" s="27" t="n">
        <v>1</v>
      </c>
      <c r="M1036" s="2" t="n">
        <v>6</v>
      </c>
      <c r="N1036" s="2" t="n">
        <v>2</v>
      </c>
      <c r="O1036" s="27" t="n">
        <v>0</v>
      </c>
      <c r="P1036" s="2" t="n">
        <v>0</v>
      </c>
      <c r="Q1036" s="2" t="n">
        <v>4</v>
      </c>
      <c r="R1036" s="2" t="n">
        <v>1</v>
      </c>
      <c r="S1036" s="2" t="n">
        <v>0</v>
      </c>
      <c r="T1036" s="28" t="n">
        <v>44292</v>
      </c>
      <c r="U1036" s="3" t="s">
        <v>1088</v>
      </c>
      <c r="V1036" s="36"/>
      <c r="W1036" s="26" t="n">
        <v>15</v>
      </c>
      <c r="Z1036" s="1" t="n">
        <f aca="false">(68/C1036)^0.25</f>
        <v>1.06428578300648</v>
      </c>
      <c r="AA1036" s="1" t="n">
        <f aca="false">IF(F1036=1,E1036/(1+$AA$2/100),E1036)</f>
        <v>1605769.23076923</v>
      </c>
      <c r="AB1036" s="1" t="n">
        <f aca="false">ROUND(AA1036/C1036,2)</f>
        <v>30297.53</v>
      </c>
      <c r="AC1036" s="1" t="n">
        <f aca="false">ROUND(AB1036*68/1000/Z1036,0)</f>
        <v>1936</v>
      </c>
      <c r="AD1036" s="1" t="n">
        <f aca="false">IF(I1036=1,AC1036*$AD$2,AC1036)</f>
        <v>1936</v>
      </c>
      <c r="AK1036" s="1" t="n">
        <f aca="false">ROUND(D1036/C1036,2)</f>
        <v>0</v>
      </c>
      <c r="AL1036" s="1" t="n">
        <f aca="false">ROUND(AK1036*68/Z1036,0)</f>
        <v>0</v>
      </c>
      <c r="AM1036" s="1" t="n">
        <f aca="false">IF(I1036=1,AL1036*$AM$2,AL1036)</f>
        <v>0</v>
      </c>
    </row>
    <row r="1037" customFormat="false" ht="14.9" hidden="false" customHeight="true" outlineLevel="0" collapsed="false">
      <c r="A1037" s="1" t="n">
        <v>16600</v>
      </c>
      <c r="C1037" s="16" t="n">
        <v>100</v>
      </c>
      <c r="E1037" s="2" t="n">
        <v>3200000</v>
      </c>
      <c r="F1037" s="2" t="n">
        <v>1</v>
      </c>
      <c r="G1037" s="2" t="n">
        <v>3</v>
      </c>
      <c r="H1037" s="2" t="n">
        <v>1</v>
      </c>
      <c r="I1037" s="2" t="n">
        <v>1</v>
      </c>
      <c r="J1037" s="26" t="s">
        <v>52</v>
      </c>
      <c r="K1037" s="2" t="n">
        <v>0</v>
      </c>
      <c r="L1037" s="27" t="n">
        <v>1</v>
      </c>
      <c r="M1037" s="2" t="n">
        <v>4</v>
      </c>
      <c r="N1037" s="2" t="n">
        <v>1</v>
      </c>
      <c r="O1037" s="27" t="n">
        <v>1</v>
      </c>
      <c r="P1037" s="2" t="n">
        <v>1</v>
      </c>
      <c r="Q1037" s="2" t="n">
        <v>3</v>
      </c>
      <c r="R1037" s="2" t="n">
        <v>0</v>
      </c>
      <c r="S1037" s="2" t="n">
        <v>0</v>
      </c>
      <c r="T1037" s="28" t="n">
        <v>44288</v>
      </c>
      <c r="U1037" s="3" t="s">
        <v>1089</v>
      </c>
      <c r="V1037" s="36"/>
      <c r="W1037" s="26" t="n">
        <v>15</v>
      </c>
      <c r="Z1037" s="1" t="n">
        <f aca="false">(68/C1037)^0.25</f>
        <v>0.90808651852317</v>
      </c>
      <c r="AA1037" s="1" t="n">
        <f aca="false">IF(F1037=1,E1037/(1+$AA$2/100),E1037)</f>
        <v>3076923.07692308</v>
      </c>
      <c r="AB1037" s="1" t="n">
        <f aca="false">ROUND(AA1037/C1037,2)</f>
        <v>30769.23</v>
      </c>
      <c r="AC1037" s="1" t="n">
        <f aca="false">ROUND(AB1037*68/1000/Z1037,0)</f>
        <v>2304</v>
      </c>
      <c r="AD1037" s="1" t="n">
        <f aca="false">IF(I1037=1,AC1037*$AD$2,AC1037)</f>
        <v>2188.8</v>
      </c>
      <c r="AK1037" s="1" t="n">
        <f aca="false">ROUND(D1037/C1037,2)</f>
        <v>0</v>
      </c>
      <c r="AL1037" s="1" t="n">
        <f aca="false">ROUND(AK1037*68/Z1037,0)</f>
        <v>0</v>
      </c>
      <c r="AM1037" s="1" t="n">
        <f aca="false">IF(I1037=1,AL1037*$AM$2,AL1037)</f>
        <v>0</v>
      </c>
    </row>
    <row r="1038" customFormat="false" ht="14.9" hidden="false" customHeight="true" outlineLevel="0" collapsed="false">
      <c r="A1038" s="1" t="n">
        <v>16600</v>
      </c>
      <c r="C1038" s="16" t="n">
        <v>98</v>
      </c>
      <c r="E1038" s="2" t="n">
        <v>2800000</v>
      </c>
      <c r="F1038" s="2" t="n">
        <v>0</v>
      </c>
      <c r="G1038" s="2" t="n">
        <v>3</v>
      </c>
      <c r="H1038" s="2" t="n">
        <v>1</v>
      </c>
      <c r="I1038" s="2" t="n">
        <v>0</v>
      </c>
      <c r="J1038" s="26" t="s">
        <v>52</v>
      </c>
      <c r="K1038" s="2" t="n">
        <v>0</v>
      </c>
      <c r="L1038" s="27" t="n">
        <v>1</v>
      </c>
      <c r="M1038" s="2" t="n">
        <v>6</v>
      </c>
      <c r="N1038" s="2" t="n">
        <v>3</v>
      </c>
      <c r="O1038" s="27" t="n">
        <v>1</v>
      </c>
      <c r="P1038" s="2" t="n">
        <v>1</v>
      </c>
      <c r="Q1038" s="2" t="n">
        <v>1</v>
      </c>
      <c r="R1038" s="2" t="n">
        <v>1</v>
      </c>
      <c r="S1038" s="2" t="n">
        <v>0</v>
      </c>
      <c r="T1038" s="28" t="n">
        <v>44258</v>
      </c>
      <c r="U1038" s="3" t="s">
        <v>1090</v>
      </c>
      <c r="V1038" s="36"/>
      <c r="W1038" s="26" t="n">
        <v>15</v>
      </c>
      <c r="Z1038" s="1" t="n">
        <f aca="false">(68/C1038)^0.25</f>
        <v>0.912684571927806</v>
      </c>
      <c r="AA1038" s="2" t="n">
        <f aca="false">IF(F1038=1,E1038/(1+$AA$2/100),E1038)</f>
        <v>2800000</v>
      </c>
      <c r="AB1038" s="1" t="n">
        <f aca="false">ROUND(AA1038/C1038,2)</f>
        <v>28571.43</v>
      </c>
      <c r="AC1038" s="1" t="n">
        <f aca="false">ROUND(AB1038*68/1000/Z1038,0)</f>
        <v>2129</v>
      </c>
      <c r="AD1038" s="1" t="n">
        <f aca="false">IF(I1038=1,AC1038*$AD$2,AC1038)</f>
        <v>2129</v>
      </c>
      <c r="AK1038" s="1" t="n">
        <f aca="false">ROUND(D1038/C1038,2)</f>
        <v>0</v>
      </c>
      <c r="AL1038" s="1" t="n">
        <f aca="false">ROUND(AK1038*68/Z1038,0)</f>
        <v>0</v>
      </c>
      <c r="AM1038" s="1" t="n">
        <f aca="false">IF(I1038=1,AL1038*$AM$2,AL1038)</f>
        <v>0</v>
      </c>
    </row>
    <row r="1039" customFormat="false" ht="14.9" hidden="false" customHeight="true" outlineLevel="0" collapsed="false">
      <c r="A1039" s="1" t="n">
        <v>16600</v>
      </c>
      <c r="C1039" s="16" t="n">
        <v>86</v>
      </c>
      <c r="E1039" s="2" t="n">
        <v>2884000</v>
      </c>
      <c r="F1039" s="2" t="n">
        <v>1</v>
      </c>
      <c r="G1039" s="2" t="n">
        <v>2</v>
      </c>
      <c r="H1039" s="2" t="n">
        <v>1</v>
      </c>
      <c r="I1039" s="2" t="n">
        <v>1</v>
      </c>
      <c r="J1039" s="26" t="s">
        <v>52</v>
      </c>
      <c r="K1039" s="2" t="n">
        <v>0</v>
      </c>
      <c r="L1039" s="27" t="n">
        <v>1</v>
      </c>
      <c r="M1039" s="2" t="n">
        <v>4</v>
      </c>
      <c r="N1039" s="2" t="n">
        <v>2</v>
      </c>
      <c r="O1039" s="27" t="n">
        <v>0</v>
      </c>
      <c r="P1039" s="2" t="n">
        <v>0</v>
      </c>
      <c r="Q1039" s="2" t="n">
        <v>3</v>
      </c>
      <c r="R1039" s="2" t="n">
        <v>0</v>
      </c>
      <c r="S1039" s="2" t="n">
        <v>0</v>
      </c>
      <c r="T1039" s="28" t="n">
        <v>44263</v>
      </c>
      <c r="U1039" s="3" t="s">
        <v>1091</v>
      </c>
      <c r="V1039" s="36"/>
      <c r="W1039" s="26" t="n">
        <v>15</v>
      </c>
      <c r="Z1039" s="1" t="n">
        <f aca="false">(68/C1039)^0.25</f>
        <v>0.94298029016629</v>
      </c>
      <c r="AA1039" s="1" t="n">
        <f aca="false">IF(F1039=1,E1039/(1+$AA$2/100),E1039)</f>
        <v>2773076.92307692</v>
      </c>
      <c r="AB1039" s="1" t="n">
        <f aca="false">ROUND(AA1039/C1039,2)</f>
        <v>32245.08</v>
      </c>
      <c r="AC1039" s="1" t="n">
        <f aca="false">ROUND(AB1039*68/1000/Z1039,0)</f>
        <v>2325</v>
      </c>
      <c r="AD1039" s="1" t="n">
        <f aca="false">IF(I1039=1,AC1039*$AD$2,AC1039)</f>
        <v>2208.75</v>
      </c>
      <c r="AK1039" s="1" t="n">
        <f aca="false">ROUND(D1039/C1039,2)</f>
        <v>0</v>
      </c>
      <c r="AL1039" s="1" t="n">
        <f aca="false">ROUND(AK1039*68/Z1039,0)</f>
        <v>0</v>
      </c>
      <c r="AM1039" s="1" t="n">
        <f aca="false">IF(I1039=1,AL1039*$AM$2,AL1039)</f>
        <v>0</v>
      </c>
    </row>
    <row r="1040" customFormat="false" ht="14.9" hidden="false" customHeight="true" outlineLevel="0" collapsed="false">
      <c r="A1040" s="1" t="n">
        <v>16902</v>
      </c>
      <c r="C1040" s="16" t="n">
        <v>67</v>
      </c>
      <c r="E1040" s="2" t="n">
        <v>2649000</v>
      </c>
      <c r="F1040" s="2" t="n">
        <v>0</v>
      </c>
      <c r="G1040" s="2" t="n">
        <v>3</v>
      </c>
      <c r="H1040" s="2" t="n">
        <v>1</v>
      </c>
      <c r="I1040" s="2" t="n">
        <v>1</v>
      </c>
      <c r="J1040" s="26" t="s">
        <v>52</v>
      </c>
      <c r="K1040" s="2" t="n">
        <v>0</v>
      </c>
      <c r="L1040" s="27" t="n">
        <v>1</v>
      </c>
      <c r="M1040" s="2" t="n">
        <v>4</v>
      </c>
      <c r="N1040" s="2" t="n">
        <v>4</v>
      </c>
      <c r="O1040" s="27" t="n">
        <v>1</v>
      </c>
      <c r="P1040" s="2" t="n">
        <v>1</v>
      </c>
      <c r="Q1040" s="2" t="n">
        <v>4</v>
      </c>
      <c r="R1040" s="2" t="n">
        <v>0</v>
      </c>
      <c r="S1040" s="2" t="n">
        <v>0</v>
      </c>
      <c r="T1040" s="28" t="n">
        <v>44292</v>
      </c>
      <c r="U1040" s="3" t="s">
        <v>1092</v>
      </c>
      <c r="V1040" s="36" t="s">
        <v>60</v>
      </c>
      <c r="W1040" s="26" t="n">
        <v>15</v>
      </c>
      <c r="Z1040" s="1" t="n">
        <f aca="false">(68/C1040)^0.25</f>
        <v>1.0037106388836</v>
      </c>
      <c r="AA1040" s="2" t="n">
        <f aca="false">IF(F1040=1,E1040/(1+$AA$2/100),E1040)</f>
        <v>2649000</v>
      </c>
      <c r="AB1040" s="1" t="n">
        <f aca="false">ROUND(AA1040/C1040,2)</f>
        <v>39537.31</v>
      </c>
      <c r="AC1040" s="1" t="n">
        <f aca="false">ROUND(AB1040*68/1000/Z1040,0)</f>
        <v>2679</v>
      </c>
      <c r="AD1040" s="1" t="n">
        <f aca="false">IF(I1040=1,AC1040*$AD$2,AC1040)</f>
        <v>2545.05</v>
      </c>
      <c r="AK1040" s="1" t="n">
        <f aca="false">ROUND(D1040/C1040,2)</f>
        <v>0</v>
      </c>
      <c r="AL1040" s="1" t="n">
        <f aca="false">ROUND(AK1040*68/Z1040,0)</f>
        <v>0</v>
      </c>
      <c r="AM1040" s="1" t="n">
        <f aca="false">IF(I1040=1,AL1040*$AM$2,AL1040)</f>
        <v>0</v>
      </c>
    </row>
    <row r="1041" customFormat="false" ht="14.9" hidden="false" customHeight="true" outlineLevel="0" collapsed="false">
      <c r="A1041" s="1" t="n">
        <v>16973</v>
      </c>
      <c r="C1041" s="16" t="n">
        <v>57</v>
      </c>
      <c r="E1041" s="2" t="n">
        <v>3160000</v>
      </c>
      <c r="F1041" s="2" t="n">
        <v>1</v>
      </c>
      <c r="G1041" s="2" t="n">
        <v>2</v>
      </c>
      <c r="H1041" s="2" t="n">
        <v>1</v>
      </c>
      <c r="I1041" s="2" t="n">
        <v>1</v>
      </c>
      <c r="J1041" s="26" t="s">
        <v>52</v>
      </c>
      <c r="K1041" s="2" t="n">
        <v>2</v>
      </c>
      <c r="L1041" s="27" t="n">
        <v>1</v>
      </c>
      <c r="M1041" s="2" t="n">
        <v>3</v>
      </c>
      <c r="N1041" s="2" t="n">
        <v>3</v>
      </c>
      <c r="O1041" s="27" t="n">
        <v>0</v>
      </c>
      <c r="P1041" s="2" t="n">
        <v>1</v>
      </c>
      <c r="R1041" s="2" t="n">
        <v>0</v>
      </c>
      <c r="S1041" s="2" t="n">
        <v>1</v>
      </c>
      <c r="T1041" s="28" t="n">
        <v>44292</v>
      </c>
      <c r="U1041" s="3" t="s">
        <v>1093</v>
      </c>
      <c r="V1041" s="36"/>
      <c r="W1041" s="26" t="n">
        <v>15</v>
      </c>
      <c r="Z1041" s="1" t="n">
        <f aca="false">(68/C1041)^0.25</f>
        <v>1.04510160393404</v>
      </c>
      <c r="AA1041" s="1" t="n">
        <f aca="false">IF(F1041=1,E1041/(1+$AA$2/100),E1041)</f>
        <v>3038461.53846154</v>
      </c>
      <c r="AB1041" s="1" t="n">
        <f aca="false">ROUND(AA1041/C1041,2)</f>
        <v>53306.34</v>
      </c>
      <c r="AC1041" s="1" t="n">
        <f aca="false">ROUND(AB1041*68/1000/Z1041,0)</f>
        <v>3468</v>
      </c>
      <c r="AD1041" s="1" t="n">
        <f aca="false">IF(I1041=1,AC1041*$AD$2,AC1041)</f>
        <v>3294.6</v>
      </c>
      <c r="AK1041" s="1" t="n">
        <f aca="false">ROUND(D1041/C1041,2)</f>
        <v>0</v>
      </c>
      <c r="AL1041" s="1" t="n">
        <f aca="false">ROUND(AK1041*68/Z1041,0)</f>
        <v>0</v>
      </c>
      <c r="AM1041" s="1" t="n">
        <f aca="false">IF(I1041=1,AL1041*$AM$2,AL1041)</f>
        <v>0</v>
      </c>
    </row>
    <row r="1042" customFormat="false" ht="14.9" hidden="false" customHeight="true" outlineLevel="0" collapsed="false">
      <c r="A1042" s="1" t="n">
        <v>16973</v>
      </c>
      <c r="C1042" s="16" t="n">
        <v>56</v>
      </c>
      <c r="E1042" s="2" t="n">
        <v>2520000</v>
      </c>
      <c r="F1042" s="2" t="n">
        <v>1</v>
      </c>
      <c r="G1042" s="2" t="n">
        <v>2</v>
      </c>
      <c r="H1042" s="2" t="n">
        <v>1</v>
      </c>
      <c r="I1042" s="2" t="n">
        <v>2</v>
      </c>
      <c r="J1042" s="26" t="s">
        <v>52</v>
      </c>
      <c r="K1042" s="2" t="n">
        <v>0</v>
      </c>
      <c r="L1042" s="27" t="n">
        <v>1</v>
      </c>
      <c r="M1042" s="2" t="n">
        <v>9</v>
      </c>
      <c r="N1042" s="2" t="n">
        <v>2</v>
      </c>
      <c r="O1042" s="27" t="n">
        <v>0</v>
      </c>
      <c r="P1042" s="2" t="n">
        <v>0</v>
      </c>
      <c r="R1042" s="2" t="n">
        <v>1</v>
      </c>
      <c r="S1042" s="2" t="n">
        <v>1</v>
      </c>
      <c r="T1042" s="28" t="n">
        <v>44281</v>
      </c>
      <c r="U1042" s="3" t="s">
        <v>1094</v>
      </c>
      <c r="V1042" s="36"/>
      <c r="W1042" s="26" t="n">
        <v>15</v>
      </c>
      <c r="Z1042" s="1" t="n">
        <f aca="false">(68/C1042)^0.25</f>
        <v>1.04973631452793</v>
      </c>
      <c r="AA1042" s="1" t="n">
        <f aca="false">IF(F1042=1,E1042/(1+$AA$2/100),E1042)</f>
        <v>2423076.92307692</v>
      </c>
      <c r="AB1042" s="1" t="n">
        <f aca="false">ROUND(AA1042/C1042,2)</f>
        <v>43269.23</v>
      </c>
      <c r="AC1042" s="1" t="n">
        <f aca="false">ROUND(AB1042*68/1000/Z1042,0)</f>
        <v>2803</v>
      </c>
      <c r="AD1042" s="1" t="n">
        <f aca="false">IF(I1042=1,AC1042*$AD$2,AC1042)</f>
        <v>2803</v>
      </c>
      <c r="AK1042" s="1" t="n">
        <f aca="false">ROUND(D1042/C1042,2)</f>
        <v>0</v>
      </c>
      <c r="AL1042" s="1" t="n">
        <f aca="false">ROUND(AK1042*68/Z1042,0)</f>
        <v>0</v>
      </c>
      <c r="AM1042" s="1" t="n">
        <f aca="false">IF(I1042=1,AL1042*$AM$2,AL1042)</f>
        <v>0</v>
      </c>
    </row>
    <row r="1043" customFormat="false" ht="14.9" hidden="false" customHeight="true" outlineLevel="0" collapsed="false">
      <c r="A1043" s="1" t="n">
        <v>16973</v>
      </c>
      <c r="C1043" s="16" t="n">
        <v>54</v>
      </c>
      <c r="E1043" s="2" t="n">
        <v>2490000</v>
      </c>
      <c r="F1043" s="2" t="n">
        <v>1</v>
      </c>
      <c r="G1043" s="2" t="n">
        <v>2</v>
      </c>
      <c r="H1043" s="2" t="n">
        <v>1</v>
      </c>
      <c r="I1043" s="2" t="n">
        <v>1</v>
      </c>
      <c r="J1043" s="26" t="s">
        <v>52</v>
      </c>
      <c r="K1043" s="2" t="n">
        <v>0</v>
      </c>
      <c r="L1043" s="27" t="n">
        <v>1</v>
      </c>
      <c r="M1043" s="2" t="n">
        <v>5</v>
      </c>
      <c r="N1043" s="2" t="n">
        <v>1</v>
      </c>
      <c r="O1043" s="27" t="n">
        <v>0</v>
      </c>
      <c r="P1043" s="2" t="n">
        <v>1</v>
      </c>
      <c r="R1043" s="2" t="n">
        <v>0</v>
      </c>
      <c r="S1043" s="2" t="n">
        <v>0</v>
      </c>
      <c r="T1043" s="28" t="n">
        <v>44287</v>
      </c>
      <c r="U1043" s="3" t="s">
        <v>1095</v>
      </c>
      <c r="V1043" s="36"/>
      <c r="W1043" s="26" t="n">
        <v>15</v>
      </c>
      <c r="Z1043" s="1" t="n">
        <f aca="false">(68/C1043)^0.25</f>
        <v>1.05932394260376</v>
      </c>
      <c r="AA1043" s="1" t="n">
        <f aca="false">IF(F1043=1,E1043/(1+$AA$2/100),E1043)</f>
        <v>2394230.76923077</v>
      </c>
      <c r="AB1043" s="1" t="n">
        <f aca="false">ROUND(AA1043/C1043,2)</f>
        <v>44337.61</v>
      </c>
      <c r="AC1043" s="1" t="n">
        <f aca="false">ROUND(AB1043*68/1000/Z1043,0)</f>
        <v>2846</v>
      </c>
      <c r="AD1043" s="1" t="n">
        <f aca="false">IF(I1043=1,AC1043*$AD$2,AC1043)</f>
        <v>2703.7</v>
      </c>
      <c r="AK1043" s="1" t="n">
        <f aca="false">ROUND(D1043/C1043,2)</f>
        <v>0</v>
      </c>
      <c r="AL1043" s="1" t="n">
        <f aca="false">ROUND(AK1043*68/Z1043,0)</f>
        <v>0</v>
      </c>
      <c r="AM1043" s="1" t="n">
        <f aca="false">IF(I1043=1,AL1043*$AM$2,AL1043)</f>
        <v>0</v>
      </c>
    </row>
    <row r="1044" customFormat="false" ht="14.9" hidden="false" customHeight="true" outlineLevel="0" collapsed="false">
      <c r="A1044" s="1" t="n">
        <v>17284</v>
      </c>
      <c r="C1044" s="16" t="n">
        <v>60</v>
      </c>
      <c r="E1044" s="2" t="n">
        <v>3300000</v>
      </c>
      <c r="F1044" s="2" t="n">
        <v>1</v>
      </c>
      <c r="G1044" s="2" t="n">
        <v>3</v>
      </c>
      <c r="H1044" s="2" t="n">
        <v>2</v>
      </c>
      <c r="I1044" s="2" t="n">
        <v>1</v>
      </c>
      <c r="J1044" s="26" t="s">
        <v>52</v>
      </c>
      <c r="K1044" s="2" t="n">
        <v>2</v>
      </c>
      <c r="L1044" s="27" t="n">
        <v>1</v>
      </c>
      <c r="M1044" s="2" t="n">
        <v>5</v>
      </c>
      <c r="N1044" s="2" t="n">
        <v>2</v>
      </c>
      <c r="O1044" s="27" t="n">
        <v>0</v>
      </c>
      <c r="P1044" s="2" t="n">
        <v>1</v>
      </c>
      <c r="Q1044" s="2" t="n">
        <v>1</v>
      </c>
      <c r="R1044" s="2" t="n">
        <v>0</v>
      </c>
      <c r="S1044" s="2" t="n">
        <v>0</v>
      </c>
      <c r="T1044" s="28" t="n">
        <v>44292</v>
      </c>
      <c r="U1044" s="3" t="s">
        <v>1096</v>
      </c>
      <c r="V1044" s="36"/>
      <c r="W1044" s="26" t="n">
        <v>15</v>
      </c>
      <c r="Z1044" s="1" t="n">
        <f aca="false">(68/C1044)^0.25</f>
        <v>1.03178548877407</v>
      </c>
      <c r="AA1044" s="1" t="n">
        <f aca="false">IF(F1044=1,E1044/(1+$AA$2/100),E1044)</f>
        <v>3173076.92307692</v>
      </c>
      <c r="AB1044" s="1" t="n">
        <f aca="false">ROUND(AA1044/C1044,2)</f>
        <v>52884.62</v>
      </c>
      <c r="AC1044" s="1" t="n">
        <f aca="false">ROUND(AB1044*68/1000/Z1044,0)</f>
        <v>3485</v>
      </c>
      <c r="AD1044" s="1" t="n">
        <f aca="false">IF(I1044=1,AC1044*$AD$2,AC1044)</f>
        <v>3310.75</v>
      </c>
      <c r="AK1044" s="1" t="n">
        <f aca="false">ROUND(D1044/C1044,2)</f>
        <v>0</v>
      </c>
      <c r="AL1044" s="1" t="n">
        <f aca="false">ROUND(AK1044*68/Z1044,0)</f>
        <v>0</v>
      </c>
      <c r="AM1044" s="1" t="n">
        <f aca="false">IF(I1044=1,AL1044*$AM$2,AL1044)</f>
        <v>0</v>
      </c>
    </row>
    <row r="1045" customFormat="false" ht="14.9" hidden="false" customHeight="true" outlineLevel="0" collapsed="false">
      <c r="A1045" s="1" t="n">
        <v>17284</v>
      </c>
      <c r="C1045" s="16" t="n">
        <v>70</v>
      </c>
      <c r="E1045" s="2" t="n">
        <v>3090000</v>
      </c>
      <c r="F1045" s="2" t="n">
        <v>1</v>
      </c>
      <c r="G1045" s="2" t="n">
        <v>2</v>
      </c>
      <c r="H1045" s="2" t="n">
        <v>1</v>
      </c>
      <c r="I1045" s="2" t="n">
        <v>1</v>
      </c>
      <c r="J1045" s="26" t="s">
        <v>52</v>
      </c>
      <c r="K1045" s="2" t="n">
        <v>0</v>
      </c>
      <c r="L1045" s="27" t="n">
        <v>1</v>
      </c>
      <c r="M1045" s="2" t="n">
        <v>2</v>
      </c>
      <c r="N1045" s="2" t="n">
        <v>2</v>
      </c>
      <c r="O1045" s="27" t="n">
        <v>0</v>
      </c>
      <c r="P1045" s="2" t="n">
        <v>1</v>
      </c>
      <c r="R1045" s="2" t="n">
        <v>0</v>
      </c>
      <c r="S1045" s="2" t="n">
        <v>0</v>
      </c>
      <c r="T1045" s="28" t="n">
        <v>44291</v>
      </c>
      <c r="U1045" s="3" t="s">
        <v>1097</v>
      </c>
      <c r="V1045" s="36"/>
      <c r="W1045" s="26" t="n">
        <v>15</v>
      </c>
      <c r="Z1045" s="1" t="n">
        <f aca="false">(68/C1045)^0.25</f>
        <v>0.992779311130708</v>
      </c>
      <c r="AA1045" s="1" t="n">
        <f aca="false">IF(F1045=1,E1045/(1+$AA$2/100),E1045)</f>
        <v>2971153.84615385</v>
      </c>
      <c r="AB1045" s="1" t="n">
        <f aca="false">ROUND(AA1045/C1045,2)</f>
        <v>42445.05</v>
      </c>
      <c r="AC1045" s="1" t="n">
        <f aca="false">ROUND(AB1045*68/1000/Z1045,0)</f>
        <v>2907</v>
      </c>
      <c r="AD1045" s="1" t="n">
        <f aca="false">IF(I1045=1,AC1045*$AD$2,AC1045)</f>
        <v>2761.65</v>
      </c>
      <c r="AK1045" s="1" t="n">
        <f aca="false">ROUND(D1045/C1045,2)</f>
        <v>0</v>
      </c>
      <c r="AL1045" s="1" t="n">
        <f aca="false">ROUND(AK1045*68/Z1045,0)</f>
        <v>0</v>
      </c>
      <c r="AM1045" s="1" t="n">
        <f aca="false">IF(I1045=1,AL1045*$AM$2,AL1045)</f>
        <v>0</v>
      </c>
    </row>
    <row r="1046" customFormat="false" ht="14.9" hidden="false" customHeight="true" outlineLevel="0" collapsed="false">
      <c r="A1046" s="1" t="n">
        <v>17284</v>
      </c>
      <c r="C1046" s="16" t="n">
        <v>63</v>
      </c>
      <c r="E1046" s="2" t="n">
        <v>3295000</v>
      </c>
      <c r="F1046" s="2" t="n">
        <v>0</v>
      </c>
      <c r="G1046" s="2" t="n">
        <v>2</v>
      </c>
      <c r="H1046" s="2" t="n">
        <v>1</v>
      </c>
      <c r="I1046" s="2" t="n">
        <v>2</v>
      </c>
      <c r="J1046" s="26" t="s">
        <v>52</v>
      </c>
      <c r="K1046" s="2" t="n">
        <v>0</v>
      </c>
      <c r="L1046" s="27" t="n">
        <v>1</v>
      </c>
      <c r="M1046" s="2" t="n">
        <v>4</v>
      </c>
      <c r="N1046" s="2" t="n">
        <v>2</v>
      </c>
      <c r="O1046" s="27" t="n">
        <v>1</v>
      </c>
      <c r="P1046" s="2" t="n">
        <v>1</v>
      </c>
      <c r="Q1046" s="2" t="n">
        <v>4</v>
      </c>
      <c r="R1046" s="2" t="n">
        <v>0</v>
      </c>
      <c r="S1046" s="2" t="n">
        <v>0</v>
      </c>
      <c r="T1046" s="28" t="n">
        <v>44287</v>
      </c>
      <c r="U1046" s="3" t="s">
        <v>1098</v>
      </c>
      <c r="V1046" s="36"/>
      <c r="W1046" s="26" t="n">
        <v>15</v>
      </c>
      <c r="Z1046" s="1" t="n">
        <f aca="false">(68/C1046)^0.25</f>
        <v>1.01927668633136</v>
      </c>
      <c r="AA1046" s="2" t="n">
        <f aca="false">IF(F1046=1,E1046/(1+$AA$2/100),E1046)</f>
        <v>3295000</v>
      </c>
      <c r="AB1046" s="1" t="n">
        <f aca="false">ROUND(AA1046/C1046,2)</f>
        <v>52301.59</v>
      </c>
      <c r="AC1046" s="1" t="n">
        <f aca="false">ROUND(AB1046*68/1000/Z1046,0)</f>
        <v>3489</v>
      </c>
      <c r="AD1046" s="1" t="n">
        <f aca="false">IF(I1046=1,AC1046*$AD$2,AC1046)</f>
        <v>3489</v>
      </c>
      <c r="AK1046" s="1" t="n">
        <f aca="false">ROUND(D1046/C1046,2)</f>
        <v>0</v>
      </c>
      <c r="AL1046" s="1" t="n">
        <f aca="false">ROUND(AK1046*68/Z1046,0)</f>
        <v>0</v>
      </c>
      <c r="AM1046" s="1" t="n">
        <f aca="false">IF(I1046=1,AL1046*$AM$2,AL1046)</f>
        <v>0</v>
      </c>
    </row>
    <row r="1047" customFormat="false" ht="14.9" hidden="false" customHeight="true" outlineLevel="0" collapsed="false">
      <c r="A1047" s="1" t="n">
        <v>17527</v>
      </c>
      <c r="C1047" s="16" t="n">
        <v>63</v>
      </c>
      <c r="E1047" s="2" t="n">
        <v>2660000</v>
      </c>
      <c r="F1047" s="2" t="n">
        <v>1</v>
      </c>
      <c r="G1047" s="2" t="n">
        <v>3</v>
      </c>
      <c r="H1047" s="2" t="n">
        <v>1</v>
      </c>
      <c r="I1047" s="2" t="n">
        <v>1</v>
      </c>
      <c r="J1047" s="26" t="s">
        <v>52</v>
      </c>
      <c r="K1047" s="2" t="n">
        <v>1</v>
      </c>
      <c r="L1047" s="27" t="n">
        <v>1</v>
      </c>
      <c r="M1047" s="2" t="n">
        <v>5</v>
      </c>
      <c r="N1047" s="2" t="n">
        <v>4</v>
      </c>
      <c r="O1047" s="27" t="n">
        <v>0</v>
      </c>
      <c r="P1047" s="2" t="n">
        <v>0</v>
      </c>
      <c r="Q1047" s="1" t="n">
        <v>4</v>
      </c>
      <c r="R1047" s="2" t="n">
        <v>0</v>
      </c>
      <c r="S1047" s="2" t="n">
        <v>0</v>
      </c>
      <c r="T1047" s="28" t="n">
        <v>44284</v>
      </c>
      <c r="U1047" s="3" t="s">
        <v>1099</v>
      </c>
      <c r="V1047" s="36" t="s">
        <v>60</v>
      </c>
      <c r="W1047" s="26" t="n">
        <v>15</v>
      </c>
      <c r="Z1047" s="1" t="n">
        <f aca="false">(68/C1047)^0.25</f>
        <v>1.01927668633136</v>
      </c>
      <c r="AA1047" s="1" t="n">
        <f aca="false">IF(F1047=1,E1047/(1+$AA$2/100),E1047)</f>
        <v>2557692.30769231</v>
      </c>
      <c r="AB1047" s="1" t="n">
        <f aca="false">ROUND(AA1047/C1047,2)</f>
        <v>40598.29</v>
      </c>
      <c r="AC1047" s="1" t="n">
        <f aca="false">ROUND(AB1047*68/1000/Z1047,0)</f>
        <v>2708</v>
      </c>
      <c r="AD1047" s="1" t="n">
        <f aca="false">IF(I1047=1,AC1047*$AD$2,AC1047)</f>
        <v>2572.6</v>
      </c>
      <c r="AK1047" s="1" t="n">
        <f aca="false">ROUND(D1047/C1047,2)</f>
        <v>0</v>
      </c>
      <c r="AL1047" s="1" t="n">
        <f aca="false">ROUND(AK1047*68/Z1047,0)</f>
        <v>0</v>
      </c>
      <c r="AM1047" s="1" t="n">
        <f aca="false">IF(I1047=1,AL1047*$AM$2,AL1047)</f>
        <v>0</v>
      </c>
    </row>
    <row r="1048" customFormat="false" ht="14.9" hidden="false" customHeight="true" outlineLevel="0" collapsed="false">
      <c r="A1048" s="1" t="n">
        <v>17527</v>
      </c>
      <c r="C1048" s="16" t="n">
        <v>58</v>
      </c>
      <c r="E1048" s="2" t="n">
        <v>2650000</v>
      </c>
      <c r="F1048" s="2" t="n">
        <v>1</v>
      </c>
      <c r="G1048" s="2" t="n">
        <v>2</v>
      </c>
      <c r="H1048" s="2" t="n">
        <v>1</v>
      </c>
      <c r="I1048" s="2" t="n">
        <v>2</v>
      </c>
      <c r="J1048" s="26" t="s">
        <v>52</v>
      </c>
      <c r="K1048" s="2" t="n">
        <v>0</v>
      </c>
      <c r="L1048" s="27" t="n">
        <v>1</v>
      </c>
      <c r="M1048" s="2" t="n">
        <v>8</v>
      </c>
      <c r="N1048" s="2" t="n">
        <v>6</v>
      </c>
      <c r="O1048" s="27" t="n">
        <v>1</v>
      </c>
      <c r="P1048" s="2" t="n">
        <v>1</v>
      </c>
      <c r="R1048" s="2" t="n">
        <v>1</v>
      </c>
      <c r="S1048" s="2" t="n">
        <v>0</v>
      </c>
      <c r="T1048" s="28" t="n">
        <v>44287</v>
      </c>
      <c r="U1048" s="3" t="s">
        <v>1100</v>
      </c>
      <c r="V1048" s="36" t="s">
        <v>60</v>
      </c>
      <c r="W1048" s="26" t="n">
        <v>15</v>
      </c>
      <c r="Z1048" s="1" t="n">
        <f aca="false">(68/C1048)^0.25</f>
        <v>1.04056743366656</v>
      </c>
      <c r="AA1048" s="1" t="n">
        <f aca="false">IF(F1048=1,E1048/(1+$AA$2/100),E1048)</f>
        <v>2548076.92307692</v>
      </c>
      <c r="AB1048" s="1" t="n">
        <f aca="false">ROUND(AA1048/C1048,2)</f>
        <v>43932.36</v>
      </c>
      <c r="AC1048" s="1" t="n">
        <f aca="false">ROUND(AB1048*68/1000/Z1048,0)</f>
        <v>2871</v>
      </c>
      <c r="AD1048" s="1" t="n">
        <f aca="false">IF(I1048=1,AC1048*$AD$2,AC1048)</f>
        <v>2871</v>
      </c>
      <c r="AK1048" s="1" t="n">
        <f aca="false">ROUND(D1048/C1048,2)</f>
        <v>0</v>
      </c>
      <c r="AL1048" s="1" t="n">
        <f aca="false">ROUND(AK1048*68/Z1048,0)</f>
        <v>0</v>
      </c>
      <c r="AM1048" s="1" t="n">
        <f aca="false">IF(I1048=1,AL1048*$AM$2,AL1048)</f>
        <v>0</v>
      </c>
    </row>
    <row r="1049" customFormat="false" ht="14.9" hidden="false" customHeight="true" outlineLevel="0" collapsed="false">
      <c r="A1049" s="1" t="n">
        <v>18676</v>
      </c>
      <c r="C1049" s="16" t="n">
        <v>72</v>
      </c>
      <c r="E1049" s="2" t="n">
        <v>3090000</v>
      </c>
      <c r="F1049" s="2" t="n">
        <v>1</v>
      </c>
      <c r="G1049" s="2" t="n">
        <v>3</v>
      </c>
      <c r="H1049" s="2" t="n">
        <v>1</v>
      </c>
      <c r="I1049" s="2" t="n">
        <v>1</v>
      </c>
      <c r="J1049" s="26" t="s">
        <v>52</v>
      </c>
      <c r="K1049" s="2" t="n">
        <v>0</v>
      </c>
      <c r="L1049" s="27" t="n">
        <v>1</v>
      </c>
      <c r="M1049" s="2" t="n">
        <v>5</v>
      </c>
      <c r="N1049" s="2" t="n">
        <v>2</v>
      </c>
      <c r="O1049" s="27" t="n">
        <v>1</v>
      </c>
      <c r="P1049" s="2" t="n">
        <v>1</v>
      </c>
      <c r="Q1049" s="2" t="n">
        <v>3</v>
      </c>
      <c r="R1049" s="2" t="n">
        <v>0</v>
      </c>
      <c r="S1049" s="2" t="n">
        <v>0</v>
      </c>
      <c r="T1049" s="28" t="n">
        <v>44293</v>
      </c>
      <c r="U1049" s="3" t="s">
        <v>1101</v>
      </c>
      <c r="V1049" s="36"/>
      <c r="W1049" s="26" t="n">
        <v>15</v>
      </c>
      <c r="Z1049" s="1" t="n">
        <f aca="false">(68/C1049)^0.25</f>
        <v>0.985812008350248</v>
      </c>
      <c r="AA1049" s="1" t="n">
        <f aca="false">IF(F1049=1,E1049/(1+$AA$2/100),E1049)</f>
        <v>2971153.84615385</v>
      </c>
      <c r="AB1049" s="1" t="n">
        <f aca="false">ROUND(AA1049/C1049,2)</f>
        <v>41266.03</v>
      </c>
      <c r="AC1049" s="1" t="n">
        <f aca="false">ROUND(AB1049*68/1000/Z1049,0)</f>
        <v>2846</v>
      </c>
      <c r="AD1049" s="1" t="n">
        <f aca="false">IF(I1049=1,AC1049*$AD$2,AC1049)</f>
        <v>2703.7</v>
      </c>
      <c r="AK1049" s="1" t="n">
        <f aca="false">ROUND(D1049/C1049,2)</f>
        <v>0</v>
      </c>
      <c r="AL1049" s="1" t="n">
        <f aca="false">ROUND(AK1049*68/Z1049,0)</f>
        <v>0</v>
      </c>
      <c r="AM1049" s="1" t="n">
        <f aca="false">IF(I1049=1,AL1049*$AM$2,AL1049)</f>
        <v>0</v>
      </c>
    </row>
    <row r="1050" customFormat="false" ht="14.9" hidden="false" customHeight="true" outlineLevel="0" collapsed="false">
      <c r="A1050" s="1" t="n">
        <v>18676</v>
      </c>
      <c r="C1050" s="16" t="n">
        <v>69</v>
      </c>
      <c r="E1050" s="2" t="n">
        <v>2290000</v>
      </c>
      <c r="F1050" s="2" t="n">
        <v>1</v>
      </c>
      <c r="G1050" s="2" t="n">
        <v>3</v>
      </c>
      <c r="H1050" s="2" t="n">
        <v>1</v>
      </c>
      <c r="I1050" s="2" t="n">
        <v>2</v>
      </c>
      <c r="J1050" s="26" t="s">
        <v>52</v>
      </c>
      <c r="K1050" s="2" t="n">
        <v>0</v>
      </c>
      <c r="L1050" s="27" t="n">
        <v>1</v>
      </c>
      <c r="M1050" s="2" t="n">
        <v>9</v>
      </c>
      <c r="N1050" s="2" t="n">
        <v>7</v>
      </c>
      <c r="O1050" s="27" t="n">
        <v>1</v>
      </c>
      <c r="P1050" s="2" t="n">
        <v>1</v>
      </c>
      <c r="Q1050" s="2" t="n">
        <v>4</v>
      </c>
      <c r="R1050" s="2" t="n">
        <v>1</v>
      </c>
      <c r="S1050" s="2" t="n">
        <v>0</v>
      </c>
      <c r="T1050" s="28" t="n">
        <v>44287</v>
      </c>
      <c r="U1050" s="3" t="s">
        <v>1102</v>
      </c>
      <c r="V1050" s="36"/>
      <c r="W1050" s="26" t="n">
        <v>15</v>
      </c>
      <c r="Z1050" s="1" t="n">
        <f aca="false">(68/C1050)^0.25</f>
        <v>0.996356952204095</v>
      </c>
      <c r="AA1050" s="1" t="n">
        <f aca="false">IF(F1050=1,E1050/(1+$AA$2/100),E1050)</f>
        <v>2201923.07692308</v>
      </c>
      <c r="AB1050" s="1" t="n">
        <f aca="false">ROUND(AA1050/C1050,2)</f>
        <v>31911.93</v>
      </c>
      <c r="AC1050" s="1" t="n">
        <f aca="false">ROUND(AB1050*68/1000/Z1050,0)</f>
        <v>2178</v>
      </c>
      <c r="AD1050" s="1" t="n">
        <f aca="false">IF(I1050=1,AC1050*$AD$2,AC1050)</f>
        <v>2178</v>
      </c>
      <c r="AK1050" s="1" t="n">
        <f aca="false">ROUND(D1050/C1050,2)</f>
        <v>0</v>
      </c>
      <c r="AL1050" s="1" t="n">
        <f aca="false">ROUND(AK1050*68/Z1050,0)</f>
        <v>0</v>
      </c>
      <c r="AM1050" s="1" t="n">
        <f aca="false">IF(I1050=1,AL1050*$AM$2,AL1050)</f>
        <v>0</v>
      </c>
    </row>
    <row r="1051" customFormat="false" ht="14.9" hidden="false" customHeight="true" outlineLevel="0" collapsed="false">
      <c r="A1051" s="1" t="n">
        <v>18857</v>
      </c>
      <c r="C1051" s="16" t="n">
        <v>61</v>
      </c>
      <c r="E1051" s="2" t="n">
        <v>3200000</v>
      </c>
      <c r="F1051" s="2" t="n">
        <v>0</v>
      </c>
      <c r="G1051" s="2" t="n">
        <v>2</v>
      </c>
      <c r="H1051" s="2" t="n">
        <v>1</v>
      </c>
      <c r="I1051" s="2" t="n">
        <v>2</v>
      </c>
      <c r="J1051" s="26" t="s">
        <v>52</v>
      </c>
      <c r="K1051" s="2" t="n">
        <v>2</v>
      </c>
      <c r="L1051" s="27" t="n">
        <v>1</v>
      </c>
      <c r="M1051" s="2" t="n">
        <v>8</v>
      </c>
      <c r="N1051" s="2" t="n">
        <v>8</v>
      </c>
      <c r="O1051" s="27" t="n">
        <v>1</v>
      </c>
      <c r="P1051" s="2" t="n">
        <v>1</v>
      </c>
      <c r="Q1051" s="2" t="n">
        <v>4</v>
      </c>
      <c r="R1051" s="2" t="n">
        <v>1</v>
      </c>
      <c r="S1051" s="2" t="n">
        <v>1</v>
      </c>
      <c r="T1051" s="28" t="n">
        <v>44291</v>
      </c>
      <c r="U1051" s="3" t="s">
        <v>1103</v>
      </c>
      <c r="V1051" s="36"/>
      <c r="W1051" s="26" t="n">
        <v>15</v>
      </c>
      <c r="Z1051" s="1" t="n">
        <f aca="false">(68/C1051)^0.25</f>
        <v>1.02753061262218</v>
      </c>
      <c r="AA1051" s="2" t="n">
        <f aca="false">IF(F1051=1,E1051/(1+$AA$2/100),E1051)</f>
        <v>3200000</v>
      </c>
      <c r="AB1051" s="1" t="n">
        <f aca="false">ROUND(AA1051/C1051,2)</f>
        <v>52459.02</v>
      </c>
      <c r="AC1051" s="1" t="n">
        <f aca="false">ROUND(AB1051*68/1000/Z1051,0)</f>
        <v>3472</v>
      </c>
      <c r="AD1051" s="1" t="n">
        <f aca="false">IF(I1051=1,AC1051*$AD$2,AC1051)</f>
        <v>3472</v>
      </c>
      <c r="AK1051" s="1" t="n">
        <f aca="false">ROUND(D1051/C1051,2)</f>
        <v>0</v>
      </c>
      <c r="AL1051" s="1" t="n">
        <f aca="false">ROUND(AK1051*68/Z1051,0)</f>
        <v>0</v>
      </c>
      <c r="AM1051" s="1" t="n">
        <f aca="false">IF(I1051=1,AL1051*$AM$2,AL1051)</f>
        <v>0</v>
      </c>
    </row>
    <row r="1052" customFormat="false" ht="14.9" hidden="false" customHeight="true" outlineLevel="0" collapsed="false">
      <c r="A1052" s="1" t="n">
        <v>19341</v>
      </c>
      <c r="C1052" s="16" t="n">
        <v>65</v>
      </c>
      <c r="E1052" s="2" t="n">
        <v>3499650</v>
      </c>
      <c r="F1052" s="2" t="n">
        <v>1</v>
      </c>
      <c r="G1052" s="2" t="n">
        <v>3</v>
      </c>
      <c r="H1052" s="2" t="n">
        <v>2</v>
      </c>
      <c r="I1052" s="2" t="n">
        <v>1</v>
      </c>
      <c r="J1052" s="26" t="s">
        <v>52</v>
      </c>
      <c r="K1052" s="2" t="n">
        <v>2</v>
      </c>
      <c r="L1052" s="27" t="n">
        <v>1</v>
      </c>
      <c r="M1052" s="2" t="n">
        <v>5</v>
      </c>
      <c r="N1052" s="2" t="n">
        <v>4</v>
      </c>
      <c r="O1052" s="27" t="n">
        <v>0</v>
      </c>
      <c r="P1052" s="2" t="n">
        <v>1</v>
      </c>
      <c r="Q1052" s="2" t="n">
        <v>1</v>
      </c>
      <c r="R1052" s="2" t="n">
        <v>0</v>
      </c>
      <c r="S1052" s="2" t="n">
        <v>0</v>
      </c>
      <c r="T1052" s="28" t="n">
        <v>44293</v>
      </c>
      <c r="U1052" s="3" t="s">
        <v>1104</v>
      </c>
      <c r="V1052" s="36" t="s">
        <v>60</v>
      </c>
      <c r="W1052" s="26" t="n">
        <v>15</v>
      </c>
      <c r="Z1052" s="1" t="n">
        <f aca="false">(68/C1052)^0.25</f>
        <v>1.01134396913885</v>
      </c>
      <c r="AA1052" s="1" t="n">
        <f aca="false">IF(F1052=1,E1052/(1+$AA$2/100),E1052)</f>
        <v>3365048.07692308</v>
      </c>
      <c r="AB1052" s="1" t="n">
        <f aca="false">ROUND(AA1052/C1052,2)</f>
        <v>51769.97</v>
      </c>
      <c r="AC1052" s="1" t="n">
        <f aca="false">ROUND(AB1052*68/1000/Z1052,0)</f>
        <v>3481</v>
      </c>
      <c r="AD1052" s="1" t="n">
        <f aca="false">IF(I1052=1,AC1052*$AD$2,AC1052)</f>
        <v>3306.95</v>
      </c>
      <c r="AK1052" s="1" t="n">
        <f aca="false">ROUND(D1052/C1052,2)</f>
        <v>0</v>
      </c>
      <c r="AL1052" s="1" t="n">
        <f aca="false">ROUND(AK1052*68/Z1052,0)</f>
        <v>0</v>
      </c>
      <c r="AM1052" s="1" t="n">
        <f aca="false">IF(I1052=1,AL1052*$AM$2,AL1052)</f>
        <v>0</v>
      </c>
    </row>
    <row r="1053" customFormat="false" ht="14.9" hidden="false" customHeight="true" outlineLevel="0" collapsed="false">
      <c r="A1053" s="1" t="n">
        <v>19341</v>
      </c>
      <c r="C1053" s="16" t="n">
        <v>88</v>
      </c>
      <c r="E1053" s="2" t="n">
        <v>4684600</v>
      </c>
      <c r="F1053" s="2" t="n">
        <v>1</v>
      </c>
      <c r="G1053" s="2" t="n">
        <v>3</v>
      </c>
      <c r="H1053" s="2" t="n">
        <v>2</v>
      </c>
      <c r="I1053" s="2" t="n">
        <v>1</v>
      </c>
      <c r="J1053" s="26" t="s">
        <v>52</v>
      </c>
      <c r="K1053" s="2" t="n">
        <v>0</v>
      </c>
      <c r="L1053" s="27" t="n">
        <v>1</v>
      </c>
      <c r="M1053" s="2" t="n">
        <v>4</v>
      </c>
      <c r="N1053" s="2" t="n">
        <v>3</v>
      </c>
      <c r="O1053" s="27" t="n">
        <v>1</v>
      </c>
      <c r="P1053" s="2" t="n">
        <v>0</v>
      </c>
      <c r="R1053" s="2" t="n">
        <v>0</v>
      </c>
      <c r="S1053" s="2" t="n">
        <v>0</v>
      </c>
      <c r="T1053" s="28" t="n">
        <v>44293</v>
      </c>
      <c r="U1053" s="3" t="s">
        <v>1105</v>
      </c>
      <c r="V1053" s="36"/>
      <c r="W1053" s="26" t="n">
        <v>15</v>
      </c>
      <c r="Z1053" s="1" t="n">
        <f aca="false">(68/C1053)^0.25</f>
        <v>0.937576169167888</v>
      </c>
      <c r="AA1053" s="1" t="n">
        <f aca="false">IF(F1053=1,E1053/(1+$AA$2/100),E1053)</f>
        <v>4504423.07692308</v>
      </c>
      <c r="AB1053" s="1" t="n">
        <f aca="false">ROUND(AA1053/C1053,2)</f>
        <v>51186.63</v>
      </c>
      <c r="AC1053" s="1" t="n">
        <f aca="false">ROUND(AB1053*68/1000/Z1053,0)</f>
        <v>3712</v>
      </c>
      <c r="AD1053" s="1" t="n">
        <f aca="false">IF(I1053=1,AC1053*$AD$2,AC1053)</f>
        <v>3526.4</v>
      </c>
      <c r="AK1053" s="1" t="n">
        <f aca="false">ROUND(D1053/C1053,2)</f>
        <v>0</v>
      </c>
      <c r="AL1053" s="1" t="n">
        <f aca="false">ROUND(AK1053*68/Z1053,0)</f>
        <v>0</v>
      </c>
      <c r="AM1053" s="1" t="n">
        <f aca="false">IF(I1053=1,AL1053*$AM$2,AL1053)</f>
        <v>0</v>
      </c>
    </row>
    <row r="1054" customFormat="false" ht="14.9" hidden="false" customHeight="true" outlineLevel="0" collapsed="false">
      <c r="A1054" s="1" t="n">
        <v>19341</v>
      </c>
      <c r="C1054" s="16" t="n">
        <v>77</v>
      </c>
      <c r="E1054" s="2" t="n">
        <v>3100000</v>
      </c>
      <c r="F1054" s="2" t="n">
        <v>1</v>
      </c>
      <c r="G1054" s="2" t="n">
        <v>3</v>
      </c>
      <c r="H1054" s="2" t="n">
        <v>1</v>
      </c>
      <c r="I1054" s="2" t="n">
        <v>1</v>
      </c>
      <c r="J1054" s="26" t="s">
        <v>52</v>
      </c>
      <c r="K1054" s="2" t="n">
        <v>2</v>
      </c>
      <c r="L1054" s="27" t="n">
        <v>1</v>
      </c>
      <c r="M1054" s="2" t="n">
        <v>3</v>
      </c>
      <c r="N1054" s="2" t="n">
        <v>2</v>
      </c>
      <c r="O1054" s="27" t="n">
        <v>0</v>
      </c>
      <c r="P1054" s="2" t="n">
        <v>1</v>
      </c>
      <c r="R1054" s="2" t="n">
        <v>0</v>
      </c>
      <c r="S1054" s="2" t="n">
        <v>0</v>
      </c>
      <c r="T1054" s="28" t="n">
        <v>44246</v>
      </c>
      <c r="U1054" s="3" t="s">
        <v>1106</v>
      </c>
      <c r="V1054" s="36" t="s">
        <v>60</v>
      </c>
      <c r="W1054" s="26" t="n">
        <v>15</v>
      </c>
      <c r="Z1054" s="1" t="n">
        <f aca="false">(68/C1054)^0.25</f>
        <v>0.96940341849961</v>
      </c>
      <c r="AA1054" s="1" t="n">
        <f aca="false">IF(F1054=1,E1054/(1+$AA$2/100),E1054)</f>
        <v>2980769.23076923</v>
      </c>
      <c r="AB1054" s="1" t="n">
        <f aca="false">ROUND(AA1054/C1054,2)</f>
        <v>38711.29</v>
      </c>
      <c r="AC1054" s="1" t="n">
        <f aca="false">ROUND(AB1054*68/1000/Z1054,0)</f>
        <v>2715</v>
      </c>
      <c r="AD1054" s="1" t="n">
        <f aca="false">IF(I1054=1,AC1054*$AD$2,AC1054)</f>
        <v>2579.25</v>
      </c>
      <c r="AK1054" s="1" t="n">
        <f aca="false">ROUND(D1054/C1054,2)</f>
        <v>0</v>
      </c>
      <c r="AL1054" s="1" t="n">
        <f aca="false">ROUND(AK1054*68/Z1054,0)</f>
        <v>0</v>
      </c>
      <c r="AM1054" s="1" t="n">
        <f aca="false">IF(I1054=1,AL1054*$AM$2,AL1054)</f>
        <v>0</v>
      </c>
    </row>
    <row r="1055" customFormat="false" ht="14.9" hidden="false" customHeight="true" outlineLevel="0" collapsed="false">
      <c r="A1055" s="1" t="n">
        <v>11050</v>
      </c>
      <c r="C1055" s="16" t="n">
        <v>90</v>
      </c>
      <c r="D1055" s="2" t="n">
        <v>17500</v>
      </c>
      <c r="F1055" s="2" t="n">
        <v>0</v>
      </c>
      <c r="G1055" s="2" t="n">
        <v>3</v>
      </c>
      <c r="H1055" s="2" t="n">
        <v>2</v>
      </c>
      <c r="I1055" s="2" t="n">
        <v>1</v>
      </c>
      <c r="J1055" s="26" t="s">
        <v>52</v>
      </c>
      <c r="K1055" s="2" t="n">
        <v>0</v>
      </c>
      <c r="L1055" s="27" t="n">
        <v>1</v>
      </c>
      <c r="M1055" s="2"/>
      <c r="N1055" s="2" t="n">
        <v>5</v>
      </c>
      <c r="O1055" s="27" t="n">
        <v>1</v>
      </c>
      <c r="P1055" s="2" t="n">
        <v>1</v>
      </c>
      <c r="Q1055" s="2" t="n">
        <v>4</v>
      </c>
      <c r="R1055" s="2" t="n">
        <v>1</v>
      </c>
      <c r="S1055" s="2" t="n">
        <v>0</v>
      </c>
      <c r="T1055" s="28" t="n">
        <v>44293</v>
      </c>
      <c r="U1055" s="3" t="s">
        <v>1107</v>
      </c>
      <c r="V1055" s="36" t="s">
        <v>60</v>
      </c>
      <c r="W1055" s="26" t="n">
        <v>14</v>
      </c>
      <c r="Z1055" s="1" t="n">
        <f aca="false">(68/C1055)^0.25</f>
        <v>0.932323434951816</v>
      </c>
      <c r="AA1055" s="2" t="n">
        <f aca="false">IF(F1055=1,E1055/(1+$AA$2/100),E1055)</f>
        <v>0</v>
      </c>
      <c r="AB1055" s="1" t="n">
        <f aca="false">ROUND(AA1055/C1055,2)</f>
        <v>0</v>
      </c>
      <c r="AC1055" s="1" t="n">
        <f aca="false">ROUND(AB1055*68/1000/Z1055,0)</f>
        <v>0</v>
      </c>
      <c r="AD1055" s="1" t="n">
        <f aca="false">IF(I1055=1,AC1055*$AD$2,AC1055)</f>
        <v>0</v>
      </c>
      <c r="AK1055" s="1" t="n">
        <f aca="false">ROUND(D1055/C1055,2)</f>
        <v>194.44</v>
      </c>
      <c r="AL1055" s="1" t="n">
        <f aca="false">ROUND(AK1055*68/Z1055,0)</f>
        <v>14182</v>
      </c>
      <c r="AM1055" s="1" t="n">
        <f aca="false">IF(I1055=1,AL1055*$AM$2,AL1055)</f>
        <v>13472.9</v>
      </c>
    </row>
    <row r="1056" customFormat="false" ht="14.9" hidden="false" customHeight="true" outlineLevel="0" collapsed="false">
      <c r="A1056" s="1" t="n">
        <v>11050</v>
      </c>
      <c r="C1056" s="16" t="n">
        <v>77</v>
      </c>
      <c r="D1056" s="2" t="n">
        <v>15000</v>
      </c>
      <c r="F1056" s="2" t="n">
        <v>0</v>
      </c>
      <c r="G1056" s="2" t="n">
        <v>3</v>
      </c>
      <c r="H1056" s="2" t="n">
        <v>2</v>
      </c>
      <c r="I1056" s="2" t="n">
        <v>1</v>
      </c>
      <c r="J1056" s="26" t="s">
        <v>52</v>
      </c>
      <c r="K1056" s="2" t="n">
        <v>0</v>
      </c>
      <c r="L1056" s="27" t="n">
        <v>1</v>
      </c>
      <c r="M1056" s="2"/>
      <c r="N1056" s="2" t="n">
        <v>1</v>
      </c>
      <c r="O1056" s="27" t="n">
        <v>1</v>
      </c>
      <c r="P1056" s="2" t="n">
        <v>1</v>
      </c>
      <c r="R1056" s="2" t="n">
        <v>1</v>
      </c>
      <c r="S1056" s="2" t="n">
        <v>0</v>
      </c>
      <c r="T1056" s="28" t="n">
        <v>44293</v>
      </c>
      <c r="U1056" s="3" t="s">
        <v>1108</v>
      </c>
      <c r="V1056" s="36" t="s">
        <v>60</v>
      </c>
      <c r="W1056" s="26" t="n">
        <v>14</v>
      </c>
      <c r="Z1056" s="1" t="n">
        <f aca="false">(68/C1056)^0.25</f>
        <v>0.96940341849961</v>
      </c>
      <c r="AA1056" s="2" t="n">
        <f aca="false">IF(F1056=1,E1056/(1+$AA$2/100),E1056)</f>
        <v>0</v>
      </c>
      <c r="AB1056" s="1" t="n">
        <f aca="false">ROUND(AA1056/C1056,2)</f>
        <v>0</v>
      </c>
      <c r="AC1056" s="1" t="n">
        <f aca="false">ROUND(AB1056*68/1000/Z1056,0)</f>
        <v>0</v>
      </c>
      <c r="AD1056" s="1" t="n">
        <f aca="false">IF(I1056=1,AC1056*$AD$2,AC1056)</f>
        <v>0</v>
      </c>
      <c r="AK1056" s="1" t="n">
        <f aca="false">ROUND(D1056/C1056,2)</f>
        <v>194.81</v>
      </c>
      <c r="AL1056" s="1" t="n">
        <f aca="false">ROUND(AK1056*68/Z1056,0)</f>
        <v>13665</v>
      </c>
      <c r="AM1056" s="1" t="n">
        <f aca="false">IF(I1056=1,AL1056*$AM$2,AL1056)</f>
        <v>12981.75</v>
      </c>
    </row>
    <row r="1057" customFormat="false" ht="14.9" hidden="false" customHeight="true" outlineLevel="0" collapsed="false">
      <c r="A1057" s="1" t="n">
        <v>11050</v>
      </c>
      <c r="C1057" s="16" t="n">
        <v>90</v>
      </c>
      <c r="D1057" s="2" t="n">
        <v>9900</v>
      </c>
      <c r="F1057" s="2" t="n">
        <v>0</v>
      </c>
      <c r="G1057" s="2" t="n">
        <v>3</v>
      </c>
      <c r="H1057" s="2" t="n">
        <v>1</v>
      </c>
      <c r="I1057" s="2" t="n">
        <v>1</v>
      </c>
      <c r="J1057" s="26" t="s">
        <v>52</v>
      </c>
      <c r="K1057" s="2" t="n">
        <v>0</v>
      </c>
      <c r="L1057" s="27" t="n">
        <v>1</v>
      </c>
      <c r="M1057" s="2" t="n">
        <v>5</v>
      </c>
      <c r="N1057" s="2" t="n">
        <v>2</v>
      </c>
      <c r="O1057" s="27" t="n">
        <v>0</v>
      </c>
      <c r="P1057" s="2" t="n">
        <v>0</v>
      </c>
      <c r="R1057" s="2" t="n">
        <v>0</v>
      </c>
      <c r="S1057" s="2" t="n">
        <v>0</v>
      </c>
      <c r="T1057" s="28" t="n">
        <v>44292</v>
      </c>
      <c r="U1057" s="3" t="s">
        <v>1109</v>
      </c>
      <c r="V1057" s="36"/>
      <c r="W1057" s="26" t="n">
        <v>14</v>
      </c>
      <c r="Z1057" s="1" t="n">
        <f aca="false">(68/C1057)^0.25</f>
        <v>0.932323434951816</v>
      </c>
      <c r="AA1057" s="2" t="n">
        <f aca="false">IF(F1057=1,E1057/(1+$AA$2/100),E1057)</f>
        <v>0</v>
      </c>
      <c r="AB1057" s="1" t="n">
        <f aca="false">ROUND(AA1057/C1057,2)</f>
        <v>0</v>
      </c>
      <c r="AC1057" s="1" t="n">
        <f aca="false">ROUND(AB1057*68/1000/Z1057,0)</f>
        <v>0</v>
      </c>
      <c r="AD1057" s="1" t="n">
        <f aca="false">IF(I1057=1,AC1057*$AD$2,AC1057)</f>
        <v>0</v>
      </c>
      <c r="AK1057" s="1" t="n">
        <f aca="false">ROUND(D1057/C1057,2)</f>
        <v>110</v>
      </c>
      <c r="AL1057" s="1" t="n">
        <f aca="false">ROUND(AK1057*68/Z1057,0)</f>
        <v>8023</v>
      </c>
      <c r="AM1057" s="1" t="n">
        <f aca="false">IF(I1057=1,AL1057*$AM$2,AL1057)</f>
        <v>7621.85</v>
      </c>
    </row>
    <row r="1058" customFormat="false" ht="14.9" hidden="false" customHeight="true" outlineLevel="0" collapsed="false">
      <c r="A1058" s="1" t="n">
        <v>11050</v>
      </c>
      <c r="C1058" s="16" t="n">
        <v>70</v>
      </c>
      <c r="D1058" s="2" t="n">
        <v>8000</v>
      </c>
      <c r="F1058" s="2" t="n">
        <v>0</v>
      </c>
      <c r="G1058" s="2" t="n">
        <v>2</v>
      </c>
      <c r="H1058" s="2" t="n">
        <v>1</v>
      </c>
      <c r="I1058" s="2" t="n">
        <v>1</v>
      </c>
      <c r="J1058" s="26" t="s">
        <v>52</v>
      </c>
      <c r="K1058" s="2" t="n">
        <v>0</v>
      </c>
      <c r="L1058" s="27" t="n">
        <v>1</v>
      </c>
      <c r="M1058" s="2"/>
      <c r="N1058" s="2" t="n">
        <v>5</v>
      </c>
      <c r="O1058" s="27" t="n">
        <v>0</v>
      </c>
      <c r="P1058" s="2" t="n">
        <v>0</v>
      </c>
      <c r="R1058" s="2" t="n">
        <v>0</v>
      </c>
      <c r="S1058" s="2" t="n">
        <v>0</v>
      </c>
      <c r="T1058" s="28" t="n">
        <v>44293</v>
      </c>
      <c r="U1058" s="3" t="s">
        <v>1110</v>
      </c>
      <c r="V1058" s="36"/>
      <c r="W1058" s="26" t="n">
        <v>14</v>
      </c>
      <c r="Z1058" s="1" t="n">
        <f aca="false">(68/C1058)^0.25</f>
        <v>0.992779311130708</v>
      </c>
      <c r="AA1058" s="2" t="n">
        <f aca="false">IF(F1058=1,E1058/(1+$AA$2/100),E1058)</f>
        <v>0</v>
      </c>
      <c r="AB1058" s="1" t="n">
        <f aca="false">ROUND(AA1058/C1058,2)</f>
        <v>0</v>
      </c>
      <c r="AC1058" s="1" t="n">
        <f aca="false">ROUND(AB1058*68/1000/Z1058,0)</f>
        <v>0</v>
      </c>
      <c r="AD1058" s="1" t="n">
        <f aca="false">IF(I1058=1,AC1058*$AD$2,AC1058)</f>
        <v>0</v>
      </c>
      <c r="AK1058" s="1" t="n">
        <f aca="false">ROUND(D1058/C1058,2)</f>
        <v>114.29</v>
      </c>
      <c r="AL1058" s="1" t="n">
        <f aca="false">ROUND(AK1058*68/Z1058,0)</f>
        <v>7828</v>
      </c>
      <c r="AM1058" s="1" t="n">
        <f aca="false">IF(I1058=1,AL1058*$AM$2,AL1058)</f>
        <v>7436.6</v>
      </c>
    </row>
    <row r="1059" customFormat="false" ht="14.9" hidden="false" customHeight="true" outlineLevel="0" collapsed="false">
      <c r="A1059" s="1" t="n">
        <v>11050</v>
      </c>
      <c r="C1059" s="16" t="n">
        <v>69</v>
      </c>
      <c r="D1059" s="2" t="n">
        <v>8900</v>
      </c>
      <c r="F1059" s="2" t="n">
        <v>0</v>
      </c>
      <c r="G1059" s="2" t="n">
        <v>3</v>
      </c>
      <c r="H1059" s="2" t="n">
        <v>1</v>
      </c>
      <c r="I1059" s="2" t="n">
        <v>0</v>
      </c>
      <c r="J1059" s="26" t="s">
        <v>52</v>
      </c>
      <c r="K1059" s="2" t="n">
        <v>0</v>
      </c>
      <c r="L1059" s="27" t="n">
        <v>1</v>
      </c>
      <c r="M1059" s="2" t="n">
        <v>5</v>
      </c>
      <c r="N1059" s="2" t="n">
        <v>5</v>
      </c>
      <c r="O1059" s="27" t="n">
        <v>1</v>
      </c>
      <c r="P1059" s="2" t="n">
        <v>1</v>
      </c>
      <c r="Q1059" s="2" t="n">
        <v>4</v>
      </c>
      <c r="R1059" s="2" t="n">
        <v>0</v>
      </c>
      <c r="S1059" s="2" t="n">
        <v>0</v>
      </c>
      <c r="T1059" s="28" t="n">
        <v>44292</v>
      </c>
      <c r="U1059" s="3" t="s">
        <v>1111</v>
      </c>
      <c r="V1059" s="36"/>
      <c r="W1059" s="26" t="n">
        <v>14</v>
      </c>
      <c r="Z1059" s="1" t="n">
        <f aca="false">(68/C1059)^0.25</f>
        <v>0.996356952204095</v>
      </c>
      <c r="AA1059" s="2" t="n">
        <f aca="false">IF(F1059=1,E1059/(1+$AA$2/100),E1059)</f>
        <v>0</v>
      </c>
      <c r="AB1059" s="1" t="n">
        <f aca="false">ROUND(AA1059/C1059,2)</f>
        <v>0</v>
      </c>
      <c r="AC1059" s="1" t="n">
        <f aca="false">ROUND(AB1059*68/1000/Z1059,0)</f>
        <v>0</v>
      </c>
      <c r="AD1059" s="1" t="n">
        <f aca="false">IF(I1059=1,AC1059*$AD$2,AC1059)</f>
        <v>0</v>
      </c>
      <c r="AK1059" s="1" t="n">
        <f aca="false">ROUND(D1059/C1059,2)</f>
        <v>128.99</v>
      </c>
      <c r="AL1059" s="1" t="n">
        <f aca="false">ROUND(AK1059*68/Z1059,0)</f>
        <v>8803</v>
      </c>
      <c r="AM1059" s="1" t="n">
        <f aca="false">IF(I1059=1,AL1059*$AM$2,AL1059)</f>
        <v>8803</v>
      </c>
    </row>
    <row r="1060" customFormat="false" ht="14.9" hidden="false" customHeight="true" outlineLevel="0" collapsed="false">
      <c r="A1060" s="1" t="n">
        <v>11050</v>
      </c>
      <c r="C1060" s="16" t="n">
        <v>61</v>
      </c>
      <c r="D1060" s="2" t="n">
        <v>9500</v>
      </c>
      <c r="F1060" s="2" t="n">
        <v>0</v>
      </c>
      <c r="G1060" s="2" t="n">
        <v>2</v>
      </c>
      <c r="H1060" s="2" t="n">
        <v>1</v>
      </c>
      <c r="I1060" s="2" t="n">
        <v>1</v>
      </c>
      <c r="J1060" s="26" t="s">
        <v>52</v>
      </c>
      <c r="K1060" s="2" t="n">
        <v>0</v>
      </c>
      <c r="L1060" s="27" t="n">
        <v>1</v>
      </c>
      <c r="M1060" s="2"/>
      <c r="N1060" s="2" t="n">
        <v>4</v>
      </c>
      <c r="O1060" s="27" t="n">
        <v>0</v>
      </c>
      <c r="P1060" s="2" t="n">
        <v>1</v>
      </c>
      <c r="Q1060" s="2" t="n">
        <v>1</v>
      </c>
      <c r="R1060" s="2" t="n">
        <v>0</v>
      </c>
      <c r="S1060" s="2" t="n">
        <v>0</v>
      </c>
      <c r="T1060" s="28" t="n">
        <v>44292</v>
      </c>
      <c r="U1060" s="3" t="s">
        <v>1112</v>
      </c>
      <c r="V1060" s="36"/>
      <c r="W1060" s="26" t="n">
        <v>14</v>
      </c>
      <c r="Z1060" s="1" t="n">
        <f aca="false">(68/C1060)^0.25</f>
        <v>1.02753061262218</v>
      </c>
      <c r="AA1060" s="2" t="n">
        <f aca="false">IF(F1060=1,E1060/(1+$AA$2/100),E1060)</f>
        <v>0</v>
      </c>
      <c r="AB1060" s="1" t="n">
        <f aca="false">ROUND(AA1060/C1060,2)</f>
        <v>0</v>
      </c>
      <c r="AC1060" s="1" t="n">
        <f aca="false">ROUND(AB1060*68/1000/Z1060,0)</f>
        <v>0</v>
      </c>
      <c r="AD1060" s="1" t="n">
        <f aca="false">IF(I1060=1,AC1060*$AD$2,AC1060)</f>
        <v>0</v>
      </c>
      <c r="AK1060" s="1" t="n">
        <f aca="false">ROUND(D1060/C1060,2)</f>
        <v>155.74</v>
      </c>
      <c r="AL1060" s="1" t="n">
        <f aca="false">ROUND(AK1060*68/Z1060,0)</f>
        <v>10307</v>
      </c>
      <c r="AM1060" s="1" t="n">
        <f aca="false">IF(I1060=1,AL1060*$AM$2,AL1060)</f>
        <v>9791.65</v>
      </c>
    </row>
    <row r="1061" customFormat="false" ht="14.9" hidden="false" customHeight="true" outlineLevel="0" collapsed="false">
      <c r="A1061" s="1" t="n">
        <v>11050</v>
      </c>
      <c r="C1061" s="16" t="n">
        <v>86</v>
      </c>
      <c r="D1061" s="2" t="n">
        <v>14000</v>
      </c>
      <c r="F1061" s="2" t="n">
        <v>0</v>
      </c>
      <c r="G1061" s="2" t="n">
        <v>2</v>
      </c>
      <c r="H1061" s="2" t="n">
        <v>1</v>
      </c>
      <c r="I1061" s="2" t="n">
        <v>1</v>
      </c>
      <c r="J1061" s="26" t="s">
        <v>52</v>
      </c>
      <c r="K1061" s="2" t="n">
        <v>0</v>
      </c>
      <c r="L1061" s="27" t="n">
        <v>1</v>
      </c>
      <c r="M1061" s="2" t="n">
        <v>4</v>
      </c>
      <c r="N1061" s="2" t="n">
        <v>2</v>
      </c>
      <c r="O1061" s="27" t="n">
        <v>1</v>
      </c>
      <c r="P1061" s="2" t="n">
        <v>1</v>
      </c>
      <c r="Q1061" s="2" t="n">
        <v>3</v>
      </c>
      <c r="R1061" s="2" t="n">
        <v>0</v>
      </c>
      <c r="S1061" s="2" t="n">
        <v>0</v>
      </c>
      <c r="T1061" s="28" t="n">
        <v>44292</v>
      </c>
      <c r="U1061" s="3" t="s">
        <v>1113</v>
      </c>
      <c r="V1061" s="36"/>
      <c r="W1061" s="26" t="n">
        <v>14</v>
      </c>
      <c r="Z1061" s="1" t="n">
        <f aca="false">(68/C1061)^0.25</f>
        <v>0.94298029016629</v>
      </c>
      <c r="AA1061" s="2" t="n">
        <f aca="false">IF(F1061=1,E1061/(1+$AA$2/100),E1061)</f>
        <v>0</v>
      </c>
      <c r="AB1061" s="1" t="n">
        <f aca="false">ROUND(AA1061/C1061,2)</f>
        <v>0</v>
      </c>
      <c r="AC1061" s="1" t="n">
        <f aca="false">ROUND(AB1061*68/1000/Z1061,0)</f>
        <v>0</v>
      </c>
      <c r="AD1061" s="1" t="n">
        <f aca="false">IF(I1061=1,AC1061*$AD$2,AC1061)</f>
        <v>0</v>
      </c>
      <c r="AK1061" s="1" t="n">
        <f aca="false">ROUND(D1061/C1061,2)</f>
        <v>162.79</v>
      </c>
      <c r="AL1061" s="1" t="n">
        <f aca="false">ROUND(AK1061*68/Z1061,0)</f>
        <v>11739</v>
      </c>
      <c r="AM1061" s="1" t="n">
        <f aca="false">IF(I1061=1,AL1061*$AM$2,AL1061)</f>
        <v>11152.05</v>
      </c>
    </row>
    <row r="1062" customFormat="false" ht="14.9" hidden="false" customHeight="true" outlineLevel="0" collapsed="false">
      <c r="A1062" s="1" t="n">
        <v>11352</v>
      </c>
      <c r="B1062" s="31" t="n">
        <v>71408</v>
      </c>
      <c r="C1062" s="16" t="n">
        <v>53</v>
      </c>
      <c r="D1062" s="2" t="n">
        <v>8000</v>
      </c>
      <c r="F1062" s="2" t="n">
        <v>0</v>
      </c>
      <c r="G1062" s="2" t="n">
        <v>2</v>
      </c>
      <c r="H1062" s="2" t="n">
        <v>1</v>
      </c>
      <c r="I1062" s="2" t="n">
        <v>1</v>
      </c>
      <c r="J1062" s="26" t="s">
        <v>52</v>
      </c>
      <c r="K1062" s="2" t="n">
        <v>0</v>
      </c>
      <c r="L1062" s="27" t="n">
        <v>1</v>
      </c>
      <c r="M1062" s="2" t="n">
        <v>5</v>
      </c>
      <c r="N1062" s="2" t="n">
        <v>4</v>
      </c>
      <c r="O1062" s="27" t="n">
        <v>0</v>
      </c>
      <c r="P1062" s="2" t="n">
        <v>0</v>
      </c>
      <c r="Q1062" s="2" t="n">
        <v>4</v>
      </c>
      <c r="R1062" s="2" t="n">
        <v>0</v>
      </c>
      <c r="S1062" s="2" t="n">
        <v>1</v>
      </c>
      <c r="T1062" s="28" t="n">
        <v>44292</v>
      </c>
      <c r="U1062" s="3" t="s">
        <v>1114</v>
      </c>
      <c r="V1062" s="36" t="s">
        <v>60</v>
      </c>
      <c r="W1062" s="26" t="n">
        <v>14</v>
      </c>
      <c r="Z1062" s="1" t="n">
        <f aca="false">(68/C1062)^0.25</f>
        <v>1.06428578300648</v>
      </c>
      <c r="AA1062" s="2" t="n">
        <f aca="false">IF(F1062=1,E1062/(1+$AA$2/100),E1062)</f>
        <v>0</v>
      </c>
      <c r="AB1062" s="1" t="n">
        <f aca="false">ROUND(AA1062/C1062,2)</f>
        <v>0</v>
      </c>
      <c r="AC1062" s="1" t="n">
        <f aca="false">ROUND(AB1062*68/1000/Z1062,0)</f>
        <v>0</v>
      </c>
      <c r="AD1062" s="1" t="n">
        <f aca="false">IF(I1062=1,AC1062*$AD$2,AC1062)</f>
        <v>0</v>
      </c>
      <c r="AK1062" s="1" t="n">
        <f aca="false">ROUND(D1062/C1062,2)</f>
        <v>150.94</v>
      </c>
      <c r="AL1062" s="1" t="n">
        <f aca="false">ROUND(AK1062*68/Z1062,0)</f>
        <v>9644</v>
      </c>
      <c r="AM1062" s="1" t="n">
        <f aca="false">IF(I1062=1,AL1062*$AM$2,AL1062)</f>
        <v>9161.8</v>
      </c>
    </row>
    <row r="1063" customFormat="false" ht="14.9" hidden="false" customHeight="true" outlineLevel="0" collapsed="false">
      <c r="A1063" s="1" t="n">
        <v>11352</v>
      </c>
      <c r="B1063" s="31" t="n">
        <v>71408</v>
      </c>
      <c r="C1063" s="16" t="n">
        <v>68</v>
      </c>
      <c r="D1063" s="2" t="n">
        <v>11500</v>
      </c>
      <c r="F1063" s="2" t="n">
        <v>0</v>
      </c>
      <c r="G1063" s="2" t="n">
        <v>3</v>
      </c>
      <c r="H1063" s="2" t="n">
        <v>1</v>
      </c>
      <c r="I1063" s="2" t="n">
        <v>2</v>
      </c>
      <c r="J1063" s="26" t="s">
        <v>52</v>
      </c>
      <c r="K1063" s="2" t="n">
        <v>0</v>
      </c>
      <c r="L1063" s="27" t="n">
        <v>1</v>
      </c>
      <c r="M1063" s="2" t="n">
        <v>9</v>
      </c>
      <c r="N1063" s="2" t="n">
        <v>5</v>
      </c>
      <c r="O1063" s="27" t="n">
        <v>1</v>
      </c>
      <c r="P1063" s="2" t="n">
        <v>1</v>
      </c>
      <c r="Q1063" s="2" t="n">
        <v>4</v>
      </c>
      <c r="R1063" s="2" t="n">
        <v>1</v>
      </c>
      <c r="S1063" s="2" t="n">
        <v>1</v>
      </c>
      <c r="T1063" s="28" t="n">
        <v>44293</v>
      </c>
      <c r="U1063" s="3" t="s">
        <v>1115</v>
      </c>
      <c r="V1063" s="36" t="s">
        <v>60</v>
      </c>
      <c r="W1063" s="26" t="n">
        <v>14</v>
      </c>
      <c r="Z1063" s="1" t="n">
        <f aca="false">(68/C1063)^0.25</f>
        <v>1</v>
      </c>
      <c r="AA1063" s="2" t="n">
        <f aca="false">IF(F1063=1,E1063/(1+$AA$2/100),E1063)</f>
        <v>0</v>
      </c>
      <c r="AB1063" s="1" t="n">
        <f aca="false">ROUND(AA1063/C1063,2)</f>
        <v>0</v>
      </c>
      <c r="AC1063" s="1" t="n">
        <f aca="false">ROUND(AB1063*68/1000/Z1063,0)</f>
        <v>0</v>
      </c>
      <c r="AD1063" s="1" t="n">
        <f aca="false">IF(I1063=1,AC1063*$AD$2,AC1063)</f>
        <v>0</v>
      </c>
      <c r="AK1063" s="1" t="n">
        <f aca="false">ROUND(D1063/C1063,2)</f>
        <v>169.12</v>
      </c>
      <c r="AL1063" s="1" t="n">
        <f aca="false">ROUND(AK1063*68/Z1063,0)</f>
        <v>11500</v>
      </c>
      <c r="AM1063" s="1" t="n">
        <f aca="false">IF(I1063=1,AL1063*$AM$2,AL1063)</f>
        <v>11500</v>
      </c>
    </row>
    <row r="1064" customFormat="false" ht="14.9" hidden="false" customHeight="true" outlineLevel="0" collapsed="false">
      <c r="A1064" s="1" t="n">
        <v>11352</v>
      </c>
      <c r="B1064" s="31" t="n">
        <v>71408</v>
      </c>
      <c r="C1064" s="16" t="n">
        <v>56</v>
      </c>
      <c r="D1064" s="2" t="n">
        <v>7900</v>
      </c>
      <c r="F1064" s="2" t="n">
        <v>0</v>
      </c>
      <c r="G1064" s="2" t="n">
        <v>2</v>
      </c>
      <c r="H1064" s="2" t="n">
        <v>1</v>
      </c>
      <c r="I1064" s="2" t="n">
        <v>1</v>
      </c>
      <c r="J1064" s="26" t="s">
        <v>52</v>
      </c>
      <c r="K1064" s="2" t="n">
        <v>2</v>
      </c>
      <c r="L1064" s="27" t="n">
        <v>1</v>
      </c>
      <c r="M1064" s="2"/>
      <c r="N1064" s="2" t="n">
        <v>3</v>
      </c>
      <c r="O1064" s="27" t="n">
        <v>0</v>
      </c>
      <c r="P1064" s="2" t="n">
        <v>1</v>
      </c>
      <c r="Q1064" s="2" t="n">
        <v>4</v>
      </c>
      <c r="R1064" s="2" t="n">
        <v>0</v>
      </c>
      <c r="S1064" s="2" t="n">
        <v>0</v>
      </c>
      <c r="T1064" s="28" t="n">
        <v>44292</v>
      </c>
      <c r="U1064" s="3" t="s">
        <v>1116</v>
      </c>
      <c r="V1064" s="36"/>
      <c r="W1064" s="26" t="n">
        <v>14</v>
      </c>
      <c r="Z1064" s="1" t="n">
        <f aca="false">(68/C1064)^0.25</f>
        <v>1.04973631452793</v>
      </c>
      <c r="AA1064" s="2" t="n">
        <f aca="false">IF(F1064=1,E1064/(1+$AA$2/100),E1064)</f>
        <v>0</v>
      </c>
      <c r="AB1064" s="1" t="n">
        <f aca="false">ROUND(AA1064/C1064,2)</f>
        <v>0</v>
      </c>
      <c r="AC1064" s="1" t="n">
        <f aca="false">ROUND(AB1064*68/1000/Z1064,0)</f>
        <v>0</v>
      </c>
      <c r="AD1064" s="1" t="n">
        <f aca="false">IF(I1064=1,AC1064*$AD$2,AC1064)</f>
        <v>0</v>
      </c>
      <c r="AK1064" s="1" t="n">
        <f aca="false">ROUND(D1064/C1064,2)</f>
        <v>141.07</v>
      </c>
      <c r="AL1064" s="1" t="n">
        <f aca="false">ROUND(AK1064*68/Z1064,0)</f>
        <v>9138</v>
      </c>
      <c r="AM1064" s="1" t="n">
        <f aca="false">IF(I1064=1,AL1064*$AM$2,AL1064)</f>
        <v>8681.1</v>
      </c>
    </row>
    <row r="1065" customFormat="false" ht="14.9" hidden="false" customHeight="true" outlineLevel="0" collapsed="false">
      <c r="A1065" s="1" t="n">
        <v>11352</v>
      </c>
      <c r="B1065" s="32" t="n">
        <v>71458</v>
      </c>
      <c r="C1065" s="16" t="n">
        <v>57</v>
      </c>
      <c r="D1065" s="2" t="n">
        <v>9900</v>
      </c>
      <c r="F1065" s="2" t="n">
        <v>0</v>
      </c>
      <c r="G1065" s="2" t="n">
        <v>2</v>
      </c>
      <c r="H1065" s="2" t="n">
        <v>1</v>
      </c>
      <c r="I1065" s="2" t="n">
        <v>2</v>
      </c>
      <c r="J1065" s="26" t="s">
        <v>52</v>
      </c>
      <c r="K1065" s="2" t="n">
        <v>1</v>
      </c>
      <c r="L1065" s="27" t="n">
        <v>1</v>
      </c>
      <c r="M1065" s="2" t="n">
        <v>11</v>
      </c>
      <c r="N1065" s="2" t="n">
        <v>8</v>
      </c>
      <c r="O1065" s="27" t="n">
        <v>1</v>
      </c>
      <c r="P1065" s="2" t="n">
        <v>1</v>
      </c>
      <c r="Q1065" s="2" t="n">
        <v>4</v>
      </c>
      <c r="R1065" s="2" t="n">
        <v>1</v>
      </c>
      <c r="S1065" s="2" t="n">
        <v>1</v>
      </c>
      <c r="T1065" s="28" t="n">
        <v>44292</v>
      </c>
      <c r="U1065" s="3" t="s">
        <v>1117</v>
      </c>
      <c r="V1065" s="36" t="s">
        <v>60</v>
      </c>
      <c r="W1065" s="26" t="n">
        <v>14</v>
      </c>
      <c r="Z1065" s="1" t="n">
        <f aca="false">(68/C1065)^0.25</f>
        <v>1.04510160393404</v>
      </c>
      <c r="AA1065" s="2" t="n">
        <f aca="false">IF(F1065=1,E1065/(1+$AA$2/100),E1065)</f>
        <v>0</v>
      </c>
      <c r="AB1065" s="1" t="n">
        <f aca="false">ROUND(AA1065/C1065,2)</f>
        <v>0</v>
      </c>
      <c r="AC1065" s="1" t="n">
        <f aca="false">ROUND(AB1065*68/1000/Z1065,0)</f>
        <v>0</v>
      </c>
      <c r="AD1065" s="1" t="n">
        <f aca="false">IF(I1065=1,AC1065*$AD$2,AC1065)</f>
        <v>0</v>
      </c>
      <c r="AK1065" s="1" t="n">
        <f aca="false">ROUND(D1065/C1065,2)</f>
        <v>173.68</v>
      </c>
      <c r="AL1065" s="1" t="n">
        <f aca="false">ROUND(AK1065*68/Z1065,0)</f>
        <v>11301</v>
      </c>
      <c r="AM1065" s="1" t="n">
        <f aca="false">IF(I1065=1,AL1065*$AM$2,AL1065)</f>
        <v>11301</v>
      </c>
    </row>
    <row r="1066" customFormat="false" ht="14.9" hidden="false" customHeight="true" outlineLevel="0" collapsed="false">
      <c r="A1066" s="1" t="n">
        <v>11352</v>
      </c>
      <c r="B1066" s="32" t="n">
        <v>71458</v>
      </c>
      <c r="C1066" s="16" t="n">
        <v>60</v>
      </c>
      <c r="D1066" s="2" t="n">
        <v>13000</v>
      </c>
      <c r="F1066" s="2" t="n">
        <v>0</v>
      </c>
      <c r="G1066" s="2" t="n">
        <v>2</v>
      </c>
      <c r="H1066" s="2" t="n">
        <v>1</v>
      </c>
      <c r="I1066" s="2" t="n">
        <v>1</v>
      </c>
      <c r="J1066" s="26" t="s">
        <v>52</v>
      </c>
      <c r="K1066" s="2" t="n">
        <v>2</v>
      </c>
      <c r="L1066" s="27" t="n">
        <v>1</v>
      </c>
      <c r="M1066" s="2" t="n">
        <v>3</v>
      </c>
      <c r="N1066" s="2" t="n">
        <v>1</v>
      </c>
      <c r="O1066" s="27" t="n">
        <v>1</v>
      </c>
      <c r="P1066" s="2" t="n">
        <v>0</v>
      </c>
      <c r="R1066" s="2" t="n">
        <v>0</v>
      </c>
      <c r="S1066" s="2" t="n">
        <v>0</v>
      </c>
      <c r="T1066" s="28" t="n">
        <v>44289</v>
      </c>
      <c r="U1066" s="3" t="s">
        <v>1118</v>
      </c>
      <c r="V1066" s="36"/>
      <c r="W1066" s="26" t="n">
        <v>14</v>
      </c>
      <c r="Z1066" s="1" t="n">
        <f aca="false">(68/C1066)^0.25</f>
        <v>1.03178548877407</v>
      </c>
      <c r="AA1066" s="2" t="n">
        <f aca="false">IF(F1066=1,E1066/(1+$AA$2/100),E1066)</f>
        <v>0</v>
      </c>
      <c r="AB1066" s="1" t="n">
        <f aca="false">ROUND(AA1066/C1066,2)</f>
        <v>0</v>
      </c>
      <c r="AC1066" s="1" t="n">
        <f aca="false">ROUND(AB1066*68/1000/Z1066,0)</f>
        <v>0</v>
      </c>
      <c r="AD1066" s="1" t="n">
        <f aca="false">IF(I1066=1,AC1066*$AD$2,AC1066)</f>
        <v>0</v>
      </c>
      <c r="AK1066" s="1" t="n">
        <f aca="false">ROUND(D1066/C1066,2)</f>
        <v>216.67</v>
      </c>
      <c r="AL1066" s="1" t="n">
        <f aca="false">ROUND(AK1066*68/Z1066,0)</f>
        <v>14280</v>
      </c>
      <c r="AM1066" s="1" t="n">
        <f aca="false">IF(I1066=1,AL1066*$AM$2,AL1066)</f>
        <v>13566</v>
      </c>
    </row>
    <row r="1067" customFormat="false" ht="14.9" hidden="false" customHeight="true" outlineLevel="0" collapsed="false">
      <c r="A1067" s="1" t="n">
        <v>11352</v>
      </c>
      <c r="B1067" s="32" t="n">
        <v>71458</v>
      </c>
      <c r="C1067" s="16" t="n">
        <v>55</v>
      </c>
      <c r="D1067" s="2" t="n">
        <v>7490</v>
      </c>
      <c r="F1067" s="2" t="n">
        <v>0</v>
      </c>
      <c r="G1067" s="2" t="n">
        <v>2</v>
      </c>
      <c r="H1067" s="2" t="n">
        <v>1</v>
      </c>
      <c r="I1067" s="2" t="n">
        <v>2</v>
      </c>
      <c r="J1067" s="26" t="s">
        <v>52</v>
      </c>
      <c r="K1067" s="2" t="n">
        <v>0</v>
      </c>
      <c r="L1067" s="27" t="n">
        <v>1</v>
      </c>
      <c r="M1067" s="2" t="n">
        <v>12</v>
      </c>
      <c r="N1067" s="2" t="n">
        <v>9</v>
      </c>
      <c r="O1067" s="27" t="n">
        <v>1</v>
      </c>
      <c r="P1067" s="2" t="n">
        <v>1</v>
      </c>
      <c r="Q1067" s="2"/>
      <c r="R1067" s="2" t="n">
        <v>1</v>
      </c>
      <c r="S1067" s="2" t="n">
        <v>0</v>
      </c>
      <c r="T1067" s="28" t="n">
        <v>44293</v>
      </c>
      <c r="U1067" s="3" t="s">
        <v>1119</v>
      </c>
      <c r="V1067" s="36"/>
      <c r="W1067" s="26" t="n">
        <v>14</v>
      </c>
      <c r="Z1067" s="1" t="n">
        <f aca="false">(68/C1067)^0.25</f>
        <v>1.05447565087352</v>
      </c>
      <c r="AA1067" s="2" t="n">
        <f aca="false">IF(F1067=1,E1067/(1+$AA$2/100),E1067)</f>
        <v>0</v>
      </c>
      <c r="AB1067" s="1" t="n">
        <f aca="false">ROUND(AA1067/C1067,2)</f>
        <v>0</v>
      </c>
      <c r="AC1067" s="1" t="n">
        <f aca="false">ROUND(AB1067*68/1000/Z1067,0)</f>
        <v>0</v>
      </c>
      <c r="AD1067" s="1" t="n">
        <f aca="false">IF(I1067=1,AC1067*$AD$2,AC1067)</f>
        <v>0</v>
      </c>
      <c r="AK1067" s="1" t="n">
        <f aca="false">ROUND(D1067/C1067,2)</f>
        <v>136.18</v>
      </c>
      <c r="AL1067" s="1" t="n">
        <f aca="false">ROUND(AK1067*68/Z1067,0)</f>
        <v>8782</v>
      </c>
      <c r="AM1067" s="1" t="n">
        <f aca="false">IF(I1067=1,AL1067*$AM$2,AL1067)</f>
        <v>8782</v>
      </c>
    </row>
    <row r="1068" customFormat="false" ht="14.9" hidden="false" customHeight="true" outlineLevel="0" collapsed="false">
      <c r="A1068" s="1" t="n">
        <v>11352</v>
      </c>
      <c r="B1068" s="31" t="n">
        <v>71453</v>
      </c>
      <c r="C1068" s="16" t="n">
        <v>60</v>
      </c>
      <c r="D1068" s="2" t="n">
        <v>12000</v>
      </c>
      <c r="F1068" s="2" t="n">
        <v>0</v>
      </c>
      <c r="G1068" s="2" t="n">
        <v>2</v>
      </c>
      <c r="H1068" s="2" t="n">
        <v>1</v>
      </c>
      <c r="I1068" s="2" t="n">
        <v>1</v>
      </c>
      <c r="J1068" s="26" t="s">
        <v>52</v>
      </c>
      <c r="K1068" s="2" t="n">
        <v>2</v>
      </c>
      <c r="L1068" s="27" t="n">
        <v>1</v>
      </c>
      <c r="M1068" s="2" t="n">
        <v>4</v>
      </c>
      <c r="N1068" s="2" t="n">
        <v>4</v>
      </c>
      <c r="O1068" s="27" t="n">
        <v>0</v>
      </c>
      <c r="P1068" s="2" t="n">
        <v>1</v>
      </c>
      <c r="R1068" s="2" t="n">
        <v>0</v>
      </c>
      <c r="S1068" s="2" t="n">
        <v>1</v>
      </c>
      <c r="T1068" s="28" t="n">
        <v>44291</v>
      </c>
      <c r="U1068" s="3" t="s">
        <v>1120</v>
      </c>
      <c r="V1068" s="36"/>
      <c r="W1068" s="26" t="n">
        <v>14</v>
      </c>
      <c r="Z1068" s="1" t="n">
        <f aca="false">(68/C1068)^0.25</f>
        <v>1.03178548877407</v>
      </c>
      <c r="AA1068" s="2" t="n">
        <f aca="false">IF(F1068=1,E1068/(1+$AA$2/100),E1068)</f>
        <v>0</v>
      </c>
      <c r="AB1068" s="1" t="n">
        <f aca="false">ROUND(AA1068/C1068,2)</f>
        <v>0</v>
      </c>
      <c r="AC1068" s="1" t="n">
        <f aca="false">ROUND(AB1068*68/1000/Z1068,0)</f>
        <v>0</v>
      </c>
      <c r="AD1068" s="1" t="n">
        <f aca="false">IF(I1068=1,AC1068*$AD$2,AC1068)</f>
        <v>0</v>
      </c>
      <c r="AK1068" s="1" t="n">
        <f aca="false">ROUND(D1068/C1068,2)</f>
        <v>200</v>
      </c>
      <c r="AL1068" s="1" t="n">
        <f aca="false">ROUND(AK1068*68/Z1068,0)</f>
        <v>13181</v>
      </c>
      <c r="AM1068" s="1" t="n">
        <f aca="false">IF(I1068=1,AL1068*$AM$2,AL1068)</f>
        <v>12521.95</v>
      </c>
    </row>
    <row r="1069" customFormat="false" ht="14.9" hidden="false" customHeight="true" outlineLevel="0" collapsed="false">
      <c r="A1069" s="1" t="n">
        <v>6343</v>
      </c>
      <c r="B1069" s="16" t="n">
        <v>66343</v>
      </c>
      <c r="C1069" s="16" t="n">
        <v>59</v>
      </c>
      <c r="D1069" s="2" t="n">
        <v>8800</v>
      </c>
      <c r="F1069" s="2" t="n">
        <v>0</v>
      </c>
      <c r="G1069" s="2" t="n">
        <v>3</v>
      </c>
      <c r="H1069" s="2" t="n">
        <v>2</v>
      </c>
      <c r="I1069" s="2" t="n">
        <v>0</v>
      </c>
      <c r="J1069" s="26" t="s">
        <v>52</v>
      </c>
      <c r="K1069" s="2" t="n">
        <v>0</v>
      </c>
      <c r="L1069" s="27" t="n">
        <v>1</v>
      </c>
      <c r="M1069" s="2" t="n">
        <v>6</v>
      </c>
      <c r="N1069" s="2" t="n">
        <v>2</v>
      </c>
      <c r="O1069" s="27" t="n">
        <v>1</v>
      </c>
      <c r="P1069" s="2" t="n">
        <v>0</v>
      </c>
      <c r="R1069" s="2" t="n">
        <v>0</v>
      </c>
      <c r="S1069" s="2" t="n">
        <v>0</v>
      </c>
      <c r="T1069" s="28" t="n">
        <v>44293</v>
      </c>
      <c r="U1069" s="3" t="s">
        <v>1121</v>
      </c>
      <c r="V1069" s="36"/>
      <c r="W1069" s="26" t="n">
        <v>14</v>
      </c>
      <c r="Z1069" s="1" t="n">
        <f aca="false">(68/C1069)^0.25</f>
        <v>1.03612994480236</v>
      </c>
      <c r="AA1069" s="2" t="n">
        <f aca="false">IF(F1069=1,E1069/(1+$AA$2/100),E1069)</f>
        <v>0</v>
      </c>
      <c r="AB1069" s="1" t="n">
        <f aca="false">ROUND(AA1069/C1069,2)</f>
        <v>0</v>
      </c>
      <c r="AC1069" s="1" t="n">
        <f aca="false">ROUND(AB1069*68/1000/Z1069,0)</f>
        <v>0</v>
      </c>
      <c r="AD1069" s="1" t="n">
        <f aca="false">IF(I1069=1,AC1069*$AD$2,AC1069)</f>
        <v>0</v>
      </c>
      <c r="AK1069" s="1" t="n">
        <f aca="false">ROUND(D1069/C1069,2)</f>
        <v>149.15</v>
      </c>
      <c r="AL1069" s="1" t="n">
        <f aca="false">ROUND(AK1069*68/Z1069,0)</f>
        <v>9789</v>
      </c>
      <c r="AM1069" s="1" t="n">
        <f aca="false">IF(I1069=1,AL1069*$AM$2,AL1069)</f>
        <v>9789</v>
      </c>
    </row>
    <row r="1070" customFormat="false" ht="14.9" hidden="false" customHeight="true" outlineLevel="0" collapsed="false">
      <c r="A1070" s="1" t="n">
        <v>6343</v>
      </c>
      <c r="B1070" s="16" t="n">
        <v>66343</v>
      </c>
      <c r="C1070" s="16" t="n">
        <v>71</v>
      </c>
      <c r="D1070" s="2" t="n">
        <v>7000</v>
      </c>
      <c r="F1070" s="2" t="n">
        <v>0</v>
      </c>
      <c r="G1070" s="2" t="n">
        <v>3</v>
      </c>
      <c r="H1070" s="2" t="n">
        <v>2</v>
      </c>
      <c r="I1070" s="2" t="n">
        <v>1</v>
      </c>
      <c r="J1070" s="26" t="s">
        <v>52</v>
      </c>
      <c r="K1070" s="2" t="n">
        <v>2</v>
      </c>
      <c r="L1070" s="27" t="n">
        <v>1</v>
      </c>
      <c r="M1070" s="2" t="n">
        <v>5</v>
      </c>
      <c r="N1070" s="2" t="n">
        <v>5</v>
      </c>
      <c r="O1070" s="27" t="n">
        <v>0</v>
      </c>
      <c r="P1070" s="2" t="n">
        <v>1</v>
      </c>
      <c r="R1070" s="2" t="n">
        <v>0</v>
      </c>
      <c r="S1070" s="2" t="n">
        <v>0</v>
      </c>
      <c r="T1070" s="28" t="n">
        <v>44282</v>
      </c>
      <c r="U1070" s="3" t="s">
        <v>1122</v>
      </c>
      <c r="V1070" s="36"/>
      <c r="W1070" s="26" t="n">
        <v>14</v>
      </c>
      <c r="Z1070" s="1" t="n">
        <f aca="false">(68/C1070)^0.25</f>
        <v>0.9892649929396</v>
      </c>
      <c r="AA1070" s="2" t="n">
        <f aca="false">IF(F1070=1,E1070/(1+$AA$2/100),E1070)</f>
        <v>0</v>
      </c>
      <c r="AB1070" s="1" t="n">
        <f aca="false">ROUND(AA1070/C1070,2)</f>
        <v>0</v>
      </c>
      <c r="AC1070" s="1" t="n">
        <f aca="false">ROUND(AB1070*68/1000/Z1070,0)</f>
        <v>0</v>
      </c>
      <c r="AD1070" s="1" t="n">
        <f aca="false">IF(I1070=1,AC1070*$AD$2,AC1070)</f>
        <v>0</v>
      </c>
      <c r="AK1070" s="1" t="n">
        <f aca="false">ROUND(D1070/C1070,2)</f>
        <v>98.59</v>
      </c>
      <c r="AL1070" s="1" t="n">
        <f aca="false">ROUND(AK1070*68/Z1070,0)</f>
        <v>6777</v>
      </c>
      <c r="AM1070" s="1" t="n">
        <f aca="false">IF(I1070=1,AL1070*$AM$2,AL1070)</f>
        <v>6438.15</v>
      </c>
    </row>
    <row r="1071" customFormat="false" ht="14.9" hidden="false" customHeight="true" outlineLevel="0" collapsed="false">
      <c r="A1071" s="1" t="n">
        <v>6343</v>
      </c>
      <c r="B1071" s="16" t="n">
        <v>66343</v>
      </c>
      <c r="C1071" s="16" t="n">
        <v>60</v>
      </c>
      <c r="D1071" s="2" t="n">
        <v>7000</v>
      </c>
      <c r="F1071" s="2" t="n">
        <v>0</v>
      </c>
      <c r="G1071" s="2" t="n">
        <v>2</v>
      </c>
      <c r="H1071" s="2" t="n">
        <v>1</v>
      </c>
      <c r="I1071" s="2" t="n">
        <v>0</v>
      </c>
      <c r="J1071" s="26" t="s">
        <v>52</v>
      </c>
      <c r="K1071" s="2" t="n">
        <v>0</v>
      </c>
      <c r="L1071" s="27" t="n">
        <v>1</v>
      </c>
      <c r="M1071" s="2" t="n">
        <v>4</v>
      </c>
      <c r="N1071" s="2" t="n">
        <v>2</v>
      </c>
      <c r="O1071" s="27" t="n">
        <v>0</v>
      </c>
      <c r="P1071" s="2" t="n">
        <v>0</v>
      </c>
      <c r="R1071" s="2" t="n">
        <v>0</v>
      </c>
      <c r="S1071" s="2" t="n">
        <v>0</v>
      </c>
      <c r="T1071" s="28" t="n">
        <v>44280</v>
      </c>
      <c r="U1071" s="3" t="s">
        <v>1123</v>
      </c>
      <c r="V1071" s="36"/>
      <c r="W1071" s="26" t="n">
        <v>14</v>
      </c>
      <c r="Z1071" s="1" t="n">
        <f aca="false">(68/C1071)^0.25</f>
        <v>1.03178548877407</v>
      </c>
      <c r="AA1071" s="2" t="n">
        <f aca="false">IF(F1071=1,E1071/(1+$AA$2/100),E1071)</f>
        <v>0</v>
      </c>
      <c r="AB1071" s="1" t="n">
        <f aca="false">ROUND(AA1071/C1071,2)</f>
        <v>0</v>
      </c>
      <c r="AC1071" s="1" t="n">
        <f aca="false">ROUND(AB1071*68/1000/Z1071,0)</f>
        <v>0</v>
      </c>
      <c r="AD1071" s="1" t="n">
        <f aca="false">IF(I1071=1,AC1071*$AD$2,AC1071)</f>
        <v>0</v>
      </c>
      <c r="AK1071" s="1" t="n">
        <f aca="false">ROUND(D1071/C1071,2)</f>
        <v>116.67</v>
      </c>
      <c r="AL1071" s="1" t="n">
        <f aca="false">ROUND(AK1071*68/Z1071,0)</f>
        <v>7689</v>
      </c>
      <c r="AM1071" s="1" t="n">
        <f aca="false">IF(I1071=1,AL1071*$AM$2,AL1071)</f>
        <v>7689</v>
      </c>
    </row>
    <row r="1072" customFormat="false" ht="14.9" hidden="false" customHeight="true" outlineLevel="0" collapsed="false">
      <c r="A1072" s="1" t="n">
        <v>6343</v>
      </c>
      <c r="B1072" s="16" t="n">
        <v>66343</v>
      </c>
      <c r="C1072" s="16" t="n">
        <v>80</v>
      </c>
      <c r="D1072" s="2" t="n">
        <v>14488</v>
      </c>
      <c r="F1072" s="2" t="n">
        <v>0</v>
      </c>
      <c r="G1072" s="2" t="n">
        <v>3</v>
      </c>
      <c r="H1072" s="2" t="n">
        <v>2</v>
      </c>
      <c r="I1072" s="2" t="n">
        <v>1</v>
      </c>
      <c r="J1072" s="26" t="s">
        <v>52</v>
      </c>
      <c r="K1072" s="2" t="n">
        <v>2</v>
      </c>
      <c r="L1072" s="27" t="n">
        <v>1</v>
      </c>
      <c r="M1072" s="2" t="n">
        <v>5</v>
      </c>
      <c r="N1072" s="2" t="n">
        <v>2</v>
      </c>
      <c r="O1072" s="27" t="n">
        <v>0</v>
      </c>
      <c r="P1072" s="2" t="n">
        <v>0</v>
      </c>
      <c r="R1072" s="2" t="n">
        <v>0</v>
      </c>
      <c r="S1072" s="2" t="n">
        <v>0</v>
      </c>
      <c r="T1072" s="28" t="n">
        <v>44279</v>
      </c>
      <c r="U1072" s="3" t="s">
        <v>1124</v>
      </c>
      <c r="V1072" s="36"/>
      <c r="W1072" s="26" t="n">
        <v>14</v>
      </c>
      <c r="Z1072" s="1" t="n">
        <f aca="false">(68/C1072)^0.25</f>
        <v>0.960184589404188</v>
      </c>
      <c r="AA1072" s="2" t="n">
        <f aca="false">IF(F1072=1,E1072/(1+$AA$2/100),E1072)</f>
        <v>0</v>
      </c>
      <c r="AB1072" s="1" t="n">
        <f aca="false">ROUND(AA1072/C1072,2)</f>
        <v>0</v>
      </c>
      <c r="AC1072" s="1" t="n">
        <f aca="false">ROUND(AB1072*68/1000/Z1072,0)</f>
        <v>0</v>
      </c>
      <c r="AD1072" s="1" t="n">
        <f aca="false">IF(I1072=1,AC1072*$AD$2,AC1072)</f>
        <v>0</v>
      </c>
      <c r="AK1072" s="1" t="n">
        <f aca="false">ROUND(D1072/C1072,2)</f>
        <v>181.1</v>
      </c>
      <c r="AL1072" s="1" t="n">
        <f aca="false">ROUND(AK1072*68/Z1072,0)</f>
        <v>12825</v>
      </c>
      <c r="AM1072" s="1" t="n">
        <f aca="false">IF(I1072=1,AL1072*$AM$2,AL1072)</f>
        <v>12183.75</v>
      </c>
    </row>
    <row r="1073" customFormat="false" ht="14.9" hidden="false" customHeight="true" outlineLevel="0" collapsed="false">
      <c r="A1073" s="1" t="n">
        <v>6343</v>
      </c>
      <c r="B1073" s="16" t="n">
        <v>66370</v>
      </c>
      <c r="C1073" s="16" t="n">
        <v>60</v>
      </c>
      <c r="D1073" s="2" t="n">
        <v>6900</v>
      </c>
      <c r="F1073" s="2" t="n">
        <v>0</v>
      </c>
      <c r="G1073" s="2" t="n">
        <v>2</v>
      </c>
      <c r="H1073" s="2" t="n">
        <v>1</v>
      </c>
      <c r="I1073" s="2" t="n">
        <v>2</v>
      </c>
      <c r="J1073" s="26" t="s">
        <v>52</v>
      </c>
      <c r="K1073" s="2" t="n">
        <v>0</v>
      </c>
      <c r="L1073" s="27" t="n">
        <v>1</v>
      </c>
      <c r="M1073" s="2" t="n">
        <v>13</v>
      </c>
      <c r="N1073" s="2" t="n">
        <v>2</v>
      </c>
      <c r="O1073" s="27" t="n">
        <v>1</v>
      </c>
      <c r="P1073" s="2" t="n">
        <v>1</v>
      </c>
      <c r="Q1073" s="2" t="n">
        <v>4</v>
      </c>
      <c r="R1073" s="2" t="n">
        <v>1</v>
      </c>
      <c r="S1073" s="2" t="n">
        <v>1</v>
      </c>
      <c r="T1073" s="28" t="n">
        <v>44292</v>
      </c>
      <c r="U1073" s="3" t="s">
        <v>1125</v>
      </c>
      <c r="V1073" s="36"/>
      <c r="W1073" s="26" t="n">
        <v>14</v>
      </c>
      <c r="Z1073" s="1" t="n">
        <f aca="false">(68/C1073)^0.25</f>
        <v>1.03178548877407</v>
      </c>
      <c r="AA1073" s="2" t="n">
        <f aca="false">IF(F1073=1,E1073/(1+$AA$2/100),E1073)</f>
        <v>0</v>
      </c>
      <c r="AB1073" s="1" t="n">
        <f aca="false">ROUND(AA1073/C1073,2)</f>
        <v>0</v>
      </c>
      <c r="AC1073" s="1" t="n">
        <f aca="false">ROUND(AB1073*68/1000/Z1073,0)</f>
        <v>0</v>
      </c>
      <c r="AD1073" s="1" t="n">
        <f aca="false">IF(I1073=1,AC1073*$AD$2,AC1073)</f>
        <v>0</v>
      </c>
      <c r="AK1073" s="1" t="n">
        <f aca="false">ROUND(D1073/C1073,2)</f>
        <v>115</v>
      </c>
      <c r="AL1073" s="1" t="n">
        <f aca="false">ROUND(AK1073*68/Z1073,0)</f>
        <v>7579</v>
      </c>
      <c r="AM1073" s="1" t="n">
        <f aca="false">IF(I1073=1,AL1073*$AM$2,AL1073)</f>
        <v>7579</v>
      </c>
    </row>
    <row r="1074" customFormat="false" ht="14.9" hidden="false" customHeight="true" outlineLevel="0" collapsed="false">
      <c r="A1074" s="1" t="n">
        <v>6343</v>
      </c>
      <c r="B1074" s="16" t="n">
        <v>66370</v>
      </c>
      <c r="C1074" s="16" t="n">
        <v>60</v>
      </c>
      <c r="D1074" s="2" t="n">
        <v>6900</v>
      </c>
      <c r="F1074" s="2" t="n">
        <v>0</v>
      </c>
      <c r="G1074" s="2" t="n">
        <v>2</v>
      </c>
      <c r="H1074" s="2" t="n">
        <v>1</v>
      </c>
      <c r="I1074" s="2" t="n">
        <v>2</v>
      </c>
      <c r="J1074" s="26" t="s">
        <v>52</v>
      </c>
      <c r="K1074" s="2" t="n">
        <v>1</v>
      </c>
      <c r="L1074" s="27" t="n">
        <v>1</v>
      </c>
      <c r="M1074" s="2" t="n">
        <v>7</v>
      </c>
      <c r="N1074" s="2" t="n">
        <v>7</v>
      </c>
      <c r="O1074" s="27" t="n">
        <v>1</v>
      </c>
      <c r="P1074" s="2" t="n">
        <v>1</v>
      </c>
      <c r="R1074" s="2" t="n">
        <v>1</v>
      </c>
      <c r="S1074" s="2" t="n">
        <v>1</v>
      </c>
      <c r="T1074" s="28" t="n">
        <v>44284</v>
      </c>
      <c r="U1074" s="3" t="s">
        <v>1126</v>
      </c>
      <c r="V1074" s="36"/>
      <c r="W1074" s="26" t="n">
        <v>14</v>
      </c>
      <c r="Z1074" s="1" t="n">
        <f aca="false">(68/C1074)^0.25</f>
        <v>1.03178548877407</v>
      </c>
      <c r="AA1074" s="2" t="n">
        <f aca="false">IF(F1074=1,E1074/(1+$AA$2/100),E1074)</f>
        <v>0</v>
      </c>
      <c r="AB1074" s="1" t="n">
        <f aca="false">ROUND(AA1074/C1074,2)</f>
        <v>0</v>
      </c>
      <c r="AC1074" s="1" t="n">
        <f aca="false">ROUND(AB1074*68/1000/Z1074,0)</f>
        <v>0</v>
      </c>
      <c r="AD1074" s="1" t="n">
        <f aca="false">IF(I1074=1,AC1074*$AD$2,AC1074)</f>
        <v>0</v>
      </c>
      <c r="AK1074" s="1" t="n">
        <f aca="false">ROUND(D1074/C1074,2)</f>
        <v>115</v>
      </c>
      <c r="AL1074" s="1" t="n">
        <f aca="false">ROUND(AK1074*68/Z1074,0)</f>
        <v>7579</v>
      </c>
      <c r="AM1074" s="1" t="n">
        <f aca="false">IF(I1074=1,AL1074*$AM$2,AL1074)</f>
        <v>7579</v>
      </c>
    </row>
    <row r="1075" customFormat="false" ht="14.9" hidden="false" customHeight="true" outlineLevel="0" collapsed="false">
      <c r="A1075" s="1" t="n">
        <v>6343</v>
      </c>
      <c r="B1075" s="16" t="n">
        <v>66370</v>
      </c>
      <c r="C1075" s="16" t="n">
        <v>58</v>
      </c>
      <c r="D1075" s="2" t="n">
        <v>6900</v>
      </c>
      <c r="F1075" s="2" t="n">
        <v>0</v>
      </c>
      <c r="G1075" s="2" t="n">
        <v>2</v>
      </c>
      <c r="H1075" s="2" t="n">
        <v>1</v>
      </c>
      <c r="I1075" s="2" t="n">
        <v>2</v>
      </c>
      <c r="J1075" s="26" t="s">
        <v>52</v>
      </c>
      <c r="K1075" s="2" t="n">
        <v>1</v>
      </c>
      <c r="L1075" s="27" t="n">
        <v>1</v>
      </c>
      <c r="M1075" s="2"/>
      <c r="N1075" s="2" t="n">
        <v>7</v>
      </c>
      <c r="O1075" s="27" t="n">
        <v>1</v>
      </c>
      <c r="P1075" s="2" t="n">
        <v>0</v>
      </c>
      <c r="R1075" s="2" t="n">
        <v>1</v>
      </c>
      <c r="S1075" s="2" t="n">
        <v>0</v>
      </c>
      <c r="T1075" s="28" t="n">
        <v>44286</v>
      </c>
      <c r="U1075" s="3" t="s">
        <v>1127</v>
      </c>
      <c r="V1075" s="36"/>
      <c r="W1075" s="26" t="n">
        <v>14</v>
      </c>
      <c r="Z1075" s="1" t="n">
        <f aca="false">(68/C1075)^0.25</f>
        <v>1.04056743366656</v>
      </c>
      <c r="AA1075" s="2" t="n">
        <f aca="false">IF(F1075=1,E1075/(1+$AA$2/100),E1075)</f>
        <v>0</v>
      </c>
      <c r="AB1075" s="1" t="n">
        <f aca="false">ROUND(AA1075/C1075,2)</f>
        <v>0</v>
      </c>
      <c r="AC1075" s="1" t="n">
        <f aca="false">ROUND(AB1075*68/1000/Z1075,0)</f>
        <v>0</v>
      </c>
      <c r="AD1075" s="1" t="n">
        <f aca="false">IF(I1075=1,AC1075*$AD$2,AC1075)</f>
        <v>0</v>
      </c>
      <c r="AK1075" s="1" t="n">
        <f aca="false">ROUND(D1075/C1075,2)</f>
        <v>118.97</v>
      </c>
      <c r="AL1075" s="1" t="n">
        <f aca="false">ROUND(AK1075*68/Z1075,0)</f>
        <v>7775</v>
      </c>
      <c r="AM1075" s="1" t="n">
        <f aca="false">IF(I1075=1,AL1075*$AM$2,AL1075)</f>
        <v>7775</v>
      </c>
    </row>
    <row r="1076" customFormat="false" ht="14.9" hidden="false" customHeight="true" outlineLevel="0" collapsed="false">
      <c r="A1076" s="1" t="n">
        <v>8203</v>
      </c>
      <c r="C1076" s="16" t="n">
        <v>73</v>
      </c>
      <c r="D1076" s="2" t="n">
        <v>14000</v>
      </c>
      <c r="F1076" s="2" t="n">
        <v>0</v>
      </c>
      <c r="G1076" s="2" t="n">
        <v>3</v>
      </c>
      <c r="H1076" s="2" t="n">
        <v>1</v>
      </c>
      <c r="I1076" s="2" t="n">
        <v>2</v>
      </c>
      <c r="J1076" s="26" t="s">
        <v>52</v>
      </c>
      <c r="K1076" s="2" t="n">
        <v>0</v>
      </c>
      <c r="L1076" s="27" t="n">
        <v>1</v>
      </c>
      <c r="M1076" s="2"/>
      <c r="N1076" s="2" t="n">
        <v>7</v>
      </c>
      <c r="O1076" s="27" t="n">
        <v>1</v>
      </c>
      <c r="P1076" s="2" t="n">
        <v>1</v>
      </c>
      <c r="R1076" s="2" t="n">
        <v>1</v>
      </c>
      <c r="S1076" s="2" t="n">
        <v>0</v>
      </c>
      <c r="T1076" s="28" t="n">
        <v>44294</v>
      </c>
      <c r="U1076" s="3" t="s">
        <v>1128</v>
      </c>
      <c r="V1076" s="36" t="s">
        <v>60</v>
      </c>
      <c r="W1076" s="26" t="n">
        <v>14</v>
      </c>
      <c r="Z1076" s="1" t="n">
        <f aca="false">(68/C1076)^0.25</f>
        <v>0.982418457107877</v>
      </c>
      <c r="AA1076" s="2" t="n">
        <f aca="false">IF(F1076=1,E1076/(1+$AA$2/100),E1076)</f>
        <v>0</v>
      </c>
      <c r="AB1076" s="1" t="n">
        <f aca="false">ROUND(AA1076/C1076,2)</f>
        <v>0</v>
      </c>
      <c r="AC1076" s="1" t="n">
        <f aca="false">ROUND(AB1076*68/1000/Z1076,0)</f>
        <v>0</v>
      </c>
      <c r="AD1076" s="1" t="n">
        <f aca="false">IF(I1076=1,AC1076*$AD$2,AC1076)</f>
        <v>0</v>
      </c>
      <c r="AK1076" s="1" t="n">
        <f aca="false">ROUND(D1076/C1076,2)</f>
        <v>191.78</v>
      </c>
      <c r="AL1076" s="1" t="n">
        <f aca="false">ROUND(AK1076*68/Z1076,0)</f>
        <v>13274</v>
      </c>
      <c r="AM1076" s="1" t="n">
        <f aca="false">IF(I1076=1,AL1076*$AM$2,AL1076)</f>
        <v>13274</v>
      </c>
    </row>
    <row r="1077" customFormat="false" ht="14.9" hidden="false" customHeight="true" outlineLevel="0" collapsed="false">
      <c r="A1077" s="1" t="n">
        <v>8203</v>
      </c>
      <c r="C1077" s="16" t="n">
        <v>62</v>
      </c>
      <c r="D1077" s="2" t="n">
        <v>12000</v>
      </c>
      <c r="F1077" s="2" t="n">
        <v>0</v>
      </c>
      <c r="G1077" s="2" t="n">
        <v>2</v>
      </c>
      <c r="H1077" s="2" t="n">
        <v>1</v>
      </c>
      <c r="I1077" s="2" t="n">
        <v>2</v>
      </c>
      <c r="J1077" s="26" t="s">
        <v>52</v>
      </c>
      <c r="K1077" s="2" t="n">
        <v>2</v>
      </c>
      <c r="L1077" s="27" t="n">
        <v>1</v>
      </c>
      <c r="M1077" s="2"/>
      <c r="N1077" s="2" t="n">
        <v>3</v>
      </c>
      <c r="O1077" s="27" t="n">
        <v>1</v>
      </c>
      <c r="P1077" s="2" t="n">
        <v>0</v>
      </c>
      <c r="R1077" s="2" t="n">
        <v>1</v>
      </c>
      <c r="S1077" s="2" t="n">
        <v>0</v>
      </c>
      <c r="T1077" s="28" t="n">
        <v>44294</v>
      </c>
      <c r="U1077" s="3" t="s">
        <v>1129</v>
      </c>
      <c r="V1077" s="36" t="s">
        <v>60</v>
      </c>
      <c r="W1077" s="26" t="n">
        <v>14</v>
      </c>
      <c r="Z1077" s="1" t="n">
        <f aca="false">(68/C1077)^0.25</f>
        <v>1.02336204550359</v>
      </c>
      <c r="AA1077" s="2" t="n">
        <f aca="false">IF(F1077=1,E1077/(1+$AA$2/100),E1077)</f>
        <v>0</v>
      </c>
      <c r="AB1077" s="1" t="n">
        <f aca="false">ROUND(AA1077/C1077,2)</f>
        <v>0</v>
      </c>
      <c r="AC1077" s="1" t="n">
        <f aca="false">ROUND(AB1077*68/1000/Z1077,0)</f>
        <v>0</v>
      </c>
      <c r="AD1077" s="1" t="n">
        <f aca="false">IF(I1077=1,AC1077*$AD$2,AC1077)</f>
        <v>0</v>
      </c>
      <c r="AK1077" s="1" t="n">
        <f aca="false">ROUND(D1077/C1077,2)</f>
        <v>193.55</v>
      </c>
      <c r="AL1077" s="1" t="n">
        <f aca="false">ROUND(AK1077*68/Z1077,0)</f>
        <v>12861</v>
      </c>
      <c r="AM1077" s="1" t="n">
        <f aca="false">IF(I1077=1,AL1077*$AM$2,AL1077)</f>
        <v>12861</v>
      </c>
    </row>
    <row r="1078" customFormat="false" ht="14.9" hidden="false" customHeight="true" outlineLevel="0" collapsed="false">
      <c r="A1078" s="1" t="n">
        <v>8203</v>
      </c>
      <c r="C1078" s="16" t="n">
        <v>88</v>
      </c>
      <c r="D1078" s="2" t="n">
        <v>22000</v>
      </c>
      <c r="F1078" s="2" t="n">
        <v>0</v>
      </c>
      <c r="G1078" s="2" t="n">
        <v>3</v>
      </c>
      <c r="H1078" s="2" t="n">
        <v>2</v>
      </c>
      <c r="I1078" s="2" t="n">
        <v>2</v>
      </c>
      <c r="J1078" s="26" t="s">
        <v>52</v>
      </c>
      <c r="K1078" s="2" t="n">
        <v>2</v>
      </c>
      <c r="L1078" s="27" t="n">
        <v>1</v>
      </c>
      <c r="M1078" s="2" t="n">
        <v>10</v>
      </c>
      <c r="N1078" s="2" t="n">
        <v>9</v>
      </c>
      <c r="O1078" s="27" t="n">
        <v>1</v>
      </c>
      <c r="P1078" s="2" t="n">
        <v>1</v>
      </c>
      <c r="Q1078" s="2" t="n">
        <v>3</v>
      </c>
      <c r="R1078" s="2" t="n">
        <v>1</v>
      </c>
      <c r="S1078" s="2" t="n">
        <v>0</v>
      </c>
      <c r="T1078" s="28" t="n">
        <v>44289</v>
      </c>
      <c r="U1078" s="3" t="s">
        <v>1130</v>
      </c>
      <c r="V1078" s="36"/>
      <c r="W1078" s="26" t="n">
        <v>14</v>
      </c>
      <c r="Z1078" s="1" t="n">
        <f aca="false">(68/C1078)^0.25</f>
        <v>0.937576169167888</v>
      </c>
      <c r="AA1078" s="2" t="n">
        <f aca="false">IF(F1078=1,E1078/(1+$AA$2/100),E1078)</f>
        <v>0</v>
      </c>
      <c r="AB1078" s="1" t="n">
        <f aca="false">ROUND(AA1078/C1078,2)</f>
        <v>0</v>
      </c>
      <c r="AC1078" s="1" t="n">
        <f aca="false">ROUND(AB1078*68/1000/Z1078,0)</f>
        <v>0</v>
      </c>
      <c r="AD1078" s="1" t="n">
        <f aca="false">IF(I1078=1,AC1078*$AD$2,AC1078)</f>
        <v>0</v>
      </c>
      <c r="AK1078" s="1" t="n">
        <f aca="false">ROUND(D1078/C1078,2)</f>
        <v>250</v>
      </c>
      <c r="AL1078" s="1" t="n">
        <f aca="false">ROUND(AK1078*68/Z1078,0)</f>
        <v>18132</v>
      </c>
      <c r="AM1078" s="1" t="n">
        <f aca="false">IF(I1078=1,AL1078*$AM$2,AL1078)</f>
        <v>18132</v>
      </c>
    </row>
    <row r="1079" customFormat="false" ht="14.9" hidden="false" customHeight="true" outlineLevel="0" collapsed="false">
      <c r="A1079" s="1" t="n">
        <v>8203</v>
      </c>
      <c r="C1079" s="16" t="n">
        <v>74</v>
      </c>
      <c r="D1079" s="2" t="n">
        <v>18500</v>
      </c>
      <c r="F1079" s="2" t="n">
        <v>0</v>
      </c>
      <c r="G1079" s="2" t="n">
        <v>3</v>
      </c>
      <c r="H1079" s="2" t="n">
        <v>2</v>
      </c>
      <c r="I1079" s="2" t="n">
        <v>0</v>
      </c>
      <c r="J1079" s="26" t="s">
        <v>52</v>
      </c>
      <c r="K1079" s="2" t="n">
        <v>0</v>
      </c>
      <c r="L1079" s="27" t="n">
        <v>1</v>
      </c>
      <c r="M1079" s="2" t="n">
        <v>6</v>
      </c>
      <c r="N1079" s="2" t="n">
        <v>5</v>
      </c>
      <c r="O1079" s="27" t="n">
        <v>2</v>
      </c>
      <c r="P1079" s="2" t="n">
        <v>0</v>
      </c>
      <c r="R1079" s="2" t="n">
        <v>1</v>
      </c>
      <c r="S1079" s="2" t="n">
        <v>0</v>
      </c>
      <c r="T1079" s="28" t="n">
        <v>44268</v>
      </c>
      <c r="U1079" s="3" t="s">
        <v>1131</v>
      </c>
      <c r="V1079" s="36" t="s">
        <v>58</v>
      </c>
      <c r="W1079" s="26" t="n">
        <v>14</v>
      </c>
      <c r="Z1079" s="1" t="n">
        <f aca="false">(68/C1079)^0.25</f>
        <v>0.979082522844128</v>
      </c>
      <c r="AA1079" s="2" t="n">
        <f aca="false">IF(F1079=1,E1079/(1+$AA$2/100),E1079)</f>
        <v>0</v>
      </c>
      <c r="AB1079" s="1" t="n">
        <f aca="false">ROUND(AA1079/C1079,2)</f>
        <v>0</v>
      </c>
      <c r="AC1079" s="1" t="n">
        <f aca="false">ROUND(AB1079*68/1000/Z1079,0)</f>
        <v>0</v>
      </c>
      <c r="AD1079" s="1" t="n">
        <f aca="false">IF(I1079=1,AC1079*$AD$2,AC1079)</f>
        <v>0</v>
      </c>
      <c r="AK1079" s="1" t="n">
        <f aca="false">ROUND(D1079/C1079,2)</f>
        <v>250</v>
      </c>
      <c r="AL1079" s="1" t="n">
        <f aca="false">ROUND(AK1079*68/Z1079,0)</f>
        <v>17363</v>
      </c>
      <c r="AM1079" s="1" t="n">
        <f aca="false">IF(I1079=1,AL1079*$AM$2,AL1079)</f>
        <v>17363</v>
      </c>
    </row>
    <row r="1080" customFormat="false" ht="14.9" hidden="false" customHeight="true" outlineLevel="0" collapsed="false">
      <c r="A1080" s="1" t="n">
        <v>8203</v>
      </c>
      <c r="C1080" s="16" t="n">
        <v>60</v>
      </c>
      <c r="D1080" s="2" t="n">
        <v>11800</v>
      </c>
      <c r="F1080" s="2" t="n">
        <v>0</v>
      </c>
      <c r="G1080" s="2" t="n">
        <v>3</v>
      </c>
      <c r="H1080" s="2" t="n">
        <v>2</v>
      </c>
      <c r="I1080" s="2" t="n">
        <v>1</v>
      </c>
      <c r="J1080" s="26" t="s">
        <v>52</v>
      </c>
      <c r="K1080" s="2" t="n">
        <v>0</v>
      </c>
      <c r="L1080" s="27" t="n">
        <v>1</v>
      </c>
      <c r="M1080" s="2" t="n">
        <v>3</v>
      </c>
      <c r="N1080" s="2" t="n">
        <v>2</v>
      </c>
      <c r="O1080" s="27" t="n">
        <v>0</v>
      </c>
      <c r="P1080" s="2" t="n">
        <v>0</v>
      </c>
      <c r="R1080" s="2" t="n">
        <v>0</v>
      </c>
      <c r="S1080" s="2" t="n">
        <v>0</v>
      </c>
      <c r="T1080" s="28" t="n">
        <v>44294</v>
      </c>
      <c r="U1080" s="3" t="s">
        <v>1132</v>
      </c>
      <c r="V1080" s="36"/>
      <c r="W1080" s="26" t="n">
        <v>14</v>
      </c>
      <c r="Z1080" s="1" t="n">
        <f aca="false">(68/C1080)^0.25</f>
        <v>1.03178548877407</v>
      </c>
      <c r="AA1080" s="2" t="n">
        <f aca="false">IF(F1080=1,E1080/(1+$AA$2/100),E1080)</f>
        <v>0</v>
      </c>
      <c r="AB1080" s="1" t="n">
        <f aca="false">ROUND(AA1080/C1080,2)</f>
        <v>0</v>
      </c>
      <c r="AC1080" s="1" t="n">
        <f aca="false">ROUND(AB1080*68/1000/Z1080,0)</f>
        <v>0</v>
      </c>
      <c r="AD1080" s="1" t="n">
        <f aca="false">IF(I1080=1,AC1080*$AD$2,AC1080)</f>
        <v>0</v>
      </c>
      <c r="AK1080" s="1" t="n">
        <f aca="false">ROUND(D1080/C1080,2)</f>
        <v>196.67</v>
      </c>
      <c r="AL1080" s="1" t="n">
        <f aca="false">ROUND(AK1080*68/Z1080,0)</f>
        <v>12962</v>
      </c>
      <c r="AM1080" s="1" t="n">
        <f aca="false">IF(I1080=1,AL1080*$AM$2,AL1080)</f>
        <v>12313.9</v>
      </c>
    </row>
    <row r="1081" customFormat="false" ht="14.9" hidden="false" customHeight="true" outlineLevel="0" collapsed="false">
      <c r="A1081" s="1" t="n">
        <v>8203</v>
      </c>
      <c r="C1081" s="16" t="n">
        <v>63</v>
      </c>
      <c r="D1081" s="2" t="n">
        <v>12000</v>
      </c>
      <c r="F1081" s="2" t="n">
        <v>0</v>
      </c>
      <c r="G1081" s="2" t="n">
        <v>2</v>
      </c>
      <c r="H1081" s="2" t="n">
        <v>1</v>
      </c>
      <c r="I1081" s="2" t="n">
        <v>2</v>
      </c>
      <c r="J1081" s="26" t="s">
        <v>52</v>
      </c>
      <c r="K1081" s="2" t="n">
        <v>0</v>
      </c>
      <c r="L1081" s="27" t="n">
        <v>1</v>
      </c>
      <c r="M1081" s="2" t="n">
        <v>8</v>
      </c>
      <c r="N1081" s="2" t="n">
        <v>4</v>
      </c>
      <c r="O1081" s="27" t="n">
        <v>0</v>
      </c>
      <c r="P1081" s="2" t="n">
        <v>0</v>
      </c>
      <c r="R1081" s="2" t="n">
        <v>1</v>
      </c>
      <c r="S1081" s="2" t="n">
        <v>0</v>
      </c>
      <c r="T1081" s="28" t="n">
        <v>44294</v>
      </c>
      <c r="U1081" s="3" t="s">
        <v>1133</v>
      </c>
      <c r="V1081" s="36"/>
      <c r="W1081" s="26" t="n">
        <v>14</v>
      </c>
      <c r="Z1081" s="1" t="n">
        <f aca="false">(68/C1081)^0.25</f>
        <v>1.01927668633136</v>
      </c>
      <c r="AA1081" s="2" t="n">
        <f aca="false">IF(F1081=1,E1081/(1+$AA$2/100),E1081)</f>
        <v>0</v>
      </c>
      <c r="AB1081" s="1" t="n">
        <f aca="false">ROUND(AA1081/C1081,2)</f>
        <v>0</v>
      </c>
      <c r="AC1081" s="1" t="n">
        <f aca="false">ROUND(AB1081*68/1000/Z1081,0)</f>
        <v>0</v>
      </c>
      <c r="AD1081" s="1" t="n">
        <f aca="false">IF(I1081=1,AC1081*$AD$2,AC1081)</f>
        <v>0</v>
      </c>
      <c r="AK1081" s="1" t="n">
        <f aca="false">ROUND(D1081/C1081,2)</f>
        <v>190.48</v>
      </c>
      <c r="AL1081" s="1" t="n">
        <f aca="false">ROUND(AK1081*68/Z1081,0)</f>
        <v>12708</v>
      </c>
      <c r="AM1081" s="1" t="n">
        <f aca="false">IF(I1081=1,AL1081*$AM$2,AL1081)</f>
        <v>12708</v>
      </c>
    </row>
    <row r="1082" customFormat="false" ht="14.9" hidden="false" customHeight="true" outlineLevel="0" collapsed="false">
      <c r="A1082" s="1" t="n">
        <v>8203</v>
      </c>
      <c r="C1082" s="16" t="n">
        <v>98</v>
      </c>
      <c r="D1082" s="2" t="n">
        <v>15000</v>
      </c>
      <c r="F1082" s="2" t="n">
        <v>0</v>
      </c>
      <c r="G1082" s="2" t="n">
        <v>3</v>
      </c>
      <c r="H1082" s="2" t="n">
        <v>1</v>
      </c>
      <c r="I1082" s="2" t="n">
        <v>1</v>
      </c>
      <c r="J1082" s="26" t="s">
        <v>52</v>
      </c>
      <c r="K1082" s="2" t="n">
        <v>0</v>
      </c>
      <c r="L1082" s="27" t="n">
        <v>1</v>
      </c>
      <c r="M1082" s="2" t="n">
        <v>4</v>
      </c>
      <c r="N1082" s="2" t="n">
        <v>3</v>
      </c>
      <c r="O1082" s="27" t="n">
        <v>0</v>
      </c>
      <c r="P1082" s="2" t="n">
        <v>0</v>
      </c>
      <c r="R1082" s="2" t="n">
        <v>0</v>
      </c>
      <c r="S1082" s="2" t="n">
        <v>0</v>
      </c>
      <c r="T1082" s="28" t="n">
        <v>44280</v>
      </c>
      <c r="U1082" s="3" t="s">
        <v>1134</v>
      </c>
      <c r="V1082" s="36"/>
      <c r="W1082" s="26" t="n">
        <v>14</v>
      </c>
      <c r="Z1082" s="1" t="n">
        <f aca="false">(68/C1082)^0.25</f>
        <v>0.912684571927806</v>
      </c>
      <c r="AA1082" s="2" t="n">
        <f aca="false">IF(F1082=1,E1082/(1+$AA$2/100),E1082)</f>
        <v>0</v>
      </c>
      <c r="AB1082" s="1" t="n">
        <f aca="false">ROUND(AA1082/C1082,2)</f>
        <v>0</v>
      </c>
      <c r="AC1082" s="1" t="n">
        <f aca="false">ROUND(AB1082*68/1000/Z1082,0)</f>
        <v>0</v>
      </c>
      <c r="AD1082" s="1" t="n">
        <f aca="false">IF(I1082=1,AC1082*$AD$2,AC1082)</f>
        <v>0</v>
      </c>
      <c r="AK1082" s="1" t="n">
        <f aca="false">ROUND(D1082/C1082,2)</f>
        <v>153.06</v>
      </c>
      <c r="AL1082" s="1" t="n">
        <f aca="false">ROUND(AK1082*68/Z1082,0)</f>
        <v>11404</v>
      </c>
      <c r="AM1082" s="1" t="n">
        <f aca="false">IF(I1082=1,AL1082*$AM$2,AL1082)</f>
        <v>10833.8</v>
      </c>
    </row>
    <row r="1083" customFormat="false" ht="14.9" hidden="false" customHeight="true" outlineLevel="0" collapsed="false">
      <c r="A1083" s="1" t="n">
        <v>16426</v>
      </c>
      <c r="C1083" s="16" t="n">
        <v>72</v>
      </c>
      <c r="D1083" s="2" t="n">
        <v>9500</v>
      </c>
      <c r="F1083" s="2" t="n">
        <v>0</v>
      </c>
      <c r="G1083" s="2" t="n">
        <v>3</v>
      </c>
      <c r="H1083" s="2" t="n">
        <v>1</v>
      </c>
      <c r="I1083" s="2" t="n">
        <v>2</v>
      </c>
      <c r="J1083" s="26" t="s">
        <v>52</v>
      </c>
      <c r="K1083" s="2" t="n">
        <v>0</v>
      </c>
      <c r="L1083" s="27" t="n">
        <v>1</v>
      </c>
      <c r="M1083" s="2" t="n">
        <v>4</v>
      </c>
      <c r="N1083" s="2" t="n">
        <v>2</v>
      </c>
      <c r="O1083" s="27" t="n">
        <v>0</v>
      </c>
      <c r="P1083" s="2" t="n">
        <v>1</v>
      </c>
      <c r="Q1083" s="2" t="n">
        <v>4</v>
      </c>
      <c r="R1083" s="2" t="n">
        <v>0</v>
      </c>
      <c r="S1083" s="2" t="n">
        <v>0</v>
      </c>
      <c r="T1083" s="28" t="n">
        <v>44284</v>
      </c>
      <c r="U1083" s="3" t="s">
        <v>1135</v>
      </c>
      <c r="V1083" s="36" t="s">
        <v>60</v>
      </c>
      <c r="W1083" s="26" t="n">
        <v>15</v>
      </c>
      <c r="Z1083" s="1" t="n">
        <f aca="false">(68/C1083)^0.25</f>
        <v>0.985812008350248</v>
      </c>
      <c r="AA1083" s="2" t="n">
        <f aca="false">IF(F1083=1,E1083/(1+$AA$2/100),E1083)</f>
        <v>0</v>
      </c>
      <c r="AB1083" s="1" t="n">
        <f aca="false">ROUND(AA1083/C1083,2)</f>
        <v>0</v>
      </c>
      <c r="AC1083" s="1" t="n">
        <f aca="false">ROUND(AB1083*68/1000/Z1083,0)</f>
        <v>0</v>
      </c>
      <c r="AD1083" s="1" t="n">
        <f aca="false">IF(I1083=1,AC1083*$AD$2,AC1083)</f>
        <v>0</v>
      </c>
      <c r="AK1083" s="1" t="n">
        <f aca="false">ROUND(D1083/C1083,2)</f>
        <v>131.94</v>
      </c>
      <c r="AL1083" s="1" t="n">
        <f aca="false">ROUND(AK1083*68/Z1083,0)</f>
        <v>9101</v>
      </c>
      <c r="AM1083" s="1" t="n">
        <f aca="false">IF(I1083=1,AL1083*$AM$2,AL1083)</f>
        <v>9101</v>
      </c>
    </row>
    <row r="1084" customFormat="false" ht="14.9" hidden="false" customHeight="true" outlineLevel="0" collapsed="false">
      <c r="A1084" s="1" t="n">
        <v>16426</v>
      </c>
      <c r="C1084" s="16" t="n">
        <v>54</v>
      </c>
      <c r="D1084" s="2" t="n">
        <v>8000</v>
      </c>
      <c r="F1084" s="2" t="n">
        <v>0</v>
      </c>
      <c r="G1084" s="2" t="n">
        <v>2</v>
      </c>
      <c r="H1084" s="2" t="n">
        <v>1</v>
      </c>
      <c r="I1084" s="2" t="n">
        <v>2</v>
      </c>
      <c r="J1084" s="26" t="s">
        <v>52</v>
      </c>
      <c r="K1084" s="2" t="n">
        <v>0</v>
      </c>
      <c r="L1084" s="27" t="n">
        <v>1</v>
      </c>
      <c r="M1084" s="2" t="n">
        <v>6</v>
      </c>
      <c r="N1084" s="2" t="n">
        <v>3</v>
      </c>
      <c r="O1084" s="27" t="n">
        <v>1</v>
      </c>
      <c r="P1084" s="2" t="n">
        <v>0</v>
      </c>
      <c r="Q1084" s="2" t="n">
        <v>4</v>
      </c>
      <c r="R1084" s="2" t="n">
        <v>1</v>
      </c>
      <c r="S1084" s="2" t="n">
        <v>0</v>
      </c>
      <c r="T1084" s="28" t="n">
        <v>44294</v>
      </c>
      <c r="U1084" s="3" t="s">
        <v>1136</v>
      </c>
      <c r="V1084" s="36"/>
      <c r="W1084" s="26" t="n">
        <v>15</v>
      </c>
      <c r="Z1084" s="1" t="n">
        <f aca="false">(68/C1084)^0.25</f>
        <v>1.05932394260376</v>
      </c>
      <c r="AA1084" s="2" t="n">
        <f aca="false">IF(F1084=1,E1084/(1+$AA$2/100),E1084)</f>
        <v>0</v>
      </c>
      <c r="AB1084" s="1" t="n">
        <f aca="false">ROUND(AA1084/C1084,2)</f>
        <v>0</v>
      </c>
      <c r="AC1084" s="1" t="n">
        <f aca="false">ROUND(AB1084*68/1000/Z1084,0)</f>
        <v>0</v>
      </c>
      <c r="AD1084" s="1" t="n">
        <f aca="false">IF(I1084=1,AC1084*$AD$2,AC1084)</f>
        <v>0</v>
      </c>
      <c r="AK1084" s="1" t="n">
        <f aca="false">ROUND(D1084/C1084,2)</f>
        <v>148.15</v>
      </c>
      <c r="AL1084" s="1" t="n">
        <f aca="false">ROUND(AK1084*68/Z1084,0)</f>
        <v>9510</v>
      </c>
      <c r="AM1084" s="1" t="n">
        <f aca="false">IF(I1084=1,AL1084*$AM$2,AL1084)</f>
        <v>9510</v>
      </c>
    </row>
    <row r="1085" customFormat="false" ht="14.9" hidden="false" customHeight="true" outlineLevel="0" collapsed="false">
      <c r="A1085" s="1" t="n">
        <v>16470</v>
      </c>
      <c r="C1085" s="16" t="n">
        <v>67</v>
      </c>
      <c r="D1085" s="2" t="n">
        <v>7500</v>
      </c>
      <c r="F1085" s="2" t="n">
        <v>0</v>
      </c>
      <c r="G1085" s="2" t="n">
        <v>3</v>
      </c>
      <c r="H1085" s="2" t="n">
        <v>1</v>
      </c>
      <c r="I1085" s="2" t="n">
        <v>1</v>
      </c>
      <c r="J1085" s="26" t="s">
        <v>52</v>
      </c>
      <c r="K1085" s="2" t="n">
        <v>0</v>
      </c>
      <c r="L1085" s="27" t="n">
        <v>1</v>
      </c>
      <c r="M1085" s="2"/>
      <c r="N1085" s="2" t="n">
        <v>2</v>
      </c>
      <c r="O1085" s="27" t="n">
        <v>1</v>
      </c>
      <c r="P1085" s="2" t="n">
        <v>0</v>
      </c>
      <c r="Q1085" s="2" t="n">
        <v>3</v>
      </c>
      <c r="R1085" s="2" t="n">
        <v>0</v>
      </c>
      <c r="S1085" s="2" t="n">
        <v>0</v>
      </c>
      <c r="T1085" s="28" t="n">
        <v>44288</v>
      </c>
      <c r="U1085" s="3" t="s">
        <v>1137</v>
      </c>
      <c r="V1085" s="36"/>
      <c r="W1085" s="26" t="n">
        <v>15</v>
      </c>
      <c r="Z1085" s="1" t="n">
        <f aca="false">(68/C1085)^0.25</f>
        <v>1.0037106388836</v>
      </c>
      <c r="AA1085" s="2" t="n">
        <f aca="false">IF(F1085=1,E1085/(1+$AA$2/100),E1085)</f>
        <v>0</v>
      </c>
      <c r="AB1085" s="1" t="n">
        <f aca="false">ROUND(AA1085/C1085,2)</f>
        <v>0</v>
      </c>
      <c r="AC1085" s="1" t="n">
        <f aca="false">ROUND(AB1085*68/1000/Z1085,0)</f>
        <v>0</v>
      </c>
      <c r="AD1085" s="1" t="n">
        <f aca="false">IF(I1085=1,AC1085*$AD$2,AC1085)</f>
        <v>0</v>
      </c>
      <c r="AK1085" s="1" t="n">
        <f aca="false">ROUND(D1085/C1085,2)</f>
        <v>111.94</v>
      </c>
      <c r="AL1085" s="1" t="n">
        <f aca="false">ROUND(AK1085*68/Z1085,0)</f>
        <v>7584</v>
      </c>
      <c r="AM1085" s="1" t="n">
        <f aca="false">IF(I1085=1,AL1085*$AM$2,AL1085)</f>
        <v>7204.8</v>
      </c>
    </row>
    <row r="1086" customFormat="false" ht="14.9" hidden="false" customHeight="true" outlineLevel="0" collapsed="false">
      <c r="A1086" s="1" t="n">
        <v>16470</v>
      </c>
      <c r="C1086" s="16" t="n">
        <v>63</v>
      </c>
      <c r="D1086" s="2" t="n">
        <v>11000</v>
      </c>
      <c r="F1086" s="2" t="n">
        <v>0</v>
      </c>
      <c r="G1086" s="2" t="n">
        <v>3</v>
      </c>
      <c r="H1086" s="2" t="n">
        <v>1</v>
      </c>
      <c r="I1086" s="2" t="n">
        <v>2</v>
      </c>
      <c r="J1086" s="26" t="s">
        <v>52</v>
      </c>
      <c r="K1086" s="2" t="n">
        <v>2</v>
      </c>
      <c r="L1086" s="27" t="n">
        <v>1</v>
      </c>
      <c r="M1086" s="2" t="n">
        <v>10</v>
      </c>
      <c r="N1086" s="2" t="n">
        <v>6</v>
      </c>
      <c r="O1086" s="27" t="n">
        <v>0</v>
      </c>
      <c r="P1086" s="2" t="n">
        <v>1</v>
      </c>
      <c r="Q1086" s="2" t="n">
        <v>4</v>
      </c>
      <c r="R1086" s="2" t="n">
        <v>1</v>
      </c>
      <c r="S1086" s="2" t="n">
        <v>0</v>
      </c>
      <c r="T1086" s="28" t="n">
        <v>44287</v>
      </c>
      <c r="U1086" s="3" t="s">
        <v>1138</v>
      </c>
      <c r="V1086" s="36"/>
      <c r="W1086" s="26" t="n">
        <v>15</v>
      </c>
      <c r="Z1086" s="1" t="n">
        <f aca="false">(68/C1086)^0.25</f>
        <v>1.01927668633136</v>
      </c>
      <c r="AA1086" s="2" t="n">
        <f aca="false">IF(F1086=1,E1086/(1+$AA$2/100),E1086)</f>
        <v>0</v>
      </c>
      <c r="AB1086" s="1" t="n">
        <f aca="false">ROUND(AA1086/C1086,2)</f>
        <v>0</v>
      </c>
      <c r="AC1086" s="1" t="n">
        <f aca="false">ROUND(AB1086*68/1000/Z1086,0)</f>
        <v>0</v>
      </c>
      <c r="AD1086" s="1" t="n">
        <f aca="false">IF(I1086=1,AC1086*$AD$2,AC1086)</f>
        <v>0</v>
      </c>
      <c r="AK1086" s="1" t="n">
        <f aca="false">ROUND(D1086/C1086,2)</f>
        <v>174.6</v>
      </c>
      <c r="AL1086" s="1" t="n">
        <f aca="false">ROUND(AK1086*68/Z1086,0)</f>
        <v>11648</v>
      </c>
      <c r="AM1086" s="1" t="n">
        <f aca="false">IF(I1086=1,AL1086*$AM$2,AL1086)</f>
        <v>11648</v>
      </c>
    </row>
    <row r="1087" customFormat="false" ht="14.9" hidden="false" customHeight="true" outlineLevel="0" collapsed="false">
      <c r="A1087" s="1" t="n">
        <v>16470</v>
      </c>
      <c r="C1087" s="16" t="n">
        <v>58</v>
      </c>
      <c r="D1087" s="2" t="n">
        <v>15000</v>
      </c>
      <c r="F1087" s="2" t="n">
        <v>0</v>
      </c>
      <c r="G1087" s="2" t="n">
        <v>3</v>
      </c>
      <c r="H1087" s="2" t="n">
        <v>2</v>
      </c>
      <c r="I1087" s="2" t="n">
        <v>1</v>
      </c>
      <c r="J1087" s="26" t="s">
        <v>52</v>
      </c>
      <c r="K1087" s="2" t="n">
        <v>0</v>
      </c>
      <c r="L1087" s="27" t="n">
        <v>1</v>
      </c>
      <c r="M1087" s="2" t="n">
        <v>4</v>
      </c>
      <c r="N1087" s="2" t="n">
        <v>1</v>
      </c>
      <c r="O1087" s="2" t="n">
        <v>1</v>
      </c>
      <c r="P1087" s="2" t="n">
        <v>1</v>
      </c>
      <c r="Q1087" s="2" t="n">
        <v>4</v>
      </c>
      <c r="R1087" s="2" t="n">
        <v>0</v>
      </c>
      <c r="S1087" s="2" t="n">
        <v>0</v>
      </c>
      <c r="T1087" s="28" t="n">
        <v>44279</v>
      </c>
      <c r="U1087" s="3" t="s">
        <v>1139</v>
      </c>
      <c r="V1087" s="36" t="s">
        <v>60</v>
      </c>
      <c r="W1087" s="26" t="n">
        <v>15</v>
      </c>
      <c r="Z1087" s="1" t="n">
        <f aca="false">(68/C1087)^0.25</f>
        <v>1.04056743366656</v>
      </c>
      <c r="AA1087" s="2" t="n">
        <f aca="false">IF(F1087=1,E1087/(1+$AA$2/100),E1087)</f>
        <v>0</v>
      </c>
      <c r="AB1087" s="1" t="n">
        <f aca="false">ROUND(AA1087/C1087,2)</f>
        <v>0</v>
      </c>
      <c r="AC1087" s="1" t="n">
        <f aca="false">ROUND(AB1087*68/1000/Z1087,0)</f>
        <v>0</v>
      </c>
      <c r="AD1087" s="1" t="n">
        <f aca="false">IF(I1087=1,AC1087*$AD$2,AC1087)</f>
        <v>0</v>
      </c>
      <c r="AK1087" s="1" t="n">
        <f aca="false">ROUND(D1087/C1087,2)</f>
        <v>258.62</v>
      </c>
      <c r="AL1087" s="1" t="n">
        <f aca="false">ROUND(AK1087*68/Z1087,0)</f>
        <v>16901</v>
      </c>
      <c r="AM1087" s="1" t="n">
        <f aca="false">IF(I1087=1,AL1087*$AM$2,AL1087)</f>
        <v>16055.95</v>
      </c>
    </row>
    <row r="1088" customFormat="false" ht="14.9" hidden="false" customHeight="true" outlineLevel="0" collapsed="false">
      <c r="A1088" s="1" t="n">
        <v>16600</v>
      </c>
      <c r="C1088" s="16" t="n">
        <v>100</v>
      </c>
      <c r="D1088" s="2" t="n">
        <v>8000</v>
      </c>
      <c r="F1088" s="2" t="n">
        <v>0</v>
      </c>
      <c r="G1088" s="2" t="n">
        <v>3</v>
      </c>
      <c r="H1088" s="2" t="n">
        <v>1</v>
      </c>
      <c r="I1088" s="2" t="n">
        <v>1</v>
      </c>
      <c r="J1088" s="26" t="s">
        <v>52</v>
      </c>
      <c r="K1088" s="2" t="n">
        <v>0</v>
      </c>
      <c r="L1088" s="27" t="n">
        <v>1</v>
      </c>
      <c r="M1088" s="2" t="n">
        <v>5</v>
      </c>
      <c r="N1088" s="2" t="n">
        <v>1</v>
      </c>
      <c r="O1088" s="27" t="n">
        <v>0</v>
      </c>
      <c r="P1088" s="2" t="n">
        <v>1</v>
      </c>
      <c r="Q1088" s="2" t="n">
        <v>1</v>
      </c>
      <c r="R1088" s="2" t="n">
        <v>0</v>
      </c>
      <c r="S1088" s="2" t="n">
        <v>0</v>
      </c>
      <c r="T1088" s="28" t="n">
        <v>44294</v>
      </c>
      <c r="U1088" s="3" t="s">
        <v>1140</v>
      </c>
      <c r="V1088" s="36"/>
      <c r="W1088" s="26" t="n">
        <v>15</v>
      </c>
      <c r="Z1088" s="1" t="n">
        <f aca="false">(68/C1088)^0.25</f>
        <v>0.90808651852317</v>
      </c>
      <c r="AA1088" s="2" t="n">
        <f aca="false">IF(F1088=1,E1088/(1+$AA$2/100),E1088)</f>
        <v>0</v>
      </c>
      <c r="AB1088" s="1" t="n">
        <f aca="false">ROUND(AA1088/C1088,2)</f>
        <v>0</v>
      </c>
      <c r="AC1088" s="1" t="n">
        <f aca="false">ROUND(AB1088*68/1000/Z1088,0)</f>
        <v>0</v>
      </c>
      <c r="AD1088" s="1" t="n">
        <f aca="false">IF(I1088=1,AC1088*$AD$2,AC1088)</f>
        <v>0</v>
      </c>
      <c r="AK1088" s="1" t="n">
        <f aca="false">ROUND(D1088/C1088,2)</f>
        <v>80</v>
      </c>
      <c r="AL1088" s="1" t="n">
        <f aca="false">ROUND(AK1088*68/Z1088,0)</f>
        <v>5991</v>
      </c>
      <c r="AM1088" s="1" t="n">
        <f aca="false">IF(I1088=1,AL1088*$AM$2,AL1088)</f>
        <v>5691.45</v>
      </c>
    </row>
    <row r="1089" customFormat="false" ht="14.9" hidden="false" customHeight="true" outlineLevel="0" collapsed="false">
      <c r="A1089" s="1" t="n">
        <v>16600</v>
      </c>
      <c r="C1089" s="16" t="n">
        <v>80</v>
      </c>
      <c r="D1089" s="2" t="n">
        <v>8000</v>
      </c>
      <c r="F1089" s="2" t="n">
        <v>0</v>
      </c>
      <c r="G1089" s="2" t="n">
        <v>2</v>
      </c>
      <c r="H1089" s="2" t="n">
        <v>1</v>
      </c>
      <c r="I1089" s="2" t="n">
        <v>1</v>
      </c>
      <c r="J1089" s="26" t="s">
        <v>52</v>
      </c>
      <c r="K1089" s="2" t="n">
        <v>0</v>
      </c>
      <c r="L1089" s="27" t="n">
        <v>1</v>
      </c>
      <c r="M1089" s="2" t="n">
        <v>4</v>
      </c>
      <c r="N1089" s="2" t="n">
        <v>2</v>
      </c>
      <c r="O1089" s="2" t="n">
        <v>0</v>
      </c>
      <c r="P1089" s="2" t="n">
        <v>0</v>
      </c>
      <c r="Q1089" s="2" t="n">
        <v>3</v>
      </c>
      <c r="R1089" s="2" t="n">
        <v>0</v>
      </c>
      <c r="S1089" s="2" t="n">
        <v>0</v>
      </c>
      <c r="T1089" s="28" t="n">
        <v>44288</v>
      </c>
      <c r="U1089" s="3" t="s">
        <v>1141</v>
      </c>
      <c r="V1089" s="36"/>
      <c r="W1089" s="26" t="n">
        <v>15</v>
      </c>
      <c r="Z1089" s="1" t="n">
        <f aca="false">(68/C1089)^0.25</f>
        <v>0.960184589404188</v>
      </c>
      <c r="AA1089" s="2" t="n">
        <f aca="false">IF(F1089=1,E1089/(1+$AA$2/100),E1089)</f>
        <v>0</v>
      </c>
      <c r="AB1089" s="1" t="n">
        <f aca="false">ROUND(AA1089/C1089,2)</f>
        <v>0</v>
      </c>
      <c r="AC1089" s="1" t="n">
        <f aca="false">ROUND(AB1089*68/1000/Z1089,0)</f>
        <v>0</v>
      </c>
      <c r="AD1089" s="1" t="n">
        <f aca="false">IF(I1089=1,AC1089*$AD$2,AC1089)</f>
        <v>0</v>
      </c>
      <c r="AK1089" s="1" t="n">
        <f aca="false">ROUND(D1089/C1089,2)</f>
        <v>100</v>
      </c>
      <c r="AL1089" s="1" t="n">
        <f aca="false">ROUND(AK1089*68/Z1089,0)</f>
        <v>7082</v>
      </c>
      <c r="AM1089" s="1" t="n">
        <f aca="false">IF(I1089=1,AL1089*$AM$2,AL1089)</f>
        <v>6727.9</v>
      </c>
    </row>
    <row r="1090" customFormat="false" ht="14.9" hidden="false" customHeight="true" outlineLevel="0" collapsed="false">
      <c r="A1090" s="1" t="n">
        <v>16600</v>
      </c>
      <c r="C1090" s="16" t="n">
        <v>60</v>
      </c>
      <c r="D1090" s="2" t="n">
        <v>8500</v>
      </c>
      <c r="F1090" s="2" t="n">
        <v>0</v>
      </c>
      <c r="G1090" s="2" t="n">
        <v>2</v>
      </c>
      <c r="H1090" s="2" t="n">
        <v>1</v>
      </c>
      <c r="I1090" s="2" t="n">
        <v>1</v>
      </c>
      <c r="J1090" s="26" t="s">
        <v>52</v>
      </c>
      <c r="K1090" s="2" t="n">
        <v>2</v>
      </c>
      <c r="L1090" s="27" t="n">
        <v>1</v>
      </c>
      <c r="M1090" s="2" t="n">
        <v>4</v>
      </c>
      <c r="N1090" s="2" t="n">
        <v>4</v>
      </c>
      <c r="O1090" s="27" t="n">
        <v>0</v>
      </c>
      <c r="P1090" s="2" t="n">
        <v>0</v>
      </c>
      <c r="Q1090" s="2" t="n">
        <v>3</v>
      </c>
      <c r="R1090" s="2" t="n">
        <v>0</v>
      </c>
      <c r="S1090" s="2" t="n">
        <v>0</v>
      </c>
      <c r="T1090" s="28" t="n">
        <v>44284</v>
      </c>
      <c r="U1090" s="3" t="s">
        <v>1142</v>
      </c>
      <c r="V1090" s="36" t="s">
        <v>60</v>
      </c>
      <c r="W1090" s="26" t="n">
        <v>15</v>
      </c>
      <c r="Z1090" s="1" t="n">
        <f aca="false">(68/C1090)^0.25</f>
        <v>1.03178548877407</v>
      </c>
      <c r="AA1090" s="2" t="n">
        <f aca="false">IF(F1090=1,E1090/(1+$AA$2/100),E1090)</f>
        <v>0</v>
      </c>
      <c r="AB1090" s="1" t="n">
        <f aca="false">ROUND(AA1090/C1090,2)</f>
        <v>0</v>
      </c>
      <c r="AC1090" s="1" t="n">
        <f aca="false">ROUND(AB1090*68/1000/Z1090,0)</f>
        <v>0</v>
      </c>
      <c r="AD1090" s="1" t="n">
        <f aca="false">IF(I1090=1,AC1090*$AD$2,AC1090)</f>
        <v>0</v>
      </c>
      <c r="AK1090" s="1" t="n">
        <f aca="false">ROUND(D1090/C1090,2)</f>
        <v>141.67</v>
      </c>
      <c r="AL1090" s="1" t="n">
        <f aca="false">ROUND(AK1090*68/Z1090,0)</f>
        <v>9337</v>
      </c>
      <c r="AM1090" s="1" t="n">
        <f aca="false">IF(I1090=1,AL1090*$AM$2,AL1090)</f>
        <v>8870.15</v>
      </c>
    </row>
    <row r="1091" customFormat="false" ht="14.9" hidden="false" customHeight="true" outlineLevel="0" collapsed="false">
      <c r="A1091" s="1" t="n">
        <v>16902</v>
      </c>
      <c r="C1091" s="16" t="n">
        <v>68</v>
      </c>
      <c r="D1091" s="2" t="n">
        <v>11500</v>
      </c>
      <c r="F1091" s="2" t="n">
        <v>0</v>
      </c>
      <c r="G1091" s="2" t="n">
        <v>3</v>
      </c>
      <c r="H1091" s="2" t="n">
        <v>2</v>
      </c>
      <c r="I1091" s="2" t="n">
        <v>1</v>
      </c>
      <c r="J1091" s="26" t="s">
        <v>52</v>
      </c>
      <c r="K1091" s="2" t="n">
        <v>0</v>
      </c>
      <c r="L1091" s="27" t="n">
        <v>1</v>
      </c>
      <c r="M1091" s="2" t="n">
        <v>4</v>
      </c>
      <c r="N1091" s="2" t="n">
        <v>1</v>
      </c>
      <c r="O1091" s="2" t="n">
        <v>0</v>
      </c>
      <c r="P1091" s="2" t="n">
        <v>0</v>
      </c>
      <c r="Q1091" s="2" t="n">
        <v>4</v>
      </c>
      <c r="R1091" s="2" t="n">
        <v>0</v>
      </c>
      <c r="S1091" s="2" t="n">
        <v>0</v>
      </c>
      <c r="T1091" s="28" t="n">
        <v>44293</v>
      </c>
      <c r="U1091" s="3" t="s">
        <v>1143</v>
      </c>
      <c r="V1091" s="36" t="s">
        <v>60</v>
      </c>
      <c r="W1091" s="26" t="n">
        <v>15</v>
      </c>
      <c r="Z1091" s="1" t="n">
        <f aca="false">(68/C1091)^0.25</f>
        <v>1</v>
      </c>
      <c r="AA1091" s="2" t="n">
        <f aca="false">IF(F1091=1,E1091/(1+$AA$2/100),E1091)</f>
        <v>0</v>
      </c>
      <c r="AB1091" s="1" t="n">
        <f aca="false">ROUND(AA1091/C1091,2)</f>
        <v>0</v>
      </c>
      <c r="AC1091" s="1" t="n">
        <f aca="false">ROUND(AB1091*68/1000/Z1091,0)</f>
        <v>0</v>
      </c>
      <c r="AD1091" s="1" t="n">
        <f aca="false">IF(I1091=1,AC1091*$AD$2,AC1091)</f>
        <v>0</v>
      </c>
      <c r="AK1091" s="1" t="n">
        <f aca="false">ROUND(D1091/C1091,2)</f>
        <v>169.12</v>
      </c>
      <c r="AL1091" s="1" t="n">
        <f aca="false">ROUND(AK1091*68/Z1091,0)</f>
        <v>11500</v>
      </c>
      <c r="AM1091" s="1" t="n">
        <f aca="false">IF(I1091=1,AL1091*$AM$2,AL1091)</f>
        <v>10925</v>
      </c>
    </row>
    <row r="1092" customFormat="false" ht="14.9" hidden="false" customHeight="true" outlineLevel="0" collapsed="false">
      <c r="A1092" s="1" t="n">
        <v>16902</v>
      </c>
      <c r="C1092" s="16" t="n">
        <v>73</v>
      </c>
      <c r="D1092" s="2" t="n">
        <v>12000</v>
      </c>
      <c r="F1092" s="2" t="n">
        <v>0</v>
      </c>
      <c r="G1092" s="2" t="n">
        <v>3</v>
      </c>
      <c r="H1092" s="2" t="n">
        <v>1</v>
      </c>
      <c r="I1092" s="2" t="n">
        <v>2</v>
      </c>
      <c r="J1092" s="26" t="s">
        <v>52</v>
      </c>
      <c r="K1092" s="2" t="n">
        <v>0</v>
      </c>
      <c r="L1092" s="27" t="n">
        <v>1</v>
      </c>
      <c r="M1092" s="2"/>
      <c r="N1092" s="2" t="n">
        <v>3</v>
      </c>
      <c r="O1092" s="27" t="n">
        <v>1</v>
      </c>
      <c r="P1092" s="2" t="n">
        <v>1</v>
      </c>
      <c r="Q1092" s="2" t="n">
        <v>4</v>
      </c>
      <c r="R1092" s="2" t="n">
        <v>1</v>
      </c>
      <c r="S1092" s="2" t="n">
        <v>0</v>
      </c>
      <c r="T1092" s="28" t="n">
        <v>44269</v>
      </c>
      <c r="U1092" s="3" t="s">
        <v>1144</v>
      </c>
      <c r="V1092" s="36"/>
      <c r="W1092" s="26" t="n">
        <v>15</v>
      </c>
      <c r="Z1092" s="1" t="n">
        <f aca="false">(68/C1092)^0.25</f>
        <v>0.982418457107877</v>
      </c>
      <c r="AA1092" s="2" t="n">
        <f aca="false">IF(F1092=1,E1092/(1+$AA$2/100),E1092)</f>
        <v>0</v>
      </c>
      <c r="AB1092" s="1" t="n">
        <f aca="false">ROUND(AA1092/C1092,2)</f>
        <v>0</v>
      </c>
      <c r="AC1092" s="1" t="n">
        <f aca="false">ROUND(AB1092*68/1000/Z1092,0)</f>
        <v>0</v>
      </c>
      <c r="AD1092" s="1" t="n">
        <f aca="false">IF(I1092=1,AC1092*$AD$2,AC1092)</f>
        <v>0</v>
      </c>
      <c r="AK1092" s="1" t="n">
        <f aca="false">ROUND(D1092/C1092,2)</f>
        <v>164.38</v>
      </c>
      <c r="AL1092" s="1" t="n">
        <f aca="false">ROUND(AK1092*68/Z1092,0)</f>
        <v>11378</v>
      </c>
      <c r="AM1092" s="1" t="n">
        <f aca="false">IF(I1092=1,AL1092*$AM$2,AL1092)</f>
        <v>11378</v>
      </c>
    </row>
    <row r="1093" customFormat="false" ht="14.9" hidden="false" customHeight="true" outlineLevel="0" collapsed="false">
      <c r="A1093" s="1" t="n">
        <v>16973</v>
      </c>
      <c r="C1093" s="16" t="n">
        <v>94</v>
      </c>
      <c r="D1093" s="2" t="n">
        <v>9685</v>
      </c>
      <c r="F1093" s="2" t="n">
        <v>0</v>
      </c>
      <c r="G1093" s="2" t="n">
        <v>3</v>
      </c>
      <c r="H1093" s="2" t="n">
        <v>1</v>
      </c>
      <c r="I1093" s="2" t="n">
        <v>0</v>
      </c>
      <c r="J1093" s="26" t="s">
        <v>52</v>
      </c>
      <c r="K1093" s="2" t="n">
        <v>0</v>
      </c>
      <c r="L1093" s="27" t="n">
        <v>1</v>
      </c>
      <c r="M1093" s="2"/>
      <c r="N1093" s="2" t="n">
        <v>3</v>
      </c>
      <c r="O1093" s="2" t="n">
        <v>0</v>
      </c>
      <c r="P1093" s="2" t="n">
        <v>0</v>
      </c>
      <c r="R1093" s="2" t="n">
        <v>0</v>
      </c>
      <c r="S1093" s="2" t="n">
        <v>0</v>
      </c>
      <c r="T1093" s="28" t="n">
        <v>44298</v>
      </c>
      <c r="U1093" s="3" t="s">
        <v>1145</v>
      </c>
      <c r="V1093" s="36" t="s">
        <v>60</v>
      </c>
      <c r="W1093" s="26" t="n">
        <v>15</v>
      </c>
      <c r="Z1093" s="1" t="n">
        <f aca="false">(68/C1093)^0.25</f>
        <v>0.922242781791347</v>
      </c>
      <c r="AA1093" s="2" t="n">
        <f aca="false">IF(F1093=1,E1093/(1+$AA$2/100),E1093)</f>
        <v>0</v>
      </c>
      <c r="AB1093" s="1" t="n">
        <f aca="false">ROUND(AA1093/C1093,2)</f>
        <v>0</v>
      </c>
      <c r="AC1093" s="1" t="n">
        <f aca="false">ROUND(AB1093*68/1000/Z1093,0)</f>
        <v>0</v>
      </c>
      <c r="AD1093" s="1" t="n">
        <f aca="false">IF(I1093=1,AC1093*$AD$2,AC1093)</f>
        <v>0</v>
      </c>
      <c r="AK1093" s="1" t="n">
        <f aca="false">ROUND(D1093/C1093,2)</f>
        <v>103.03</v>
      </c>
      <c r="AL1093" s="1" t="n">
        <f aca="false">ROUND(AK1093*68/Z1093,0)</f>
        <v>7597</v>
      </c>
      <c r="AM1093" s="1" t="n">
        <f aca="false">IF(I1093=1,AL1093*$AM$2,AL1093)</f>
        <v>7597</v>
      </c>
    </row>
    <row r="1094" customFormat="false" ht="14.9" hidden="false" customHeight="true" outlineLevel="0" collapsed="false">
      <c r="A1094" s="1" t="n">
        <v>16973</v>
      </c>
      <c r="C1094" s="16" t="n">
        <v>65</v>
      </c>
      <c r="D1094" s="2" t="n">
        <v>6000</v>
      </c>
      <c r="F1094" s="2" t="n">
        <v>0</v>
      </c>
      <c r="G1094" s="2" t="n">
        <v>2</v>
      </c>
      <c r="H1094" s="2" t="n">
        <v>1</v>
      </c>
      <c r="I1094" s="2" t="n">
        <v>2</v>
      </c>
      <c r="J1094" s="26" t="s">
        <v>52</v>
      </c>
      <c r="K1094" s="2" t="n">
        <v>0</v>
      </c>
      <c r="L1094" s="27" t="n">
        <v>1</v>
      </c>
      <c r="M1094" s="2" t="n">
        <v>9</v>
      </c>
      <c r="N1094" s="2" t="n">
        <v>4</v>
      </c>
      <c r="O1094" s="27" t="n">
        <v>0</v>
      </c>
      <c r="P1094" s="2" t="n">
        <v>0</v>
      </c>
      <c r="Q1094" s="2"/>
      <c r="R1094" s="2" t="n">
        <v>1</v>
      </c>
      <c r="S1094" s="2" t="n">
        <v>0</v>
      </c>
      <c r="T1094" s="28" t="n">
        <v>44294</v>
      </c>
      <c r="U1094" s="3" t="s">
        <v>1146</v>
      </c>
      <c r="V1094" s="36"/>
      <c r="W1094" s="26" t="n">
        <v>15</v>
      </c>
      <c r="Z1094" s="1" t="n">
        <f aca="false">(68/C1094)^0.25</f>
        <v>1.01134396913885</v>
      </c>
      <c r="AA1094" s="2" t="n">
        <f aca="false">IF(F1094=1,E1094/(1+$AA$2/100),E1094)</f>
        <v>0</v>
      </c>
      <c r="AB1094" s="1" t="n">
        <f aca="false">ROUND(AA1094/C1094,2)</f>
        <v>0</v>
      </c>
      <c r="AC1094" s="1" t="n">
        <f aca="false">ROUND(AB1094*68/1000/Z1094,0)</f>
        <v>0</v>
      </c>
      <c r="AD1094" s="1" t="n">
        <f aca="false">IF(I1094=1,AC1094*$AD$2,AC1094)</f>
        <v>0</v>
      </c>
      <c r="AK1094" s="1" t="n">
        <f aca="false">ROUND(D1094/C1094,2)</f>
        <v>92.31</v>
      </c>
      <c r="AL1094" s="1" t="n">
        <f aca="false">ROUND(AK1094*68/Z1094,0)</f>
        <v>6207</v>
      </c>
      <c r="AM1094" s="1" t="n">
        <f aca="false">IF(I1094=1,AL1094*$AM$2,AL1094)</f>
        <v>6207</v>
      </c>
    </row>
    <row r="1095" customFormat="false" ht="14.9" hidden="false" customHeight="true" outlineLevel="0" collapsed="false">
      <c r="A1095" s="1" t="n">
        <v>17284</v>
      </c>
      <c r="C1095" s="16" t="n">
        <v>55</v>
      </c>
      <c r="D1095" s="2" t="n">
        <v>8000</v>
      </c>
      <c r="F1095" s="2" t="n">
        <v>0</v>
      </c>
      <c r="G1095" s="2" t="n">
        <v>2</v>
      </c>
      <c r="H1095" s="2" t="n">
        <v>1</v>
      </c>
      <c r="I1095" s="2" t="n">
        <v>1</v>
      </c>
      <c r="J1095" s="26" t="s">
        <v>52</v>
      </c>
      <c r="K1095" s="2" t="n">
        <v>0</v>
      </c>
      <c r="L1095" s="27" t="n">
        <v>1</v>
      </c>
      <c r="M1095" s="2" t="n">
        <v>5</v>
      </c>
      <c r="N1095" s="2" t="n">
        <v>5</v>
      </c>
      <c r="O1095" s="2" t="n">
        <v>0</v>
      </c>
      <c r="P1095" s="2" t="n">
        <v>1</v>
      </c>
      <c r="R1095" s="2" t="n">
        <v>0</v>
      </c>
      <c r="S1095" s="2" t="n">
        <v>0</v>
      </c>
      <c r="T1095" s="28" t="n">
        <v>44292</v>
      </c>
      <c r="U1095" s="3" t="s">
        <v>1147</v>
      </c>
      <c r="V1095" s="36"/>
      <c r="W1095" s="26" t="n">
        <v>15</v>
      </c>
      <c r="Z1095" s="1" t="n">
        <f aca="false">(68/C1095)^0.25</f>
        <v>1.05447565087352</v>
      </c>
      <c r="AA1095" s="2" t="n">
        <f aca="false">IF(F1095=1,E1095/(1+$AA$2/100),E1095)</f>
        <v>0</v>
      </c>
      <c r="AB1095" s="1" t="n">
        <f aca="false">ROUND(AA1095/C1095,2)</f>
        <v>0</v>
      </c>
      <c r="AC1095" s="1" t="n">
        <f aca="false">ROUND(AB1095*68/1000/Z1095,0)</f>
        <v>0</v>
      </c>
      <c r="AD1095" s="1" t="n">
        <f aca="false">IF(I1095=1,AC1095*$AD$2,AC1095)</f>
        <v>0</v>
      </c>
      <c r="AK1095" s="1" t="n">
        <f aca="false">ROUND(D1095/C1095,2)</f>
        <v>145.45</v>
      </c>
      <c r="AL1095" s="1" t="n">
        <f aca="false">ROUND(AK1095*68/Z1095,0)</f>
        <v>9380</v>
      </c>
      <c r="AM1095" s="1" t="n">
        <f aca="false">IF(I1095=1,AL1095*$AM$2,AL1095)</f>
        <v>8911</v>
      </c>
    </row>
    <row r="1096" customFormat="false" ht="14.9" hidden="false" customHeight="true" outlineLevel="0" collapsed="false">
      <c r="A1096" s="1" t="n">
        <v>17284</v>
      </c>
      <c r="C1096" s="16" t="n">
        <v>70</v>
      </c>
      <c r="D1096" s="2" t="n">
        <v>10000</v>
      </c>
      <c r="F1096" s="2" t="n">
        <v>0</v>
      </c>
      <c r="G1096" s="2" t="n">
        <v>2</v>
      </c>
      <c r="H1096" s="2" t="n">
        <v>1</v>
      </c>
      <c r="I1096" s="2" t="n">
        <v>1</v>
      </c>
      <c r="J1096" s="26" t="s">
        <v>52</v>
      </c>
      <c r="K1096" s="2" t="n">
        <v>0</v>
      </c>
      <c r="L1096" s="27" t="n">
        <v>1</v>
      </c>
      <c r="M1096" s="2" t="n">
        <v>3</v>
      </c>
      <c r="N1096" s="2" t="n">
        <v>3</v>
      </c>
      <c r="O1096" s="27" t="n">
        <v>1</v>
      </c>
      <c r="P1096" s="2" t="n">
        <v>1</v>
      </c>
      <c r="R1096" s="2" t="n">
        <v>0</v>
      </c>
      <c r="S1096" s="2" t="n">
        <v>0</v>
      </c>
      <c r="T1096" s="28" t="n">
        <v>44293</v>
      </c>
      <c r="U1096" s="3" t="s">
        <v>1148</v>
      </c>
      <c r="V1096" s="36"/>
      <c r="W1096" s="26" t="n">
        <v>15</v>
      </c>
      <c r="Z1096" s="1" t="n">
        <f aca="false">(68/C1096)^0.25</f>
        <v>0.992779311130708</v>
      </c>
      <c r="AA1096" s="2" t="n">
        <f aca="false">IF(F1096=1,E1096/(1+$AA$2/100),E1096)</f>
        <v>0</v>
      </c>
      <c r="AB1096" s="1" t="n">
        <f aca="false">ROUND(AA1096/C1096,2)</f>
        <v>0</v>
      </c>
      <c r="AC1096" s="1" t="n">
        <f aca="false">ROUND(AB1096*68/1000/Z1096,0)</f>
        <v>0</v>
      </c>
      <c r="AD1096" s="1" t="n">
        <f aca="false">IF(I1096=1,AC1096*$AD$2,AC1096)</f>
        <v>0</v>
      </c>
      <c r="AK1096" s="1" t="n">
        <f aca="false">ROUND(D1096/C1096,2)</f>
        <v>142.86</v>
      </c>
      <c r="AL1096" s="1" t="n">
        <f aca="false">ROUND(AK1096*68/Z1096,0)</f>
        <v>9785</v>
      </c>
      <c r="AM1096" s="1" t="n">
        <f aca="false">IF(I1096=1,AL1096*$AM$2,AL1096)</f>
        <v>9295.75</v>
      </c>
    </row>
    <row r="1097" customFormat="false" ht="14.9" hidden="false" customHeight="true" outlineLevel="0" collapsed="false">
      <c r="A1097" s="1" t="n">
        <v>17284</v>
      </c>
      <c r="C1097" s="16" t="n">
        <v>62</v>
      </c>
      <c r="D1097" s="2" t="n">
        <v>15700</v>
      </c>
      <c r="F1097" s="2" t="n">
        <v>0</v>
      </c>
      <c r="G1097" s="2" t="n">
        <v>3</v>
      </c>
      <c r="H1097" s="2" t="n">
        <v>2</v>
      </c>
      <c r="I1097" s="2" t="n">
        <v>1</v>
      </c>
      <c r="J1097" s="26" t="s">
        <v>52</v>
      </c>
      <c r="K1097" s="2" t="n">
        <v>2</v>
      </c>
      <c r="L1097" s="27" t="n">
        <v>1</v>
      </c>
      <c r="M1097" s="2" t="n">
        <v>3</v>
      </c>
      <c r="N1097" s="2" t="n">
        <v>3</v>
      </c>
      <c r="O1097" s="2" t="n">
        <v>0</v>
      </c>
      <c r="P1097" s="2" t="n">
        <v>0</v>
      </c>
      <c r="Q1097" s="2" t="n">
        <v>3</v>
      </c>
      <c r="R1097" s="2" t="n">
        <v>0</v>
      </c>
      <c r="S1097" s="2" t="n">
        <v>0</v>
      </c>
      <c r="T1097" s="28" t="n">
        <v>44292</v>
      </c>
      <c r="U1097" s="3" t="s">
        <v>1149</v>
      </c>
      <c r="V1097" s="36"/>
      <c r="W1097" s="26" t="n">
        <v>15</v>
      </c>
      <c r="Z1097" s="1" t="n">
        <f aca="false">(68/C1097)^0.25</f>
        <v>1.02336204550359</v>
      </c>
      <c r="AA1097" s="2" t="n">
        <f aca="false">IF(F1097=1,E1097/(1+$AA$2/100),E1097)</f>
        <v>0</v>
      </c>
      <c r="AB1097" s="1" t="n">
        <f aca="false">ROUND(AA1097/C1097,2)</f>
        <v>0</v>
      </c>
      <c r="AC1097" s="1" t="n">
        <f aca="false">ROUND(AB1097*68/1000/Z1097,0)</f>
        <v>0</v>
      </c>
      <c r="AD1097" s="1" t="n">
        <f aca="false">IF(I1097=1,AC1097*$AD$2,AC1097)</f>
        <v>0</v>
      </c>
      <c r="AK1097" s="1" t="n">
        <f aca="false">ROUND(D1097/C1097,2)</f>
        <v>253.23</v>
      </c>
      <c r="AL1097" s="1" t="n">
        <f aca="false">ROUND(AK1097*68/Z1097,0)</f>
        <v>16827</v>
      </c>
      <c r="AM1097" s="1" t="n">
        <f aca="false">IF(I1097=1,AL1097*$AM$2,AL1097)</f>
        <v>15985.65</v>
      </c>
    </row>
    <row r="1098" customFormat="false" ht="14.9" hidden="false" customHeight="true" outlineLevel="0" collapsed="false">
      <c r="A1098" s="1" t="n">
        <v>17527</v>
      </c>
      <c r="C1098" s="16" t="n">
        <v>85</v>
      </c>
      <c r="D1098" s="2" t="n">
        <v>7000</v>
      </c>
      <c r="F1098" s="2" t="n">
        <v>0</v>
      </c>
      <c r="G1098" s="2" t="n">
        <v>2</v>
      </c>
      <c r="H1098" s="2" t="n">
        <v>1</v>
      </c>
      <c r="I1098" s="2" t="n">
        <v>1</v>
      </c>
      <c r="J1098" s="26" t="s">
        <v>52</v>
      </c>
      <c r="K1098" s="2" t="n">
        <v>0</v>
      </c>
      <c r="L1098" s="27" t="n">
        <v>1</v>
      </c>
      <c r="M1098" s="2" t="n">
        <v>4</v>
      </c>
      <c r="N1098" s="2" t="n">
        <v>1</v>
      </c>
      <c r="O1098" s="27" t="n">
        <v>0</v>
      </c>
      <c r="P1098" s="2" t="n">
        <v>1</v>
      </c>
      <c r="Q1098" s="2" t="n">
        <v>4</v>
      </c>
      <c r="R1098" s="2" t="n">
        <v>0</v>
      </c>
      <c r="S1098" s="2" t="n">
        <v>1</v>
      </c>
      <c r="T1098" s="28" t="n">
        <v>44297</v>
      </c>
      <c r="U1098" s="3" t="s">
        <v>1150</v>
      </c>
      <c r="V1098" s="36" t="s">
        <v>60</v>
      </c>
      <c r="W1098" s="26" t="n">
        <v>15</v>
      </c>
      <c r="Z1098" s="1" t="n">
        <f aca="false">(68/C1098)^0.25</f>
        <v>0.945741609003176</v>
      </c>
      <c r="AA1098" s="2" t="n">
        <f aca="false">IF(F1098=1,E1098/(1+$AA$2/100),E1098)</f>
        <v>0</v>
      </c>
      <c r="AB1098" s="1" t="n">
        <f aca="false">ROUND(AA1098/C1098,2)</f>
        <v>0</v>
      </c>
      <c r="AC1098" s="1" t="n">
        <f aca="false">ROUND(AB1098*68/1000/Z1098,0)</f>
        <v>0</v>
      </c>
      <c r="AD1098" s="1" t="n">
        <f aca="false">IF(I1098=1,AC1098*$AD$2,AC1098)</f>
        <v>0</v>
      </c>
      <c r="AK1098" s="1" t="n">
        <f aca="false">ROUND(D1098/C1098,2)</f>
        <v>82.35</v>
      </c>
      <c r="AL1098" s="1" t="n">
        <f aca="false">ROUND(AK1098*68/Z1098,0)</f>
        <v>5921</v>
      </c>
      <c r="AM1098" s="1" t="n">
        <f aca="false">IF(I1098=1,AL1098*$AM$2,AL1098)</f>
        <v>5624.95</v>
      </c>
    </row>
    <row r="1099" customFormat="false" ht="14.9" hidden="false" customHeight="true" outlineLevel="0" collapsed="false">
      <c r="A1099" s="1" t="n">
        <v>18676</v>
      </c>
      <c r="C1099" s="16" t="n">
        <v>60</v>
      </c>
      <c r="D1099" s="2" t="n">
        <v>11500</v>
      </c>
      <c r="F1099" s="2" t="n">
        <v>0</v>
      </c>
      <c r="G1099" s="2" t="n">
        <v>2</v>
      </c>
      <c r="H1099" s="2" t="n">
        <v>1</v>
      </c>
      <c r="I1099" s="2" t="n">
        <v>1</v>
      </c>
      <c r="J1099" s="26" t="s">
        <v>52</v>
      </c>
      <c r="K1099" s="2" t="n">
        <v>1</v>
      </c>
      <c r="L1099" s="27" t="n">
        <v>1</v>
      </c>
      <c r="M1099" s="2" t="n">
        <v>4</v>
      </c>
      <c r="N1099" s="2" t="n">
        <v>2</v>
      </c>
      <c r="O1099" s="2" t="n">
        <v>0</v>
      </c>
      <c r="P1099" s="2" t="n">
        <v>0</v>
      </c>
      <c r="R1099" s="2" t="n">
        <v>0</v>
      </c>
      <c r="S1099" s="2" t="n">
        <v>1</v>
      </c>
      <c r="T1099" s="28" t="n">
        <v>44296</v>
      </c>
      <c r="U1099" s="3" t="s">
        <v>1151</v>
      </c>
      <c r="V1099" s="36"/>
      <c r="W1099" s="26" t="n">
        <v>15</v>
      </c>
      <c r="Z1099" s="1" t="n">
        <f aca="false">(68/C1099)^0.25</f>
        <v>1.03178548877407</v>
      </c>
      <c r="AA1099" s="2" t="n">
        <f aca="false">IF(F1099=1,E1099/(1+$AA$2/100),E1099)</f>
        <v>0</v>
      </c>
      <c r="AB1099" s="1" t="n">
        <f aca="false">ROUND(AA1099/C1099,2)</f>
        <v>0</v>
      </c>
      <c r="AC1099" s="1" t="n">
        <f aca="false">ROUND(AB1099*68/1000/Z1099,0)</f>
        <v>0</v>
      </c>
      <c r="AD1099" s="1" t="n">
        <f aca="false">IF(I1099=1,AC1099*$AD$2,AC1099)</f>
        <v>0</v>
      </c>
      <c r="AK1099" s="1" t="n">
        <f aca="false">ROUND(D1099/C1099,2)</f>
        <v>191.67</v>
      </c>
      <c r="AL1099" s="1" t="n">
        <f aca="false">ROUND(AK1099*68/Z1099,0)</f>
        <v>12632</v>
      </c>
      <c r="AM1099" s="1" t="n">
        <f aca="false">IF(I1099=1,AL1099*$AM$2,AL1099)</f>
        <v>12000.4</v>
      </c>
    </row>
    <row r="1100" customFormat="false" ht="14.9" hidden="false" customHeight="true" outlineLevel="0" collapsed="false">
      <c r="A1100" s="1" t="n">
        <v>18676</v>
      </c>
      <c r="C1100" s="16" t="n">
        <v>60</v>
      </c>
      <c r="D1100" s="2" t="n">
        <v>11000</v>
      </c>
      <c r="F1100" s="2" t="n">
        <v>0</v>
      </c>
      <c r="G1100" s="2" t="n">
        <v>3</v>
      </c>
      <c r="H1100" s="2" t="n">
        <v>2</v>
      </c>
      <c r="I1100" s="2" t="n">
        <v>1</v>
      </c>
      <c r="J1100" s="26" t="s">
        <v>52</v>
      </c>
      <c r="K1100" s="2" t="n">
        <v>2</v>
      </c>
      <c r="L1100" s="27" t="n">
        <v>1</v>
      </c>
      <c r="M1100" s="2" t="n">
        <v>4</v>
      </c>
      <c r="N1100" s="2" t="n">
        <v>2</v>
      </c>
      <c r="O1100" s="27" t="n">
        <v>1</v>
      </c>
      <c r="P1100" s="2" t="n">
        <v>1</v>
      </c>
      <c r="Q1100" s="2" t="n">
        <v>4</v>
      </c>
      <c r="R1100" s="2" t="n">
        <v>0</v>
      </c>
      <c r="S1100" s="2" t="n">
        <v>0</v>
      </c>
      <c r="T1100" s="28" t="n">
        <v>44295</v>
      </c>
      <c r="U1100" s="3" t="s">
        <v>1152</v>
      </c>
      <c r="V1100" s="36"/>
      <c r="W1100" s="26" t="n">
        <v>15</v>
      </c>
      <c r="Z1100" s="1" t="n">
        <f aca="false">(68/C1100)^0.25</f>
        <v>1.03178548877407</v>
      </c>
      <c r="AA1100" s="2" t="n">
        <f aca="false">IF(F1100=1,E1100/(1+$AA$2/100),E1100)</f>
        <v>0</v>
      </c>
      <c r="AB1100" s="1" t="n">
        <f aca="false">ROUND(AA1100/C1100,2)</f>
        <v>0</v>
      </c>
      <c r="AC1100" s="1" t="n">
        <f aca="false">ROUND(AB1100*68/1000/Z1100,0)</f>
        <v>0</v>
      </c>
      <c r="AD1100" s="1" t="n">
        <f aca="false">IF(I1100=1,AC1100*$AD$2,AC1100)</f>
        <v>0</v>
      </c>
      <c r="AK1100" s="1" t="n">
        <f aca="false">ROUND(D1100/C1100,2)</f>
        <v>183.33</v>
      </c>
      <c r="AL1100" s="1" t="n">
        <f aca="false">ROUND(AK1100*68/Z1100,0)</f>
        <v>12082</v>
      </c>
      <c r="AM1100" s="1" t="n">
        <f aca="false">IF(I1100=1,AL1100*$AM$2,AL1100)</f>
        <v>11477.9</v>
      </c>
    </row>
    <row r="1101" customFormat="false" ht="14.9" hidden="false" customHeight="true" outlineLevel="0" collapsed="false">
      <c r="A1101" s="1" t="n">
        <v>19341</v>
      </c>
      <c r="C1101" s="16" t="n">
        <v>68</v>
      </c>
      <c r="D1101" s="2" t="n">
        <v>12500</v>
      </c>
      <c r="F1101" s="2" t="n">
        <v>0</v>
      </c>
      <c r="G1101" s="2" t="n">
        <v>3</v>
      </c>
      <c r="H1101" s="2" t="n">
        <v>2</v>
      </c>
      <c r="I1101" s="2" t="n">
        <v>1</v>
      </c>
      <c r="J1101" s="26" t="s">
        <v>52</v>
      </c>
      <c r="K1101" s="2" t="n">
        <v>0</v>
      </c>
      <c r="L1101" s="27" t="n">
        <v>1</v>
      </c>
      <c r="M1101" s="2"/>
      <c r="N1101" s="2" t="n">
        <v>2</v>
      </c>
      <c r="O1101" s="2" t="n">
        <v>0</v>
      </c>
      <c r="P1101" s="2" t="n">
        <v>1</v>
      </c>
      <c r="R1101" s="2" t="n">
        <v>0</v>
      </c>
      <c r="S1101" s="2" t="n">
        <v>0</v>
      </c>
      <c r="T1101" s="28" t="n">
        <v>44298</v>
      </c>
      <c r="U1101" s="3" t="s">
        <v>1153</v>
      </c>
      <c r="V1101" s="36"/>
      <c r="W1101" s="26" t="n">
        <v>15</v>
      </c>
      <c r="Z1101" s="1" t="n">
        <f aca="false">(68/C1101)^0.25</f>
        <v>1</v>
      </c>
      <c r="AA1101" s="2" t="n">
        <f aca="false">IF(F1101=1,E1101/(1+$AA$2/100),E1101)</f>
        <v>0</v>
      </c>
      <c r="AB1101" s="1" t="n">
        <f aca="false">ROUND(AA1101/C1101,2)</f>
        <v>0</v>
      </c>
      <c r="AC1101" s="1" t="n">
        <f aca="false">ROUND(AB1101*68/1000/Z1101,0)</f>
        <v>0</v>
      </c>
      <c r="AD1101" s="1" t="n">
        <f aca="false">IF(I1101=1,AC1101*$AD$2,AC1101)</f>
        <v>0</v>
      </c>
      <c r="AK1101" s="1" t="n">
        <f aca="false">ROUND(D1101/C1101,2)</f>
        <v>183.82</v>
      </c>
      <c r="AL1101" s="1" t="n">
        <f aca="false">ROUND(AK1101*68/Z1101,0)</f>
        <v>12500</v>
      </c>
      <c r="AM1101" s="1" t="n">
        <f aca="false">IF(I1101=1,AL1101*$AM$2,AL1101)</f>
        <v>11875</v>
      </c>
    </row>
    <row r="1102" customFormat="false" ht="14.9" hidden="false" customHeight="true" outlineLevel="0" collapsed="false">
      <c r="A1102" s="1" t="n">
        <v>19341</v>
      </c>
      <c r="C1102" s="16" t="n">
        <v>90</v>
      </c>
      <c r="D1102" s="2" t="n">
        <v>13000</v>
      </c>
      <c r="F1102" s="2" t="n">
        <v>0</v>
      </c>
      <c r="G1102" s="2" t="n">
        <v>3</v>
      </c>
      <c r="H1102" s="2" t="n">
        <v>2</v>
      </c>
      <c r="I1102" s="2" t="n">
        <v>1</v>
      </c>
      <c r="J1102" s="26" t="s">
        <v>52</v>
      </c>
      <c r="K1102" s="2" t="n">
        <v>0</v>
      </c>
      <c r="L1102" s="27" t="n">
        <v>1</v>
      </c>
      <c r="M1102" s="2" t="n">
        <v>5</v>
      </c>
      <c r="N1102" s="2" t="n">
        <v>1</v>
      </c>
      <c r="O1102" s="27" t="n">
        <v>0</v>
      </c>
      <c r="P1102" s="2" t="n">
        <v>1</v>
      </c>
      <c r="Q1102" s="2" t="n">
        <v>3</v>
      </c>
      <c r="R1102" s="2" t="n">
        <v>0</v>
      </c>
      <c r="S1102" s="2" t="n">
        <v>0</v>
      </c>
      <c r="T1102" s="28" t="n">
        <v>44296</v>
      </c>
      <c r="U1102" s="3" t="s">
        <v>1154</v>
      </c>
      <c r="V1102" s="36"/>
      <c r="W1102" s="26" t="n">
        <v>15</v>
      </c>
      <c r="Z1102" s="1" t="n">
        <f aca="false">(68/C1102)^0.25</f>
        <v>0.932323434951816</v>
      </c>
      <c r="AA1102" s="2" t="n">
        <f aca="false">IF(F1102=1,E1102/(1+$AA$2/100),E1102)</f>
        <v>0</v>
      </c>
      <c r="AB1102" s="1" t="n">
        <f aca="false">ROUND(AA1102/C1102,2)</f>
        <v>0</v>
      </c>
      <c r="AC1102" s="1" t="n">
        <f aca="false">ROUND(AB1102*68/1000/Z1102,0)</f>
        <v>0</v>
      </c>
      <c r="AD1102" s="1" t="n">
        <f aca="false">IF(I1102=1,AC1102*$AD$2,AC1102)</f>
        <v>0</v>
      </c>
      <c r="AK1102" s="1" t="n">
        <f aca="false">ROUND(D1102/C1102,2)</f>
        <v>144.44</v>
      </c>
      <c r="AL1102" s="1" t="n">
        <f aca="false">ROUND(AK1102*68/Z1102,0)</f>
        <v>10535</v>
      </c>
      <c r="AM1102" s="1" t="n">
        <f aca="false">IF(I1102=1,AL1102*$AM$2,AL1102)</f>
        <v>10008.25</v>
      </c>
    </row>
    <row r="1103" customFormat="false" ht="14.9" hidden="false" customHeight="true" outlineLevel="0" collapsed="false">
      <c r="A1103" s="1" t="n">
        <v>19341</v>
      </c>
      <c r="C1103" s="16" t="n">
        <v>74</v>
      </c>
      <c r="D1103" s="2" t="n">
        <v>12000</v>
      </c>
      <c r="F1103" s="2" t="n">
        <v>0</v>
      </c>
      <c r="G1103" s="2" t="n">
        <v>3</v>
      </c>
      <c r="H1103" s="2" t="n">
        <v>1</v>
      </c>
      <c r="I1103" s="2" t="n">
        <v>2</v>
      </c>
      <c r="J1103" s="26" t="s">
        <v>52</v>
      </c>
      <c r="K1103" s="2" t="n">
        <v>0</v>
      </c>
      <c r="L1103" s="27" t="n">
        <v>1</v>
      </c>
      <c r="M1103" s="2"/>
      <c r="N1103" s="2" t="n">
        <v>4</v>
      </c>
      <c r="O1103" s="2" t="n">
        <v>1</v>
      </c>
      <c r="P1103" s="2" t="n">
        <v>1</v>
      </c>
      <c r="Q1103" s="2" t="n">
        <v>4</v>
      </c>
      <c r="R1103" s="2" t="n">
        <v>1</v>
      </c>
      <c r="S1103" s="2" t="n">
        <v>0</v>
      </c>
      <c r="T1103" s="28" t="n">
        <v>44292</v>
      </c>
      <c r="U1103" s="3" t="s">
        <v>1155</v>
      </c>
      <c r="V1103" s="36" t="s">
        <v>60</v>
      </c>
      <c r="W1103" s="26" t="n">
        <v>15</v>
      </c>
      <c r="Z1103" s="1" t="n">
        <f aca="false">(68/C1103)^0.25</f>
        <v>0.979082522844128</v>
      </c>
      <c r="AA1103" s="2" t="n">
        <f aca="false">IF(F1103=1,E1103/(1+$AA$2/100),E1103)</f>
        <v>0</v>
      </c>
      <c r="AB1103" s="1" t="n">
        <f aca="false">ROUND(AA1103/C1103,2)</f>
        <v>0</v>
      </c>
      <c r="AC1103" s="1" t="n">
        <f aca="false">ROUND(AB1103*68/1000/Z1103,0)</f>
        <v>0</v>
      </c>
      <c r="AD1103" s="1" t="n">
        <f aca="false">IF(I1103=1,AC1103*$AD$2,AC1103)</f>
        <v>0</v>
      </c>
      <c r="AK1103" s="1" t="n">
        <f aca="false">ROUND(D1103/C1103,2)</f>
        <v>162.16</v>
      </c>
      <c r="AL1103" s="1" t="n">
        <f aca="false">ROUND(AK1103*68/Z1103,0)</f>
        <v>11262</v>
      </c>
      <c r="AM1103" s="1" t="n">
        <f aca="false">IF(I1103=1,AL1103*$AM$2,AL1103)</f>
        <v>11262</v>
      </c>
    </row>
    <row r="1104" customFormat="false" ht="14.9" hidden="false" customHeight="true" outlineLevel="0" collapsed="false">
      <c r="A1104" s="1" t="n">
        <v>19523</v>
      </c>
      <c r="C1104" s="16" t="n">
        <v>75</v>
      </c>
      <c r="D1104" s="2" t="n">
        <v>13000</v>
      </c>
      <c r="F1104" s="2" t="n">
        <v>0</v>
      </c>
      <c r="G1104" s="2" t="n">
        <v>3</v>
      </c>
      <c r="H1104" s="2" t="n">
        <v>1</v>
      </c>
      <c r="I1104" s="2" t="n">
        <v>1</v>
      </c>
      <c r="J1104" s="26" t="s">
        <v>52</v>
      </c>
      <c r="K1104" s="2" t="n">
        <v>2</v>
      </c>
      <c r="L1104" s="27" t="n">
        <v>1</v>
      </c>
      <c r="M1104" s="2" t="n">
        <v>3</v>
      </c>
      <c r="N1104" s="2" t="n">
        <v>2</v>
      </c>
      <c r="O1104" s="27" t="n">
        <v>1</v>
      </c>
      <c r="P1104" s="2" t="n">
        <v>1</v>
      </c>
      <c r="R1104" s="2" t="n">
        <v>0</v>
      </c>
      <c r="S1104" s="2" t="n">
        <v>0</v>
      </c>
      <c r="T1104" s="28" t="n">
        <v>44297</v>
      </c>
      <c r="U1104" s="3" t="s">
        <v>1156</v>
      </c>
      <c r="V1104" s="36" t="s">
        <v>60</v>
      </c>
      <c r="W1104" s="26" t="n">
        <v>15</v>
      </c>
      <c r="Z1104" s="1" t="n">
        <f aca="false">(68/C1104)^0.25</f>
        <v>0.975802468299321</v>
      </c>
      <c r="AA1104" s="2" t="n">
        <f aca="false">IF(F1104=1,E1104/(1+$AA$2/100),E1104)</f>
        <v>0</v>
      </c>
      <c r="AB1104" s="1" t="n">
        <f aca="false">ROUND(AA1104/C1104,2)</f>
        <v>0</v>
      </c>
      <c r="AC1104" s="1" t="n">
        <f aca="false">ROUND(AB1104*68/1000/Z1104,0)</f>
        <v>0</v>
      </c>
      <c r="AD1104" s="1" t="n">
        <f aca="false">IF(I1104=1,AC1104*$AD$2,AC1104)</f>
        <v>0</v>
      </c>
      <c r="AK1104" s="1" t="n">
        <f aca="false">ROUND(D1104/C1104,2)</f>
        <v>173.33</v>
      </c>
      <c r="AL1104" s="1" t="n">
        <f aca="false">ROUND(AK1104*68/Z1104,0)</f>
        <v>12079</v>
      </c>
      <c r="AM1104" s="1" t="n">
        <f aca="false">IF(I1104=1,AL1104*$AM$2,AL1104)</f>
        <v>11475.05</v>
      </c>
    </row>
    <row r="1105" customFormat="false" ht="14.9" hidden="false" customHeight="true" outlineLevel="0" collapsed="false">
      <c r="A1105" s="1" t="n">
        <v>19523</v>
      </c>
      <c r="C1105" s="16" t="n">
        <v>57</v>
      </c>
      <c r="D1105" s="2" t="n">
        <v>12000</v>
      </c>
      <c r="F1105" s="2" t="n">
        <v>0</v>
      </c>
      <c r="G1105" s="2" t="n">
        <v>2</v>
      </c>
      <c r="H1105" s="2" t="n">
        <v>1</v>
      </c>
      <c r="I1105" s="2" t="n">
        <v>2</v>
      </c>
      <c r="J1105" s="26" t="s">
        <v>52</v>
      </c>
      <c r="K1105" s="2" t="n">
        <v>0</v>
      </c>
      <c r="L1105" s="27" t="n">
        <v>1</v>
      </c>
      <c r="M1105" s="2"/>
      <c r="N1105" s="2" t="n">
        <v>2</v>
      </c>
      <c r="O1105" s="2" t="n">
        <v>1</v>
      </c>
      <c r="P1105" s="2" t="n">
        <v>0</v>
      </c>
      <c r="Q1105" s="2" t="n">
        <v>4</v>
      </c>
      <c r="R1105" s="2" t="n">
        <v>0</v>
      </c>
      <c r="S1105" s="2" t="n">
        <v>0</v>
      </c>
      <c r="T1105" s="28" t="n">
        <v>44295</v>
      </c>
      <c r="U1105" s="3" t="s">
        <v>1157</v>
      </c>
      <c r="V1105" s="36"/>
      <c r="W1105" s="26" t="n">
        <v>15</v>
      </c>
      <c r="Z1105" s="1" t="n">
        <f aca="false">(68/C1105)^0.25</f>
        <v>1.04510160393404</v>
      </c>
      <c r="AA1105" s="2" t="n">
        <f aca="false">IF(F1105=1,E1105/(1+$AA$2/100),E1105)</f>
        <v>0</v>
      </c>
      <c r="AB1105" s="1" t="n">
        <f aca="false">ROUND(AA1105/C1105,2)</f>
        <v>0</v>
      </c>
      <c r="AC1105" s="1" t="n">
        <f aca="false">ROUND(AB1105*68/1000/Z1105,0)</f>
        <v>0</v>
      </c>
      <c r="AD1105" s="1" t="n">
        <f aca="false">IF(I1105=1,AC1105*$AD$2,AC1105)</f>
        <v>0</v>
      </c>
      <c r="AK1105" s="1" t="n">
        <f aca="false">ROUND(D1105/C1105,2)</f>
        <v>210.53</v>
      </c>
      <c r="AL1105" s="1" t="n">
        <f aca="false">ROUND(AK1105*68/Z1105,0)</f>
        <v>13698</v>
      </c>
      <c r="AM1105" s="1" t="n">
        <f aca="false">IF(I1105=1,AL1105*$AM$2,AL1105)</f>
        <v>13698</v>
      </c>
    </row>
    <row r="1106" customFormat="false" ht="14.9" hidden="false" customHeight="true" outlineLevel="0" collapsed="false">
      <c r="A1106" s="1" t="n">
        <v>19523</v>
      </c>
      <c r="C1106" s="16" t="n">
        <v>78</v>
      </c>
      <c r="D1106" s="2" t="n">
        <v>13400</v>
      </c>
      <c r="F1106" s="2" t="n">
        <v>0</v>
      </c>
      <c r="G1106" s="2" t="n">
        <v>3</v>
      </c>
      <c r="H1106" s="2" t="n">
        <v>1</v>
      </c>
      <c r="I1106" s="2" t="n">
        <v>2</v>
      </c>
      <c r="J1106" s="26" t="s">
        <v>52</v>
      </c>
      <c r="K1106" s="2" t="n">
        <v>0</v>
      </c>
      <c r="L1106" s="27" t="n">
        <v>1</v>
      </c>
      <c r="M1106" s="2" t="n">
        <v>5</v>
      </c>
      <c r="N1106" s="2" t="n">
        <v>5</v>
      </c>
      <c r="O1106" s="27" t="n">
        <v>1</v>
      </c>
      <c r="P1106" s="2" t="n">
        <v>0</v>
      </c>
      <c r="R1106" s="2" t="n">
        <v>1</v>
      </c>
      <c r="S1106" s="2" t="n">
        <v>0</v>
      </c>
      <c r="T1106" s="28" t="n">
        <v>44289</v>
      </c>
      <c r="U1106" s="3" t="s">
        <v>1158</v>
      </c>
      <c r="V1106" s="36"/>
      <c r="W1106" s="26" t="n">
        <v>15</v>
      </c>
      <c r="Z1106" s="1" t="n">
        <f aca="false">(68/C1106)^0.25</f>
        <v>0.966281305753067</v>
      </c>
      <c r="AA1106" s="2" t="n">
        <f aca="false">IF(F1106=1,E1106/(1+$AA$2/100),E1106)</f>
        <v>0</v>
      </c>
      <c r="AB1106" s="1" t="n">
        <f aca="false">ROUND(AA1106/C1106,2)</f>
        <v>0</v>
      </c>
      <c r="AC1106" s="1" t="n">
        <f aca="false">ROUND(AB1106*68/1000/Z1106,0)</f>
        <v>0</v>
      </c>
      <c r="AD1106" s="1" t="n">
        <f aca="false">IF(I1106=1,AC1106*$AD$2,AC1106)</f>
        <v>0</v>
      </c>
      <c r="AK1106" s="1" t="n">
        <f aca="false">ROUND(D1106/C1106,2)</f>
        <v>171.79</v>
      </c>
      <c r="AL1106" s="1" t="n">
        <f aca="false">ROUND(AK1106*68/Z1106,0)</f>
        <v>12089</v>
      </c>
      <c r="AM1106" s="1" t="n">
        <f aca="false">IF(I1106=1,AL1106*$AM$2,AL1106)</f>
        <v>12089</v>
      </c>
    </row>
    <row r="1107" customFormat="false" ht="14.9" hidden="false" customHeight="true" outlineLevel="0" collapsed="false">
      <c r="A1107" s="1" t="n">
        <v>12702</v>
      </c>
      <c r="B1107" s="34" t="n">
        <v>75554</v>
      </c>
      <c r="C1107" s="16" t="n">
        <v>85</v>
      </c>
      <c r="E1107" s="2" t="n">
        <v>6500000</v>
      </c>
      <c r="F1107" s="2" t="n">
        <v>1</v>
      </c>
      <c r="G1107" s="2" t="n">
        <v>3</v>
      </c>
      <c r="H1107" s="2" t="n">
        <v>1</v>
      </c>
      <c r="I1107" s="2" t="n">
        <v>2</v>
      </c>
      <c r="J1107" s="26" t="s">
        <v>52</v>
      </c>
      <c r="K1107" s="2" t="n">
        <v>0</v>
      </c>
      <c r="L1107" s="27" t="n">
        <v>1</v>
      </c>
      <c r="M1107" s="2" t="n">
        <v>7</v>
      </c>
      <c r="N1107" s="2" t="n">
        <v>3</v>
      </c>
      <c r="O1107" s="2" t="n">
        <v>1</v>
      </c>
      <c r="P1107" s="2" t="n">
        <v>1</v>
      </c>
      <c r="Q1107" s="2" t="n">
        <v>4</v>
      </c>
      <c r="R1107" s="2" t="n">
        <v>1</v>
      </c>
      <c r="S1107" s="2" t="n">
        <v>0</v>
      </c>
      <c r="T1107" s="28" t="n">
        <v>44298</v>
      </c>
      <c r="U1107" s="3" t="s">
        <v>1159</v>
      </c>
      <c r="V1107" s="36"/>
      <c r="W1107" s="26" t="n">
        <v>15</v>
      </c>
      <c r="Z1107" s="1" t="n">
        <f aca="false">(68/C1107)^0.25</f>
        <v>0.945741609003176</v>
      </c>
      <c r="AA1107" s="1" t="n">
        <f aca="false">IF(F1107=1,E1107/(1+$AA$2/100),E1107)</f>
        <v>6250000</v>
      </c>
      <c r="AB1107" s="1" t="n">
        <f aca="false">ROUND(AA1107/C1107,2)</f>
        <v>73529.41</v>
      </c>
      <c r="AC1107" s="1" t="n">
        <f aca="false">ROUND(AB1107*68/1000/Z1107,0)</f>
        <v>5287</v>
      </c>
      <c r="AD1107" s="1" t="n">
        <f aca="false">IF(I1107=1,AC1107*$AD$2,AC1107)</f>
        <v>5287</v>
      </c>
      <c r="AK1107" s="1" t="n">
        <f aca="false">ROUND(D1107/C1107,2)</f>
        <v>0</v>
      </c>
      <c r="AL1107" s="1" t="n">
        <f aca="false">ROUND(AK1107*68/Z1107,0)</f>
        <v>0</v>
      </c>
      <c r="AM1107" s="1" t="n">
        <f aca="false">IF(I1107=1,AL1107*$AM$2,AL1107)</f>
        <v>0</v>
      </c>
    </row>
    <row r="1108" customFormat="false" ht="14.9" hidden="false" customHeight="true" outlineLevel="0" collapsed="false">
      <c r="A1108" s="1" t="n">
        <v>12702</v>
      </c>
      <c r="B1108" s="34" t="n">
        <v>75554</v>
      </c>
      <c r="C1108" s="16" t="n">
        <v>74</v>
      </c>
      <c r="E1108" s="2" t="n">
        <v>5921450</v>
      </c>
      <c r="F1108" s="2" t="n">
        <v>1</v>
      </c>
      <c r="G1108" s="2" t="n">
        <v>3</v>
      </c>
      <c r="H1108" s="2" t="n">
        <v>1</v>
      </c>
      <c r="I1108" s="2" t="n">
        <v>2</v>
      </c>
      <c r="J1108" s="26" t="s">
        <v>52</v>
      </c>
      <c r="K1108" s="2" t="n">
        <v>0</v>
      </c>
      <c r="L1108" s="27" t="n">
        <v>1</v>
      </c>
      <c r="M1108" s="2" t="n">
        <v>8</v>
      </c>
      <c r="N1108" s="2" t="n">
        <v>3</v>
      </c>
      <c r="O1108" s="27" t="n">
        <v>1</v>
      </c>
      <c r="P1108" s="2" t="n">
        <v>1</v>
      </c>
      <c r="Q1108" s="2" t="n">
        <v>4</v>
      </c>
      <c r="R1108" s="2" t="n">
        <v>1</v>
      </c>
      <c r="S1108" s="2" t="n">
        <v>0</v>
      </c>
      <c r="T1108" s="28" t="n">
        <v>44298</v>
      </c>
      <c r="U1108" s="3" t="s">
        <v>1160</v>
      </c>
      <c r="V1108" s="36" t="s">
        <v>60</v>
      </c>
      <c r="W1108" s="26" t="n">
        <v>15</v>
      </c>
      <c r="Z1108" s="1" t="n">
        <f aca="false">(68/C1108)^0.25</f>
        <v>0.979082522844128</v>
      </c>
      <c r="AA1108" s="1" t="n">
        <f aca="false">IF(F1108=1,E1108/(1+$AA$2/100),E1108)</f>
        <v>5693701.92307692</v>
      </c>
      <c r="AB1108" s="1" t="n">
        <f aca="false">ROUND(AA1108/C1108,2)</f>
        <v>76941.92</v>
      </c>
      <c r="AC1108" s="1" t="n">
        <f aca="false">ROUND(AB1108*68/1000/Z1108,0)</f>
        <v>5344</v>
      </c>
      <c r="AD1108" s="1" t="n">
        <f aca="false">IF(I1108=1,AC1108*$AD$2,AC1108)</f>
        <v>5344</v>
      </c>
      <c r="AK1108" s="1" t="n">
        <f aca="false">ROUND(D1108/C1108,2)</f>
        <v>0</v>
      </c>
      <c r="AL1108" s="1" t="n">
        <f aca="false">ROUND(AK1108*68/Z1108,0)</f>
        <v>0</v>
      </c>
      <c r="AM1108" s="1" t="n">
        <f aca="false">IF(I1108=1,AL1108*$AM$2,AL1108)</f>
        <v>0</v>
      </c>
    </row>
    <row r="1109" customFormat="false" ht="14.9" hidden="false" customHeight="true" outlineLevel="0" collapsed="false">
      <c r="A1109" s="1" t="n">
        <v>12702</v>
      </c>
      <c r="B1109" s="34" t="n">
        <v>75554</v>
      </c>
      <c r="C1109" s="16" t="n">
        <v>92</v>
      </c>
      <c r="E1109" s="2" t="n">
        <v>9990000</v>
      </c>
      <c r="F1109" s="2" t="n">
        <v>0</v>
      </c>
      <c r="G1109" s="2" t="n">
        <v>3</v>
      </c>
      <c r="H1109" s="2" t="n">
        <v>2</v>
      </c>
      <c r="I1109" s="2" t="n">
        <v>1</v>
      </c>
      <c r="J1109" s="26" t="s">
        <v>52</v>
      </c>
      <c r="K1109" s="2" t="n">
        <v>0</v>
      </c>
      <c r="L1109" s="27" t="n">
        <v>1</v>
      </c>
      <c r="M1109" s="2"/>
      <c r="N1109" s="2" t="n">
        <v>4</v>
      </c>
      <c r="O1109" s="2" t="n">
        <v>1</v>
      </c>
      <c r="P1109" s="2" t="n">
        <v>1</v>
      </c>
      <c r="R1109" s="2" t="n">
        <v>1</v>
      </c>
      <c r="S1109" s="2" t="n">
        <v>0</v>
      </c>
      <c r="T1109" s="28" t="n">
        <v>44294</v>
      </c>
      <c r="U1109" s="3" t="s">
        <v>1161</v>
      </c>
      <c r="V1109" s="36" t="s">
        <v>58</v>
      </c>
      <c r="W1109" s="26" t="n">
        <v>15</v>
      </c>
      <c r="Z1109" s="1" t="n">
        <f aca="false">(68/C1109)^0.25</f>
        <v>0.927214621121289</v>
      </c>
      <c r="AA1109" s="2" t="n">
        <f aca="false">IF(F1109=1,E1109/(1+$AA$2/100),E1109)</f>
        <v>9990000</v>
      </c>
      <c r="AB1109" s="1" t="n">
        <f aca="false">ROUND(AA1109/C1109,2)</f>
        <v>108586.96</v>
      </c>
      <c r="AC1109" s="1" t="n">
        <f aca="false">ROUND(AB1109*68/1000/Z1109,0)</f>
        <v>7964</v>
      </c>
      <c r="AD1109" s="1" t="n">
        <f aca="false">IF(I1109=1,AC1109*$AD$2,AC1109)</f>
        <v>7565.8</v>
      </c>
      <c r="AK1109" s="1" t="n">
        <f aca="false">ROUND(D1109/C1109,2)</f>
        <v>0</v>
      </c>
      <c r="AL1109" s="1" t="n">
        <f aca="false">ROUND(AK1109*68/Z1109,0)</f>
        <v>0</v>
      </c>
      <c r="AM1109" s="1" t="n">
        <f aca="false">IF(I1109=1,AL1109*$AM$2,AL1109)</f>
        <v>0</v>
      </c>
    </row>
    <row r="1110" customFormat="false" ht="14.9" hidden="false" customHeight="true" outlineLevel="0" collapsed="false">
      <c r="A1110" s="1" t="n">
        <v>12702</v>
      </c>
      <c r="B1110" s="34" t="n">
        <v>79173</v>
      </c>
      <c r="C1110" s="16" t="n">
        <v>81</v>
      </c>
      <c r="E1110" s="2" t="n">
        <v>5390000</v>
      </c>
      <c r="F1110" s="2" t="n">
        <v>1</v>
      </c>
      <c r="G1110" s="2" t="n">
        <v>3</v>
      </c>
      <c r="H1110" s="2" t="n">
        <v>1</v>
      </c>
      <c r="I1110" s="2" t="n">
        <v>2</v>
      </c>
      <c r="J1110" s="26" t="s">
        <v>52</v>
      </c>
      <c r="K1110" s="2" t="n">
        <v>0</v>
      </c>
      <c r="L1110" s="27" t="n">
        <v>1</v>
      </c>
      <c r="M1110" s="2" t="n">
        <v>5</v>
      </c>
      <c r="N1110" s="2" t="n">
        <v>4</v>
      </c>
      <c r="O1110" s="27" t="n">
        <v>1</v>
      </c>
      <c r="P1110" s="2" t="n">
        <v>1</v>
      </c>
      <c r="Q1110" s="2" t="n">
        <v>4</v>
      </c>
      <c r="R1110" s="2" t="n">
        <v>0</v>
      </c>
      <c r="S1110" s="2" t="n">
        <v>1</v>
      </c>
      <c r="T1110" s="28" t="n">
        <v>44298</v>
      </c>
      <c r="U1110" s="3" t="s">
        <v>1162</v>
      </c>
      <c r="V1110" s="36"/>
      <c r="W1110" s="26" t="n">
        <v>15</v>
      </c>
      <c r="Z1110" s="1" t="n">
        <f aca="false">(68/C1110)^0.25</f>
        <v>0.957207237008634</v>
      </c>
      <c r="AA1110" s="1" t="n">
        <f aca="false">IF(F1110=1,E1110/(1+$AA$2/100),E1110)</f>
        <v>5182692.30769231</v>
      </c>
      <c r="AB1110" s="1" t="n">
        <f aca="false">ROUND(AA1110/C1110,2)</f>
        <v>63983.86</v>
      </c>
      <c r="AC1110" s="1" t="n">
        <f aca="false">ROUND(AB1110*68/1000/Z1110,0)</f>
        <v>4545</v>
      </c>
      <c r="AD1110" s="1" t="n">
        <f aca="false">IF(I1110=1,AC1110*$AD$2,AC1110)</f>
        <v>4545</v>
      </c>
      <c r="AK1110" s="1" t="n">
        <f aca="false">ROUND(D1110/C1110,2)</f>
        <v>0</v>
      </c>
      <c r="AL1110" s="1" t="n">
        <f aca="false">ROUND(AK1110*68/Z1110,0)</f>
        <v>0</v>
      </c>
      <c r="AM1110" s="1" t="n">
        <f aca="false">IF(I1110=1,AL1110*$AM$2,AL1110)</f>
        <v>0</v>
      </c>
    </row>
    <row r="1111" customFormat="false" ht="14.9" hidden="false" customHeight="true" outlineLevel="0" collapsed="false">
      <c r="A1111" s="1" t="n">
        <v>12702</v>
      </c>
      <c r="B1111" s="34" t="n">
        <v>79173</v>
      </c>
      <c r="C1111" s="16" t="n">
        <v>87</v>
      </c>
      <c r="E1111" s="2" t="n">
        <v>5990000</v>
      </c>
      <c r="F1111" s="2" t="n">
        <v>1</v>
      </c>
      <c r="G1111" s="2" t="n">
        <v>3</v>
      </c>
      <c r="H1111" s="2" t="n">
        <v>2</v>
      </c>
      <c r="I1111" s="2" t="n">
        <v>2</v>
      </c>
      <c r="J1111" s="26" t="s">
        <v>52</v>
      </c>
      <c r="K1111" s="2" t="n">
        <v>2</v>
      </c>
      <c r="L1111" s="27" t="n">
        <v>1</v>
      </c>
      <c r="M1111" s="2" t="n">
        <v>4</v>
      </c>
      <c r="N1111" s="2" t="n">
        <v>4</v>
      </c>
      <c r="O1111" s="2" t="n">
        <v>1</v>
      </c>
      <c r="P1111" s="2" t="n">
        <v>1</v>
      </c>
      <c r="R1111" s="2" t="n">
        <v>0</v>
      </c>
      <c r="S1111" s="2" t="n">
        <v>0</v>
      </c>
      <c r="T1111" s="28" t="n">
        <v>44259</v>
      </c>
      <c r="U1111" s="3" t="s">
        <v>1163</v>
      </c>
      <c r="V1111" s="36"/>
      <c r="W1111" s="26" t="n">
        <v>15</v>
      </c>
      <c r="Z1111" s="1" t="n">
        <f aca="false">(68/C1111)^0.25</f>
        <v>0.940258817952262</v>
      </c>
      <c r="AA1111" s="1" t="n">
        <f aca="false">IF(F1111=1,E1111/(1+$AA$2/100),E1111)</f>
        <v>5759615.38461538</v>
      </c>
      <c r="AB1111" s="1" t="n">
        <f aca="false">ROUND(AA1111/C1111,2)</f>
        <v>66202.48</v>
      </c>
      <c r="AC1111" s="1" t="n">
        <f aca="false">ROUND(AB1111*68/1000/Z1111,0)</f>
        <v>4788</v>
      </c>
      <c r="AD1111" s="1" t="n">
        <f aca="false">IF(I1111=1,AC1111*$AD$2,AC1111)</f>
        <v>4788</v>
      </c>
      <c r="AK1111" s="1" t="n">
        <f aca="false">ROUND(D1111/C1111,2)</f>
        <v>0</v>
      </c>
      <c r="AL1111" s="1" t="n">
        <f aca="false">ROUND(AK1111*68/Z1111,0)</f>
        <v>0</v>
      </c>
      <c r="AM1111" s="1" t="n">
        <f aca="false">IF(I1111=1,AL1111*$AM$2,AL1111)</f>
        <v>0</v>
      </c>
    </row>
    <row r="1112" customFormat="false" ht="14.9" hidden="false" customHeight="true" outlineLevel="0" collapsed="false">
      <c r="A1112" s="1" t="n">
        <v>12702</v>
      </c>
      <c r="B1112" s="34" t="n">
        <v>72843</v>
      </c>
      <c r="C1112" s="16" t="n">
        <v>57</v>
      </c>
      <c r="E1112" s="2" t="n">
        <v>5190000</v>
      </c>
      <c r="F1112" s="2" t="n">
        <v>1</v>
      </c>
      <c r="G1112" s="2" t="n">
        <v>2</v>
      </c>
      <c r="H1112" s="2" t="n">
        <v>1</v>
      </c>
      <c r="I1112" s="2" t="n">
        <v>2</v>
      </c>
      <c r="J1112" s="26" t="s">
        <v>52</v>
      </c>
      <c r="K1112" s="2" t="n">
        <v>0</v>
      </c>
      <c r="L1112" s="27" t="n">
        <v>1</v>
      </c>
      <c r="M1112" s="2" t="n">
        <v>8</v>
      </c>
      <c r="N1112" s="2" t="n">
        <v>3</v>
      </c>
      <c r="O1112" s="27" t="n">
        <v>0</v>
      </c>
      <c r="P1112" s="2" t="n">
        <v>0</v>
      </c>
      <c r="Q1112" s="2" t="n">
        <v>4</v>
      </c>
      <c r="R1112" s="2" t="n">
        <v>1</v>
      </c>
      <c r="S1112" s="2" t="n">
        <v>1</v>
      </c>
      <c r="T1112" s="28" t="n">
        <v>44293</v>
      </c>
      <c r="U1112" s="3" t="s">
        <v>1164</v>
      </c>
      <c r="V1112" s="36"/>
      <c r="W1112" s="26" t="n">
        <v>15</v>
      </c>
      <c r="Z1112" s="1" t="n">
        <f aca="false">(68/C1112)^0.25</f>
        <v>1.04510160393404</v>
      </c>
      <c r="AA1112" s="1" t="n">
        <f aca="false">IF(F1112=1,E1112/(1+$AA$2/100),E1112)</f>
        <v>4990384.61538462</v>
      </c>
      <c r="AB1112" s="1" t="n">
        <f aca="false">ROUND(AA1112/C1112,2)</f>
        <v>87550.61</v>
      </c>
      <c r="AC1112" s="1" t="n">
        <f aca="false">ROUND(AB1112*68/1000/Z1112,0)</f>
        <v>5697</v>
      </c>
      <c r="AD1112" s="1" t="n">
        <f aca="false">IF(I1112=1,AC1112*$AD$2,AC1112)</f>
        <v>5697</v>
      </c>
      <c r="AK1112" s="1" t="n">
        <f aca="false">ROUND(D1112/C1112,2)</f>
        <v>0</v>
      </c>
      <c r="AL1112" s="1" t="n">
        <f aca="false">ROUND(AK1112*68/Z1112,0)</f>
        <v>0</v>
      </c>
      <c r="AM1112" s="1" t="n">
        <f aca="false">IF(I1112=1,AL1112*$AM$2,AL1112)</f>
        <v>0</v>
      </c>
    </row>
    <row r="1113" customFormat="false" ht="14.9" hidden="false" customHeight="true" outlineLevel="0" collapsed="false">
      <c r="A1113" s="1" t="n">
        <v>12702</v>
      </c>
      <c r="B1113" s="34" t="n">
        <v>72843</v>
      </c>
      <c r="C1113" s="16" t="n">
        <v>78</v>
      </c>
      <c r="E1113" s="2" t="n">
        <v>5800000</v>
      </c>
      <c r="F1113" s="2" t="n">
        <v>1</v>
      </c>
      <c r="G1113" s="2" t="n">
        <v>2</v>
      </c>
      <c r="H1113" s="2" t="n">
        <v>1</v>
      </c>
      <c r="I1113" s="2" t="n">
        <v>2</v>
      </c>
      <c r="J1113" s="26" t="s">
        <v>52</v>
      </c>
      <c r="K1113" s="2" t="n">
        <v>2</v>
      </c>
      <c r="L1113" s="27" t="n">
        <v>1</v>
      </c>
      <c r="M1113" s="2" t="n">
        <v>12</v>
      </c>
      <c r="N1113" s="2" t="n">
        <v>10</v>
      </c>
      <c r="O1113" s="2" t="n">
        <v>0</v>
      </c>
      <c r="P1113" s="2" t="n">
        <v>0</v>
      </c>
      <c r="R1113" s="2" t="n">
        <v>1</v>
      </c>
      <c r="S1113" s="2" t="n">
        <v>0</v>
      </c>
      <c r="T1113" s="28" t="n">
        <v>44277</v>
      </c>
      <c r="U1113" s="3" t="s">
        <v>1165</v>
      </c>
      <c r="V1113" s="36"/>
      <c r="W1113" s="26" t="n">
        <v>15</v>
      </c>
      <c r="Z1113" s="1" t="n">
        <f aca="false">(68/C1113)^0.25</f>
        <v>0.966281305753067</v>
      </c>
      <c r="AA1113" s="1" t="n">
        <f aca="false">IF(F1113=1,E1113/(1+$AA$2/100),E1113)</f>
        <v>5576923.07692308</v>
      </c>
      <c r="AB1113" s="1" t="n">
        <f aca="false">ROUND(AA1113/C1113,2)</f>
        <v>71499.01</v>
      </c>
      <c r="AC1113" s="1" t="n">
        <f aca="false">ROUND(AB1113*68/1000/Z1113,0)</f>
        <v>5032</v>
      </c>
      <c r="AD1113" s="1" t="n">
        <f aca="false">IF(I1113=1,AC1113*$AD$2,AC1113)</f>
        <v>5032</v>
      </c>
      <c r="AK1113" s="1" t="n">
        <f aca="false">ROUND(D1113/C1113,2)</f>
        <v>0</v>
      </c>
      <c r="AL1113" s="1" t="n">
        <f aca="false">ROUND(AK1113*68/Z1113,0)</f>
        <v>0</v>
      </c>
      <c r="AM1113" s="1" t="n">
        <f aca="false">IF(I1113=1,AL1113*$AM$2,AL1113)</f>
        <v>0</v>
      </c>
    </row>
    <row r="1114" customFormat="false" ht="14.9" hidden="false" customHeight="true" outlineLevel="0" collapsed="false">
      <c r="A1114" s="1" t="n">
        <v>12702</v>
      </c>
      <c r="B1114" s="34" t="n">
        <v>72843</v>
      </c>
      <c r="C1114" s="16" t="n">
        <v>76</v>
      </c>
      <c r="E1114" s="2" t="n">
        <v>7190000</v>
      </c>
      <c r="F1114" s="2" t="n">
        <v>1</v>
      </c>
      <c r="G1114" s="2" t="n">
        <v>3</v>
      </c>
      <c r="H1114" s="2" t="n">
        <v>1</v>
      </c>
      <c r="I1114" s="2" t="n">
        <v>2</v>
      </c>
      <c r="J1114" s="26" t="s">
        <v>52</v>
      </c>
      <c r="K1114" s="2" t="n">
        <v>1</v>
      </c>
      <c r="L1114" s="27" t="n">
        <v>1</v>
      </c>
      <c r="M1114" s="2" t="n">
        <v>12</v>
      </c>
      <c r="N1114" s="2" t="n">
        <v>5</v>
      </c>
      <c r="O1114" s="27" t="n">
        <v>1</v>
      </c>
      <c r="P1114" s="2" t="n">
        <v>1</v>
      </c>
      <c r="Q1114" s="2" t="n">
        <v>4</v>
      </c>
      <c r="R1114" s="2" t="n">
        <v>1</v>
      </c>
      <c r="S1114" s="2" t="n">
        <v>1</v>
      </c>
      <c r="T1114" s="28" t="n">
        <v>44294</v>
      </c>
      <c r="U1114" s="3" t="s">
        <v>1166</v>
      </c>
      <c r="V1114" s="36"/>
      <c r="W1114" s="26" t="n">
        <v>15</v>
      </c>
      <c r="Z1114" s="1" t="n">
        <f aca="false">(68/C1114)^0.25</f>
        <v>0.972576630876414</v>
      </c>
      <c r="AA1114" s="1" t="n">
        <f aca="false">IF(F1114=1,E1114/(1+$AA$2/100),E1114)</f>
        <v>6913461.53846154</v>
      </c>
      <c r="AB1114" s="1" t="n">
        <f aca="false">ROUND(AA1114/C1114,2)</f>
        <v>90966.6</v>
      </c>
      <c r="AC1114" s="1" t="n">
        <f aca="false">ROUND(AB1114*68/1000/Z1114,0)</f>
        <v>6360</v>
      </c>
      <c r="AD1114" s="1" t="n">
        <f aca="false">IF(I1114=1,AC1114*$AD$2,AC1114)</f>
        <v>6360</v>
      </c>
      <c r="AK1114" s="1" t="n">
        <f aca="false">ROUND(D1114/C1114,2)</f>
        <v>0</v>
      </c>
      <c r="AL1114" s="1" t="n">
        <f aca="false">ROUND(AK1114*68/Z1114,0)</f>
        <v>0</v>
      </c>
      <c r="AM1114" s="1" t="n">
        <f aca="false">IF(I1114=1,AL1114*$AM$2,AL1114)</f>
        <v>0</v>
      </c>
    </row>
    <row r="1115" customFormat="false" ht="14.9" hidden="false" customHeight="true" outlineLevel="0" collapsed="false">
      <c r="A1115" s="1" t="n">
        <v>12702</v>
      </c>
      <c r="B1115" s="34" t="n">
        <v>72831</v>
      </c>
      <c r="C1115" s="16" t="n">
        <v>76</v>
      </c>
      <c r="E1115" s="2" t="n">
        <v>8320000</v>
      </c>
      <c r="F1115" s="2" t="n">
        <v>1</v>
      </c>
      <c r="G1115" s="2" t="n">
        <v>3</v>
      </c>
      <c r="H1115" s="2" t="n">
        <v>2</v>
      </c>
      <c r="I1115" s="2" t="n">
        <v>0</v>
      </c>
      <c r="J1115" s="26" t="s">
        <v>52</v>
      </c>
      <c r="K1115" s="2" t="n">
        <v>2</v>
      </c>
      <c r="L1115" s="27" t="n">
        <v>1</v>
      </c>
      <c r="M1115" s="2" t="n">
        <v>4</v>
      </c>
      <c r="N1115" s="2" t="n">
        <v>3</v>
      </c>
      <c r="O1115" s="2" t="n">
        <v>1</v>
      </c>
      <c r="P1115" s="2" t="n">
        <v>1</v>
      </c>
      <c r="Q1115" s="2" t="n">
        <v>4</v>
      </c>
      <c r="R1115" s="2" t="n">
        <v>1</v>
      </c>
      <c r="S1115" s="2" t="n">
        <v>1</v>
      </c>
      <c r="T1115" s="28" t="n">
        <v>44297</v>
      </c>
      <c r="U1115" s="3" t="s">
        <v>1167</v>
      </c>
      <c r="V1115" s="36"/>
      <c r="W1115" s="26" t="n">
        <v>15</v>
      </c>
      <c r="Z1115" s="1" t="n">
        <f aca="false">(68/C1115)^0.25</f>
        <v>0.972576630876414</v>
      </c>
      <c r="AA1115" s="1" t="n">
        <f aca="false">IF(F1115=1,E1115/(1+$AA$2/100),E1115)</f>
        <v>8000000</v>
      </c>
      <c r="AB1115" s="1" t="n">
        <f aca="false">ROUND(AA1115/C1115,2)</f>
        <v>105263.16</v>
      </c>
      <c r="AC1115" s="1" t="n">
        <f aca="false">ROUND(AB1115*68/1000/Z1115,0)</f>
        <v>7360</v>
      </c>
      <c r="AD1115" s="1" t="n">
        <f aca="false">IF(I1115=1,AC1115*$AD$2,AC1115)</f>
        <v>7360</v>
      </c>
      <c r="AK1115" s="1" t="n">
        <f aca="false">ROUND(D1115/C1115,2)</f>
        <v>0</v>
      </c>
      <c r="AL1115" s="1" t="n">
        <f aca="false">ROUND(AK1115*68/Z1115,0)</f>
        <v>0</v>
      </c>
      <c r="AM1115" s="1" t="n">
        <f aca="false">IF(I1115=1,AL1115*$AM$2,AL1115)</f>
        <v>0</v>
      </c>
    </row>
    <row r="1116" customFormat="false" ht="14.9" hidden="false" customHeight="true" outlineLevel="0" collapsed="false">
      <c r="A1116" s="1" t="n">
        <v>12702</v>
      </c>
      <c r="B1116" s="34" t="n">
        <v>72831</v>
      </c>
      <c r="C1116" s="16" t="n">
        <v>81</v>
      </c>
      <c r="E1116" s="2" t="n">
        <v>8880000</v>
      </c>
      <c r="F1116" s="2" t="n">
        <v>1</v>
      </c>
      <c r="G1116" s="2" t="n">
        <v>3</v>
      </c>
      <c r="H1116" s="2" t="n">
        <v>2</v>
      </c>
      <c r="I1116" s="2" t="n">
        <v>1</v>
      </c>
      <c r="J1116" s="26" t="s">
        <v>52</v>
      </c>
      <c r="K1116" s="2" t="n">
        <v>0</v>
      </c>
      <c r="L1116" s="27" t="n">
        <v>1</v>
      </c>
      <c r="M1116" s="2" t="n">
        <v>6</v>
      </c>
      <c r="N1116" s="2" t="n">
        <v>2</v>
      </c>
      <c r="O1116" s="27" t="n">
        <v>1</v>
      </c>
      <c r="P1116" s="2" t="n">
        <v>0</v>
      </c>
      <c r="Q1116" s="2" t="n">
        <v>4</v>
      </c>
      <c r="R1116" s="2" t="n">
        <v>1</v>
      </c>
      <c r="S1116" s="2" t="n">
        <v>0</v>
      </c>
      <c r="T1116" s="28" t="n">
        <v>44292</v>
      </c>
      <c r="U1116" s="3" t="s">
        <v>1168</v>
      </c>
      <c r="V1116" s="36"/>
      <c r="W1116" s="26" t="n">
        <v>15</v>
      </c>
      <c r="Z1116" s="1" t="n">
        <f aca="false">(68/C1116)^0.25</f>
        <v>0.957207237008634</v>
      </c>
      <c r="AA1116" s="1" t="n">
        <f aca="false">IF(F1116=1,E1116/(1+$AA$2/100),E1116)</f>
        <v>8538461.53846154</v>
      </c>
      <c r="AB1116" s="1" t="n">
        <f aca="false">ROUND(AA1116/C1116,2)</f>
        <v>105413.11</v>
      </c>
      <c r="AC1116" s="1" t="n">
        <f aca="false">ROUND(AB1116*68/1000/Z1116,0)</f>
        <v>7489</v>
      </c>
      <c r="AD1116" s="1" t="n">
        <f aca="false">IF(I1116=1,AC1116*$AD$2,AC1116)</f>
        <v>7114.55</v>
      </c>
      <c r="AK1116" s="1" t="n">
        <f aca="false">ROUND(D1116/C1116,2)</f>
        <v>0</v>
      </c>
      <c r="AL1116" s="1" t="n">
        <f aca="false">ROUND(AK1116*68/Z1116,0)</f>
        <v>0</v>
      </c>
      <c r="AM1116" s="1" t="n">
        <f aca="false">IF(I1116=1,AL1116*$AM$2,AL1116)</f>
        <v>0</v>
      </c>
    </row>
    <row r="1117" customFormat="false" ht="14.9" hidden="false" customHeight="true" outlineLevel="0" collapsed="false">
      <c r="A1117" s="1" t="n">
        <v>12702</v>
      </c>
      <c r="B1117" s="34" t="n">
        <v>73862</v>
      </c>
      <c r="C1117" s="16" t="n">
        <v>77</v>
      </c>
      <c r="D1117" s="2" t="n">
        <v>15000</v>
      </c>
      <c r="F1117" s="2" t="n">
        <v>0</v>
      </c>
      <c r="G1117" s="2" t="n">
        <v>3</v>
      </c>
      <c r="H1117" s="2" t="n">
        <v>1</v>
      </c>
      <c r="I1117" s="2" t="n">
        <v>1</v>
      </c>
      <c r="J1117" s="26" t="s">
        <v>52</v>
      </c>
      <c r="K1117" s="2" t="n">
        <v>0</v>
      </c>
      <c r="L1117" s="27" t="n">
        <v>1</v>
      </c>
      <c r="M1117" s="2" t="n">
        <v>3</v>
      </c>
      <c r="N1117" s="2" t="n">
        <v>1</v>
      </c>
      <c r="O1117" s="2" t="n">
        <v>1</v>
      </c>
      <c r="P1117" s="2" t="n">
        <v>0</v>
      </c>
      <c r="Q1117" s="2" t="n">
        <v>1</v>
      </c>
      <c r="R1117" s="2" t="n">
        <v>0</v>
      </c>
      <c r="S1117" s="2" t="n">
        <v>0</v>
      </c>
      <c r="T1117" s="28" t="n">
        <v>44296</v>
      </c>
      <c r="U1117" s="3" t="s">
        <v>1169</v>
      </c>
      <c r="V1117" s="36"/>
      <c r="W1117" s="25" t="n">
        <v>15</v>
      </c>
      <c r="Z1117" s="1" t="n">
        <f aca="false">(68/C1117)^0.25</f>
        <v>0.96940341849961</v>
      </c>
      <c r="AA1117" s="2" t="n">
        <f aca="false">IF(F1117=1,E1117/(1+$AA$2/100),E1117)</f>
        <v>0</v>
      </c>
      <c r="AB1117" s="1" t="n">
        <f aca="false">ROUND(AA1117/C1117,2)</f>
        <v>0</v>
      </c>
      <c r="AC1117" s="1" t="n">
        <f aca="false">ROUND(AB1117*68/1000/Z1117,0)</f>
        <v>0</v>
      </c>
      <c r="AD1117" s="1" t="n">
        <f aca="false">IF(I1117=1,AC1117*$AD$2,AC1117)</f>
        <v>0</v>
      </c>
      <c r="AK1117" s="1" t="n">
        <f aca="false">ROUND(D1117/C1117,2)</f>
        <v>194.81</v>
      </c>
      <c r="AL1117" s="1" t="n">
        <f aca="false">ROUND(AK1117*68/Z1117,0)</f>
        <v>13665</v>
      </c>
      <c r="AM1117" s="1" t="n">
        <f aca="false">IF(I1117=1,AL1117*$AM$2,AL1117)</f>
        <v>12981.75</v>
      </c>
    </row>
    <row r="1118" customFormat="false" ht="14.9" hidden="false" customHeight="true" outlineLevel="0" collapsed="false">
      <c r="A1118" s="1" t="n">
        <v>12702</v>
      </c>
      <c r="B1118" s="34" t="n">
        <v>73862</v>
      </c>
      <c r="C1118" s="16" t="n">
        <v>56</v>
      </c>
      <c r="D1118" s="2" t="n">
        <v>14000</v>
      </c>
      <c r="F1118" s="2" t="n">
        <v>0</v>
      </c>
      <c r="G1118" s="2" t="n">
        <v>2</v>
      </c>
      <c r="H1118" s="2" t="n">
        <v>1</v>
      </c>
      <c r="I1118" s="2" t="n">
        <v>1</v>
      </c>
      <c r="J1118" s="26" t="s">
        <v>52</v>
      </c>
      <c r="K1118" s="2" t="n">
        <v>2</v>
      </c>
      <c r="L1118" s="27" t="n">
        <v>1</v>
      </c>
      <c r="M1118" s="2" t="n">
        <v>3</v>
      </c>
      <c r="N1118" s="2" t="n">
        <v>2</v>
      </c>
      <c r="O1118" s="27" t="n">
        <v>0</v>
      </c>
      <c r="P1118" s="2" t="n">
        <v>0</v>
      </c>
      <c r="R1118" s="2" t="n">
        <v>0</v>
      </c>
      <c r="S1118" s="2" t="n">
        <v>0</v>
      </c>
      <c r="T1118" s="28" t="n">
        <v>44289</v>
      </c>
      <c r="U1118" s="3" t="s">
        <v>1170</v>
      </c>
      <c r="V1118" s="36"/>
      <c r="W1118" s="25" t="n">
        <v>15</v>
      </c>
      <c r="Z1118" s="1" t="n">
        <f aca="false">(68/C1118)^0.25</f>
        <v>1.04973631452793</v>
      </c>
      <c r="AA1118" s="2" t="n">
        <f aca="false">IF(F1118=1,E1118/(1+$AA$2/100),E1118)</f>
        <v>0</v>
      </c>
      <c r="AB1118" s="1" t="n">
        <f aca="false">ROUND(AA1118/C1118,2)</f>
        <v>0</v>
      </c>
      <c r="AC1118" s="1" t="n">
        <f aca="false">ROUND(AB1118*68/1000/Z1118,0)</f>
        <v>0</v>
      </c>
      <c r="AD1118" s="1" t="n">
        <f aca="false">IF(I1118=1,AC1118*$AD$2,AC1118)</f>
        <v>0</v>
      </c>
      <c r="AK1118" s="1" t="n">
        <f aca="false">ROUND(D1118/C1118,2)</f>
        <v>250</v>
      </c>
      <c r="AL1118" s="1" t="n">
        <f aca="false">ROUND(AK1118*68/Z1118,0)</f>
        <v>16195</v>
      </c>
      <c r="AM1118" s="1" t="n">
        <f aca="false">IF(I1118=1,AL1118*$AM$2,AL1118)</f>
        <v>15385.25</v>
      </c>
    </row>
    <row r="1119" customFormat="false" ht="14.9" hidden="false" customHeight="true" outlineLevel="0" collapsed="false">
      <c r="A1119" s="1" t="n">
        <v>12702</v>
      </c>
      <c r="B1119" s="34" t="n">
        <v>73862</v>
      </c>
      <c r="C1119" s="16" t="n">
        <v>67</v>
      </c>
      <c r="D1119" s="2" t="n">
        <v>12000</v>
      </c>
      <c r="F1119" s="2" t="n">
        <v>0</v>
      </c>
      <c r="G1119" s="2" t="n">
        <v>2</v>
      </c>
      <c r="H1119" s="2" t="n">
        <v>1</v>
      </c>
      <c r="I1119" s="2" t="n">
        <v>1</v>
      </c>
      <c r="J1119" s="26" t="s">
        <v>52</v>
      </c>
      <c r="K1119" s="2" t="n">
        <v>0</v>
      </c>
      <c r="L1119" s="27" t="n">
        <v>1</v>
      </c>
      <c r="M1119" s="2"/>
      <c r="N1119" s="2" t="n">
        <v>1</v>
      </c>
      <c r="O1119" s="2" t="n">
        <v>0</v>
      </c>
      <c r="P1119" s="2" t="n">
        <v>0</v>
      </c>
      <c r="R1119" s="2" t="n">
        <v>0</v>
      </c>
      <c r="S1119" s="2" t="n">
        <v>0</v>
      </c>
      <c r="T1119" s="28" t="n">
        <v>44289</v>
      </c>
      <c r="U1119" s="3" t="s">
        <v>1171</v>
      </c>
      <c r="V1119" s="36"/>
      <c r="W1119" s="25" t="n">
        <v>15</v>
      </c>
      <c r="Z1119" s="1" t="n">
        <f aca="false">(68/C1119)^0.25</f>
        <v>1.0037106388836</v>
      </c>
      <c r="AA1119" s="2" t="n">
        <f aca="false">IF(F1119=1,E1119/(1+$AA$2/100),E1119)</f>
        <v>0</v>
      </c>
      <c r="AB1119" s="1" t="n">
        <f aca="false">ROUND(AA1119/C1119,2)</f>
        <v>0</v>
      </c>
      <c r="AC1119" s="1" t="n">
        <f aca="false">ROUND(AB1119*68/1000/Z1119,0)</f>
        <v>0</v>
      </c>
      <c r="AD1119" s="1" t="n">
        <f aca="false">IF(I1119=1,AC1119*$AD$2,AC1119)</f>
        <v>0</v>
      </c>
      <c r="AK1119" s="1" t="n">
        <f aca="false">ROUND(D1119/C1119,2)</f>
        <v>179.1</v>
      </c>
      <c r="AL1119" s="1" t="n">
        <f aca="false">ROUND(AK1119*68/Z1119,0)</f>
        <v>12134</v>
      </c>
      <c r="AM1119" s="1" t="n">
        <f aca="false">IF(I1119=1,AL1119*$AM$2,AL1119)</f>
        <v>11527.3</v>
      </c>
    </row>
    <row r="1120" customFormat="false" ht="14.9" hidden="false" customHeight="true" outlineLevel="0" collapsed="false">
      <c r="A1120" s="1" t="n">
        <v>12702</v>
      </c>
      <c r="B1120" s="34" t="n">
        <v>72831</v>
      </c>
      <c r="C1120" s="16" t="n">
        <v>85</v>
      </c>
      <c r="D1120" s="2" t="n">
        <v>17500</v>
      </c>
      <c r="F1120" s="2" t="n">
        <v>0</v>
      </c>
      <c r="G1120" s="2" t="n">
        <v>3</v>
      </c>
      <c r="H1120" s="2" t="n">
        <v>1</v>
      </c>
      <c r="I1120" s="2" t="n">
        <v>2</v>
      </c>
      <c r="J1120" s="26" t="s">
        <v>52</v>
      </c>
      <c r="K1120" s="2" t="n">
        <v>0</v>
      </c>
      <c r="L1120" s="27" t="n">
        <v>1</v>
      </c>
      <c r="M1120" s="2" t="n">
        <v>6</v>
      </c>
      <c r="N1120" s="2" t="n">
        <v>3</v>
      </c>
      <c r="O1120" s="27" t="n">
        <v>1</v>
      </c>
      <c r="P1120" s="2" t="n">
        <v>1</v>
      </c>
      <c r="R1120" s="2" t="n">
        <v>1</v>
      </c>
      <c r="S1120" s="2" t="n">
        <v>0</v>
      </c>
      <c r="T1120" s="28" t="n">
        <v>44299</v>
      </c>
      <c r="U1120" s="3" t="s">
        <v>1172</v>
      </c>
      <c r="V1120" s="36"/>
      <c r="W1120" s="25" t="n">
        <v>15</v>
      </c>
      <c r="Z1120" s="1" t="n">
        <f aca="false">(68/C1120)^0.25</f>
        <v>0.945741609003176</v>
      </c>
      <c r="AA1120" s="2" t="n">
        <f aca="false">IF(F1120=1,E1120/(1+$AA$2/100),E1120)</f>
        <v>0</v>
      </c>
      <c r="AB1120" s="1" t="n">
        <f aca="false">ROUND(AA1120/C1120,2)</f>
        <v>0</v>
      </c>
      <c r="AC1120" s="1" t="n">
        <f aca="false">ROUND(AB1120*68/1000/Z1120,0)</f>
        <v>0</v>
      </c>
      <c r="AD1120" s="1" t="n">
        <f aca="false">IF(I1120=1,AC1120*$AD$2,AC1120)</f>
        <v>0</v>
      </c>
      <c r="AK1120" s="1" t="n">
        <f aca="false">ROUND(D1120/C1120,2)</f>
        <v>205.88</v>
      </c>
      <c r="AL1120" s="1" t="n">
        <f aca="false">ROUND(AK1120*68/Z1120,0)</f>
        <v>14803</v>
      </c>
      <c r="AM1120" s="1" t="n">
        <f aca="false">IF(I1120=1,AL1120*$AM$2,AL1120)</f>
        <v>14803</v>
      </c>
    </row>
    <row r="1121" customFormat="false" ht="14.9" hidden="false" customHeight="true" outlineLevel="0" collapsed="false">
      <c r="A1121" s="1" t="n">
        <v>12702</v>
      </c>
      <c r="B1121" s="34" t="n">
        <v>72831</v>
      </c>
      <c r="C1121" s="16" t="n">
        <v>75</v>
      </c>
      <c r="D1121" s="2" t="n">
        <v>16490</v>
      </c>
      <c r="F1121" s="2" t="n">
        <v>0</v>
      </c>
      <c r="G1121" s="2" t="n">
        <v>3</v>
      </c>
      <c r="H1121" s="2" t="n">
        <v>2</v>
      </c>
      <c r="I1121" s="2" t="n">
        <v>2</v>
      </c>
      <c r="J1121" s="26" t="s">
        <v>52</v>
      </c>
      <c r="K1121" s="2" t="n">
        <v>0</v>
      </c>
      <c r="L1121" s="27" t="n">
        <v>1</v>
      </c>
      <c r="M1121" s="2" t="n">
        <v>9</v>
      </c>
      <c r="N1121" s="2" t="n">
        <v>2</v>
      </c>
      <c r="O1121" s="2" t="n">
        <v>1</v>
      </c>
      <c r="P1121" s="2" t="n">
        <v>0</v>
      </c>
      <c r="Q1121" s="2" t="n">
        <v>4</v>
      </c>
      <c r="R1121" s="2" t="n">
        <v>1</v>
      </c>
      <c r="S1121" s="2" t="n">
        <v>0</v>
      </c>
      <c r="T1121" s="28" t="n">
        <v>44298</v>
      </c>
      <c r="U1121" s="3" t="s">
        <v>1173</v>
      </c>
      <c r="V1121" s="36"/>
      <c r="W1121" s="25" t="n">
        <v>15</v>
      </c>
      <c r="Z1121" s="1" t="n">
        <f aca="false">(68/C1121)^0.25</f>
        <v>0.975802468299321</v>
      </c>
      <c r="AA1121" s="2" t="n">
        <f aca="false">IF(F1121=1,E1121/(1+$AA$2/100),E1121)</f>
        <v>0</v>
      </c>
      <c r="AB1121" s="1" t="n">
        <f aca="false">ROUND(AA1121/C1121,2)</f>
        <v>0</v>
      </c>
      <c r="AC1121" s="1" t="n">
        <f aca="false">ROUND(AB1121*68/1000/Z1121,0)</f>
        <v>0</v>
      </c>
      <c r="AD1121" s="1" t="n">
        <f aca="false">IF(I1121=1,AC1121*$AD$2,AC1121)</f>
        <v>0</v>
      </c>
      <c r="AK1121" s="1" t="n">
        <f aca="false">ROUND(D1121/C1121,2)</f>
        <v>219.87</v>
      </c>
      <c r="AL1121" s="1" t="n">
        <f aca="false">ROUND(AK1121*68/Z1121,0)</f>
        <v>15322</v>
      </c>
      <c r="AM1121" s="1" t="n">
        <f aca="false">IF(I1121=1,AL1121*$AM$2,AL1121)</f>
        <v>15322</v>
      </c>
    </row>
    <row r="1122" customFormat="false" ht="14.9" hidden="false" customHeight="true" outlineLevel="0" collapsed="false">
      <c r="A1122" s="1" t="n">
        <v>12702</v>
      </c>
      <c r="B1122" s="34" t="n">
        <v>72861</v>
      </c>
      <c r="C1122" s="16" t="n">
        <v>67</v>
      </c>
      <c r="D1122" s="2" t="n">
        <v>12500</v>
      </c>
      <c r="F1122" s="2" t="n">
        <v>0</v>
      </c>
      <c r="G1122" s="2" t="n">
        <v>3</v>
      </c>
      <c r="H1122" s="2" t="n">
        <v>1</v>
      </c>
      <c r="I1122" s="2" t="n">
        <v>2</v>
      </c>
      <c r="J1122" s="26" t="s">
        <v>52</v>
      </c>
      <c r="K1122" s="2" t="n">
        <v>0</v>
      </c>
      <c r="L1122" s="27" t="n">
        <v>1</v>
      </c>
      <c r="M1122" s="2" t="n">
        <v>7</v>
      </c>
      <c r="N1122" s="2" t="n">
        <v>5</v>
      </c>
      <c r="O1122" s="27" t="n">
        <v>1</v>
      </c>
      <c r="P1122" s="2" t="n">
        <v>1</v>
      </c>
      <c r="Q1122" s="2" t="n">
        <v>4</v>
      </c>
      <c r="R1122" s="2" t="n">
        <v>1</v>
      </c>
      <c r="S1122" s="2" t="n">
        <v>0</v>
      </c>
      <c r="T1122" s="28" t="n">
        <v>44298</v>
      </c>
      <c r="U1122" s="3" t="s">
        <v>1174</v>
      </c>
      <c r="V1122" s="36"/>
      <c r="W1122" s="25" t="n">
        <v>15</v>
      </c>
      <c r="Z1122" s="1" t="n">
        <f aca="false">(68/C1122)^0.25</f>
        <v>1.0037106388836</v>
      </c>
      <c r="AA1122" s="2" t="n">
        <f aca="false">IF(F1122=1,E1122/(1+$AA$2/100),E1122)</f>
        <v>0</v>
      </c>
      <c r="AB1122" s="1" t="n">
        <f aca="false">ROUND(AA1122/C1122,2)</f>
        <v>0</v>
      </c>
      <c r="AC1122" s="1" t="n">
        <f aca="false">ROUND(AB1122*68/1000/Z1122,0)</f>
        <v>0</v>
      </c>
      <c r="AD1122" s="1" t="n">
        <f aca="false">IF(I1122=1,AC1122*$AD$2,AC1122)</f>
        <v>0</v>
      </c>
      <c r="AK1122" s="1" t="n">
        <f aca="false">ROUND(D1122/C1122,2)</f>
        <v>186.57</v>
      </c>
      <c r="AL1122" s="1" t="n">
        <f aca="false">ROUND(AK1122*68/Z1122,0)</f>
        <v>12640</v>
      </c>
      <c r="AM1122" s="1" t="n">
        <f aca="false">IF(I1122=1,AL1122*$AM$2,AL1122)</f>
        <v>12640</v>
      </c>
    </row>
    <row r="1123" customFormat="false" ht="14.9" hidden="false" customHeight="true" outlineLevel="0" collapsed="false">
      <c r="A1123" s="1" t="n">
        <v>12702</v>
      </c>
      <c r="B1123" s="34" t="n">
        <v>72861</v>
      </c>
      <c r="C1123" s="16" t="n">
        <v>62</v>
      </c>
      <c r="D1123" s="2" t="n">
        <v>14990</v>
      </c>
      <c r="F1123" s="2" t="n">
        <v>0</v>
      </c>
      <c r="G1123" s="2" t="n">
        <v>3</v>
      </c>
      <c r="H1123" s="2" t="n">
        <v>1</v>
      </c>
      <c r="I1123" s="2" t="n">
        <v>2</v>
      </c>
      <c r="J1123" s="26" t="s">
        <v>52</v>
      </c>
      <c r="K1123" s="2" t="n">
        <v>0</v>
      </c>
      <c r="L1123" s="27" t="n">
        <v>1</v>
      </c>
      <c r="N1123" s="2" t="n">
        <v>8</v>
      </c>
      <c r="O1123" s="2" t="n">
        <v>1</v>
      </c>
      <c r="P1123" s="2" t="n">
        <v>0</v>
      </c>
      <c r="Q1123" s="2" t="n">
        <v>4</v>
      </c>
      <c r="R1123" s="2" t="n">
        <v>1</v>
      </c>
      <c r="S1123" s="2" t="n">
        <v>0</v>
      </c>
      <c r="T1123" s="28" t="n">
        <v>44298</v>
      </c>
      <c r="U1123" s="3" t="s">
        <v>1175</v>
      </c>
      <c r="V1123" s="36"/>
      <c r="W1123" s="25" t="n">
        <v>15</v>
      </c>
      <c r="Z1123" s="1" t="n">
        <f aca="false">(68/C1123)^0.25</f>
        <v>1.02336204550359</v>
      </c>
      <c r="AA1123" s="2" t="n">
        <f aca="false">IF(F1123=1,E1123/(1+$AA$2/100),E1123)</f>
        <v>0</v>
      </c>
      <c r="AB1123" s="1" t="n">
        <f aca="false">ROUND(AA1123/C1123,2)</f>
        <v>0</v>
      </c>
      <c r="AC1123" s="1" t="n">
        <f aca="false">ROUND(AB1123*68/1000/Z1123,0)</f>
        <v>0</v>
      </c>
      <c r="AD1123" s="1" t="n">
        <f aca="false">IF(I1123=1,AC1123*$AD$2,AC1123)</f>
        <v>0</v>
      </c>
      <c r="AK1123" s="1" t="n">
        <f aca="false">ROUND(D1123/C1123,2)</f>
        <v>241.77</v>
      </c>
      <c r="AL1123" s="1" t="n">
        <f aca="false">ROUND(AK1123*68/Z1123,0)</f>
        <v>16065</v>
      </c>
      <c r="AM1123" s="1" t="n">
        <f aca="false">IF(I1123=1,AL1123*$AM$2,AL1123)</f>
        <v>16065</v>
      </c>
    </row>
    <row r="1124" customFormat="false" ht="14.9" hidden="false" customHeight="true" outlineLevel="0" collapsed="false">
      <c r="A1124" s="1" t="n">
        <v>12702</v>
      </c>
      <c r="B1124" s="34" t="n">
        <v>72861</v>
      </c>
      <c r="C1124" s="16" t="n">
        <v>62</v>
      </c>
      <c r="D1124" s="2" t="n">
        <v>14000</v>
      </c>
      <c r="F1124" s="2" t="n">
        <v>0</v>
      </c>
      <c r="G1124" s="2" t="n">
        <v>3</v>
      </c>
      <c r="H1124" s="2" t="n">
        <v>1</v>
      </c>
      <c r="I1124" s="2" t="n">
        <v>2</v>
      </c>
      <c r="J1124" s="26" t="s">
        <v>52</v>
      </c>
      <c r="K1124" s="2" t="n">
        <v>0</v>
      </c>
      <c r="L1124" s="27" t="n">
        <v>1</v>
      </c>
      <c r="M1124" s="2" t="n">
        <v>12</v>
      </c>
      <c r="N1124" s="2" t="n">
        <v>8</v>
      </c>
      <c r="O1124" s="27" t="n">
        <v>1</v>
      </c>
      <c r="P1124" s="2" t="n">
        <v>0</v>
      </c>
      <c r="R1124" s="2" t="n">
        <v>1</v>
      </c>
      <c r="S1124" s="2" t="n">
        <v>0</v>
      </c>
      <c r="T1124" s="28" t="n">
        <v>44295</v>
      </c>
      <c r="U1124" s="3" t="s">
        <v>1176</v>
      </c>
      <c r="V1124" s="36"/>
      <c r="W1124" s="25" t="n">
        <v>15</v>
      </c>
      <c r="Z1124" s="1" t="n">
        <f aca="false">(68/C1124)^0.25</f>
        <v>1.02336204550359</v>
      </c>
      <c r="AA1124" s="2" t="n">
        <f aca="false">IF(F1124=1,E1124/(1+$AA$2/100),E1124)</f>
        <v>0</v>
      </c>
      <c r="AB1124" s="1" t="n">
        <f aca="false">ROUND(AA1124/C1124,2)</f>
        <v>0</v>
      </c>
      <c r="AC1124" s="1" t="n">
        <f aca="false">ROUND(AB1124*68/1000/Z1124,0)</f>
        <v>0</v>
      </c>
      <c r="AD1124" s="1" t="n">
        <f aca="false">IF(I1124=1,AC1124*$AD$2,AC1124)</f>
        <v>0</v>
      </c>
      <c r="AK1124" s="1" t="n">
        <f aca="false">ROUND(D1124/C1124,2)</f>
        <v>225.81</v>
      </c>
      <c r="AL1124" s="1" t="n">
        <f aca="false">ROUND(AK1124*68/Z1124,0)</f>
        <v>15005</v>
      </c>
      <c r="AM1124" s="1" t="n">
        <f aca="false">IF(I1124=1,AL1124*$AM$2,AL1124)</f>
        <v>15005</v>
      </c>
    </row>
    <row r="1125" customFormat="false" ht="14.9" hidden="false" customHeight="true" outlineLevel="0" collapsed="false">
      <c r="A1125" s="1" t="n">
        <v>12702</v>
      </c>
      <c r="B1125" s="34" t="n">
        <v>72843</v>
      </c>
      <c r="C1125" s="16" t="n">
        <v>79</v>
      </c>
      <c r="D1125" s="2" t="n">
        <v>18000</v>
      </c>
      <c r="F1125" s="2" t="n">
        <v>0</v>
      </c>
      <c r="G1125" s="2" t="n">
        <v>3</v>
      </c>
      <c r="H1125" s="2" t="n">
        <v>1</v>
      </c>
      <c r="I1125" s="2" t="n">
        <v>2</v>
      </c>
      <c r="J1125" s="26" t="s">
        <v>52</v>
      </c>
      <c r="K1125" s="2" t="n">
        <v>2</v>
      </c>
      <c r="L1125" s="27" t="n">
        <v>1</v>
      </c>
      <c r="M1125" s="2" t="n">
        <v>13</v>
      </c>
      <c r="N1125" s="2" t="n">
        <v>4</v>
      </c>
      <c r="O1125" s="2" t="n">
        <v>1</v>
      </c>
      <c r="P1125" s="2" t="n">
        <v>1</v>
      </c>
      <c r="Q1125" s="2" t="n">
        <v>4</v>
      </c>
      <c r="R1125" s="2" t="n">
        <v>1</v>
      </c>
      <c r="S1125" s="2" t="n">
        <v>1</v>
      </c>
      <c r="T1125" s="28" t="n">
        <v>44299</v>
      </c>
      <c r="U1125" s="3" t="s">
        <v>1177</v>
      </c>
      <c r="V1125" s="36" t="s">
        <v>60</v>
      </c>
      <c r="W1125" s="25" t="n">
        <v>15</v>
      </c>
      <c r="Z1125" s="1" t="n">
        <f aca="false">(68/C1125)^0.25</f>
        <v>0.963208830277469</v>
      </c>
      <c r="AA1125" s="2" t="n">
        <f aca="false">IF(F1125=1,E1125/(1+$AA$2/100),E1125)</f>
        <v>0</v>
      </c>
      <c r="AB1125" s="1" t="n">
        <f aca="false">ROUND(AA1125/C1125,2)</f>
        <v>0</v>
      </c>
      <c r="AC1125" s="1" t="n">
        <f aca="false">ROUND(AB1125*68/1000/Z1125,0)</f>
        <v>0</v>
      </c>
      <c r="AD1125" s="1" t="n">
        <f aca="false">IF(I1125=1,AC1125*$AD$2,AC1125)</f>
        <v>0</v>
      </c>
      <c r="AK1125" s="1" t="n">
        <f aca="false">ROUND(D1125/C1125,2)</f>
        <v>227.85</v>
      </c>
      <c r="AL1125" s="1" t="n">
        <f aca="false">ROUND(AK1125*68/Z1125,0)</f>
        <v>16086</v>
      </c>
      <c r="AM1125" s="1" t="n">
        <f aca="false">IF(I1125=1,AL1125*$AM$2,AL1125)</f>
        <v>16086</v>
      </c>
    </row>
    <row r="1126" customFormat="false" ht="14.9" hidden="false" customHeight="true" outlineLevel="0" collapsed="false">
      <c r="A1126" s="1" t="n">
        <v>12702</v>
      </c>
      <c r="B1126" s="34" t="n">
        <v>72843</v>
      </c>
      <c r="C1126" s="16" t="n">
        <v>61</v>
      </c>
      <c r="D1126" s="2" t="n">
        <v>13500</v>
      </c>
      <c r="F1126" s="2" t="n">
        <v>0</v>
      </c>
      <c r="G1126" s="2" t="n">
        <v>2</v>
      </c>
      <c r="H1126" s="2" t="n">
        <v>1</v>
      </c>
      <c r="I1126" s="2" t="n">
        <v>2</v>
      </c>
      <c r="J1126" s="26" t="s">
        <v>52</v>
      </c>
      <c r="K1126" s="2" t="n">
        <v>0</v>
      </c>
      <c r="L1126" s="27" t="n">
        <v>1</v>
      </c>
      <c r="M1126" s="2" t="n">
        <v>12</v>
      </c>
      <c r="N1126" s="2" t="n">
        <v>8</v>
      </c>
      <c r="O1126" s="27" t="n">
        <v>0</v>
      </c>
      <c r="P1126" s="2" t="n">
        <v>1</v>
      </c>
      <c r="Q1126" s="2" t="n">
        <v>4</v>
      </c>
      <c r="R1126" s="2" t="n">
        <v>1</v>
      </c>
      <c r="S1126" s="2" t="n">
        <v>0</v>
      </c>
      <c r="T1126" s="28" t="n">
        <v>44298</v>
      </c>
      <c r="U1126" s="3" t="s">
        <v>1178</v>
      </c>
      <c r="V1126" s="36"/>
      <c r="W1126" s="25" t="n">
        <v>15</v>
      </c>
      <c r="Z1126" s="1" t="n">
        <f aca="false">(68/C1126)^0.25</f>
        <v>1.02753061262218</v>
      </c>
      <c r="AA1126" s="2" t="n">
        <f aca="false">IF(F1126=1,E1126/(1+$AA$2/100),E1126)</f>
        <v>0</v>
      </c>
      <c r="AB1126" s="1" t="n">
        <f aca="false">ROUND(AA1126/C1126,2)</f>
        <v>0</v>
      </c>
      <c r="AC1126" s="1" t="n">
        <f aca="false">ROUND(AB1126*68/1000/Z1126,0)</f>
        <v>0</v>
      </c>
      <c r="AD1126" s="1" t="n">
        <f aca="false">IF(I1126=1,AC1126*$AD$2,AC1126)</f>
        <v>0</v>
      </c>
      <c r="AK1126" s="1" t="n">
        <f aca="false">ROUND(D1126/C1126,2)</f>
        <v>221.31</v>
      </c>
      <c r="AL1126" s="1" t="n">
        <f aca="false">ROUND(AK1126*68/Z1126,0)</f>
        <v>14646</v>
      </c>
      <c r="AM1126" s="1" t="n">
        <f aca="false">IF(I1126=1,AL1126*$AM$2,AL1126)</f>
        <v>14646</v>
      </c>
    </row>
    <row r="1127" customFormat="false" ht="14.9" hidden="false" customHeight="true" outlineLevel="0" collapsed="false">
      <c r="A1127" s="1" t="n">
        <v>11765</v>
      </c>
      <c r="C1127" s="16" t="n">
        <v>71</v>
      </c>
      <c r="E1127" s="2" t="n">
        <v>3990000</v>
      </c>
      <c r="F1127" s="2" t="n">
        <v>1</v>
      </c>
      <c r="G1127" s="2" t="n">
        <v>3</v>
      </c>
      <c r="H1127" s="2" t="n">
        <v>1</v>
      </c>
      <c r="I1127" s="2" t="n">
        <v>2</v>
      </c>
      <c r="J1127" s="26" t="s">
        <v>52</v>
      </c>
      <c r="K1127" s="2" t="n">
        <v>2</v>
      </c>
      <c r="L1127" s="27" t="n">
        <v>1</v>
      </c>
      <c r="N1127" s="2" t="n">
        <v>5</v>
      </c>
      <c r="O1127" s="2" t="n">
        <v>0</v>
      </c>
      <c r="P1127" s="2" t="n">
        <v>0</v>
      </c>
      <c r="R1127" s="2" t="n">
        <v>1</v>
      </c>
      <c r="S1127" s="2" t="n">
        <v>1</v>
      </c>
      <c r="T1127" s="28" t="n">
        <v>44299</v>
      </c>
      <c r="U1127" s="3" t="s">
        <v>1179</v>
      </c>
      <c r="V1127" s="36"/>
      <c r="W1127" s="25" t="n">
        <v>15</v>
      </c>
      <c r="Z1127" s="1" t="n">
        <f aca="false">(68/C1127)^0.25</f>
        <v>0.9892649929396</v>
      </c>
      <c r="AA1127" s="1" t="n">
        <f aca="false">IF(F1127=1,E1127/(1+$AA$2/100),E1127)</f>
        <v>3836538.46153846</v>
      </c>
      <c r="AB1127" s="1" t="n">
        <f aca="false">ROUND(AA1127/C1127,2)</f>
        <v>54035.75</v>
      </c>
      <c r="AC1127" s="1" t="n">
        <f aca="false">ROUND(AB1127*68/1000/Z1127,0)</f>
        <v>3714</v>
      </c>
      <c r="AD1127" s="1" t="n">
        <f aca="false">IF(I1127=1,AC1127*$AD$2,AC1127)</f>
        <v>3714</v>
      </c>
      <c r="AK1127" s="1" t="n">
        <f aca="false">ROUND(D1127/C1127,2)</f>
        <v>0</v>
      </c>
      <c r="AL1127" s="1" t="n">
        <f aca="false">ROUND(AK1127*68/Z1127,0)</f>
        <v>0</v>
      </c>
      <c r="AM1127" s="1" t="n">
        <f aca="false">IF(I1127=1,AL1127*$AM$2,AL1127)</f>
        <v>0</v>
      </c>
    </row>
    <row r="1128" customFormat="false" ht="14.9" hidden="false" customHeight="true" outlineLevel="0" collapsed="false">
      <c r="A1128" s="1" t="n">
        <v>11765</v>
      </c>
      <c r="C1128" s="16" t="n">
        <v>73</v>
      </c>
      <c r="E1128" s="2" t="n">
        <v>3600000</v>
      </c>
      <c r="F1128" s="2" t="n">
        <v>0</v>
      </c>
      <c r="G1128" s="2" t="n">
        <v>3</v>
      </c>
      <c r="H1128" s="2" t="n">
        <v>1</v>
      </c>
      <c r="I1128" s="2" t="n">
        <v>1</v>
      </c>
      <c r="J1128" s="26" t="s">
        <v>52</v>
      </c>
      <c r="K1128" s="2" t="n">
        <v>1</v>
      </c>
      <c r="L1128" s="27" t="n">
        <v>1</v>
      </c>
      <c r="M1128" s="2" t="n">
        <v>4</v>
      </c>
      <c r="N1128" s="2" t="n">
        <v>1</v>
      </c>
      <c r="O1128" s="27" t="n">
        <v>0</v>
      </c>
      <c r="P1128" s="2" t="n">
        <v>1</v>
      </c>
      <c r="Q1128" s="2" t="n">
        <v>4</v>
      </c>
      <c r="R1128" s="2" t="n">
        <v>0</v>
      </c>
      <c r="S1128" s="2" t="n">
        <v>0</v>
      </c>
      <c r="T1128" s="28" t="n">
        <v>44299</v>
      </c>
      <c r="U1128" s="3" t="s">
        <v>1180</v>
      </c>
      <c r="V1128" s="36" t="s">
        <v>60</v>
      </c>
      <c r="W1128" s="25" t="n">
        <v>15</v>
      </c>
      <c r="Z1128" s="1" t="n">
        <f aca="false">(68/C1128)^0.25</f>
        <v>0.982418457107877</v>
      </c>
      <c r="AA1128" s="2" t="n">
        <f aca="false">IF(F1128=1,E1128/(1+$AA$2/100),E1128)</f>
        <v>3600000</v>
      </c>
      <c r="AB1128" s="1" t="n">
        <f aca="false">ROUND(AA1128/C1128,2)</f>
        <v>49315.07</v>
      </c>
      <c r="AC1128" s="1" t="n">
        <f aca="false">ROUND(AB1128*68/1000/Z1128,0)</f>
        <v>3413</v>
      </c>
      <c r="AD1128" s="1" t="n">
        <f aca="false">IF(I1128=1,AC1128*$AD$2,AC1128)</f>
        <v>3242.35</v>
      </c>
      <c r="AK1128" s="1" t="n">
        <f aca="false">ROUND(D1128/C1128,2)</f>
        <v>0</v>
      </c>
      <c r="AL1128" s="1" t="n">
        <f aca="false">ROUND(AK1128*68/Z1128,0)</f>
        <v>0</v>
      </c>
      <c r="AM1128" s="1" t="n">
        <f aca="false">IF(I1128=1,AL1128*$AM$2,AL1128)</f>
        <v>0</v>
      </c>
    </row>
    <row r="1129" customFormat="false" ht="14.9" hidden="false" customHeight="true" outlineLevel="0" collapsed="false">
      <c r="A1129" s="1" t="n">
        <v>11765</v>
      </c>
      <c r="C1129" s="16" t="n">
        <v>86</v>
      </c>
      <c r="E1129" s="2" t="n">
        <v>4850000</v>
      </c>
      <c r="F1129" s="2" t="n">
        <v>1</v>
      </c>
      <c r="G1129" s="2" t="n">
        <v>3</v>
      </c>
      <c r="H1129" s="2" t="n">
        <v>1</v>
      </c>
      <c r="I1129" s="2" t="n">
        <v>1</v>
      </c>
      <c r="J1129" s="26" t="s">
        <v>52</v>
      </c>
      <c r="K1129" s="2" t="n">
        <v>0</v>
      </c>
      <c r="L1129" s="27" t="n">
        <v>1</v>
      </c>
      <c r="M1129" s="2" t="n">
        <v>12</v>
      </c>
      <c r="N1129" s="2" t="n">
        <v>1</v>
      </c>
      <c r="O1129" s="2" t="n">
        <v>1</v>
      </c>
      <c r="P1129" s="2" t="n">
        <v>1</v>
      </c>
      <c r="Q1129" s="2" t="n">
        <v>4</v>
      </c>
      <c r="R1129" s="2" t="n">
        <v>1</v>
      </c>
      <c r="S1129" s="2" t="n">
        <v>0</v>
      </c>
      <c r="T1129" s="28" t="n">
        <v>44299</v>
      </c>
      <c r="U1129" s="3" t="s">
        <v>1181</v>
      </c>
      <c r="V1129" s="36" t="s">
        <v>60</v>
      </c>
      <c r="W1129" s="25" t="n">
        <v>15</v>
      </c>
      <c r="Z1129" s="1" t="n">
        <f aca="false">(68/C1129)^0.25</f>
        <v>0.94298029016629</v>
      </c>
      <c r="AA1129" s="1" t="n">
        <f aca="false">IF(F1129=1,E1129/(1+$AA$2/100),E1129)</f>
        <v>4663461.53846154</v>
      </c>
      <c r="AB1129" s="1" t="n">
        <f aca="false">ROUND(AA1129/C1129,2)</f>
        <v>54226.3</v>
      </c>
      <c r="AC1129" s="1" t="n">
        <f aca="false">ROUND(AB1129*68/1000/Z1129,0)</f>
        <v>3910</v>
      </c>
      <c r="AD1129" s="1" t="n">
        <f aca="false">IF(I1129=1,AC1129*$AD$2,AC1129)</f>
        <v>3714.5</v>
      </c>
      <c r="AK1129" s="1" t="n">
        <f aca="false">ROUND(D1129/C1129,2)</f>
        <v>0</v>
      </c>
      <c r="AL1129" s="1" t="n">
        <f aca="false">ROUND(AK1129*68/Z1129,0)</f>
        <v>0</v>
      </c>
      <c r="AM1129" s="1" t="n">
        <f aca="false">IF(I1129=1,AL1129*$AM$2,AL1129)</f>
        <v>0</v>
      </c>
    </row>
    <row r="1130" customFormat="false" ht="14.9" hidden="false" customHeight="true" outlineLevel="0" collapsed="false">
      <c r="A1130" s="1" t="n">
        <v>11765</v>
      </c>
      <c r="C1130" s="16" t="n">
        <v>73</v>
      </c>
      <c r="E1130" s="2" t="n">
        <v>3999000</v>
      </c>
      <c r="F1130" s="2" t="n">
        <v>0</v>
      </c>
      <c r="G1130" s="2" t="n">
        <v>3</v>
      </c>
      <c r="H1130" s="2" t="n">
        <v>1</v>
      </c>
      <c r="I1130" s="2" t="n">
        <v>2</v>
      </c>
      <c r="J1130" s="26" t="s">
        <v>52</v>
      </c>
      <c r="K1130" s="2" t="n">
        <v>2</v>
      </c>
      <c r="L1130" s="27" t="n">
        <v>1</v>
      </c>
      <c r="M1130" s="2" t="n">
        <v>9</v>
      </c>
      <c r="N1130" s="2" t="n">
        <v>4</v>
      </c>
      <c r="O1130" s="27" t="n">
        <v>1</v>
      </c>
      <c r="P1130" s="2" t="n">
        <v>1</v>
      </c>
      <c r="Q1130" s="2" t="n">
        <v>4</v>
      </c>
      <c r="R1130" s="2" t="n">
        <v>1</v>
      </c>
      <c r="S1130" s="2" t="n">
        <v>0</v>
      </c>
      <c r="T1130" s="28" t="n">
        <v>44295</v>
      </c>
      <c r="U1130" s="3" t="s">
        <v>1182</v>
      </c>
      <c r="V1130" s="36"/>
      <c r="W1130" s="25" t="n">
        <v>15</v>
      </c>
      <c r="Z1130" s="1" t="n">
        <f aca="false">(68/C1130)^0.25</f>
        <v>0.982418457107877</v>
      </c>
      <c r="AA1130" s="2" t="n">
        <f aca="false">IF(F1130=1,E1130/(1+$AA$2/100),E1130)</f>
        <v>3999000</v>
      </c>
      <c r="AB1130" s="1" t="n">
        <f aca="false">ROUND(AA1130/C1130,2)</f>
        <v>54780.82</v>
      </c>
      <c r="AC1130" s="1" t="n">
        <f aca="false">ROUND(AB1130*68/1000/Z1130,0)</f>
        <v>3792</v>
      </c>
      <c r="AD1130" s="1" t="n">
        <f aca="false">IF(I1130=1,AC1130*$AD$2,AC1130)</f>
        <v>3792</v>
      </c>
      <c r="AK1130" s="1" t="n">
        <f aca="false">ROUND(D1130/C1130,2)</f>
        <v>0</v>
      </c>
      <c r="AL1130" s="1" t="n">
        <f aca="false">ROUND(AK1130*68/Z1130,0)</f>
        <v>0</v>
      </c>
      <c r="AM1130" s="1" t="n">
        <f aca="false">IF(I1130=1,AL1130*$AM$2,AL1130)</f>
        <v>0</v>
      </c>
    </row>
    <row r="1131" customFormat="false" ht="14.9" hidden="false" customHeight="true" outlineLevel="0" collapsed="false">
      <c r="A1131" s="1" t="n">
        <v>11765</v>
      </c>
      <c r="C1131" s="16" t="n">
        <v>53</v>
      </c>
      <c r="E1131" s="2" t="n">
        <v>3100000</v>
      </c>
      <c r="F1131" s="2" t="n">
        <v>1</v>
      </c>
      <c r="G1131" s="2" t="n">
        <v>2</v>
      </c>
      <c r="H1131" s="2" t="n">
        <v>1</v>
      </c>
      <c r="I1131" s="2" t="n">
        <v>1</v>
      </c>
      <c r="J1131" s="26" t="s">
        <v>52</v>
      </c>
      <c r="K1131" s="2" t="n">
        <v>0</v>
      </c>
      <c r="L1131" s="27" t="n">
        <v>1</v>
      </c>
      <c r="M1131" s="2" t="n">
        <v>4</v>
      </c>
      <c r="N1131" s="2" t="n">
        <v>1</v>
      </c>
      <c r="O1131" s="2" t="n">
        <v>0</v>
      </c>
      <c r="P1131" s="2" t="n">
        <v>1</v>
      </c>
      <c r="R1131" s="2" t="n">
        <v>0</v>
      </c>
      <c r="S1131" s="2" t="n">
        <v>0</v>
      </c>
      <c r="T1131" s="28" t="n">
        <v>44298</v>
      </c>
      <c r="U1131" s="3" t="s">
        <v>1183</v>
      </c>
      <c r="V1131" s="36"/>
      <c r="W1131" s="25" t="n">
        <v>15</v>
      </c>
      <c r="Z1131" s="1" t="n">
        <f aca="false">(68/C1131)^0.25</f>
        <v>1.06428578300648</v>
      </c>
      <c r="AA1131" s="1" t="n">
        <f aca="false">IF(F1131=1,E1131/(1+$AA$2/100),E1131)</f>
        <v>2980769.23076923</v>
      </c>
      <c r="AB1131" s="1" t="n">
        <f aca="false">ROUND(AA1131/C1131,2)</f>
        <v>56240.93</v>
      </c>
      <c r="AC1131" s="1" t="n">
        <f aca="false">ROUND(AB1131*68/1000/Z1131,0)</f>
        <v>3593</v>
      </c>
      <c r="AD1131" s="1" t="n">
        <f aca="false">IF(I1131=1,AC1131*$AD$2,AC1131)</f>
        <v>3413.35</v>
      </c>
      <c r="AK1131" s="1" t="n">
        <f aca="false">ROUND(D1131/C1131,2)</f>
        <v>0</v>
      </c>
      <c r="AL1131" s="1" t="n">
        <f aca="false">ROUND(AK1131*68/Z1131,0)</f>
        <v>0</v>
      </c>
      <c r="AM1131" s="1" t="n">
        <f aca="false">IF(I1131=1,AL1131*$AM$2,AL1131)</f>
        <v>0</v>
      </c>
    </row>
    <row r="1132" customFormat="false" ht="14.9" hidden="false" customHeight="true" outlineLevel="0" collapsed="false">
      <c r="A1132" s="1" t="n">
        <v>11765</v>
      </c>
      <c r="C1132" s="16" t="n">
        <v>70</v>
      </c>
      <c r="E1132" s="2" t="n">
        <v>4300000</v>
      </c>
      <c r="F1132" s="2" t="n">
        <v>1</v>
      </c>
      <c r="G1132" s="2" t="n">
        <v>3</v>
      </c>
      <c r="H1132" s="2" t="n">
        <v>1</v>
      </c>
      <c r="I1132" s="2" t="n">
        <v>2</v>
      </c>
      <c r="J1132" s="26" t="s">
        <v>52</v>
      </c>
      <c r="K1132" s="2" t="n">
        <v>2</v>
      </c>
      <c r="L1132" s="27" t="n">
        <v>1</v>
      </c>
      <c r="M1132" s="2" t="n">
        <v>4</v>
      </c>
      <c r="N1132" s="2" t="n">
        <v>3</v>
      </c>
      <c r="O1132" s="27" t="n">
        <v>1</v>
      </c>
      <c r="P1132" s="2" t="n">
        <v>1</v>
      </c>
      <c r="Q1132" s="2" t="n">
        <v>4</v>
      </c>
      <c r="R1132" s="2" t="n">
        <v>0</v>
      </c>
      <c r="S1132" s="2" t="n">
        <v>0</v>
      </c>
      <c r="T1132" s="28" t="n">
        <v>44290</v>
      </c>
      <c r="U1132" s="3" t="s">
        <v>1184</v>
      </c>
      <c r="V1132" s="36"/>
      <c r="W1132" s="25" t="n">
        <v>15</v>
      </c>
      <c r="Z1132" s="1" t="n">
        <f aca="false">(68/C1132)^0.25</f>
        <v>0.992779311130708</v>
      </c>
      <c r="AA1132" s="1" t="n">
        <f aca="false">IF(F1132=1,E1132/(1+$AA$2/100),E1132)</f>
        <v>4134615.38461538</v>
      </c>
      <c r="AB1132" s="1" t="n">
        <f aca="false">ROUND(AA1132/C1132,2)</f>
        <v>59065.93</v>
      </c>
      <c r="AC1132" s="1" t="n">
        <f aca="false">ROUND(AB1132*68/1000/Z1132,0)</f>
        <v>4046</v>
      </c>
      <c r="AD1132" s="1" t="n">
        <f aca="false">IF(I1132=1,AC1132*$AD$2,AC1132)</f>
        <v>4046</v>
      </c>
      <c r="AK1132" s="1" t="n">
        <f aca="false">ROUND(D1132/C1132,2)</f>
        <v>0</v>
      </c>
      <c r="AL1132" s="1" t="n">
        <f aca="false">ROUND(AK1132*68/Z1132,0)</f>
        <v>0</v>
      </c>
      <c r="AM1132" s="1" t="n">
        <f aca="false">IF(I1132=1,AL1132*$AM$2,AL1132)</f>
        <v>0</v>
      </c>
    </row>
    <row r="1133" customFormat="false" ht="14.9" hidden="false" customHeight="true" outlineLevel="0" collapsed="false">
      <c r="A1133" s="1" t="n">
        <v>11765</v>
      </c>
      <c r="C1133" s="16" t="n">
        <v>70</v>
      </c>
      <c r="E1133" s="2" t="n">
        <v>4099000</v>
      </c>
      <c r="F1133" s="2" t="n">
        <v>1</v>
      </c>
      <c r="G1133" s="2" t="n">
        <v>3</v>
      </c>
      <c r="H1133" s="2" t="n">
        <v>1</v>
      </c>
      <c r="I1133" s="2" t="n">
        <v>2</v>
      </c>
      <c r="J1133" s="26" t="s">
        <v>52</v>
      </c>
      <c r="K1133" s="2" t="n">
        <v>0</v>
      </c>
      <c r="L1133" s="27" t="n">
        <v>1</v>
      </c>
      <c r="M1133" s="2" t="n">
        <v>13</v>
      </c>
      <c r="N1133" s="2" t="n">
        <v>4</v>
      </c>
      <c r="O1133" s="2" t="n">
        <v>1</v>
      </c>
      <c r="P1133" s="2" t="n">
        <v>1</v>
      </c>
      <c r="R1133" s="2" t="n">
        <v>1</v>
      </c>
      <c r="S1133" s="2" t="n">
        <v>1</v>
      </c>
      <c r="T1133" s="28" t="n">
        <v>44294</v>
      </c>
      <c r="U1133" s="3" t="s">
        <v>1185</v>
      </c>
      <c r="V1133" s="36"/>
      <c r="W1133" s="25" t="n">
        <v>15</v>
      </c>
      <c r="Z1133" s="1" t="n">
        <f aca="false">(68/C1133)^0.25</f>
        <v>0.992779311130708</v>
      </c>
      <c r="AA1133" s="1" t="n">
        <f aca="false">IF(F1133=1,E1133/(1+$AA$2/100),E1133)</f>
        <v>3941346.15384615</v>
      </c>
      <c r="AB1133" s="1" t="n">
        <f aca="false">ROUND(AA1133/C1133,2)</f>
        <v>56304.95</v>
      </c>
      <c r="AC1133" s="1" t="n">
        <f aca="false">ROUND(AB1133*68/1000/Z1133,0)</f>
        <v>3857</v>
      </c>
      <c r="AD1133" s="1" t="n">
        <f aca="false">IF(I1133=1,AC1133*$AD$2,AC1133)</f>
        <v>3857</v>
      </c>
      <c r="AK1133" s="1" t="n">
        <f aca="false">ROUND(D1133/C1133,2)</f>
        <v>0</v>
      </c>
      <c r="AL1133" s="1" t="n">
        <f aca="false">ROUND(AK1133*68/Z1133,0)</f>
        <v>0</v>
      </c>
      <c r="AM1133" s="1" t="n">
        <f aca="false">IF(I1133=1,AL1133*$AM$2,AL1133)</f>
        <v>0</v>
      </c>
    </row>
    <row r="1134" customFormat="false" ht="14.9" hidden="false" customHeight="true" outlineLevel="0" collapsed="false">
      <c r="A1134" s="1" t="n">
        <v>12198</v>
      </c>
      <c r="B1134" s="16" t="n">
        <v>72259</v>
      </c>
      <c r="C1134" s="16" t="n">
        <v>60</v>
      </c>
      <c r="E1134" s="2" t="n">
        <v>3299000</v>
      </c>
      <c r="F1134" s="2" t="n">
        <v>1</v>
      </c>
      <c r="G1134" s="2" t="n">
        <v>2</v>
      </c>
      <c r="H1134" s="2" t="n">
        <v>1</v>
      </c>
      <c r="I1134" s="2" t="n">
        <v>2</v>
      </c>
      <c r="J1134" s="26" t="s">
        <v>52</v>
      </c>
      <c r="K1134" s="2" t="n">
        <v>0</v>
      </c>
      <c r="L1134" s="27" t="n">
        <v>1</v>
      </c>
      <c r="M1134" s="2" t="n">
        <v>10</v>
      </c>
      <c r="N1134" s="2" t="n">
        <v>2</v>
      </c>
      <c r="O1134" s="27" t="n">
        <v>1</v>
      </c>
      <c r="P1134" s="2" t="n">
        <v>1</v>
      </c>
      <c r="Q1134" s="2" t="n">
        <v>4</v>
      </c>
      <c r="R1134" s="2" t="n">
        <v>1</v>
      </c>
      <c r="S1134" s="2" t="n">
        <v>1</v>
      </c>
      <c r="T1134" s="28" t="n">
        <v>44299</v>
      </c>
      <c r="U1134" s="3" t="s">
        <v>1186</v>
      </c>
      <c r="V1134" s="36"/>
      <c r="W1134" s="25" t="n">
        <v>15</v>
      </c>
      <c r="Z1134" s="1" t="n">
        <f aca="false">(68/C1134)^0.25</f>
        <v>1.03178548877407</v>
      </c>
      <c r="AA1134" s="1" t="n">
        <f aca="false">IF(F1134=1,E1134/(1+$AA$2/100),E1134)</f>
        <v>3172115.38461538</v>
      </c>
      <c r="AB1134" s="1" t="n">
        <f aca="false">ROUND(AA1134/C1134,2)</f>
        <v>52868.59</v>
      </c>
      <c r="AC1134" s="1" t="n">
        <f aca="false">ROUND(AB1134*68/1000/Z1134,0)</f>
        <v>3484</v>
      </c>
      <c r="AD1134" s="1" t="n">
        <f aca="false">IF(I1134=1,AC1134*$AD$2,AC1134)</f>
        <v>3484</v>
      </c>
      <c r="AK1134" s="1" t="n">
        <f aca="false">ROUND(D1134/C1134,2)</f>
        <v>0</v>
      </c>
      <c r="AL1134" s="1" t="n">
        <f aca="false">ROUND(AK1134*68/Z1134,0)</f>
        <v>0</v>
      </c>
      <c r="AM1134" s="1" t="n">
        <f aca="false">IF(I1134=1,AL1134*$AM$2,AL1134)</f>
        <v>0</v>
      </c>
    </row>
    <row r="1135" customFormat="false" ht="14.9" hidden="false" customHeight="true" outlineLevel="0" collapsed="false">
      <c r="A1135" s="1" t="n">
        <v>12198</v>
      </c>
      <c r="B1135" s="16" t="n">
        <v>72261</v>
      </c>
      <c r="C1135" s="16" t="n">
        <v>57</v>
      </c>
      <c r="E1135" s="2" t="n">
        <v>3100000</v>
      </c>
      <c r="F1135" s="2" t="n">
        <v>0</v>
      </c>
      <c r="G1135" s="2" t="n">
        <v>3</v>
      </c>
      <c r="H1135" s="2" t="n">
        <v>2</v>
      </c>
      <c r="I1135" s="2" t="n">
        <v>1</v>
      </c>
      <c r="J1135" s="26" t="s">
        <v>52</v>
      </c>
      <c r="K1135" s="2" t="n">
        <v>2</v>
      </c>
      <c r="L1135" s="27" t="n">
        <v>1</v>
      </c>
      <c r="M1135" s="2" t="n">
        <v>4</v>
      </c>
      <c r="N1135" s="2" t="n">
        <v>2</v>
      </c>
      <c r="O1135" s="2" t="n">
        <v>0</v>
      </c>
      <c r="P1135" s="2" t="n">
        <v>1</v>
      </c>
      <c r="R1135" s="2" t="n">
        <v>0</v>
      </c>
      <c r="S1135" s="2" t="n">
        <v>0</v>
      </c>
      <c r="T1135" s="28" t="n">
        <v>44299</v>
      </c>
      <c r="U1135" s="3" t="s">
        <v>1187</v>
      </c>
      <c r="V1135" s="36"/>
      <c r="W1135" s="25" t="n">
        <v>15</v>
      </c>
      <c r="Z1135" s="1" t="n">
        <f aca="false">(68/C1135)^0.25</f>
        <v>1.04510160393404</v>
      </c>
      <c r="AA1135" s="2" t="n">
        <f aca="false">IF(F1135=1,E1135/(1+$AA$2/100),E1135)</f>
        <v>3100000</v>
      </c>
      <c r="AB1135" s="1" t="n">
        <f aca="false">ROUND(AA1135/C1135,2)</f>
        <v>54385.96</v>
      </c>
      <c r="AC1135" s="1" t="n">
        <f aca="false">ROUND(AB1135*68/1000/Z1135,0)</f>
        <v>3539</v>
      </c>
      <c r="AD1135" s="1" t="n">
        <f aca="false">IF(I1135=1,AC1135*$AD$2,AC1135)</f>
        <v>3362.05</v>
      </c>
      <c r="AK1135" s="1" t="n">
        <f aca="false">ROUND(D1135/C1135,2)</f>
        <v>0</v>
      </c>
      <c r="AL1135" s="1" t="n">
        <f aca="false">ROUND(AK1135*68/Z1135,0)</f>
        <v>0</v>
      </c>
      <c r="AM1135" s="1" t="n">
        <f aca="false">IF(I1135=1,AL1135*$AM$2,AL1135)</f>
        <v>0</v>
      </c>
    </row>
    <row r="1136" customFormat="false" ht="14.9" hidden="false" customHeight="true" outlineLevel="0" collapsed="false">
      <c r="A1136" s="1" t="n">
        <v>12198</v>
      </c>
      <c r="B1136" s="16" t="n">
        <v>72198</v>
      </c>
      <c r="C1136" s="16" t="n">
        <v>52</v>
      </c>
      <c r="E1136" s="2" t="n">
        <v>2990000</v>
      </c>
      <c r="F1136" s="2" t="n">
        <v>0</v>
      </c>
      <c r="G1136" s="2" t="n">
        <v>2</v>
      </c>
      <c r="H1136" s="2" t="n">
        <v>1</v>
      </c>
      <c r="I1136" s="2" t="n">
        <v>0</v>
      </c>
      <c r="J1136" s="26" t="s">
        <v>52</v>
      </c>
      <c r="K1136" s="2" t="n">
        <v>0</v>
      </c>
      <c r="L1136" s="27" t="n">
        <v>1</v>
      </c>
      <c r="M1136" s="2" t="n">
        <v>6</v>
      </c>
      <c r="N1136" s="2" t="n">
        <v>5</v>
      </c>
      <c r="O1136" s="27" t="n">
        <v>0</v>
      </c>
      <c r="P1136" s="2" t="n">
        <v>1</v>
      </c>
      <c r="R1136" s="2" t="n">
        <v>1</v>
      </c>
      <c r="S1136" s="2" t="n">
        <v>1</v>
      </c>
      <c r="T1136" s="28" t="n">
        <v>44299</v>
      </c>
      <c r="U1136" s="3" t="s">
        <v>1188</v>
      </c>
      <c r="V1136" s="36"/>
      <c r="W1136" s="25" t="n">
        <v>15</v>
      </c>
      <c r="Z1136" s="1" t="n">
        <f aca="false">(68/C1136)^0.25</f>
        <v>1.06936605042134</v>
      </c>
      <c r="AA1136" s="2" t="n">
        <f aca="false">IF(F1136=1,E1136/(1+$AA$2/100),E1136)</f>
        <v>2990000</v>
      </c>
      <c r="AB1136" s="1" t="n">
        <f aca="false">ROUND(AA1136/C1136,2)</f>
        <v>57500</v>
      </c>
      <c r="AC1136" s="1" t="n">
        <f aca="false">ROUND(AB1136*68/1000/Z1136,0)</f>
        <v>3656</v>
      </c>
      <c r="AD1136" s="1" t="n">
        <f aca="false">IF(I1136=1,AC1136*$AD$2,AC1136)</f>
        <v>3656</v>
      </c>
      <c r="AK1136" s="1" t="n">
        <f aca="false">ROUND(D1136/C1136,2)</f>
        <v>0</v>
      </c>
      <c r="AL1136" s="1" t="n">
        <f aca="false">ROUND(AK1136*68/Z1136,0)</f>
        <v>0</v>
      </c>
      <c r="AM1136" s="1" t="n">
        <f aca="false">IF(I1136=1,AL1136*$AM$2,AL1136)</f>
        <v>0</v>
      </c>
    </row>
    <row r="1137" customFormat="false" ht="14.9" hidden="false" customHeight="true" outlineLevel="0" collapsed="false">
      <c r="A1137" s="1" t="n">
        <v>12198</v>
      </c>
      <c r="B1137" s="16" t="n">
        <v>72198</v>
      </c>
      <c r="C1137" s="16" t="n">
        <v>80</v>
      </c>
      <c r="E1137" s="2" t="n">
        <v>5198000</v>
      </c>
      <c r="F1137" s="2" t="n">
        <v>1</v>
      </c>
      <c r="G1137" s="2" t="n">
        <v>3</v>
      </c>
      <c r="H1137" s="2" t="n">
        <v>1</v>
      </c>
      <c r="I1137" s="2" t="n">
        <v>1</v>
      </c>
      <c r="J1137" s="26" t="s">
        <v>52</v>
      </c>
      <c r="K1137" s="2" t="n">
        <v>2</v>
      </c>
      <c r="L1137" s="27" t="n">
        <v>1</v>
      </c>
      <c r="M1137" s="2" t="n">
        <v>4</v>
      </c>
      <c r="N1137" s="2" t="n">
        <v>3</v>
      </c>
      <c r="O1137" s="2" t="n">
        <v>0</v>
      </c>
      <c r="P1137" s="2" t="n">
        <v>1</v>
      </c>
      <c r="Q1137" s="2" t="n">
        <v>4</v>
      </c>
      <c r="R1137" s="2" t="n">
        <v>0</v>
      </c>
      <c r="S1137" s="2" t="n">
        <v>1</v>
      </c>
      <c r="T1137" s="28" t="n">
        <v>44298</v>
      </c>
      <c r="U1137" s="3" t="s">
        <v>1189</v>
      </c>
      <c r="V1137" s="36" t="s">
        <v>60</v>
      </c>
      <c r="W1137" s="25" t="n">
        <v>15</v>
      </c>
      <c r="Z1137" s="1" t="n">
        <f aca="false">(68/C1137)^0.25</f>
        <v>0.960184589404188</v>
      </c>
      <c r="AA1137" s="1" t="n">
        <f aca="false">IF(F1137=1,E1137/(1+$AA$2/100),E1137)</f>
        <v>4998076.92307692</v>
      </c>
      <c r="AB1137" s="1" t="n">
        <f aca="false">ROUND(AA1137/C1137,2)</f>
        <v>62475.96</v>
      </c>
      <c r="AC1137" s="1" t="n">
        <f aca="false">ROUND(AB1137*68/1000/Z1137,0)</f>
        <v>4425</v>
      </c>
      <c r="AD1137" s="1" t="n">
        <f aca="false">IF(I1137=1,AC1137*$AD$2,AC1137)</f>
        <v>4203.75</v>
      </c>
      <c r="AK1137" s="1" t="n">
        <f aca="false">ROUND(D1137/C1137,2)</f>
        <v>0</v>
      </c>
      <c r="AL1137" s="1" t="n">
        <f aca="false">ROUND(AK1137*68/Z1137,0)</f>
        <v>0</v>
      </c>
      <c r="AM1137" s="1" t="n">
        <f aca="false">IF(I1137=1,AL1137*$AM$2,AL1137)</f>
        <v>0</v>
      </c>
    </row>
    <row r="1138" customFormat="false" ht="14.9" hidden="false" customHeight="true" outlineLevel="0" collapsed="false">
      <c r="A1138" s="1" t="n">
        <v>12198</v>
      </c>
      <c r="B1138" s="16" t="n">
        <v>72198</v>
      </c>
      <c r="C1138" s="16" t="n">
        <v>70</v>
      </c>
      <c r="E1138" s="2" t="n">
        <v>3690000</v>
      </c>
      <c r="F1138" s="2" t="n">
        <v>0</v>
      </c>
      <c r="G1138" s="2" t="n">
        <v>3</v>
      </c>
      <c r="H1138" s="2" t="n">
        <v>1</v>
      </c>
      <c r="I1138" s="2" t="n">
        <v>1</v>
      </c>
      <c r="J1138" s="26" t="s">
        <v>52</v>
      </c>
      <c r="K1138" s="2" t="n">
        <v>0</v>
      </c>
      <c r="L1138" s="27" t="n">
        <v>1</v>
      </c>
      <c r="M1138" s="2" t="n">
        <v>5</v>
      </c>
      <c r="N1138" s="2" t="n">
        <v>3</v>
      </c>
      <c r="O1138" s="27" t="n">
        <v>0</v>
      </c>
      <c r="P1138" s="2" t="n">
        <v>1</v>
      </c>
      <c r="Q1138" s="2" t="n">
        <v>1</v>
      </c>
      <c r="R1138" s="2" t="n">
        <v>1</v>
      </c>
      <c r="S1138" s="2" t="n">
        <v>0</v>
      </c>
      <c r="T1138" s="28" t="n">
        <v>44298</v>
      </c>
      <c r="U1138" s="3" t="s">
        <v>1190</v>
      </c>
      <c r="V1138" s="36"/>
      <c r="W1138" s="25" t="n">
        <v>15</v>
      </c>
      <c r="Z1138" s="1" t="n">
        <f aca="false">(68/C1138)^0.25</f>
        <v>0.992779311130708</v>
      </c>
      <c r="AA1138" s="2" t="n">
        <f aca="false">IF(F1138=1,E1138/(1+$AA$2/100),E1138)</f>
        <v>3690000</v>
      </c>
      <c r="AB1138" s="1" t="n">
        <f aca="false">ROUND(AA1138/C1138,2)</f>
        <v>52714.29</v>
      </c>
      <c r="AC1138" s="1" t="n">
        <f aca="false">ROUND(AB1138*68/1000/Z1138,0)</f>
        <v>3611</v>
      </c>
      <c r="AD1138" s="1" t="n">
        <f aca="false">IF(I1138=1,AC1138*$AD$2,AC1138)</f>
        <v>3430.45</v>
      </c>
      <c r="AK1138" s="1" t="n">
        <f aca="false">ROUND(D1138/C1138,2)</f>
        <v>0</v>
      </c>
      <c r="AL1138" s="1" t="n">
        <f aca="false">ROUND(AK1138*68/Z1138,0)</f>
        <v>0</v>
      </c>
      <c r="AM1138" s="1" t="n">
        <f aca="false">IF(I1138=1,AL1138*$AM$2,AL1138)</f>
        <v>0</v>
      </c>
    </row>
    <row r="1139" customFormat="false" ht="14.9" hidden="false" customHeight="true" outlineLevel="0" collapsed="false">
      <c r="A1139" s="1" t="n">
        <v>12198</v>
      </c>
      <c r="B1139" s="16" t="n">
        <v>72198</v>
      </c>
      <c r="C1139" s="16" t="n">
        <v>74</v>
      </c>
      <c r="E1139" s="2" t="n">
        <v>4450000</v>
      </c>
      <c r="F1139" s="2" t="n">
        <v>1</v>
      </c>
      <c r="G1139" s="2" t="n">
        <v>3</v>
      </c>
      <c r="H1139" s="2" t="n">
        <v>2</v>
      </c>
      <c r="I1139" s="2" t="n">
        <v>1</v>
      </c>
      <c r="J1139" s="26" t="s">
        <v>52</v>
      </c>
      <c r="K1139" s="2" t="n">
        <v>2</v>
      </c>
      <c r="L1139" s="27" t="n">
        <v>1</v>
      </c>
      <c r="M1139" s="2" t="n">
        <v>5</v>
      </c>
      <c r="N1139" s="2" t="n">
        <v>3</v>
      </c>
      <c r="O1139" s="2" t="n">
        <v>0</v>
      </c>
      <c r="P1139" s="2" t="n">
        <v>1</v>
      </c>
      <c r="Q1139" s="2" t="n">
        <v>3</v>
      </c>
      <c r="R1139" s="2" t="n">
        <v>0</v>
      </c>
      <c r="S1139" s="2" t="n">
        <v>0</v>
      </c>
      <c r="T1139" s="28" t="n">
        <v>44298</v>
      </c>
      <c r="U1139" s="3" t="s">
        <v>1191</v>
      </c>
      <c r="V1139" s="36"/>
      <c r="W1139" s="25" t="n">
        <v>15</v>
      </c>
      <c r="Z1139" s="1" t="n">
        <f aca="false">(68/C1139)^0.25</f>
        <v>0.979082522844128</v>
      </c>
      <c r="AA1139" s="1" t="n">
        <f aca="false">IF(F1139=1,E1139/(1+$AA$2/100),E1139)</f>
        <v>4278846.15384615</v>
      </c>
      <c r="AB1139" s="1" t="n">
        <f aca="false">ROUND(AA1139/C1139,2)</f>
        <v>57822.25</v>
      </c>
      <c r="AC1139" s="1" t="n">
        <f aca="false">ROUND(AB1139*68/1000/Z1139,0)</f>
        <v>4016</v>
      </c>
      <c r="AD1139" s="1" t="n">
        <f aca="false">IF(I1139=1,AC1139*$AD$2,AC1139)</f>
        <v>3815.2</v>
      </c>
      <c r="AK1139" s="1" t="n">
        <f aca="false">ROUND(D1139/C1139,2)</f>
        <v>0</v>
      </c>
      <c r="AL1139" s="1" t="n">
        <f aca="false">ROUND(AK1139*68/Z1139,0)</f>
        <v>0</v>
      </c>
      <c r="AM1139" s="1" t="n">
        <f aca="false">IF(I1139=1,AL1139*$AM$2,AL1139)</f>
        <v>0</v>
      </c>
    </row>
    <row r="1140" customFormat="false" ht="14.9" hidden="false" customHeight="true" outlineLevel="0" collapsed="false">
      <c r="A1140" s="1" t="n">
        <v>12198</v>
      </c>
      <c r="B1140" s="16" t="n">
        <v>72212</v>
      </c>
      <c r="C1140" s="16" t="n">
        <v>84</v>
      </c>
      <c r="E1140" s="2" t="n">
        <v>4190000</v>
      </c>
      <c r="F1140" s="2" t="n">
        <v>1</v>
      </c>
      <c r="G1140" s="2" t="n">
        <v>3</v>
      </c>
      <c r="H1140" s="2" t="n">
        <v>1</v>
      </c>
      <c r="I1140" s="2" t="n">
        <v>2</v>
      </c>
      <c r="J1140" s="26" t="s">
        <v>52</v>
      </c>
      <c r="K1140" s="2" t="n">
        <v>2</v>
      </c>
      <c r="L1140" s="27" t="n">
        <v>1</v>
      </c>
      <c r="M1140" s="2" t="n">
        <v>7</v>
      </c>
      <c r="N1140" s="2" t="n">
        <v>7</v>
      </c>
      <c r="O1140" s="27" t="n">
        <v>0</v>
      </c>
      <c r="P1140" s="2" t="n">
        <v>1</v>
      </c>
      <c r="R1140" s="2" t="n">
        <v>1</v>
      </c>
      <c r="S1140" s="2" t="n">
        <v>1</v>
      </c>
      <c r="T1140" s="28" t="n">
        <v>44299</v>
      </c>
      <c r="U1140" s="3" t="s">
        <v>1192</v>
      </c>
      <c r="V1140" s="36"/>
      <c r="W1140" s="25" t="n">
        <v>15</v>
      </c>
      <c r="Z1140" s="1" t="n">
        <f aca="false">(68/C1140)^0.25</f>
        <v>0.948543837069451</v>
      </c>
      <c r="AA1140" s="1" t="n">
        <f aca="false">IF(F1140=1,E1140/(1+$AA$2/100),E1140)</f>
        <v>4028846.15384615</v>
      </c>
      <c r="AB1140" s="1" t="n">
        <f aca="false">ROUND(AA1140/C1140,2)</f>
        <v>47962.45</v>
      </c>
      <c r="AC1140" s="1" t="n">
        <f aca="false">ROUND(AB1140*68/1000/Z1140,0)</f>
        <v>3438</v>
      </c>
      <c r="AD1140" s="1" t="n">
        <f aca="false">IF(I1140=1,AC1140*$AD$2,AC1140)</f>
        <v>3438</v>
      </c>
      <c r="AK1140" s="1" t="n">
        <f aca="false">ROUND(D1140/C1140,2)</f>
        <v>0</v>
      </c>
      <c r="AL1140" s="1" t="n">
        <f aca="false">ROUND(AK1140*68/Z1140,0)</f>
        <v>0</v>
      </c>
      <c r="AM1140" s="1" t="n">
        <f aca="false">IF(I1140=1,AL1140*$AM$2,AL1140)</f>
        <v>0</v>
      </c>
    </row>
    <row r="1141" customFormat="false" ht="14.9" hidden="false" customHeight="true" outlineLevel="0" collapsed="false">
      <c r="A1141" s="1" t="n">
        <v>17487</v>
      </c>
      <c r="C1141" s="16" t="n">
        <v>68</v>
      </c>
      <c r="E1141" s="2" t="n">
        <v>2050000</v>
      </c>
      <c r="F1141" s="2" t="n">
        <v>1</v>
      </c>
      <c r="G1141" s="2" t="n">
        <v>3</v>
      </c>
      <c r="H1141" s="2" t="n">
        <v>1</v>
      </c>
      <c r="I1141" s="2" t="n">
        <v>0</v>
      </c>
      <c r="J1141" s="26" t="s">
        <v>52</v>
      </c>
      <c r="K1141" s="2" t="n">
        <v>1</v>
      </c>
      <c r="L1141" s="27" t="n">
        <v>1</v>
      </c>
      <c r="M1141" s="2" t="n">
        <v>3</v>
      </c>
      <c r="N1141" s="2" t="n">
        <v>2</v>
      </c>
      <c r="O1141" s="2" t="n">
        <v>1</v>
      </c>
      <c r="P1141" s="2" t="n">
        <v>1</v>
      </c>
      <c r="Q1141" s="2" t="n">
        <v>3</v>
      </c>
      <c r="R1141" s="2" t="n">
        <v>0</v>
      </c>
      <c r="S1141" s="2" t="n">
        <v>1</v>
      </c>
      <c r="T1141" s="28" t="n">
        <v>44299</v>
      </c>
      <c r="U1141" s="3" t="s">
        <v>1193</v>
      </c>
      <c r="V1141" s="36"/>
      <c r="W1141" s="25" t="n">
        <v>15</v>
      </c>
      <c r="Z1141" s="1" t="n">
        <f aca="false">(68/C1141)^0.25</f>
        <v>1</v>
      </c>
      <c r="AA1141" s="1" t="n">
        <f aca="false">IF(F1141=1,E1141/(1+$AA$2/100),E1141)</f>
        <v>1971153.84615385</v>
      </c>
      <c r="AB1141" s="1" t="n">
        <f aca="false">ROUND(AA1141/C1141,2)</f>
        <v>28987.56</v>
      </c>
      <c r="AC1141" s="1" t="n">
        <f aca="false">ROUND(AB1141*68/1000/Z1141,0)</f>
        <v>1971</v>
      </c>
      <c r="AD1141" s="1" t="n">
        <f aca="false">IF(I1141=1,AC1141*$AD$2,AC1141)</f>
        <v>1971</v>
      </c>
      <c r="AK1141" s="1" t="n">
        <f aca="false">ROUND(D1141/C1141,2)</f>
        <v>0</v>
      </c>
      <c r="AL1141" s="1" t="n">
        <f aca="false">ROUND(AK1141*68/Z1141,0)</f>
        <v>0</v>
      </c>
      <c r="AM1141" s="1" t="n">
        <f aca="false">IF(I1141=1,AL1141*$AM$2,AL1141)</f>
        <v>0</v>
      </c>
    </row>
    <row r="1142" customFormat="false" ht="14.9" hidden="false" customHeight="true" outlineLevel="0" collapsed="false">
      <c r="A1142" s="1" t="n">
        <v>17487</v>
      </c>
      <c r="C1142" s="16" t="n">
        <v>52</v>
      </c>
      <c r="E1142" s="2" t="n">
        <v>1990000</v>
      </c>
      <c r="F1142" s="2" t="n">
        <v>1</v>
      </c>
      <c r="G1142" s="2" t="n">
        <v>2</v>
      </c>
      <c r="H1142" s="2" t="n">
        <v>1</v>
      </c>
      <c r="I1142" s="2" t="n">
        <v>1</v>
      </c>
      <c r="J1142" s="26" t="s">
        <v>52</v>
      </c>
      <c r="K1142" s="2" t="n">
        <v>0</v>
      </c>
      <c r="L1142" s="27" t="n">
        <v>1</v>
      </c>
      <c r="M1142" s="2" t="n">
        <v>5</v>
      </c>
      <c r="N1142" s="2" t="n">
        <v>3</v>
      </c>
      <c r="O1142" s="27" t="n">
        <v>1</v>
      </c>
      <c r="P1142" s="2" t="n">
        <v>1</v>
      </c>
      <c r="Q1142" s="2" t="n">
        <v>4</v>
      </c>
      <c r="R1142" s="2" t="n">
        <v>0</v>
      </c>
      <c r="S1142" s="2" t="n">
        <v>1</v>
      </c>
      <c r="T1142" s="28" t="n">
        <v>44295</v>
      </c>
      <c r="U1142" s="3" t="s">
        <v>1194</v>
      </c>
      <c r="V1142" s="36"/>
      <c r="W1142" s="25" t="n">
        <v>15</v>
      </c>
      <c r="Z1142" s="1" t="n">
        <f aca="false">(68/C1142)^0.25</f>
        <v>1.06936605042134</v>
      </c>
      <c r="AA1142" s="1" t="n">
        <f aca="false">IF(F1142=1,E1142/(1+$AA$2/100),E1142)</f>
        <v>1913461.53846154</v>
      </c>
      <c r="AB1142" s="1" t="n">
        <f aca="false">ROUND(AA1142/C1142,2)</f>
        <v>36797.34</v>
      </c>
      <c r="AC1142" s="1" t="n">
        <f aca="false">ROUND(AB1142*68/1000/Z1142,0)</f>
        <v>2340</v>
      </c>
      <c r="AD1142" s="1" t="n">
        <f aca="false">IF(I1142=1,AC1142*$AD$2,AC1142)</f>
        <v>2223</v>
      </c>
      <c r="AK1142" s="1" t="n">
        <f aca="false">ROUND(D1142/C1142,2)</f>
        <v>0</v>
      </c>
      <c r="AL1142" s="1" t="n">
        <f aca="false">ROUND(AK1142*68/Z1142,0)</f>
        <v>0</v>
      </c>
      <c r="AM1142" s="1" t="n">
        <f aca="false">IF(I1142=1,AL1142*$AM$2,AL1142)</f>
        <v>0</v>
      </c>
    </row>
    <row r="1143" customFormat="false" ht="14.9" hidden="false" customHeight="true" outlineLevel="0" collapsed="false">
      <c r="A1143" s="1" t="n">
        <v>17487</v>
      </c>
      <c r="C1143" s="16" t="n">
        <v>81</v>
      </c>
      <c r="E1143" s="2" t="n">
        <v>1690000</v>
      </c>
      <c r="F1143" s="2" t="n">
        <v>1</v>
      </c>
      <c r="G1143" s="2" t="n">
        <v>2</v>
      </c>
      <c r="H1143" s="2" t="n">
        <v>1</v>
      </c>
      <c r="I1143" s="2" t="n">
        <v>1</v>
      </c>
      <c r="J1143" s="26" t="s">
        <v>52</v>
      </c>
      <c r="K1143" s="2" t="n">
        <v>0</v>
      </c>
      <c r="L1143" s="27" t="n">
        <v>1</v>
      </c>
      <c r="M1143" s="2" t="n">
        <v>4</v>
      </c>
      <c r="N1143" s="2" t="n">
        <v>2</v>
      </c>
      <c r="O1143" s="2" t="n">
        <v>0</v>
      </c>
      <c r="P1143" s="2" t="n">
        <v>0</v>
      </c>
      <c r="Q1143" s="2" t="n">
        <v>4</v>
      </c>
      <c r="R1143" s="2" t="n">
        <v>0</v>
      </c>
      <c r="S1143" s="2" t="n">
        <v>0</v>
      </c>
      <c r="T1143" s="28" t="n">
        <v>44292</v>
      </c>
      <c r="U1143" s="3" t="s">
        <v>1195</v>
      </c>
      <c r="V1143" s="36"/>
      <c r="W1143" s="25" t="n">
        <v>15</v>
      </c>
      <c r="Z1143" s="1" t="n">
        <f aca="false">(68/C1143)^0.25</f>
        <v>0.957207237008634</v>
      </c>
      <c r="AA1143" s="1" t="n">
        <f aca="false">IF(F1143=1,E1143/(1+$AA$2/100),E1143)</f>
        <v>1625000</v>
      </c>
      <c r="AB1143" s="1" t="n">
        <f aca="false">ROUND(AA1143/C1143,2)</f>
        <v>20061.73</v>
      </c>
      <c r="AC1143" s="1" t="n">
        <f aca="false">ROUND(AB1143*68/1000/Z1143,0)</f>
        <v>1425</v>
      </c>
      <c r="AD1143" s="1" t="n">
        <f aca="false">IF(I1143=1,AC1143*$AD$2,AC1143)</f>
        <v>1353.75</v>
      </c>
      <c r="AK1143" s="1" t="n">
        <f aca="false">ROUND(D1143/C1143,2)</f>
        <v>0</v>
      </c>
      <c r="AL1143" s="1" t="n">
        <f aca="false">ROUND(AK1143*68/Z1143,0)</f>
        <v>0</v>
      </c>
      <c r="AM1143" s="1" t="n">
        <f aca="false">IF(I1143=1,AL1143*$AM$2,AL1143)</f>
        <v>0</v>
      </c>
    </row>
    <row r="1144" customFormat="false" ht="14.9" hidden="false" customHeight="true" outlineLevel="0" collapsed="false">
      <c r="A1144" s="1" t="n">
        <v>17487</v>
      </c>
      <c r="C1144" s="16" t="n">
        <v>62</v>
      </c>
      <c r="E1144" s="2" t="n">
        <v>1390000</v>
      </c>
      <c r="F1144" s="2" t="n">
        <v>0</v>
      </c>
      <c r="G1144" s="2" t="n">
        <v>2</v>
      </c>
      <c r="H1144" s="2" t="n">
        <v>1</v>
      </c>
      <c r="I1144" s="2" t="n">
        <v>2</v>
      </c>
      <c r="J1144" s="26" t="s">
        <v>52</v>
      </c>
      <c r="K1144" s="2" t="n">
        <v>0</v>
      </c>
      <c r="L1144" s="27" t="n">
        <v>1</v>
      </c>
      <c r="M1144" s="2" t="n">
        <v>6</v>
      </c>
      <c r="N1144" s="2" t="n">
        <v>2</v>
      </c>
      <c r="O1144" s="27" t="n">
        <v>1</v>
      </c>
      <c r="P1144" s="2" t="n">
        <v>1</v>
      </c>
      <c r="R1144" s="2" t="n">
        <v>0</v>
      </c>
      <c r="S1144" s="2" t="n">
        <v>0</v>
      </c>
      <c r="T1144" s="28" t="n">
        <v>44289</v>
      </c>
      <c r="U1144" s="3" t="s">
        <v>1196</v>
      </c>
      <c r="V1144" s="36"/>
      <c r="W1144" s="25" t="n">
        <v>15</v>
      </c>
      <c r="Z1144" s="1" t="n">
        <f aca="false">(68/C1144)^0.25</f>
        <v>1.02336204550359</v>
      </c>
      <c r="AA1144" s="2" t="n">
        <f aca="false">IF(F1144=1,E1144/(1+$AA$2/100),E1144)</f>
        <v>1390000</v>
      </c>
      <c r="AB1144" s="1" t="n">
        <f aca="false">ROUND(AA1144/C1144,2)</f>
        <v>22419.35</v>
      </c>
      <c r="AC1144" s="1" t="n">
        <f aca="false">ROUND(AB1144*68/1000/Z1144,0)</f>
        <v>1490</v>
      </c>
      <c r="AD1144" s="1" t="n">
        <f aca="false">IF(I1144=1,AC1144*$AD$2,AC1144)</f>
        <v>1490</v>
      </c>
      <c r="AK1144" s="1" t="n">
        <f aca="false">ROUND(D1144/C1144,2)</f>
        <v>0</v>
      </c>
      <c r="AL1144" s="1" t="n">
        <f aca="false">ROUND(AK1144*68/Z1144,0)</f>
        <v>0</v>
      </c>
      <c r="AM1144" s="1" t="n">
        <f aca="false">IF(I1144=1,AL1144*$AM$2,AL1144)</f>
        <v>0</v>
      </c>
    </row>
    <row r="1145" customFormat="false" ht="14.9" hidden="false" customHeight="true" outlineLevel="0" collapsed="false">
      <c r="A1145" s="1" t="n">
        <v>17487</v>
      </c>
      <c r="C1145" s="16" t="n">
        <v>64</v>
      </c>
      <c r="E1145" s="2" t="n">
        <v>1260000</v>
      </c>
      <c r="F1145" s="2" t="n">
        <v>1</v>
      </c>
      <c r="G1145" s="2" t="n">
        <v>2</v>
      </c>
      <c r="H1145" s="2" t="n">
        <v>1</v>
      </c>
      <c r="I1145" s="2" t="n">
        <v>2</v>
      </c>
      <c r="J1145" s="26" t="s">
        <v>52</v>
      </c>
      <c r="K1145" s="2" t="n">
        <v>0</v>
      </c>
      <c r="L1145" s="27" t="n">
        <v>1</v>
      </c>
      <c r="M1145" s="2" t="n">
        <v>13</v>
      </c>
      <c r="N1145" s="2" t="n">
        <v>6</v>
      </c>
      <c r="O1145" s="2" t="n">
        <v>1</v>
      </c>
      <c r="P1145" s="2" t="n">
        <v>0</v>
      </c>
      <c r="Q1145" s="2" t="n">
        <v>4</v>
      </c>
      <c r="R1145" s="2" t="n">
        <v>1</v>
      </c>
      <c r="S1145" s="2" t="n">
        <v>1</v>
      </c>
      <c r="T1145" s="28" t="n">
        <v>44285</v>
      </c>
      <c r="U1145" s="3" t="s">
        <v>1197</v>
      </c>
      <c r="V1145" s="36" t="s">
        <v>60</v>
      </c>
      <c r="W1145" s="25" t="n">
        <v>15</v>
      </c>
      <c r="Z1145" s="1" t="n">
        <f aca="false">(68/C1145)^0.25</f>
        <v>1.01527159243447</v>
      </c>
      <c r="AA1145" s="1" t="n">
        <f aca="false">IF(F1145=1,E1145/(1+$AA$2/100),E1145)</f>
        <v>1211538.46153846</v>
      </c>
      <c r="AB1145" s="1" t="n">
        <f aca="false">ROUND(AA1145/C1145,2)</f>
        <v>18930.29</v>
      </c>
      <c r="AC1145" s="1" t="n">
        <f aca="false">ROUND(AB1145*68/1000/Z1145,0)</f>
        <v>1268</v>
      </c>
      <c r="AD1145" s="1" t="n">
        <f aca="false">IF(I1145=1,AC1145*$AD$2,AC1145)</f>
        <v>1268</v>
      </c>
      <c r="AK1145" s="1" t="n">
        <f aca="false">ROUND(D1145/C1145,2)</f>
        <v>0</v>
      </c>
      <c r="AL1145" s="1" t="n">
        <f aca="false">ROUND(AK1145*68/Z1145,0)</f>
        <v>0</v>
      </c>
      <c r="AM1145" s="1" t="n">
        <f aca="false">IF(I1145=1,AL1145*$AM$2,AL1145)</f>
        <v>0</v>
      </c>
    </row>
    <row r="1146" customFormat="false" ht="14.9" hidden="false" customHeight="true" outlineLevel="0" collapsed="false">
      <c r="A1146" s="1" t="n">
        <v>17487</v>
      </c>
      <c r="C1146" s="16" t="n">
        <v>63</v>
      </c>
      <c r="E1146" s="2" t="n">
        <v>1360000</v>
      </c>
      <c r="F1146" s="2" t="n">
        <v>0</v>
      </c>
      <c r="G1146" s="2" t="n">
        <v>2</v>
      </c>
      <c r="H1146" s="2" t="n">
        <v>1</v>
      </c>
      <c r="I1146" s="2" t="n">
        <v>2</v>
      </c>
      <c r="J1146" s="26" t="s">
        <v>52</v>
      </c>
      <c r="K1146" s="2" t="n">
        <v>0</v>
      </c>
      <c r="L1146" s="27" t="n">
        <v>1</v>
      </c>
      <c r="M1146" s="2" t="n">
        <v>6</v>
      </c>
      <c r="N1146" s="2" t="n">
        <v>6</v>
      </c>
      <c r="O1146" s="27" t="n">
        <v>0</v>
      </c>
      <c r="P1146" s="2" t="n">
        <v>1</v>
      </c>
      <c r="Q1146" s="2" t="n">
        <v>4</v>
      </c>
      <c r="R1146" s="2" t="n">
        <v>1</v>
      </c>
      <c r="S1146" s="2" t="n">
        <v>1</v>
      </c>
      <c r="T1146" s="28" t="n">
        <v>44299</v>
      </c>
      <c r="U1146" s="3" t="s">
        <v>1198</v>
      </c>
      <c r="V1146" s="36"/>
      <c r="W1146" s="25" t="n">
        <v>15</v>
      </c>
      <c r="Z1146" s="1" t="n">
        <f aca="false">(68/C1146)^0.25</f>
        <v>1.01927668633136</v>
      </c>
      <c r="AA1146" s="2" t="n">
        <f aca="false">IF(F1146=1,E1146/(1+$AA$2/100),E1146)</f>
        <v>1360000</v>
      </c>
      <c r="AB1146" s="1" t="n">
        <f aca="false">ROUND(AA1146/C1146,2)</f>
        <v>21587.3</v>
      </c>
      <c r="AC1146" s="1" t="n">
        <f aca="false">ROUND(AB1146*68/1000/Z1146,0)</f>
        <v>1440</v>
      </c>
      <c r="AD1146" s="1" t="n">
        <f aca="false">IF(I1146=1,AC1146*$AD$2,AC1146)</f>
        <v>1440</v>
      </c>
      <c r="AK1146" s="1" t="n">
        <f aca="false">ROUND(D1146/C1146,2)</f>
        <v>0</v>
      </c>
      <c r="AL1146" s="1" t="n">
        <f aca="false">ROUND(AK1146*68/Z1146,0)</f>
        <v>0</v>
      </c>
      <c r="AM1146" s="1" t="n">
        <f aca="false">IF(I1146=1,AL1146*$AM$2,AL1146)</f>
        <v>0</v>
      </c>
    </row>
    <row r="1147" customFormat="false" ht="14.9" hidden="false" customHeight="true" outlineLevel="0" collapsed="false">
      <c r="A1147" s="1" t="n">
        <v>17487</v>
      </c>
      <c r="C1147" s="16" t="n">
        <v>70</v>
      </c>
      <c r="E1147" s="2" t="n">
        <v>1590000</v>
      </c>
      <c r="F1147" s="2" t="n">
        <v>1</v>
      </c>
      <c r="G1147" s="2" t="n">
        <v>3</v>
      </c>
      <c r="H1147" s="2" t="n">
        <v>1</v>
      </c>
      <c r="I1147" s="2" t="n">
        <v>2</v>
      </c>
      <c r="J1147" s="26" t="s">
        <v>52</v>
      </c>
      <c r="K1147" s="2" t="n">
        <v>2</v>
      </c>
      <c r="L1147" s="27" t="n">
        <v>1</v>
      </c>
      <c r="M1147" s="2" t="n">
        <v>9</v>
      </c>
      <c r="N1147" s="2" t="n">
        <v>4</v>
      </c>
      <c r="O1147" s="2" t="n">
        <v>1</v>
      </c>
      <c r="P1147" s="2" t="n">
        <v>1</v>
      </c>
      <c r="Q1147" s="2" t="n">
        <v>4</v>
      </c>
      <c r="R1147" s="2" t="n">
        <v>1</v>
      </c>
      <c r="S1147" s="2" t="n">
        <v>0</v>
      </c>
      <c r="T1147" s="28" t="n">
        <v>44297</v>
      </c>
      <c r="U1147" s="3" t="s">
        <v>1199</v>
      </c>
      <c r="V1147" s="36"/>
      <c r="W1147" s="25" t="n">
        <v>15</v>
      </c>
      <c r="Z1147" s="1" t="n">
        <f aca="false">(68/C1147)^0.25</f>
        <v>0.992779311130708</v>
      </c>
      <c r="AA1147" s="1" t="n">
        <f aca="false">IF(F1147=1,E1147/(1+$AA$2/100),E1147)</f>
        <v>1528846.15384615</v>
      </c>
      <c r="AB1147" s="1" t="n">
        <f aca="false">ROUND(AA1147/C1147,2)</f>
        <v>21840.66</v>
      </c>
      <c r="AC1147" s="1" t="n">
        <f aca="false">ROUND(AB1147*68/1000/Z1147,0)</f>
        <v>1496</v>
      </c>
      <c r="AD1147" s="1" t="n">
        <f aca="false">IF(I1147=1,AC1147*$AD$2,AC1147)</f>
        <v>1496</v>
      </c>
      <c r="AK1147" s="1" t="n">
        <f aca="false">ROUND(D1147/C1147,2)</f>
        <v>0</v>
      </c>
      <c r="AL1147" s="1" t="n">
        <f aca="false">ROUND(AK1147*68/Z1147,0)</f>
        <v>0</v>
      </c>
      <c r="AM1147" s="1" t="n">
        <f aca="false">IF(I1147=1,AL1147*$AM$2,AL1147)</f>
        <v>0</v>
      </c>
    </row>
    <row r="1148" customFormat="false" ht="14.9" hidden="false" customHeight="true" outlineLevel="0" collapsed="false">
      <c r="A1148" s="1" t="n">
        <v>3556</v>
      </c>
      <c r="C1148" s="16" t="n">
        <v>72</v>
      </c>
      <c r="E1148" s="2" t="n">
        <v>4250000</v>
      </c>
      <c r="F1148" s="2" t="n">
        <v>0</v>
      </c>
      <c r="G1148" s="2" t="n">
        <v>3</v>
      </c>
      <c r="H1148" s="2" t="n">
        <v>1</v>
      </c>
      <c r="I1148" s="2" t="n">
        <v>2</v>
      </c>
      <c r="J1148" s="26" t="s">
        <v>52</v>
      </c>
      <c r="K1148" s="2" t="n">
        <v>2</v>
      </c>
      <c r="L1148" s="27" t="n">
        <v>1</v>
      </c>
      <c r="M1148" s="2" t="n">
        <v>8</v>
      </c>
      <c r="N1148" s="2" t="n">
        <v>5</v>
      </c>
      <c r="O1148" s="27" t="n">
        <v>1</v>
      </c>
      <c r="P1148" s="2" t="n">
        <v>1</v>
      </c>
      <c r="Q1148" s="2" t="n">
        <v>4</v>
      </c>
      <c r="R1148" s="2" t="n">
        <v>1</v>
      </c>
      <c r="S1148" s="2" t="n">
        <v>0</v>
      </c>
      <c r="T1148" s="28" t="n">
        <v>44296</v>
      </c>
      <c r="U1148" s="3" t="s">
        <v>1200</v>
      </c>
      <c r="V1148" s="36"/>
      <c r="W1148" s="25" t="n">
        <v>15</v>
      </c>
      <c r="Z1148" s="1" t="n">
        <f aca="false">(68/C1148)^0.25</f>
        <v>0.985812008350248</v>
      </c>
      <c r="AA1148" s="2" t="n">
        <f aca="false">IF(F1148=1,E1148/(1+$AA$2/100),E1148)</f>
        <v>4250000</v>
      </c>
      <c r="AB1148" s="1" t="n">
        <f aca="false">ROUND(AA1148/C1148,2)</f>
        <v>59027.78</v>
      </c>
      <c r="AC1148" s="1" t="n">
        <f aca="false">ROUND(AB1148*68/1000/Z1148,0)</f>
        <v>4072</v>
      </c>
      <c r="AD1148" s="1" t="n">
        <f aca="false">IF(I1148=1,AC1148*$AD$2,AC1148)</f>
        <v>4072</v>
      </c>
      <c r="AK1148" s="1" t="n">
        <f aca="false">ROUND(D1148/C1148,2)</f>
        <v>0</v>
      </c>
      <c r="AL1148" s="1" t="n">
        <f aca="false">ROUND(AK1148*68/Z1148,0)</f>
        <v>0</v>
      </c>
      <c r="AM1148" s="1" t="n">
        <f aca="false">IF(I1148=1,AL1148*$AM$2,AL1148)</f>
        <v>0</v>
      </c>
    </row>
    <row r="1149" customFormat="false" ht="14.9" hidden="false" customHeight="true" outlineLevel="0" collapsed="false">
      <c r="A1149" s="1" t="n">
        <v>3556</v>
      </c>
      <c r="C1149" s="16" t="n">
        <v>59</v>
      </c>
      <c r="E1149" s="2" t="n">
        <v>3390000</v>
      </c>
      <c r="F1149" s="2" t="n">
        <v>0</v>
      </c>
      <c r="G1149" s="2" t="n">
        <v>2</v>
      </c>
      <c r="H1149" s="2" t="n">
        <v>1</v>
      </c>
      <c r="I1149" s="2" t="n">
        <v>1</v>
      </c>
      <c r="J1149" s="26" t="s">
        <v>52</v>
      </c>
      <c r="K1149" s="2" t="n">
        <v>0</v>
      </c>
      <c r="L1149" s="27" t="n">
        <v>1</v>
      </c>
      <c r="M1149" s="2" t="n">
        <v>3</v>
      </c>
      <c r="N1149" s="2" t="n">
        <v>1</v>
      </c>
      <c r="O1149" s="2" t="n">
        <v>0</v>
      </c>
      <c r="P1149" s="2" t="n">
        <v>1</v>
      </c>
      <c r="R1149" s="2" t="n">
        <v>0</v>
      </c>
      <c r="S1149" s="2" t="n">
        <v>0</v>
      </c>
      <c r="T1149" s="28" t="n">
        <v>44299</v>
      </c>
      <c r="U1149" s="3" t="s">
        <v>1201</v>
      </c>
      <c r="V1149" s="36"/>
      <c r="W1149" s="25" t="n">
        <v>15</v>
      </c>
      <c r="Z1149" s="1" t="n">
        <f aca="false">(68/C1149)^0.25</f>
        <v>1.03612994480236</v>
      </c>
      <c r="AA1149" s="2" t="n">
        <f aca="false">IF(F1149=1,E1149/(1+$AA$2/100),E1149)</f>
        <v>3390000</v>
      </c>
      <c r="AB1149" s="1" t="n">
        <f aca="false">ROUND(AA1149/C1149,2)</f>
        <v>57457.63</v>
      </c>
      <c r="AC1149" s="1" t="n">
        <f aca="false">ROUND(AB1149*68/1000/Z1149,0)</f>
        <v>3771</v>
      </c>
      <c r="AD1149" s="1" t="n">
        <f aca="false">IF(I1149=1,AC1149*$AD$2,AC1149)</f>
        <v>3582.45</v>
      </c>
      <c r="AK1149" s="1" t="n">
        <f aca="false">ROUND(D1149/C1149,2)</f>
        <v>0</v>
      </c>
      <c r="AL1149" s="1" t="n">
        <f aca="false">ROUND(AK1149*68/Z1149,0)</f>
        <v>0</v>
      </c>
      <c r="AM1149" s="1" t="n">
        <f aca="false">IF(I1149=1,AL1149*$AM$2,AL1149)</f>
        <v>0</v>
      </c>
    </row>
    <row r="1150" customFormat="false" ht="14.9" hidden="false" customHeight="true" outlineLevel="0" collapsed="false">
      <c r="A1150" s="1" t="n">
        <v>3556</v>
      </c>
      <c r="C1150" s="16" t="n">
        <v>88</v>
      </c>
      <c r="E1150" s="2" t="n">
        <v>4890000</v>
      </c>
      <c r="F1150" s="2" t="n">
        <v>0</v>
      </c>
      <c r="G1150" s="2" t="n">
        <v>3</v>
      </c>
      <c r="H1150" s="2" t="n">
        <v>1</v>
      </c>
      <c r="I1150" s="2" t="n">
        <v>2</v>
      </c>
      <c r="J1150" s="26" t="s">
        <v>52</v>
      </c>
      <c r="K1150" s="2" t="n">
        <v>0</v>
      </c>
      <c r="L1150" s="27" t="n">
        <v>1</v>
      </c>
      <c r="M1150" s="2" t="n">
        <v>4</v>
      </c>
      <c r="N1150" s="2" t="n">
        <v>2</v>
      </c>
      <c r="O1150" s="27" t="n">
        <v>1</v>
      </c>
      <c r="P1150" s="2" t="n">
        <v>1</v>
      </c>
      <c r="R1150" s="2" t="n">
        <v>0</v>
      </c>
      <c r="S1150" s="2" t="n">
        <v>0</v>
      </c>
      <c r="T1150" s="28" t="n">
        <v>44292</v>
      </c>
      <c r="U1150" s="3" t="s">
        <v>1202</v>
      </c>
      <c r="V1150" s="36"/>
      <c r="W1150" s="25" t="n">
        <v>15</v>
      </c>
      <c r="Z1150" s="1" t="n">
        <f aca="false">(68/C1150)^0.25</f>
        <v>0.937576169167888</v>
      </c>
      <c r="AA1150" s="2" t="n">
        <f aca="false">IF(F1150=1,E1150/(1+$AA$2/100),E1150)</f>
        <v>4890000</v>
      </c>
      <c r="AB1150" s="1" t="n">
        <f aca="false">ROUND(AA1150/C1150,2)</f>
        <v>55568.18</v>
      </c>
      <c r="AC1150" s="1" t="n">
        <f aca="false">ROUND(AB1150*68/1000/Z1150,0)</f>
        <v>4030</v>
      </c>
      <c r="AD1150" s="1" t="n">
        <f aca="false">IF(I1150=1,AC1150*$AD$2,AC1150)</f>
        <v>4030</v>
      </c>
      <c r="AK1150" s="1" t="n">
        <f aca="false">ROUND(D1150/C1150,2)</f>
        <v>0</v>
      </c>
      <c r="AL1150" s="1" t="n">
        <f aca="false">ROUND(AK1150*68/Z1150,0)</f>
        <v>0</v>
      </c>
      <c r="AM1150" s="1" t="n">
        <f aca="false">IF(I1150=1,AL1150*$AM$2,AL1150)</f>
        <v>0</v>
      </c>
    </row>
    <row r="1151" customFormat="false" ht="14.9" hidden="false" customHeight="true" outlineLevel="0" collapsed="false">
      <c r="A1151" s="1" t="n">
        <v>3556</v>
      </c>
      <c r="C1151" s="16" t="n">
        <v>94</v>
      </c>
      <c r="E1151" s="2" t="n">
        <v>6950000</v>
      </c>
      <c r="F1151" s="2" t="n">
        <v>1</v>
      </c>
      <c r="G1151" s="2" t="n">
        <v>3</v>
      </c>
      <c r="H1151" s="2" t="n">
        <v>2</v>
      </c>
      <c r="I1151" s="2" t="n">
        <v>1</v>
      </c>
      <c r="J1151" s="26" t="s">
        <v>52</v>
      </c>
      <c r="K1151" s="2" t="n">
        <v>0</v>
      </c>
      <c r="L1151" s="27" t="n">
        <v>1</v>
      </c>
      <c r="M1151" s="2" t="n">
        <v>2</v>
      </c>
      <c r="N1151" s="2" t="n">
        <v>2</v>
      </c>
      <c r="O1151" s="2" t="n">
        <v>1</v>
      </c>
      <c r="P1151" s="2" t="n">
        <v>1</v>
      </c>
      <c r="Q1151" s="2" t="n">
        <v>3</v>
      </c>
      <c r="R1151" s="2" t="n">
        <v>0</v>
      </c>
      <c r="S1151" s="2" t="n">
        <v>0</v>
      </c>
      <c r="T1151" s="28" t="n">
        <v>44294</v>
      </c>
      <c r="U1151" s="3" t="s">
        <v>1203</v>
      </c>
      <c r="V1151" s="36"/>
      <c r="W1151" s="25" t="n">
        <v>15</v>
      </c>
      <c r="Z1151" s="1" t="n">
        <f aca="false">(68/C1151)^0.25</f>
        <v>0.922242781791347</v>
      </c>
      <c r="AA1151" s="1" t="n">
        <f aca="false">IF(F1151=1,E1151/(1+$AA$2/100),E1151)</f>
        <v>6682692.30769231</v>
      </c>
      <c r="AB1151" s="1" t="n">
        <f aca="false">ROUND(AA1151/C1151,2)</f>
        <v>71092.47</v>
      </c>
      <c r="AC1151" s="1" t="n">
        <f aca="false">ROUND(AB1151*68/1000/Z1151,0)</f>
        <v>5242</v>
      </c>
      <c r="AD1151" s="1" t="n">
        <f aca="false">IF(I1151=1,AC1151*$AD$2,AC1151)</f>
        <v>4979.9</v>
      </c>
      <c r="AK1151" s="1" t="n">
        <f aca="false">ROUND(D1151/C1151,2)</f>
        <v>0</v>
      </c>
      <c r="AL1151" s="1" t="n">
        <f aca="false">ROUND(AK1151*68/Z1151,0)</f>
        <v>0</v>
      </c>
      <c r="AM1151" s="1" t="n">
        <f aca="false">IF(I1151=1,AL1151*$AM$2,AL1151)</f>
        <v>0</v>
      </c>
    </row>
    <row r="1152" customFormat="false" ht="14.9" hidden="false" customHeight="true" outlineLevel="0" collapsed="false">
      <c r="A1152" s="1" t="n">
        <v>3556</v>
      </c>
      <c r="C1152" s="16" t="n">
        <v>69</v>
      </c>
      <c r="E1152" s="2" t="n">
        <v>3620000</v>
      </c>
      <c r="F1152" s="2" t="n">
        <v>1</v>
      </c>
      <c r="G1152" s="2" t="n">
        <v>3</v>
      </c>
      <c r="H1152" s="2" t="n">
        <v>1</v>
      </c>
      <c r="I1152" s="2" t="n">
        <v>2</v>
      </c>
      <c r="J1152" s="26" t="s">
        <v>52</v>
      </c>
      <c r="K1152" s="2" t="n">
        <v>0</v>
      </c>
      <c r="L1152" s="27" t="n">
        <v>1</v>
      </c>
      <c r="M1152" s="2" t="n">
        <v>8</v>
      </c>
      <c r="N1152" s="2" t="n">
        <v>6</v>
      </c>
      <c r="O1152" s="27" t="n">
        <v>1</v>
      </c>
      <c r="P1152" s="2" t="n">
        <v>1</v>
      </c>
      <c r="Q1152" s="2" t="n">
        <v>4</v>
      </c>
      <c r="R1152" s="2" t="n">
        <v>1</v>
      </c>
      <c r="S1152" s="2" t="n">
        <v>1</v>
      </c>
      <c r="T1152" s="28" t="n">
        <v>44290</v>
      </c>
      <c r="U1152" s="3" t="s">
        <v>1204</v>
      </c>
      <c r="V1152" s="36"/>
      <c r="W1152" s="25" t="n">
        <v>15</v>
      </c>
      <c r="Z1152" s="1" t="n">
        <f aca="false">(68/C1152)^0.25</f>
        <v>0.996356952204095</v>
      </c>
      <c r="AA1152" s="1" t="n">
        <f aca="false">IF(F1152=1,E1152/(1+$AA$2/100),E1152)</f>
        <v>3480769.23076923</v>
      </c>
      <c r="AB1152" s="1" t="n">
        <f aca="false">ROUND(AA1152/C1152,2)</f>
        <v>50445.93</v>
      </c>
      <c r="AC1152" s="1" t="n">
        <f aca="false">ROUND(AB1152*68/1000/Z1152,0)</f>
        <v>3443</v>
      </c>
      <c r="AD1152" s="1" t="n">
        <f aca="false">IF(I1152=1,AC1152*$AD$2,AC1152)</f>
        <v>3443</v>
      </c>
      <c r="AK1152" s="1" t="n">
        <f aca="false">ROUND(D1152/C1152,2)</f>
        <v>0</v>
      </c>
      <c r="AL1152" s="1" t="n">
        <f aca="false">ROUND(AK1152*68/Z1152,0)</f>
        <v>0</v>
      </c>
      <c r="AM1152" s="1" t="n">
        <f aca="false">IF(I1152=1,AL1152*$AM$2,AL1152)</f>
        <v>0</v>
      </c>
    </row>
    <row r="1153" customFormat="false" ht="14.9" hidden="false" customHeight="true" outlineLevel="0" collapsed="false">
      <c r="A1153" s="1" t="n">
        <v>3556</v>
      </c>
      <c r="C1153" s="16" t="n">
        <v>97</v>
      </c>
      <c r="E1153" s="2" t="n">
        <v>5950000</v>
      </c>
      <c r="F1153" s="2" t="n">
        <v>0</v>
      </c>
      <c r="G1153" s="2" t="n">
        <v>3</v>
      </c>
      <c r="H1153" s="2" t="n">
        <v>2</v>
      </c>
      <c r="I1153" s="2" t="n">
        <v>1</v>
      </c>
      <c r="J1153" s="26" t="s">
        <v>52</v>
      </c>
      <c r="K1153" s="2" t="n">
        <v>0</v>
      </c>
      <c r="L1153" s="27" t="n">
        <v>1</v>
      </c>
      <c r="M1153" s="2" t="n">
        <v>3</v>
      </c>
      <c r="N1153" s="2" t="n">
        <v>3</v>
      </c>
      <c r="O1153" s="2" t="n">
        <v>1</v>
      </c>
      <c r="P1153" s="2" t="n">
        <v>1</v>
      </c>
      <c r="Q1153" s="2" t="n">
        <v>1</v>
      </c>
      <c r="R1153" s="2" t="n">
        <v>1</v>
      </c>
      <c r="S1153" s="2" t="n">
        <v>0</v>
      </c>
      <c r="T1153" s="28" t="n">
        <v>44293</v>
      </c>
      <c r="U1153" s="3" t="s">
        <v>1205</v>
      </c>
      <c r="V1153" s="36"/>
      <c r="W1153" s="25" t="n">
        <v>15</v>
      </c>
      <c r="Z1153" s="1" t="n">
        <f aca="false">(68/C1153)^0.25</f>
        <v>0.915027812190618</v>
      </c>
      <c r="AA1153" s="2" t="n">
        <f aca="false">IF(F1153=1,E1153/(1+$AA$2/100),E1153)</f>
        <v>5950000</v>
      </c>
      <c r="AB1153" s="1" t="n">
        <f aca="false">ROUND(AA1153/C1153,2)</f>
        <v>61340.21</v>
      </c>
      <c r="AC1153" s="1" t="n">
        <f aca="false">ROUND(AB1153*68/1000/Z1153,0)</f>
        <v>4558</v>
      </c>
      <c r="AD1153" s="1" t="n">
        <f aca="false">IF(I1153=1,AC1153*$AD$2,AC1153)</f>
        <v>4330.1</v>
      </c>
      <c r="AK1153" s="1" t="n">
        <f aca="false">ROUND(D1153/C1153,2)</f>
        <v>0</v>
      </c>
      <c r="AL1153" s="1" t="n">
        <f aca="false">ROUND(AK1153*68/Z1153,0)</f>
        <v>0</v>
      </c>
      <c r="AM1153" s="1" t="n">
        <f aca="false">IF(I1153=1,AL1153*$AM$2,AL1153)</f>
        <v>0</v>
      </c>
    </row>
    <row r="1154" customFormat="false" ht="14.9" hidden="false" customHeight="true" outlineLevel="0" collapsed="false">
      <c r="A1154" s="1" t="n">
        <v>11765</v>
      </c>
      <c r="C1154" s="16" t="n">
        <v>54</v>
      </c>
      <c r="D1154" s="2" t="n">
        <v>11000</v>
      </c>
      <c r="F1154" s="2" t="n">
        <v>0</v>
      </c>
      <c r="G1154" s="2" t="n">
        <v>2</v>
      </c>
      <c r="H1154" s="2" t="n">
        <v>1</v>
      </c>
      <c r="I1154" s="2" t="n">
        <v>2</v>
      </c>
      <c r="J1154" s="26" t="s">
        <v>52</v>
      </c>
      <c r="K1154" s="2" t="n">
        <v>0</v>
      </c>
      <c r="L1154" s="27" t="n">
        <v>1</v>
      </c>
      <c r="M1154" s="2" t="n">
        <v>12</v>
      </c>
      <c r="N1154" s="2" t="n">
        <v>1</v>
      </c>
      <c r="O1154" s="27" t="n">
        <v>0</v>
      </c>
      <c r="P1154" s="2" t="n">
        <v>1</v>
      </c>
      <c r="Q1154" s="2" t="n">
        <v>4</v>
      </c>
      <c r="R1154" s="2" t="n">
        <v>1</v>
      </c>
      <c r="S1154" s="2" t="n">
        <v>0</v>
      </c>
      <c r="T1154" s="28" t="n">
        <v>44298</v>
      </c>
      <c r="U1154" s="3" t="s">
        <v>1206</v>
      </c>
      <c r="V1154" s="36"/>
      <c r="W1154" s="25" t="n">
        <v>15</v>
      </c>
      <c r="Z1154" s="1" t="n">
        <f aca="false">(68/C1154)^0.25</f>
        <v>1.05932394260376</v>
      </c>
      <c r="AA1154" s="2" t="n">
        <f aca="false">IF(F1154=1,E1154/(1+$AA$2/100),E1154)</f>
        <v>0</v>
      </c>
      <c r="AB1154" s="1" t="n">
        <f aca="false">ROUND(AA1154/C1154,2)</f>
        <v>0</v>
      </c>
      <c r="AC1154" s="1" t="n">
        <f aca="false">ROUND(AB1154*68/1000/Z1154,0)</f>
        <v>0</v>
      </c>
      <c r="AD1154" s="1" t="n">
        <f aca="false">IF(I1154=1,AC1154*$AD$2,AC1154)</f>
        <v>0</v>
      </c>
      <c r="AK1154" s="1" t="n">
        <f aca="false">ROUND(D1154/C1154,2)</f>
        <v>203.7</v>
      </c>
      <c r="AL1154" s="1" t="n">
        <f aca="false">ROUND(AK1154*68/Z1154,0)</f>
        <v>13076</v>
      </c>
      <c r="AM1154" s="1" t="n">
        <f aca="false">IF(I1154=1,AL1154*$AM$2,AL1154)</f>
        <v>13076</v>
      </c>
    </row>
    <row r="1155" customFormat="false" ht="14.9" hidden="false" customHeight="true" outlineLevel="0" collapsed="false">
      <c r="A1155" s="1" t="n">
        <v>11765</v>
      </c>
      <c r="C1155" s="16" t="n">
        <v>78</v>
      </c>
      <c r="D1155" s="2" t="n">
        <v>12500</v>
      </c>
      <c r="F1155" s="2" t="n">
        <v>0</v>
      </c>
      <c r="G1155" s="2" t="n">
        <v>3</v>
      </c>
      <c r="H1155" s="2" t="n">
        <v>1</v>
      </c>
      <c r="I1155" s="2" t="n">
        <v>2</v>
      </c>
      <c r="J1155" s="26" t="s">
        <v>52</v>
      </c>
      <c r="K1155" s="2" t="n">
        <v>0</v>
      </c>
      <c r="L1155" s="27" t="n">
        <v>1</v>
      </c>
      <c r="M1155" s="2" t="n">
        <v>7</v>
      </c>
      <c r="N1155" s="2" t="n">
        <v>3</v>
      </c>
      <c r="O1155" s="2" t="n">
        <v>1</v>
      </c>
      <c r="P1155" s="2" t="n">
        <v>1</v>
      </c>
      <c r="Q1155" s="2" t="n">
        <v>4</v>
      </c>
      <c r="R1155" s="2" t="n">
        <v>1</v>
      </c>
      <c r="S1155" s="2" t="n">
        <v>0</v>
      </c>
      <c r="T1155" s="28" t="n">
        <v>44299</v>
      </c>
      <c r="U1155" s="3" t="s">
        <v>1207</v>
      </c>
      <c r="V1155" s="36" t="s">
        <v>60</v>
      </c>
      <c r="W1155" s="25" t="n">
        <v>15</v>
      </c>
      <c r="Z1155" s="1" t="n">
        <f aca="false">(68/C1155)^0.25</f>
        <v>0.966281305753067</v>
      </c>
      <c r="AA1155" s="2" t="n">
        <f aca="false">IF(F1155=1,E1155/(1+$AA$2/100),E1155)</f>
        <v>0</v>
      </c>
      <c r="AB1155" s="1" t="n">
        <f aca="false">ROUND(AA1155/C1155,2)</f>
        <v>0</v>
      </c>
      <c r="AC1155" s="1" t="n">
        <f aca="false">ROUND(AB1155*68/1000/Z1155,0)</f>
        <v>0</v>
      </c>
      <c r="AD1155" s="1" t="n">
        <f aca="false">IF(I1155=1,AC1155*$AD$2,AC1155)</f>
        <v>0</v>
      </c>
      <c r="AK1155" s="1" t="n">
        <f aca="false">ROUND(D1155/C1155,2)</f>
        <v>160.26</v>
      </c>
      <c r="AL1155" s="1" t="n">
        <f aca="false">ROUND(AK1155*68/Z1155,0)</f>
        <v>11278</v>
      </c>
      <c r="AM1155" s="1" t="n">
        <f aca="false">IF(I1155=1,AL1155*$AM$2,AL1155)</f>
        <v>11278</v>
      </c>
    </row>
    <row r="1156" customFormat="false" ht="14.9" hidden="false" customHeight="true" outlineLevel="0" collapsed="false">
      <c r="A1156" s="1" t="n">
        <v>11765</v>
      </c>
      <c r="C1156" s="16" t="n">
        <v>75</v>
      </c>
      <c r="D1156" s="2" t="n">
        <v>10000</v>
      </c>
      <c r="F1156" s="2" t="n">
        <v>0</v>
      </c>
      <c r="G1156" s="2" t="n">
        <v>3</v>
      </c>
      <c r="H1156" s="2" t="n">
        <v>1</v>
      </c>
      <c r="I1156" s="2" t="n">
        <v>2</v>
      </c>
      <c r="J1156" s="26" t="s">
        <v>52</v>
      </c>
      <c r="K1156" s="2" t="n">
        <v>0</v>
      </c>
      <c r="L1156" s="27" t="n">
        <v>1</v>
      </c>
      <c r="M1156" s="2" t="n">
        <v>8</v>
      </c>
      <c r="N1156" s="2" t="n">
        <v>7</v>
      </c>
      <c r="O1156" s="27" t="n">
        <v>1</v>
      </c>
      <c r="P1156" s="2" t="n">
        <v>1</v>
      </c>
      <c r="Q1156" s="2" t="n">
        <v>4</v>
      </c>
      <c r="R1156" s="2" t="n">
        <v>1</v>
      </c>
      <c r="S1156" s="2" t="n">
        <v>0</v>
      </c>
      <c r="T1156" s="28" t="n">
        <v>44299</v>
      </c>
      <c r="U1156" s="3" t="s">
        <v>1208</v>
      </c>
      <c r="V1156" s="36"/>
      <c r="W1156" s="25" t="n">
        <v>15</v>
      </c>
      <c r="Z1156" s="1" t="n">
        <f aca="false">(68/C1156)^0.25</f>
        <v>0.975802468299321</v>
      </c>
      <c r="AA1156" s="2" t="n">
        <f aca="false">IF(F1156=1,E1156/(1+$AA$2/100),E1156)</f>
        <v>0</v>
      </c>
      <c r="AB1156" s="1" t="n">
        <f aca="false">ROUND(AA1156/C1156,2)</f>
        <v>0</v>
      </c>
      <c r="AC1156" s="1" t="n">
        <f aca="false">ROUND(AB1156*68/1000/Z1156,0)</f>
        <v>0</v>
      </c>
      <c r="AD1156" s="1" t="n">
        <f aca="false">IF(I1156=1,AC1156*$AD$2,AC1156)</f>
        <v>0</v>
      </c>
      <c r="AK1156" s="1" t="n">
        <f aca="false">ROUND(D1156/C1156,2)</f>
        <v>133.33</v>
      </c>
      <c r="AL1156" s="1" t="n">
        <f aca="false">ROUND(AK1156*68/Z1156,0)</f>
        <v>9291</v>
      </c>
      <c r="AM1156" s="1" t="n">
        <f aca="false">IF(I1156=1,AL1156*$AM$2,AL1156)</f>
        <v>9291</v>
      </c>
    </row>
    <row r="1157" customFormat="false" ht="14.9" hidden="false" customHeight="true" outlineLevel="0" collapsed="false">
      <c r="A1157" s="1" t="n">
        <v>11765</v>
      </c>
      <c r="C1157" s="16" t="n">
        <v>63</v>
      </c>
      <c r="D1157" s="2" t="n">
        <v>11500</v>
      </c>
      <c r="F1157" s="2" t="n">
        <v>0</v>
      </c>
      <c r="G1157" s="2" t="n">
        <v>2</v>
      </c>
      <c r="H1157" s="2" t="n">
        <v>1</v>
      </c>
      <c r="I1157" s="2" t="n">
        <v>1</v>
      </c>
      <c r="J1157" s="26" t="s">
        <v>52</v>
      </c>
      <c r="K1157" s="2" t="n">
        <v>0</v>
      </c>
      <c r="L1157" s="27" t="n">
        <v>1</v>
      </c>
      <c r="M1157" s="2" t="n">
        <v>5</v>
      </c>
      <c r="N1157" s="2" t="n">
        <v>4</v>
      </c>
      <c r="O1157" s="2" t="n">
        <v>0</v>
      </c>
      <c r="P1157" s="2" t="n">
        <v>0</v>
      </c>
      <c r="Q1157" s="2" t="n">
        <v>1</v>
      </c>
      <c r="R1157" s="2" t="n">
        <v>0</v>
      </c>
      <c r="S1157" s="2" t="n">
        <v>0</v>
      </c>
      <c r="T1157" s="28" t="n">
        <v>44296</v>
      </c>
      <c r="U1157" s="3" t="s">
        <v>1209</v>
      </c>
      <c r="V1157" s="36"/>
      <c r="W1157" s="25" t="n">
        <v>15</v>
      </c>
      <c r="Z1157" s="1" t="n">
        <f aca="false">(68/C1157)^0.25</f>
        <v>1.01927668633136</v>
      </c>
      <c r="AA1157" s="2" t="n">
        <f aca="false">IF(F1157=1,E1157/(1+$AA$2/100),E1157)</f>
        <v>0</v>
      </c>
      <c r="AB1157" s="1" t="n">
        <f aca="false">ROUND(AA1157/C1157,2)</f>
        <v>0</v>
      </c>
      <c r="AC1157" s="1" t="n">
        <f aca="false">ROUND(AB1157*68/1000/Z1157,0)</f>
        <v>0</v>
      </c>
      <c r="AD1157" s="1" t="n">
        <f aca="false">IF(I1157=1,AC1157*$AD$2,AC1157)</f>
        <v>0</v>
      </c>
      <c r="AK1157" s="1" t="n">
        <f aca="false">ROUND(D1157/C1157,2)</f>
        <v>182.54</v>
      </c>
      <c r="AL1157" s="1" t="n">
        <f aca="false">ROUND(AK1157*68/Z1157,0)</f>
        <v>12178</v>
      </c>
      <c r="AM1157" s="1" t="n">
        <f aca="false">IF(I1157=1,AL1157*$AM$2,AL1157)</f>
        <v>11569.1</v>
      </c>
    </row>
    <row r="1158" customFormat="false" ht="14.9" hidden="false" customHeight="true" outlineLevel="0" collapsed="false">
      <c r="A1158" s="1" t="n">
        <v>11765</v>
      </c>
      <c r="C1158" s="16" t="n">
        <v>70</v>
      </c>
      <c r="D1158" s="2" t="n">
        <v>9000</v>
      </c>
      <c r="F1158" s="2" t="n">
        <v>0</v>
      </c>
      <c r="G1158" s="2" t="n">
        <v>2</v>
      </c>
      <c r="H1158" s="2" t="n">
        <v>1</v>
      </c>
      <c r="I1158" s="2" t="n">
        <v>1</v>
      </c>
      <c r="J1158" s="26" t="s">
        <v>52</v>
      </c>
      <c r="K1158" s="2" t="n">
        <v>2</v>
      </c>
      <c r="L1158" s="27" t="n">
        <v>1</v>
      </c>
      <c r="M1158" s="2" t="n">
        <v>4</v>
      </c>
      <c r="N1158" s="2" t="n">
        <v>3</v>
      </c>
      <c r="O1158" s="27" t="n">
        <v>1</v>
      </c>
      <c r="P1158" s="2" t="n">
        <v>1</v>
      </c>
      <c r="Q1158" s="2"/>
      <c r="R1158" s="2" t="n">
        <v>0</v>
      </c>
      <c r="S1158" s="2" t="n">
        <v>0</v>
      </c>
      <c r="T1158" s="28" t="n">
        <v>44298</v>
      </c>
      <c r="U1158" s="3" t="s">
        <v>1210</v>
      </c>
      <c r="V1158" s="36"/>
      <c r="W1158" s="25" t="n">
        <v>15</v>
      </c>
      <c r="Z1158" s="1" t="n">
        <f aca="false">(68/C1158)^0.25</f>
        <v>0.992779311130708</v>
      </c>
      <c r="AA1158" s="2" t="n">
        <f aca="false">IF(F1158=1,E1158/(1+$AA$2/100),E1158)</f>
        <v>0</v>
      </c>
      <c r="AB1158" s="1" t="n">
        <f aca="false">ROUND(AA1158/C1158,2)</f>
        <v>0</v>
      </c>
      <c r="AC1158" s="1" t="n">
        <f aca="false">ROUND(AB1158*68/1000/Z1158,0)</f>
        <v>0</v>
      </c>
      <c r="AD1158" s="1" t="n">
        <f aca="false">IF(I1158=1,AC1158*$AD$2,AC1158)</f>
        <v>0</v>
      </c>
      <c r="AK1158" s="1" t="n">
        <f aca="false">ROUND(D1158/C1158,2)</f>
        <v>128.57</v>
      </c>
      <c r="AL1158" s="1" t="n">
        <f aca="false">ROUND(AK1158*68/Z1158,0)</f>
        <v>8806</v>
      </c>
      <c r="AM1158" s="1" t="n">
        <f aca="false">IF(I1158=1,AL1158*$AM$2,AL1158)</f>
        <v>8365.7</v>
      </c>
    </row>
    <row r="1159" customFormat="false" ht="14.9" hidden="false" customHeight="true" outlineLevel="0" collapsed="false">
      <c r="A1159" s="1" t="n">
        <v>11765</v>
      </c>
      <c r="C1159" s="16" t="n">
        <v>60</v>
      </c>
      <c r="D1159" s="2" t="n">
        <v>12000</v>
      </c>
      <c r="F1159" s="2" t="n">
        <v>0</v>
      </c>
      <c r="G1159" s="2" t="n">
        <v>3</v>
      </c>
      <c r="H1159" s="2" t="n">
        <v>1</v>
      </c>
      <c r="I1159" s="2" t="n">
        <v>2</v>
      </c>
      <c r="J1159" s="26" t="s">
        <v>52</v>
      </c>
      <c r="K1159" s="2" t="n">
        <v>0</v>
      </c>
      <c r="L1159" s="27" t="n">
        <v>1</v>
      </c>
      <c r="M1159" s="2" t="n">
        <v>12</v>
      </c>
      <c r="N1159" s="2" t="n">
        <v>1</v>
      </c>
      <c r="O1159" s="2" t="n">
        <v>0</v>
      </c>
      <c r="P1159" s="2" t="n">
        <v>1</v>
      </c>
      <c r="Q1159" s="2" t="n">
        <v>4</v>
      </c>
      <c r="R1159" s="2" t="n">
        <v>1</v>
      </c>
      <c r="S1159" s="2" t="n">
        <v>0</v>
      </c>
      <c r="T1159" s="28" t="n">
        <v>44295</v>
      </c>
      <c r="U1159" s="3" t="s">
        <v>1211</v>
      </c>
      <c r="V1159" s="36"/>
      <c r="W1159" s="25" t="n">
        <v>15</v>
      </c>
      <c r="Z1159" s="1" t="n">
        <f aca="false">(68/C1159)^0.25</f>
        <v>1.03178548877407</v>
      </c>
      <c r="AA1159" s="2" t="n">
        <f aca="false">IF(F1159=1,E1159/(1+$AA$2/100),E1159)</f>
        <v>0</v>
      </c>
      <c r="AB1159" s="1" t="n">
        <f aca="false">ROUND(AA1159/C1159,2)</f>
        <v>0</v>
      </c>
      <c r="AC1159" s="1" t="n">
        <f aca="false">ROUND(AB1159*68/1000/Z1159,0)</f>
        <v>0</v>
      </c>
      <c r="AD1159" s="1" t="n">
        <f aca="false">IF(I1159=1,AC1159*$AD$2,AC1159)</f>
        <v>0</v>
      </c>
      <c r="AK1159" s="1" t="n">
        <f aca="false">ROUND(D1159/C1159,2)</f>
        <v>200</v>
      </c>
      <c r="AL1159" s="1" t="n">
        <f aca="false">ROUND(AK1159*68/Z1159,0)</f>
        <v>13181</v>
      </c>
      <c r="AM1159" s="1" t="n">
        <f aca="false">IF(I1159=1,AL1159*$AM$2,AL1159)</f>
        <v>13181</v>
      </c>
    </row>
    <row r="1160" customFormat="false" ht="14.9" hidden="false" customHeight="true" outlineLevel="0" collapsed="false">
      <c r="A1160" s="1" t="n">
        <v>11765</v>
      </c>
      <c r="C1160" s="16" t="n">
        <v>55</v>
      </c>
      <c r="D1160" s="2" t="n">
        <v>12000</v>
      </c>
      <c r="F1160" s="2" t="n">
        <v>0</v>
      </c>
      <c r="G1160" s="2" t="n">
        <v>2</v>
      </c>
      <c r="H1160" s="2" t="n">
        <v>1</v>
      </c>
      <c r="I1160" s="2" t="n">
        <v>1</v>
      </c>
      <c r="J1160" s="26" t="s">
        <v>52</v>
      </c>
      <c r="K1160" s="2" t="n">
        <v>0</v>
      </c>
      <c r="L1160" s="27" t="n">
        <v>1</v>
      </c>
      <c r="M1160" s="2" t="n">
        <v>6</v>
      </c>
      <c r="N1160" s="2" t="n">
        <v>2</v>
      </c>
      <c r="O1160" s="27" t="n">
        <v>1</v>
      </c>
      <c r="P1160" s="2" t="n">
        <v>0</v>
      </c>
      <c r="Q1160" s="2" t="n">
        <v>4</v>
      </c>
      <c r="R1160" s="2" t="n">
        <v>1</v>
      </c>
      <c r="S1160" s="2" t="n">
        <v>0</v>
      </c>
      <c r="T1160" s="28" t="n">
        <v>44299</v>
      </c>
      <c r="U1160" s="3" t="s">
        <v>1212</v>
      </c>
      <c r="V1160" s="36"/>
      <c r="W1160" s="25" t="n">
        <v>15</v>
      </c>
      <c r="Z1160" s="1" t="n">
        <f aca="false">(68/C1160)^0.25</f>
        <v>1.05447565087352</v>
      </c>
      <c r="AA1160" s="2" t="n">
        <f aca="false">IF(F1160=1,E1160/(1+$AA$2/100),E1160)</f>
        <v>0</v>
      </c>
      <c r="AB1160" s="1" t="n">
        <f aca="false">ROUND(AA1160/C1160,2)</f>
        <v>0</v>
      </c>
      <c r="AC1160" s="1" t="n">
        <f aca="false">ROUND(AB1160*68/1000/Z1160,0)</f>
        <v>0</v>
      </c>
      <c r="AD1160" s="1" t="n">
        <f aca="false">IF(I1160=1,AC1160*$AD$2,AC1160)</f>
        <v>0</v>
      </c>
      <c r="AK1160" s="1" t="n">
        <f aca="false">ROUND(D1160/C1160,2)</f>
        <v>218.18</v>
      </c>
      <c r="AL1160" s="1" t="n">
        <f aca="false">ROUND(AK1160*68/Z1160,0)</f>
        <v>14070</v>
      </c>
      <c r="AM1160" s="1" t="n">
        <f aca="false">IF(I1160=1,AL1160*$AM$2,AL1160)</f>
        <v>13366.5</v>
      </c>
    </row>
    <row r="1161" customFormat="false" ht="14.9" hidden="false" customHeight="true" outlineLevel="0" collapsed="false">
      <c r="A1161" s="1" t="n">
        <v>3556</v>
      </c>
      <c r="C1161" s="16" t="n">
        <v>68</v>
      </c>
      <c r="D1161" s="2" t="n">
        <v>14000</v>
      </c>
      <c r="F1161" s="2" t="n">
        <v>0</v>
      </c>
      <c r="G1161" s="2" t="n">
        <v>2</v>
      </c>
      <c r="H1161" s="2" t="n">
        <v>1</v>
      </c>
      <c r="I1161" s="2" t="n">
        <v>1</v>
      </c>
      <c r="J1161" s="26" t="s">
        <v>52</v>
      </c>
      <c r="K1161" s="2" t="n">
        <v>2</v>
      </c>
      <c r="L1161" s="27" t="n">
        <v>1</v>
      </c>
      <c r="M1161" s="2" t="n">
        <v>5</v>
      </c>
      <c r="N1161" s="2" t="n">
        <v>4</v>
      </c>
      <c r="O1161" s="2" t="n">
        <v>0</v>
      </c>
      <c r="P1161" s="2" t="n">
        <v>1</v>
      </c>
      <c r="Q1161" s="2" t="n">
        <v>4</v>
      </c>
      <c r="R1161" s="2" t="n">
        <v>0</v>
      </c>
      <c r="S1161" s="2" t="n">
        <v>0</v>
      </c>
      <c r="T1161" s="28" t="n">
        <v>44299</v>
      </c>
      <c r="U1161" s="3" t="s">
        <v>1213</v>
      </c>
      <c r="V1161" s="36"/>
      <c r="W1161" s="25" t="n">
        <v>15</v>
      </c>
      <c r="Z1161" s="1" t="n">
        <f aca="false">(68/C1161)^0.25</f>
        <v>1</v>
      </c>
      <c r="AA1161" s="2" t="n">
        <f aca="false">IF(F1161=1,E1161/(1+$AA$2/100),E1161)</f>
        <v>0</v>
      </c>
      <c r="AB1161" s="1" t="n">
        <f aca="false">ROUND(AA1161/C1161,2)</f>
        <v>0</v>
      </c>
      <c r="AC1161" s="1" t="n">
        <f aca="false">ROUND(AB1161*68/1000/Z1161,0)</f>
        <v>0</v>
      </c>
      <c r="AD1161" s="1" t="n">
        <f aca="false">IF(I1161=1,AC1161*$AD$2,AC1161)</f>
        <v>0</v>
      </c>
      <c r="AK1161" s="1" t="n">
        <f aca="false">ROUND(D1161/C1161,2)</f>
        <v>205.88</v>
      </c>
      <c r="AL1161" s="1" t="n">
        <f aca="false">ROUND(AK1161*68/Z1161,0)</f>
        <v>14000</v>
      </c>
      <c r="AM1161" s="1" t="n">
        <f aca="false">IF(I1161=1,AL1161*$AM$2,AL1161)</f>
        <v>13300</v>
      </c>
    </row>
    <row r="1162" customFormat="false" ht="14.9" hidden="false" customHeight="true" outlineLevel="0" collapsed="false">
      <c r="A1162" s="1" t="n">
        <v>3556</v>
      </c>
      <c r="C1162" s="16" t="n">
        <v>72</v>
      </c>
      <c r="D1162" s="2" t="n">
        <v>13000</v>
      </c>
      <c r="F1162" s="2" t="n">
        <v>0</v>
      </c>
      <c r="G1162" s="2" t="n">
        <v>2</v>
      </c>
      <c r="H1162" s="2" t="n">
        <v>1</v>
      </c>
      <c r="I1162" s="2" t="n">
        <v>1</v>
      </c>
      <c r="J1162" s="26" t="s">
        <v>52</v>
      </c>
      <c r="K1162" s="2" t="n">
        <v>0</v>
      </c>
      <c r="L1162" s="27" t="n">
        <v>1</v>
      </c>
      <c r="M1162" s="2" t="n">
        <v>3</v>
      </c>
      <c r="N1162" s="2" t="n">
        <v>1</v>
      </c>
      <c r="O1162" s="27" t="n">
        <v>1</v>
      </c>
      <c r="P1162" s="2" t="n">
        <v>1</v>
      </c>
      <c r="Q1162" s="2" t="n">
        <v>3</v>
      </c>
      <c r="R1162" s="2" t="n">
        <v>0</v>
      </c>
      <c r="S1162" s="2" t="n">
        <v>0</v>
      </c>
      <c r="T1162" s="28" t="n">
        <v>44299</v>
      </c>
      <c r="U1162" s="3" t="s">
        <v>1214</v>
      </c>
      <c r="V1162" s="36" t="s">
        <v>60</v>
      </c>
      <c r="W1162" s="25" t="n">
        <v>15</v>
      </c>
      <c r="Z1162" s="1" t="n">
        <f aca="false">(68/C1162)^0.25</f>
        <v>0.985812008350248</v>
      </c>
      <c r="AA1162" s="2" t="n">
        <f aca="false">IF(F1162=1,E1162/(1+$AA$2/100),E1162)</f>
        <v>0</v>
      </c>
      <c r="AB1162" s="1" t="n">
        <f aca="false">ROUND(AA1162/C1162,2)</f>
        <v>0</v>
      </c>
      <c r="AC1162" s="1" t="n">
        <f aca="false">ROUND(AB1162*68/1000/Z1162,0)</f>
        <v>0</v>
      </c>
      <c r="AD1162" s="1" t="n">
        <f aca="false">IF(I1162=1,AC1162*$AD$2,AC1162)</f>
        <v>0</v>
      </c>
      <c r="AK1162" s="1" t="n">
        <f aca="false">ROUND(D1162/C1162,2)</f>
        <v>180.56</v>
      </c>
      <c r="AL1162" s="1" t="n">
        <f aca="false">ROUND(AK1162*68/Z1162,0)</f>
        <v>12455</v>
      </c>
      <c r="AM1162" s="1" t="n">
        <f aca="false">IF(I1162=1,AL1162*$AM$2,AL1162)</f>
        <v>11832.25</v>
      </c>
    </row>
    <row r="1163" customFormat="false" ht="14.9" hidden="false" customHeight="true" outlineLevel="0" collapsed="false">
      <c r="A1163" s="1" t="n">
        <v>3556</v>
      </c>
      <c r="C1163" s="16" t="n">
        <v>90</v>
      </c>
      <c r="D1163" s="2" t="n">
        <v>12500</v>
      </c>
      <c r="F1163" s="2" t="n">
        <v>0</v>
      </c>
      <c r="G1163" s="2" t="n">
        <v>3</v>
      </c>
      <c r="H1163" s="2" t="n">
        <v>1</v>
      </c>
      <c r="I1163" s="2" t="n">
        <v>1</v>
      </c>
      <c r="J1163" s="26" t="s">
        <v>52</v>
      </c>
      <c r="K1163" s="2" t="n">
        <v>0</v>
      </c>
      <c r="L1163" s="27" t="n">
        <v>1</v>
      </c>
      <c r="M1163" s="2" t="n">
        <v>4</v>
      </c>
      <c r="N1163" s="2" t="n">
        <v>3</v>
      </c>
      <c r="O1163" s="2" t="n">
        <v>1</v>
      </c>
      <c r="P1163" s="2" t="n">
        <v>0</v>
      </c>
      <c r="Q1163" s="2" t="n">
        <v>3</v>
      </c>
      <c r="R1163" s="2" t="n">
        <v>1</v>
      </c>
      <c r="S1163" s="2" t="n">
        <v>0</v>
      </c>
      <c r="T1163" s="28" t="n">
        <v>44298</v>
      </c>
      <c r="U1163" s="3" t="s">
        <v>1215</v>
      </c>
      <c r="V1163" s="36"/>
      <c r="W1163" s="25" t="n">
        <v>15</v>
      </c>
      <c r="Z1163" s="1" t="n">
        <f aca="false">(68/C1163)^0.25</f>
        <v>0.932323434951816</v>
      </c>
      <c r="AA1163" s="2" t="n">
        <f aca="false">IF(F1163=1,E1163/(1+$AA$2/100),E1163)</f>
        <v>0</v>
      </c>
      <c r="AB1163" s="1" t="n">
        <f aca="false">ROUND(AA1163/C1163,2)</f>
        <v>0</v>
      </c>
      <c r="AC1163" s="1" t="n">
        <f aca="false">ROUND(AB1163*68/1000/Z1163,0)</f>
        <v>0</v>
      </c>
      <c r="AD1163" s="1" t="n">
        <f aca="false">IF(I1163=1,AC1163*$AD$2,AC1163)</f>
        <v>0</v>
      </c>
      <c r="AK1163" s="1" t="n">
        <f aca="false">ROUND(D1163/C1163,2)</f>
        <v>138.89</v>
      </c>
      <c r="AL1163" s="1" t="n">
        <f aca="false">ROUND(AK1163*68/Z1163,0)</f>
        <v>10130</v>
      </c>
      <c r="AM1163" s="1" t="n">
        <f aca="false">IF(I1163=1,AL1163*$AM$2,AL1163)</f>
        <v>9623.5</v>
      </c>
    </row>
    <row r="1164" customFormat="false" ht="14.9" hidden="false" customHeight="true" outlineLevel="0" collapsed="false">
      <c r="A1164" s="1" t="n">
        <v>3556</v>
      </c>
      <c r="C1164" s="16" t="n">
        <v>59</v>
      </c>
      <c r="D1164" s="2" t="n">
        <v>9900</v>
      </c>
      <c r="F1164" s="2" t="n">
        <v>0</v>
      </c>
      <c r="G1164" s="2" t="n">
        <v>2</v>
      </c>
      <c r="H1164" s="2" t="n">
        <v>1</v>
      </c>
      <c r="I1164" s="2" t="n">
        <v>2</v>
      </c>
      <c r="J1164" s="26" t="s">
        <v>52</v>
      </c>
      <c r="K1164" s="2" t="n">
        <v>2</v>
      </c>
      <c r="L1164" s="27" t="n">
        <v>1</v>
      </c>
      <c r="M1164" s="2" t="n">
        <v>4</v>
      </c>
      <c r="N1164" s="2" t="n">
        <v>4</v>
      </c>
      <c r="O1164" s="27" t="n">
        <v>1</v>
      </c>
      <c r="P1164" s="2" t="n">
        <v>0</v>
      </c>
      <c r="Q1164" s="2" t="n">
        <v>4</v>
      </c>
      <c r="R1164" s="2" t="n">
        <v>0</v>
      </c>
      <c r="S1164" s="2" t="n">
        <v>1</v>
      </c>
      <c r="T1164" s="28" t="n">
        <v>44298</v>
      </c>
      <c r="U1164" s="3" t="s">
        <v>1216</v>
      </c>
      <c r="V1164" s="36"/>
      <c r="W1164" s="25" t="n">
        <v>15</v>
      </c>
      <c r="Z1164" s="1" t="n">
        <f aca="false">(68/C1164)^0.25</f>
        <v>1.03612994480236</v>
      </c>
      <c r="AA1164" s="2" t="n">
        <f aca="false">IF(F1164=1,E1164/(1+$AA$2/100),E1164)</f>
        <v>0</v>
      </c>
      <c r="AB1164" s="1" t="n">
        <f aca="false">ROUND(AA1164/C1164,2)</f>
        <v>0</v>
      </c>
      <c r="AC1164" s="1" t="n">
        <f aca="false">ROUND(AB1164*68/1000/Z1164,0)</f>
        <v>0</v>
      </c>
      <c r="AD1164" s="1" t="n">
        <f aca="false">IF(I1164=1,AC1164*$AD$2,AC1164)</f>
        <v>0</v>
      </c>
      <c r="AK1164" s="1" t="n">
        <f aca="false">ROUND(D1164/C1164,2)</f>
        <v>167.8</v>
      </c>
      <c r="AL1164" s="1" t="n">
        <f aca="false">ROUND(AK1164*68/Z1164,0)</f>
        <v>11013</v>
      </c>
      <c r="AM1164" s="1" t="n">
        <f aca="false">IF(I1164=1,AL1164*$AM$2,AL1164)</f>
        <v>11013</v>
      </c>
    </row>
    <row r="1165" customFormat="false" ht="14.9" hidden="false" customHeight="true" outlineLevel="0" collapsed="false">
      <c r="A1165" s="1" t="n">
        <v>3556</v>
      </c>
      <c r="C1165" s="16" t="n">
        <v>65</v>
      </c>
      <c r="D1165" s="2" t="n">
        <v>12000</v>
      </c>
      <c r="F1165" s="2" t="n">
        <v>0</v>
      </c>
      <c r="G1165" s="2" t="n">
        <v>3</v>
      </c>
      <c r="H1165" s="2" t="n">
        <v>1</v>
      </c>
      <c r="I1165" s="2" t="n">
        <v>2</v>
      </c>
      <c r="J1165" s="26" t="s">
        <v>52</v>
      </c>
      <c r="K1165" s="2" t="n">
        <v>0</v>
      </c>
      <c r="L1165" s="27" t="n">
        <v>1</v>
      </c>
      <c r="M1165" s="2" t="n">
        <v>11</v>
      </c>
      <c r="N1165" s="2" t="n">
        <v>10</v>
      </c>
      <c r="O1165" s="2" t="n">
        <v>1</v>
      </c>
      <c r="P1165" s="2" t="n">
        <v>1</v>
      </c>
      <c r="R1165" s="2" t="n">
        <v>1</v>
      </c>
      <c r="S1165" s="2" t="n">
        <v>0</v>
      </c>
      <c r="T1165" s="28" t="n">
        <v>44299</v>
      </c>
      <c r="U1165" s="3" t="s">
        <v>1217</v>
      </c>
      <c r="V1165" s="36" t="s">
        <v>60</v>
      </c>
      <c r="W1165" s="25" t="n">
        <v>15</v>
      </c>
      <c r="Z1165" s="1" t="n">
        <f aca="false">(68/C1165)^0.25</f>
        <v>1.01134396913885</v>
      </c>
      <c r="AA1165" s="2" t="n">
        <f aca="false">IF(F1165=1,E1165/(1+$AA$2/100),E1165)</f>
        <v>0</v>
      </c>
      <c r="AB1165" s="1" t="n">
        <f aca="false">ROUND(AA1165/C1165,2)</f>
        <v>0</v>
      </c>
      <c r="AC1165" s="1" t="n">
        <f aca="false">ROUND(AB1165*68/1000/Z1165,0)</f>
        <v>0</v>
      </c>
      <c r="AD1165" s="1" t="n">
        <f aca="false">IF(I1165=1,AC1165*$AD$2,AC1165)</f>
        <v>0</v>
      </c>
      <c r="AK1165" s="1" t="n">
        <f aca="false">ROUND(D1165/C1165,2)</f>
        <v>184.62</v>
      </c>
      <c r="AL1165" s="1" t="n">
        <f aca="false">ROUND(AK1165*68/Z1165,0)</f>
        <v>12413</v>
      </c>
      <c r="AM1165" s="1" t="n">
        <f aca="false">IF(I1165=1,AL1165*$AM$2,AL1165)</f>
        <v>12413</v>
      </c>
    </row>
    <row r="1166" customFormat="false" ht="14.9" hidden="false" customHeight="true" outlineLevel="0" collapsed="false">
      <c r="A1166" s="1" t="n">
        <v>3556</v>
      </c>
      <c r="C1166" s="16" t="n">
        <v>75</v>
      </c>
      <c r="D1166" s="2" t="n">
        <v>10000</v>
      </c>
      <c r="F1166" s="2" t="n">
        <v>0</v>
      </c>
      <c r="G1166" s="2" t="n">
        <v>3</v>
      </c>
      <c r="H1166" s="2" t="n">
        <v>1</v>
      </c>
      <c r="I1166" s="2" t="n">
        <v>2</v>
      </c>
      <c r="J1166" s="26" t="s">
        <v>52</v>
      </c>
      <c r="K1166" s="2" t="n">
        <v>2</v>
      </c>
      <c r="L1166" s="27" t="n">
        <v>1</v>
      </c>
      <c r="M1166" s="2" t="n">
        <v>4</v>
      </c>
      <c r="N1166" s="2" t="n">
        <v>3</v>
      </c>
      <c r="O1166" s="27" t="n">
        <v>1</v>
      </c>
      <c r="P1166" s="2" t="n">
        <v>0</v>
      </c>
      <c r="R1166" s="2" t="n">
        <v>0</v>
      </c>
      <c r="S1166" s="2" t="n">
        <v>0</v>
      </c>
      <c r="T1166" s="28" t="n">
        <v>44299</v>
      </c>
      <c r="U1166" s="3" t="s">
        <v>1218</v>
      </c>
      <c r="V1166" s="36"/>
      <c r="W1166" s="25" t="n">
        <v>15</v>
      </c>
      <c r="Z1166" s="1" t="n">
        <f aca="false">(68/C1166)^0.25</f>
        <v>0.975802468299321</v>
      </c>
      <c r="AA1166" s="2" t="n">
        <f aca="false">IF(F1166=1,E1166/(1+$AA$2/100),E1166)</f>
        <v>0</v>
      </c>
      <c r="AB1166" s="1" t="n">
        <f aca="false">ROUND(AA1166/C1166,2)</f>
        <v>0</v>
      </c>
      <c r="AC1166" s="1" t="n">
        <f aca="false">ROUND(AB1166*68/1000/Z1166,0)</f>
        <v>0</v>
      </c>
      <c r="AD1166" s="1" t="n">
        <f aca="false">IF(I1166=1,AC1166*$AD$2,AC1166)</f>
        <v>0</v>
      </c>
      <c r="AK1166" s="1" t="n">
        <f aca="false">ROUND(D1166/C1166,2)</f>
        <v>133.33</v>
      </c>
      <c r="AL1166" s="1" t="n">
        <f aca="false">ROUND(AK1166*68/Z1166,0)</f>
        <v>9291</v>
      </c>
      <c r="AM1166" s="1" t="n">
        <f aca="false">IF(I1166=1,AL1166*$AM$2,AL1166)</f>
        <v>9291</v>
      </c>
    </row>
    <row r="1167" customFormat="false" ht="14.9" hidden="false" customHeight="true" outlineLevel="0" collapsed="false">
      <c r="A1167" s="1" t="n">
        <v>3556</v>
      </c>
      <c r="C1167" s="16" t="n">
        <v>68</v>
      </c>
      <c r="D1167" s="2" t="n">
        <v>13900</v>
      </c>
      <c r="F1167" s="2" t="n">
        <v>0</v>
      </c>
      <c r="G1167" s="2" t="n">
        <v>3</v>
      </c>
      <c r="H1167" s="2" t="n">
        <v>1</v>
      </c>
      <c r="I1167" s="2" t="n">
        <v>2</v>
      </c>
      <c r="J1167" s="26" t="s">
        <v>52</v>
      </c>
      <c r="K1167" s="2" t="n">
        <v>0</v>
      </c>
      <c r="L1167" s="27" t="n">
        <v>1</v>
      </c>
      <c r="M1167" s="2" t="n">
        <v>9</v>
      </c>
      <c r="N1167" s="2" t="n">
        <v>1</v>
      </c>
      <c r="O1167" s="2" t="n">
        <v>1</v>
      </c>
      <c r="P1167" s="2" t="n">
        <v>1</v>
      </c>
      <c r="R1167" s="2" t="n">
        <v>1</v>
      </c>
      <c r="S1167" s="2" t="n">
        <v>0</v>
      </c>
      <c r="T1167" s="28" t="n">
        <v>44292</v>
      </c>
      <c r="U1167" s="3" t="s">
        <v>1219</v>
      </c>
      <c r="V1167" s="36"/>
      <c r="W1167" s="25" t="n">
        <v>15</v>
      </c>
      <c r="Z1167" s="1" t="n">
        <f aca="false">(68/C1167)^0.25</f>
        <v>1</v>
      </c>
      <c r="AA1167" s="2" t="n">
        <f aca="false">IF(F1167=1,E1167/(1+$AA$2/100),E1167)</f>
        <v>0</v>
      </c>
      <c r="AB1167" s="1" t="n">
        <f aca="false">ROUND(AA1167/C1167,2)</f>
        <v>0</v>
      </c>
      <c r="AC1167" s="1" t="n">
        <f aca="false">ROUND(AB1167*68/1000/Z1167,0)</f>
        <v>0</v>
      </c>
      <c r="AD1167" s="1" t="n">
        <f aca="false">IF(I1167=1,AC1167*$AD$2,AC1167)</f>
        <v>0</v>
      </c>
      <c r="AK1167" s="1" t="n">
        <f aca="false">ROUND(D1167/C1167,2)</f>
        <v>204.41</v>
      </c>
      <c r="AL1167" s="1" t="n">
        <f aca="false">ROUND(AK1167*68/Z1167,0)</f>
        <v>13900</v>
      </c>
      <c r="AM1167" s="1" t="n">
        <f aca="false">IF(I1167=1,AL1167*$AM$2,AL1167)</f>
        <v>13900</v>
      </c>
    </row>
    <row r="1168" customFormat="false" ht="14.9" hidden="false" customHeight="true" outlineLevel="0" collapsed="false">
      <c r="A1168" s="1" t="n">
        <v>17487</v>
      </c>
      <c r="C1168" s="16" t="n">
        <v>68</v>
      </c>
      <c r="D1168" s="2" t="n">
        <v>10500</v>
      </c>
      <c r="F1168" s="2" t="n">
        <v>0</v>
      </c>
      <c r="G1168" s="2" t="n">
        <v>2</v>
      </c>
      <c r="H1168" s="2" t="n">
        <v>1</v>
      </c>
      <c r="I1168" s="2" t="n">
        <v>2</v>
      </c>
      <c r="J1168" s="26" t="s">
        <v>52</v>
      </c>
      <c r="K1168" s="2" t="n">
        <v>2</v>
      </c>
      <c r="L1168" s="27" t="n">
        <v>2</v>
      </c>
      <c r="M1168" s="2" t="n">
        <v>4</v>
      </c>
      <c r="N1168" s="2" t="n">
        <v>1</v>
      </c>
      <c r="O1168" s="27" t="n">
        <v>1</v>
      </c>
      <c r="P1168" s="2" t="n">
        <v>1</v>
      </c>
      <c r="Q1168" s="2" t="n">
        <v>4</v>
      </c>
      <c r="R1168" s="2" t="n">
        <v>0</v>
      </c>
      <c r="S1168" s="2" t="n">
        <v>0</v>
      </c>
      <c r="T1168" s="28" t="n">
        <v>44298</v>
      </c>
      <c r="U1168" s="3" t="s">
        <v>1220</v>
      </c>
      <c r="V1168" s="36"/>
      <c r="W1168" s="25" t="n">
        <v>15</v>
      </c>
      <c r="Z1168" s="1" t="n">
        <f aca="false">(68/C1168)^0.25</f>
        <v>1</v>
      </c>
      <c r="AA1168" s="2" t="n">
        <f aca="false">IF(F1168=1,E1168/(1+$AA$2/100),E1168)</f>
        <v>0</v>
      </c>
      <c r="AB1168" s="1" t="n">
        <f aca="false">ROUND(AA1168/C1168,2)</f>
        <v>0</v>
      </c>
      <c r="AC1168" s="1" t="n">
        <f aca="false">ROUND(AB1168*68/1000/Z1168,0)</f>
        <v>0</v>
      </c>
      <c r="AD1168" s="1" t="n">
        <f aca="false">IF(I1168=1,AC1168*$AD$2,AC1168)</f>
        <v>0</v>
      </c>
      <c r="AK1168" s="1" t="n">
        <f aca="false">ROUND(D1168/C1168,2)</f>
        <v>154.41</v>
      </c>
      <c r="AL1168" s="1" t="n">
        <f aca="false">ROUND(AK1168*68/Z1168,0)</f>
        <v>10500</v>
      </c>
      <c r="AM1168" s="1" t="n">
        <f aca="false">IF(I1168=1,AL1168*$AM$2,AL1168)</f>
        <v>10500</v>
      </c>
    </row>
    <row r="1169" customFormat="false" ht="14.9" hidden="false" customHeight="true" outlineLevel="0" collapsed="false">
      <c r="A1169" s="1" t="n">
        <v>17487</v>
      </c>
      <c r="C1169" s="16" t="n">
        <v>65</v>
      </c>
      <c r="D1169" s="2" t="n">
        <v>10000</v>
      </c>
      <c r="F1169" s="2" t="n">
        <v>0</v>
      </c>
      <c r="G1169" s="2" t="n">
        <v>3</v>
      </c>
      <c r="H1169" s="2" t="n">
        <v>1</v>
      </c>
      <c r="I1169" s="2" t="n">
        <v>2</v>
      </c>
      <c r="J1169" s="26" t="s">
        <v>52</v>
      </c>
      <c r="K1169" s="2" t="n">
        <v>2</v>
      </c>
      <c r="L1169" s="27" t="n">
        <v>1</v>
      </c>
      <c r="M1169" s="2" t="n">
        <v>4</v>
      </c>
      <c r="N1169" s="2" t="n">
        <v>3</v>
      </c>
      <c r="O1169" s="2" t="n">
        <v>1</v>
      </c>
      <c r="P1169" s="2" t="n">
        <v>0</v>
      </c>
      <c r="Q1169" s="2" t="n">
        <v>4</v>
      </c>
      <c r="R1169" s="2" t="n">
        <v>0</v>
      </c>
      <c r="S1169" s="2" t="n">
        <v>1</v>
      </c>
      <c r="T1169" s="28" t="n">
        <v>44300</v>
      </c>
      <c r="U1169" s="3" t="s">
        <v>1221</v>
      </c>
      <c r="V1169" s="36"/>
      <c r="W1169" s="25" t="n">
        <v>15</v>
      </c>
      <c r="Z1169" s="1" t="n">
        <f aca="false">(68/C1169)^0.25</f>
        <v>1.01134396913885</v>
      </c>
      <c r="AA1169" s="2" t="n">
        <f aca="false">IF(F1169=1,E1169/(1+$AA$2/100),E1169)</f>
        <v>0</v>
      </c>
      <c r="AB1169" s="1" t="n">
        <f aca="false">ROUND(AA1169/C1169,2)</f>
        <v>0</v>
      </c>
      <c r="AC1169" s="1" t="n">
        <f aca="false">ROUND(AB1169*68/1000/Z1169,0)</f>
        <v>0</v>
      </c>
      <c r="AD1169" s="1" t="n">
        <f aca="false">IF(I1169=1,AC1169*$AD$2,AC1169)</f>
        <v>0</v>
      </c>
      <c r="AK1169" s="1" t="n">
        <f aca="false">ROUND(D1169/C1169,2)</f>
        <v>153.85</v>
      </c>
      <c r="AL1169" s="1" t="n">
        <f aca="false">ROUND(AK1169*68/Z1169,0)</f>
        <v>10344</v>
      </c>
      <c r="AM1169" s="1" t="n">
        <f aca="false">IF(I1169=1,AL1169*$AM$2,AL1169)</f>
        <v>10344</v>
      </c>
    </row>
    <row r="1170" customFormat="false" ht="14.9" hidden="false" customHeight="true" outlineLevel="0" collapsed="false">
      <c r="A1170" s="1" t="n">
        <v>17487</v>
      </c>
      <c r="C1170" s="16" t="n">
        <v>66</v>
      </c>
      <c r="D1170" s="2" t="n">
        <v>9000</v>
      </c>
      <c r="F1170" s="2" t="n">
        <v>0</v>
      </c>
      <c r="G1170" s="2" t="n">
        <v>2</v>
      </c>
      <c r="H1170" s="2" t="n">
        <v>1</v>
      </c>
      <c r="I1170" s="2" t="n">
        <v>1</v>
      </c>
      <c r="J1170" s="26" t="s">
        <v>52</v>
      </c>
      <c r="K1170" s="2" t="n">
        <v>0</v>
      </c>
      <c r="L1170" s="27" t="n">
        <v>1</v>
      </c>
      <c r="M1170" s="2" t="n">
        <v>3</v>
      </c>
      <c r="N1170" s="2" t="n">
        <v>2</v>
      </c>
      <c r="O1170" s="27" t="n">
        <v>0</v>
      </c>
      <c r="P1170" s="2" t="n">
        <v>0</v>
      </c>
      <c r="Q1170" s="2" t="n">
        <v>4</v>
      </c>
      <c r="R1170" s="2" t="n">
        <v>0</v>
      </c>
      <c r="S1170" s="2" t="n">
        <v>0</v>
      </c>
      <c r="T1170" s="28" t="n">
        <v>44300</v>
      </c>
      <c r="U1170" s="3" t="s">
        <v>1222</v>
      </c>
      <c r="V1170" s="36"/>
      <c r="W1170" s="25" t="n">
        <v>15</v>
      </c>
      <c r="Z1170" s="1" t="n">
        <f aca="false">(68/C1170)^0.25</f>
        <v>1.00749116018212</v>
      </c>
      <c r="AA1170" s="2" t="n">
        <f aca="false">IF(F1170=1,E1170/(1+$AA$2/100),E1170)</f>
        <v>0</v>
      </c>
      <c r="AB1170" s="1" t="n">
        <f aca="false">ROUND(AA1170/C1170,2)</f>
        <v>0</v>
      </c>
      <c r="AC1170" s="1" t="n">
        <f aca="false">ROUND(AB1170*68/1000/Z1170,0)</f>
        <v>0</v>
      </c>
      <c r="AD1170" s="1" t="n">
        <f aca="false">IF(I1170=1,AC1170*$AD$2,AC1170)</f>
        <v>0</v>
      </c>
      <c r="AK1170" s="1" t="n">
        <f aca="false">ROUND(D1170/C1170,2)</f>
        <v>136.36</v>
      </c>
      <c r="AL1170" s="1" t="n">
        <f aca="false">ROUND(AK1170*68/Z1170,0)</f>
        <v>9204</v>
      </c>
      <c r="AM1170" s="1" t="n">
        <f aca="false">IF(I1170=1,AL1170*$AM$2,AL1170)</f>
        <v>8743.8</v>
      </c>
    </row>
    <row r="1171" customFormat="false" ht="14.9" hidden="false" customHeight="true" outlineLevel="0" collapsed="false">
      <c r="A1171" s="1" t="n">
        <v>17487</v>
      </c>
      <c r="C1171" s="16" t="n">
        <v>65</v>
      </c>
      <c r="D1171" s="2" t="n">
        <v>7500</v>
      </c>
      <c r="F1171" s="2" t="n">
        <v>0</v>
      </c>
      <c r="G1171" s="2" t="n">
        <v>2</v>
      </c>
      <c r="H1171" s="2" t="n">
        <v>1</v>
      </c>
      <c r="I1171" s="2" t="n">
        <v>2</v>
      </c>
      <c r="J1171" s="26" t="s">
        <v>52</v>
      </c>
      <c r="K1171" s="2" t="n">
        <v>0</v>
      </c>
      <c r="L1171" s="27" t="n">
        <v>1</v>
      </c>
      <c r="N1171" s="2" t="n">
        <v>8</v>
      </c>
      <c r="O1171" s="2" t="n">
        <v>0</v>
      </c>
      <c r="P1171" s="2" t="n">
        <v>0</v>
      </c>
      <c r="R1171" s="2" t="n">
        <v>1</v>
      </c>
      <c r="S1171" s="2" t="n">
        <v>0</v>
      </c>
      <c r="T1171" s="28" t="n">
        <v>44299</v>
      </c>
      <c r="U1171" s="3" t="s">
        <v>1223</v>
      </c>
      <c r="V1171" s="36"/>
      <c r="W1171" s="25" t="n">
        <v>15</v>
      </c>
      <c r="Z1171" s="1" t="n">
        <f aca="false">(68/C1171)^0.25</f>
        <v>1.01134396913885</v>
      </c>
      <c r="AA1171" s="2" t="n">
        <f aca="false">IF(F1171=1,E1171/(1+$AA$2/100),E1171)</f>
        <v>0</v>
      </c>
      <c r="AB1171" s="1" t="n">
        <f aca="false">ROUND(AA1171/C1171,2)</f>
        <v>0</v>
      </c>
      <c r="AC1171" s="1" t="n">
        <f aca="false">ROUND(AB1171*68/1000/Z1171,0)</f>
        <v>0</v>
      </c>
      <c r="AD1171" s="1" t="n">
        <f aca="false">IF(I1171=1,AC1171*$AD$2,AC1171)</f>
        <v>0</v>
      </c>
      <c r="AK1171" s="1" t="n">
        <f aca="false">ROUND(D1171/C1171,2)</f>
        <v>115.38</v>
      </c>
      <c r="AL1171" s="1" t="n">
        <f aca="false">ROUND(AK1171*68/Z1171,0)</f>
        <v>7758</v>
      </c>
      <c r="AM1171" s="1" t="n">
        <f aca="false">IF(I1171=1,AL1171*$AM$2,AL1171)</f>
        <v>7758</v>
      </c>
    </row>
    <row r="1172" customFormat="false" ht="14.9" hidden="false" customHeight="true" outlineLevel="0" collapsed="false">
      <c r="A1172" s="1" t="n">
        <v>17487</v>
      </c>
      <c r="C1172" s="16" t="n">
        <v>67</v>
      </c>
      <c r="D1172" s="2" t="n">
        <v>9500</v>
      </c>
      <c r="F1172" s="2" t="n">
        <v>0</v>
      </c>
      <c r="G1172" s="2" t="n">
        <v>2</v>
      </c>
      <c r="H1172" s="2" t="n">
        <v>1</v>
      </c>
      <c r="I1172" s="2" t="n">
        <v>2</v>
      </c>
      <c r="J1172" s="26" t="s">
        <v>52</v>
      </c>
      <c r="K1172" s="2" t="n">
        <v>0</v>
      </c>
      <c r="L1172" s="27" t="n">
        <v>1</v>
      </c>
      <c r="M1172" s="2" t="n">
        <v>8</v>
      </c>
      <c r="N1172" s="2" t="n">
        <v>6</v>
      </c>
      <c r="O1172" s="27" t="n">
        <v>1</v>
      </c>
      <c r="P1172" s="2" t="n">
        <v>1</v>
      </c>
      <c r="Q1172" s="2" t="n">
        <v>4</v>
      </c>
      <c r="R1172" s="2" t="n">
        <v>1</v>
      </c>
      <c r="S1172" s="2" t="n">
        <v>1</v>
      </c>
      <c r="T1172" s="28" t="n">
        <v>44299</v>
      </c>
      <c r="U1172" s="3" t="s">
        <v>1224</v>
      </c>
      <c r="V1172" s="36"/>
      <c r="W1172" s="25" t="n">
        <v>15</v>
      </c>
      <c r="Z1172" s="1" t="n">
        <f aca="false">(68/C1172)^0.25</f>
        <v>1.0037106388836</v>
      </c>
      <c r="AA1172" s="2" t="n">
        <f aca="false">IF(F1172=1,E1172/(1+$AA$2/100),E1172)</f>
        <v>0</v>
      </c>
      <c r="AB1172" s="1" t="n">
        <f aca="false">ROUND(AA1172/C1172,2)</f>
        <v>0</v>
      </c>
      <c r="AC1172" s="1" t="n">
        <f aca="false">ROUND(AB1172*68/1000/Z1172,0)</f>
        <v>0</v>
      </c>
      <c r="AD1172" s="1" t="n">
        <f aca="false">IF(I1172=1,AC1172*$AD$2,AC1172)</f>
        <v>0</v>
      </c>
      <c r="AK1172" s="1" t="n">
        <f aca="false">ROUND(D1172/C1172,2)</f>
        <v>141.79</v>
      </c>
      <c r="AL1172" s="1" t="n">
        <f aca="false">ROUND(AK1172*68/Z1172,0)</f>
        <v>9606</v>
      </c>
      <c r="AM1172" s="1" t="n">
        <f aca="false">IF(I1172=1,AL1172*$AM$2,AL1172)</f>
        <v>9606</v>
      </c>
    </row>
    <row r="1173" customFormat="false" ht="14.9" hidden="false" customHeight="true" outlineLevel="0" collapsed="false">
      <c r="A1173" s="1" t="n">
        <v>17487</v>
      </c>
      <c r="C1173" s="16" t="n">
        <v>53</v>
      </c>
      <c r="D1173" s="2" t="n">
        <v>10200</v>
      </c>
      <c r="F1173" s="2" t="n">
        <v>0</v>
      </c>
      <c r="G1173" s="2" t="n">
        <v>2</v>
      </c>
      <c r="H1173" s="2" t="n">
        <v>1</v>
      </c>
      <c r="I1173" s="2" t="n">
        <v>1</v>
      </c>
      <c r="J1173" s="26" t="s">
        <v>52</v>
      </c>
      <c r="K1173" s="2" t="n">
        <v>0</v>
      </c>
      <c r="L1173" s="27" t="n">
        <v>1</v>
      </c>
      <c r="M1173" s="2" t="n">
        <v>5</v>
      </c>
      <c r="N1173" s="2" t="n">
        <v>1</v>
      </c>
      <c r="O1173" s="2" t="n">
        <v>0</v>
      </c>
      <c r="P1173" s="2" t="n">
        <v>1</v>
      </c>
      <c r="Q1173" s="2" t="n">
        <v>4</v>
      </c>
      <c r="R1173" s="2" t="n">
        <v>1</v>
      </c>
      <c r="S1173" s="2" t="n">
        <v>0</v>
      </c>
      <c r="T1173" s="28" t="n">
        <v>44290</v>
      </c>
      <c r="U1173" s="3" t="s">
        <v>1225</v>
      </c>
      <c r="V1173" s="36" t="s">
        <v>60</v>
      </c>
      <c r="W1173" s="25" t="n">
        <v>15</v>
      </c>
      <c r="Z1173" s="1" t="n">
        <f aca="false">(68/C1173)^0.25</f>
        <v>1.06428578300648</v>
      </c>
      <c r="AA1173" s="2" t="n">
        <f aca="false">IF(F1173=1,E1173/(1+$AA$2/100),E1173)</f>
        <v>0</v>
      </c>
      <c r="AB1173" s="1" t="n">
        <f aca="false">ROUND(AA1173/C1173,2)</f>
        <v>0</v>
      </c>
      <c r="AC1173" s="1" t="n">
        <f aca="false">ROUND(AB1173*68/1000/Z1173,0)</f>
        <v>0</v>
      </c>
      <c r="AD1173" s="1" t="n">
        <f aca="false">IF(I1173=1,AC1173*$AD$2,AC1173)</f>
        <v>0</v>
      </c>
      <c r="AK1173" s="1" t="n">
        <f aca="false">ROUND(D1173/C1173,2)</f>
        <v>192.45</v>
      </c>
      <c r="AL1173" s="1" t="n">
        <f aca="false">ROUND(AK1173*68/Z1173,0)</f>
        <v>12296</v>
      </c>
      <c r="AM1173" s="1" t="n">
        <f aca="false">IF(I1173=1,AL1173*$AM$2,AL1173)</f>
        <v>11681.2</v>
      </c>
    </row>
    <row r="1174" customFormat="false" ht="14.9" hidden="false" customHeight="true" outlineLevel="0" collapsed="false">
      <c r="A1174" s="1" t="n">
        <v>17487</v>
      </c>
      <c r="C1174" s="16" t="n">
        <v>67</v>
      </c>
      <c r="D1174" s="2" t="n">
        <v>13000</v>
      </c>
      <c r="F1174" s="2" t="n">
        <v>0</v>
      </c>
      <c r="G1174" s="2" t="n">
        <v>2</v>
      </c>
      <c r="H1174" s="2" t="n">
        <v>1</v>
      </c>
      <c r="I1174" s="2" t="n">
        <v>1</v>
      </c>
      <c r="J1174" s="26" t="s">
        <v>52</v>
      </c>
      <c r="K1174" s="2" t="n">
        <v>2</v>
      </c>
      <c r="L1174" s="27" t="n">
        <v>1</v>
      </c>
      <c r="M1174" s="2" t="n">
        <v>4</v>
      </c>
      <c r="N1174" s="2" t="n">
        <v>2</v>
      </c>
      <c r="O1174" s="27" t="n">
        <v>1</v>
      </c>
      <c r="P1174" s="2" t="n">
        <v>0</v>
      </c>
      <c r="Q1174" s="2" t="n">
        <v>1</v>
      </c>
      <c r="R1174" s="2" t="n">
        <v>0</v>
      </c>
      <c r="S1174" s="2" t="n">
        <v>0</v>
      </c>
      <c r="T1174" s="28" t="n">
        <v>44288</v>
      </c>
      <c r="U1174" s="3" t="s">
        <v>1226</v>
      </c>
      <c r="V1174" s="36"/>
      <c r="W1174" s="25" t="n">
        <v>15</v>
      </c>
      <c r="Z1174" s="1" t="n">
        <f aca="false">(68/C1174)^0.25</f>
        <v>1.0037106388836</v>
      </c>
      <c r="AA1174" s="2" t="n">
        <f aca="false">IF(F1174=1,E1174/(1+$AA$2/100),E1174)</f>
        <v>0</v>
      </c>
      <c r="AB1174" s="1" t="n">
        <f aca="false">ROUND(AA1174/C1174,2)</f>
        <v>0</v>
      </c>
      <c r="AC1174" s="1" t="n">
        <f aca="false">ROUND(AB1174*68/1000/Z1174,0)</f>
        <v>0</v>
      </c>
      <c r="AD1174" s="1" t="n">
        <f aca="false">IF(I1174=1,AC1174*$AD$2,AC1174)</f>
        <v>0</v>
      </c>
      <c r="AK1174" s="1" t="n">
        <f aca="false">ROUND(D1174/C1174,2)</f>
        <v>194.03</v>
      </c>
      <c r="AL1174" s="1" t="n">
        <f aca="false">ROUND(AK1174*68/Z1174,0)</f>
        <v>13145</v>
      </c>
      <c r="AM1174" s="1" t="n">
        <f aca="false">IF(I1174=1,AL1174*$AM$2,AL1174)</f>
        <v>12487.75</v>
      </c>
    </row>
    <row r="1175" customFormat="false" ht="14.9" hidden="false" customHeight="true" outlineLevel="0" collapsed="false">
      <c r="A1175" s="1" t="n">
        <v>12198</v>
      </c>
      <c r="B1175" s="16" t="n">
        <v>72229</v>
      </c>
      <c r="C1175" s="16" t="n">
        <v>63</v>
      </c>
      <c r="D1175" s="2" t="n">
        <v>10000</v>
      </c>
      <c r="F1175" s="2" t="n">
        <v>0</v>
      </c>
      <c r="G1175" s="2" t="n">
        <v>2</v>
      </c>
      <c r="H1175" s="2" t="n">
        <v>1</v>
      </c>
      <c r="I1175" s="2" t="n">
        <v>2</v>
      </c>
      <c r="J1175" s="26" t="s">
        <v>52</v>
      </c>
      <c r="K1175" s="2" t="n">
        <v>1</v>
      </c>
      <c r="L1175" s="27" t="n">
        <v>1</v>
      </c>
      <c r="M1175" s="2" t="n">
        <v>6</v>
      </c>
      <c r="N1175" s="2" t="n">
        <v>2</v>
      </c>
      <c r="O1175" s="2" t="n">
        <v>1</v>
      </c>
      <c r="P1175" s="2" t="n">
        <v>1</v>
      </c>
      <c r="Q1175" s="2" t="n">
        <v>3</v>
      </c>
      <c r="R1175" s="2" t="n">
        <v>0</v>
      </c>
      <c r="S1175" s="2" t="n">
        <v>0</v>
      </c>
      <c r="T1175" s="28" t="n">
        <v>44271</v>
      </c>
      <c r="U1175" s="3" t="s">
        <v>1227</v>
      </c>
      <c r="V1175" s="36"/>
      <c r="W1175" s="25" t="n">
        <v>15</v>
      </c>
      <c r="Z1175" s="1" t="n">
        <f aca="false">(68/C1175)^0.25</f>
        <v>1.01927668633136</v>
      </c>
      <c r="AA1175" s="2" t="n">
        <f aca="false">IF(F1175=1,E1175/(1+$AA$2/100),E1175)</f>
        <v>0</v>
      </c>
      <c r="AB1175" s="1" t="n">
        <f aca="false">ROUND(AA1175/C1175,2)</f>
        <v>0</v>
      </c>
      <c r="AC1175" s="1" t="n">
        <f aca="false">ROUND(AB1175*68/1000/Z1175,0)</f>
        <v>0</v>
      </c>
      <c r="AD1175" s="1" t="n">
        <f aca="false">IF(I1175=1,AC1175*$AD$2,AC1175)</f>
        <v>0</v>
      </c>
      <c r="AK1175" s="1" t="n">
        <f aca="false">ROUND(D1175/C1175,2)</f>
        <v>158.73</v>
      </c>
      <c r="AL1175" s="1" t="n">
        <f aca="false">ROUND(AK1175*68/Z1175,0)</f>
        <v>10590</v>
      </c>
      <c r="AM1175" s="1" t="n">
        <f aca="false">IF(I1175=1,AL1175*$AM$2,AL1175)</f>
        <v>10590</v>
      </c>
    </row>
    <row r="1176" customFormat="false" ht="14.9" hidden="false" customHeight="true" outlineLevel="0" collapsed="false">
      <c r="A1176" s="1" t="n">
        <v>12198</v>
      </c>
      <c r="B1176" s="16" t="n">
        <v>72246</v>
      </c>
      <c r="C1176" s="16" t="n">
        <v>64</v>
      </c>
      <c r="D1176" s="2" t="n">
        <v>10000</v>
      </c>
      <c r="F1176" s="2" t="n">
        <v>0</v>
      </c>
      <c r="G1176" s="2" t="n">
        <v>2</v>
      </c>
      <c r="H1176" s="2" t="n">
        <v>1</v>
      </c>
      <c r="I1176" s="2" t="n">
        <v>2</v>
      </c>
      <c r="J1176" s="26" t="s">
        <v>52</v>
      </c>
      <c r="K1176" s="2" t="n">
        <v>0</v>
      </c>
      <c r="L1176" s="27" t="n">
        <v>1</v>
      </c>
      <c r="M1176" s="2" t="n">
        <v>13</v>
      </c>
      <c r="N1176" s="2" t="n">
        <v>3</v>
      </c>
      <c r="O1176" s="27" t="n">
        <v>1</v>
      </c>
      <c r="P1176" s="2" t="n">
        <v>1</v>
      </c>
      <c r="Q1176" s="2" t="n">
        <v>4</v>
      </c>
      <c r="R1176" s="2" t="n">
        <v>1</v>
      </c>
      <c r="S1176" s="2" t="n">
        <v>0</v>
      </c>
      <c r="T1176" s="28" t="n">
        <v>44277</v>
      </c>
      <c r="U1176" s="3" t="s">
        <v>1228</v>
      </c>
      <c r="V1176" s="36"/>
      <c r="W1176" s="25" t="n">
        <v>15</v>
      </c>
      <c r="Z1176" s="1" t="n">
        <f aca="false">(68/C1176)^0.25</f>
        <v>1.01527159243447</v>
      </c>
      <c r="AA1176" s="2" t="n">
        <f aca="false">IF(F1176=1,E1176/(1+$AA$2/100),E1176)</f>
        <v>0</v>
      </c>
      <c r="AB1176" s="1" t="n">
        <f aca="false">ROUND(AA1176/C1176,2)</f>
        <v>0</v>
      </c>
      <c r="AC1176" s="1" t="n">
        <f aca="false">ROUND(AB1176*68/1000/Z1176,0)</f>
        <v>0</v>
      </c>
      <c r="AD1176" s="1" t="n">
        <f aca="false">IF(I1176=1,AC1176*$AD$2,AC1176)</f>
        <v>0</v>
      </c>
      <c r="AK1176" s="1" t="n">
        <f aca="false">ROUND(D1176/C1176,2)</f>
        <v>156.25</v>
      </c>
      <c r="AL1176" s="1" t="n">
        <f aca="false">ROUND(AK1176*68/Z1176,0)</f>
        <v>10465</v>
      </c>
      <c r="AM1176" s="1" t="n">
        <f aca="false">IF(I1176=1,AL1176*$AM$2,AL1176)</f>
        <v>10465</v>
      </c>
    </row>
    <row r="1177" customFormat="false" ht="14.9" hidden="false" customHeight="true" outlineLevel="0" collapsed="false">
      <c r="A1177" s="1" t="n">
        <v>12198</v>
      </c>
      <c r="B1177" s="16" t="n">
        <v>67105</v>
      </c>
      <c r="C1177" s="16" t="n">
        <v>58</v>
      </c>
      <c r="D1177" s="2" t="n">
        <v>10900</v>
      </c>
      <c r="F1177" s="2" t="n">
        <v>0</v>
      </c>
      <c r="G1177" s="2" t="n">
        <v>2</v>
      </c>
      <c r="H1177" s="2" t="n">
        <v>1</v>
      </c>
      <c r="I1177" s="2" t="n">
        <v>1</v>
      </c>
      <c r="J1177" s="26" t="s">
        <v>52</v>
      </c>
      <c r="K1177" s="2" t="n">
        <v>0</v>
      </c>
      <c r="L1177" s="27" t="n">
        <v>1</v>
      </c>
      <c r="M1177" s="2"/>
      <c r="N1177" s="2" t="n">
        <v>3</v>
      </c>
      <c r="O1177" s="2" t="n">
        <v>1</v>
      </c>
      <c r="P1177" s="2" t="n">
        <v>1</v>
      </c>
      <c r="Q1177" s="2" t="n">
        <v>4</v>
      </c>
      <c r="R1177" s="2" t="n">
        <v>0</v>
      </c>
      <c r="S1177" s="2" t="n">
        <v>0</v>
      </c>
      <c r="T1177" s="28" t="n">
        <v>44300</v>
      </c>
      <c r="U1177" s="3" t="s">
        <v>1229</v>
      </c>
      <c r="V1177" s="36"/>
      <c r="W1177" s="25" t="n">
        <v>15</v>
      </c>
      <c r="Z1177" s="1" t="n">
        <f aca="false">(68/C1177)^0.25</f>
        <v>1.04056743366656</v>
      </c>
      <c r="AA1177" s="2" t="n">
        <f aca="false">IF(F1177=1,E1177/(1+$AA$2/100),E1177)</f>
        <v>0</v>
      </c>
      <c r="AB1177" s="1" t="n">
        <f aca="false">ROUND(AA1177/C1177,2)</f>
        <v>0</v>
      </c>
      <c r="AC1177" s="1" t="n">
        <f aca="false">ROUND(AB1177*68/1000/Z1177,0)</f>
        <v>0</v>
      </c>
      <c r="AD1177" s="1" t="n">
        <f aca="false">IF(I1177=1,AC1177*$AD$2,AC1177)</f>
        <v>0</v>
      </c>
      <c r="AK1177" s="1" t="n">
        <f aca="false">ROUND(D1177/C1177,2)</f>
        <v>187.93</v>
      </c>
      <c r="AL1177" s="1" t="n">
        <f aca="false">ROUND(AK1177*68/Z1177,0)</f>
        <v>12281</v>
      </c>
      <c r="AM1177" s="1" t="n">
        <f aca="false">IF(I1177=1,AL1177*$AM$2,AL1177)</f>
        <v>11666.95</v>
      </c>
    </row>
    <row r="1178" customFormat="false" ht="14.9" hidden="false" customHeight="true" outlineLevel="0" collapsed="false">
      <c r="A1178" s="1" t="n">
        <v>12198</v>
      </c>
      <c r="B1178" s="16" t="n">
        <v>62010</v>
      </c>
      <c r="C1178" s="16" t="n">
        <v>75</v>
      </c>
      <c r="D1178" s="2" t="n">
        <v>14000</v>
      </c>
      <c r="F1178" s="2" t="n">
        <v>0</v>
      </c>
      <c r="G1178" s="2" t="n">
        <v>3</v>
      </c>
      <c r="H1178" s="2" t="n">
        <v>2</v>
      </c>
      <c r="I1178" s="2" t="n">
        <v>1</v>
      </c>
      <c r="J1178" s="26" t="s">
        <v>52</v>
      </c>
      <c r="K1178" s="2" t="n">
        <v>0</v>
      </c>
      <c r="L1178" s="27" t="n">
        <v>1</v>
      </c>
      <c r="M1178" s="2" t="n">
        <v>4</v>
      </c>
      <c r="N1178" s="2" t="n">
        <v>3</v>
      </c>
      <c r="O1178" s="27" t="n">
        <v>0</v>
      </c>
      <c r="P1178" s="2" t="n">
        <v>1</v>
      </c>
      <c r="R1178" s="2" t="n">
        <v>1</v>
      </c>
      <c r="S1178" s="2" t="n">
        <v>0</v>
      </c>
      <c r="T1178" s="28" t="n">
        <v>44300</v>
      </c>
      <c r="U1178" s="3" t="s">
        <v>1230</v>
      </c>
      <c r="V1178" s="36"/>
      <c r="W1178" s="25" t="n">
        <v>15</v>
      </c>
      <c r="Z1178" s="1" t="n">
        <f aca="false">(68/C1178)^0.25</f>
        <v>0.975802468299321</v>
      </c>
      <c r="AA1178" s="2" t="n">
        <f aca="false">IF(F1178=1,E1178/(1+$AA$2/100),E1178)</f>
        <v>0</v>
      </c>
      <c r="AB1178" s="1" t="n">
        <f aca="false">ROUND(AA1178/C1178,2)</f>
        <v>0</v>
      </c>
      <c r="AC1178" s="1" t="n">
        <f aca="false">ROUND(AB1178*68/1000/Z1178,0)</f>
        <v>0</v>
      </c>
      <c r="AD1178" s="1" t="n">
        <f aca="false">IF(I1178=1,AC1178*$AD$2,AC1178)</f>
        <v>0</v>
      </c>
      <c r="AK1178" s="1" t="n">
        <f aca="false">ROUND(D1178/C1178,2)</f>
        <v>186.67</v>
      </c>
      <c r="AL1178" s="1" t="n">
        <f aca="false">ROUND(AK1178*68/Z1178,0)</f>
        <v>13008</v>
      </c>
      <c r="AM1178" s="1" t="n">
        <f aca="false">IF(I1178=1,AL1178*$AM$2,AL1178)</f>
        <v>12357.6</v>
      </c>
    </row>
    <row r="1179" customFormat="false" ht="14.9" hidden="false" customHeight="true" outlineLevel="0" collapsed="false">
      <c r="A1179" s="1" t="n">
        <v>12198</v>
      </c>
      <c r="B1179" s="16" t="n">
        <v>62010</v>
      </c>
      <c r="C1179" s="16" t="n">
        <v>84</v>
      </c>
      <c r="D1179" s="2" t="n">
        <v>13500</v>
      </c>
      <c r="F1179" s="2" t="n">
        <v>0</v>
      </c>
      <c r="G1179" s="2" t="n">
        <v>3</v>
      </c>
      <c r="H1179" s="2" t="n">
        <v>1</v>
      </c>
      <c r="I1179" s="2" t="n">
        <v>1</v>
      </c>
      <c r="J1179" s="26" t="s">
        <v>52</v>
      </c>
      <c r="K1179" s="2" t="n">
        <v>0</v>
      </c>
      <c r="L1179" s="27" t="n">
        <v>1</v>
      </c>
      <c r="M1179" s="2" t="n">
        <v>3</v>
      </c>
      <c r="N1179" s="2" t="n">
        <v>2</v>
      </c>
      <c r="O1179" s="2" t="n">
        <v>1</v>
      </c>
      <c r="P1179" s="2" t="n">
        <v>0</v>
      </c>
      <c r="Q1179" s="2"/>
      <c r="R1179" s="2" t="n">
        <v>0</v>
      </c>
      <c r="S1179" s="2" t="n">
        <v>0</v>
      </c>
      <c r="T1179" s="28" t="n">
        <v>44298</v>
      </c>
      <c r="U1179" s="3" t="s">
        <v>1231</v>
      </c>
      <c r="V1179" s="36"/>
      <c r="W1179" s="25" t="n">
        <v>15</v>
      </c>
      <c r="Z1179" s="1" t="n">
        <f aca="false">(68/C1179)^0.25</f>
        <v>0.948543837069451</v>
      </c>
      <c r="AA1179" s="2" t="n">
        <f aca="false">IF(F1179=1,E1179/(1+$AA$2/100),E1179)</f>
        <v>0</v>
      </c>
      <c r="AB1179" s="1" t="n">
        <f aca="false">ROUND(AA1179/C1179,2)</f>
        <v>0</v>
      </c>
      <c r="AC1179" s="1" t="n">
        <f aca="false">ROUND(AB1179*68/1000/Z1179,0)</f>
        <v>0</v>
      </c>
      <c r="AD1179" s="1" t="n">
        <f aca="false">IF(I1179=1,AC1179*$AD$2,AC1179)</f>
        <v>0</v>
      </c>
      <c r="AK1179" s="1" t="n">
        <f aca="false">ROUND(D1179/C1179,2)</f>
        <v>160.71</v>
      </c>
      <c r="AL1179" s="1" t="n">
        <f aca="false">ROUND(AK1179*68/Z1179,0)</f>
        <v>11521</v>
      </c>
      <c r="AM1179" s="1" t="n">
        <f aca="false">IF(I1179=1,AL1179*$AM$2,AL1179)</f>
        <v>10944.95</v>
      </c>
    </row>
    <row r="1180" customFormat="false" ht="14.9" hidden="false" customHeight="true" outlineLevel="0" collapsed="false">
      <c r="A1180" s="1" t="n">
        <v>12198</v>
      </c>
      <c r="B1180" s="16" t="n">
        <v>67619</v>
      </c>
      <c r="C1180" s="16" t="n">
        <v>89</v>
      </c>
      <c r="D1180" s="2" t="n">
        <v>9000</v>
      </c>
      <c r="F1180" s="2" t="n">
        <v>0</v>
      </c>
      <c r="G1180" s="2" t="n">
        <v>3</v>
      </c>
      <c r="H1180" s="2" t="n">
        <v>1</v>
      </c>
      <c r="I1180" s="2" t="n">
        <v>1</v>
      </c>
      <c r="J1180" s="26" t="s">
        <v>52</v>
      </c>
      <c r="K1180" s="2" t="n">
        <v>2</v>
      </c>
      <c r="L1180" s="27" t="n">
        <v>1</v>
      </c>
      <c r="M1180" s="2" t="n">
        <v>2</v>
      </c>
      <c r="N1180" s="2" t="n">
        <v>2</v>
      </c>
      <c r="O1180" s="27" t="n">
        <v>0</v>
      </c>
      <c r="P1180" s="2" t="n">
        <v>1</v>
      </c>
      <c r="Q1180" s="2" t="n">
        <v>3</v>
      </c>
      <c r="R1180" s="2" t="n">
        <v>0</v>
      </c>
      <c r="S1180" s="2" t="n">
        <v>0</v>
      </c>
      <c r="T1180" s="28" t="n">
        <v>44299</v>
      </c>
      <c r="U1180" s="3" t="s">
        <v>1232</v>
      </c>
      <c r="V1180" s="36" t="s">
        <v>60</v>
      </c>
      <c r="W1180" s="25" t="n">
        <v>15</v>
      </c>
      <c r="Z1180" s="1" t="n">
        <f aca="false">(68/C1180)^0.25</f>
        <v>0.934931358143154</v>
      </c>
      <c r="AA1180" s="2" t="n">
        <f aca="false">IF(F1180=1,E1180/(1+$AA$2/100),E1180)</f>
        <v>0</v>
      </c>
      <c r="AB1180" s="1" t="n">
        <f aca="false">ROUND(AA1180/C1180,2)</f>
        <v>0</v>
      </c>
      <c r="AC1180" s="1" t="n">
        <f aca="false">ROUND(AB1180*68/1000/Z1180,0)</f>
        <v>0</v>
      </c>
      <c r="AD1180" s="1" t="n">
        <f aca="false">IF(I1180=1,AC1180*$AD$2,AC1180)</f>
        <v>0</v>
      </c>
      <c r="AK1180" s="1" t="n">
        <f aca="false">ROUND(D1180/C1180,2)</f>
        <v>101.12</v>
      </c>
      <c r="AL1180" s="1" t="n">
        <f aca="false">ROUND(AK1180*68/Z1180,0)</f>
        <v>7355</v>
      </c>
      <c r="AM1180" s="1" t="n">
        <f aca="false">IF(I1180=1,AL1180*$AM$2,AL1180)</f>
        <v>6987.25</v>
      </c>
    </row>
    <row r="1181" customFormat="false" ht="14.9" hidden="false" customHeight="true" outlineLevel="0" collapsed="false">
      <c r="A1181" s="1" t="n">
        <v>12198</v>
      </c>
      <c r="B1181" s="16" t="n">
        <v>72198</v>
      </c>
      <c r="C1181" s="16" t="n">
        <v>86</v>
      </c>
      <c r="D1181" s="2" t="n">
        <v>20000</v>
      </c>
      <c r="F1181" s="2" t="n">
        <v>0</v>
      </c>
      <c r="G1181" s="2" t="n">
        <v>3</v>
      </c>
      <c r="H1181" s="2" t="n">
        <v>2</v>
      </c>
      <c r="I1181" s="2" t="n">
        <v>1</v>
      </c>
      <c r="J1181" s="26" t="s">
        <v>52</v>
      </c>
      <c r="K1181" s="2" t="n">
        <v>0</v>
      </c>
      <c r="L1181" s="27" t="n">
        <v>1</v>
      </c>
      <c r="M1181" s="2" t="n">
        <v>5</v>
      </c>
      <c r="N1181" s="2" t="n">
        <v>3</v>
      </c>
      <c r="O1181" s="2" t="n">
        <v>1</v>
      </c>
      <c r="P1181" s="2" t="n">
        <v>0</v>
      </c>
      <c r="R1181" s="2" t="n">
        <v>1</v>
      </c>
      <c r="S1181" s="2" t="n">
        <v>0</v>
      </c>
      <c r="T1181" s="28" t="n">
        <v>44299</v>
      </c>
      <c r="U1181" s="3" t="s">
        <v>1233</v>
      </c>
      <c r="V1181" s="36"/>
      <c r="W1181" s="25" t="n">
        <v>15</v>
      </c>
      <c r="Z1181" s="1" t="n">
        <f aca="false">(68/C1181)^0.25</f>
        <v>0.94298029016629</v>
      </c>
      <c r="AA1181" s="2" t="n">
        <f aca="false">IF(F1181=1,E1181/(1+$AA$2/100),E1181)</f>
        <v>0</v>
      </c>
      <c r="AB1181" s="1" t="n">
        <f aca="false">ROUND(AA1181/C1181,2)</f>
        <v>0</v>
      </c>
      <c r="AC1181" s="1" t="n">
        <f aca="false">ROUND(AB1181*68/1000/Z1181,0)</f>
        <v>0</v>
      </c>
      <c r="AD1181" s="1" t="n">
        <f aca="false">IF(I1181=1,AC1181*$AD$2,AC1181)</f>
        <v>0</v>
      </c>
      <c r="AK1181" s="1" t="n">
        <f aca="false">ROUND(D1181/C1181,2)</f>
        <v>232.56</v>
      </c>
      <c r="AL1181" s="1" t="n">
        <f aca="false">ROUND(AK1181*68/Z1181,0)</f>
        <v>16770</v>
      </c>
      <c r="AM1181" s="1" t="n">
        <f aca="false">IF(I1181=1,AL1181*$AM$2,AL1181)</f>
        <v>15931.5</v>
      </c>
    </row>
    <row r="1182" customFormat="false" ht="14.9" hidden="false" customHeight="true" outlineLevel="0" collapsed="false">
      <c r="A1182" s="1" t="n">
        <v>1000</v>
      </c>
      <c r="B1182" s="16" t="n">
        <v>61111</v>
      </c>
      <c r="C1182" s="16" t="n">
        <v>64</v>
      </c>
      <c r="E1182" s="2" t="n">
        <v>4990000</v>
      </c>
      <c r="F1182" s="2" t="n">
        <v>0</v>
      </c>
      <c r="G1182" s="2" t="n">
        <v>2</v>
      </c>
      <c r="H1182" s="2" t="n">
        <v>1</v>
      </c>
      <c r="I1182" s="2" t="n">
        <v>2</v>
      </c>
      <c r="J1182" s="26" t="s">
        <v>52</v>
      </c>
      <c r="K1182" s="2" t="n">
        <v>1</v>
      </c>
      <c r="L1182" s="27" t="n">
        <v>1</v>
      </c>
      <c r="M1182" s="2" t="n">
        <v>13</v>
      </c>
      <c r="N1182" s="2" t="n">
        <v>12</v>
      </c>
      <c r="O1182" s="27" t="n">
        <v>1</v>
      </c>
      <c r="P1182" s="2" t="n">
        <v>1</v>
      </c>
      <c r="Q1182" s="2" t="n">
        <v>4</v>
      </c>
      <c r="R1182" s="2" t="n">
        <v>1</v>
      </c>
      <c r="S1182" s="2" t="n">
        <v>1</v>
      </c>
      <c r="T1182" s="28" t="n">
        <v>44300</v>
      </c>
      <c r="U1182" s="3" t="s">
        <v>1234</v>
      </c>
      <c r="V1182" s="36"/>
      <c r="W1182" s="25" t="n">
        <v>16</v>
      </c>
      <c r="Z1182" s="1" t="n">
        <f aca="false">(68/C1182)^0.25</f>
        <v>1.01527159243447</v>
      </c>
      <c r="AA1182" s="2" t="n">
        <f aca="false">IF(F1182=1,E1182/(1+$AA$2/100),E1182)</f>
        <v>4990000</v>
      </c>
      <c r="AB1182" s="1" t="n">
        <f aca="false">ROUND(AA1182/C1182,2)</f>
        <v>77968.75</v>
      </c>
      <c r="AC1182" s="1" t="n">
        <f aca="false">ROUND(AB1182*68/1000/Z1182,0)</f>
        <v>5222</v>
      </c>
      <c r="AD1182" s="1" t="n">
        <f aca="false">IF(I1182=1,AC1182*$AD$2,AC1182)</f>
        <v>5222</v>
      </c>
      <c r="AK1182" s="1" t="n">
        <f aca="false">ROUND(D1182/C1182,2)</f>
        <v>0</v>
      </c>
      <c r="AL1182" s="1" t="n">
        <f aca="false">ROUND(AK1182*68/Z1182,0)</f>
        <v>0</v>
      </c>
      <c r="AM1182" s="1" t="n">
        <f aca="false">IF(I1182=1,AL1182*$AM$2,AL1182)</f>
        <v>0</v>
      </c>
    </row>
    <row r="1183" customFormat="false" ht="14.9" hidden="false" customHeight="true" outlineLevel="0" collapsed="false">
      <c r="A1183" s="1" t="n">
        <v>1000</v>
      </c>
      <c r="B1183" s="16" t="n">
        <v>61111</v>
      </c>
      <c r="C1183" s="16" t="n">
        <v>79</v>
      </c>
      <c r="E1183" s="2" t="n">
        <v>4890000</v>
      </c>
      <c r="F1183" s="2" t="n">
        <v>0</v>
      </c>
      <c r="G1183" s="2" t="n">
        <v>3</v>
      </c>
      <c r="H1183" s="2" t="n">
        <v>1</v>
      </c>
      <c r="I1183" s="2" t="n">
        <v>2</v>
      </c>
      <c r="J1183" s="26" t="s">
        <v>52</v>
      </c>
      <c r="K1183" s="2" t="n">
        <v>0</v>
      </c>
      <c r="L1183" s="27" t="n">
        <v>1</v>
      </c>
      <c r="M1183" s="2" t="n">
        <v>13</v>
      </c>
      <c r="N1183" s="2" t="n">
        <v>1</v>
      </c>
      <c r="O1183" s="2" t="n">
        <v>1</v>
      </c>
      <c r="P1183" s="2" t="n">
        <v>1</v>
      </c>
      <c r="Q1183" s="2" t="n">
        <v>4</v>
      </c>
      <c r="R1183" s="2" t="n">
        <v>1</v>
      </c>
      <c r="S1183" s="2" t="n">
        <v>1</v>
      </c>
      <c r="T1183" s="28" t="n">
        <v>44300</v>
      </c>
      <c r="U1183" s="3" t="s">
        <v>1235</v>
      </c>
      <c r="V1183" s="36"/>
      <c r="W1183" s="25" t="n">
        <v>16</v>
      </c>
      <c r="Z1183" s="1" t="n">
        <f aca="false">(68/C1183)^0.25</f>
        <v>0.963208830277469</v>
      </c>
      <c r="AA1183" s="2" t="n">
        <f aca="false">IF(F1183=1,E1183/(1+$AA$2/100),E1183)</f>
        <v>4890000</v>
      </c>
      <c r="AB1183" s="1" t="n">
        <f aca="false">ROUND(AA1183/C1183,2)</f>
        <v>61898.73</v>
      </c>
      <c r="AC1183" s="1" t="n">
        <f aca="false">ROUND(AB1183*68/1000/Z1183,0)</f>
        <v>4370</v>
      </c>
      <c r="AD1183" s="1" t="n">
        <f aca="false">IF(I1183=1,AC1183*$AD$2,AC1183)</f>
        <v>4370</v>
      </c>
      <c r="AK1183" s="1" t="n">
        <f aca="false">ROUND(D1183/C1183,2)</f>
        <v>0</v>
      </c>
      <c r="AL1183" s="1" t="n">
        <f aca="false">ROUND(AK1183*68/Z1183,0)</f>
        <v>0</v>
      </c>
      <c r="AM1183" s="1" t="n">
        <f aca="false">IF(I1183=1,AL1183*$AM$2,AL1183)</f>
        <v>0</v>
      </c>
    </row>
    <row r="1184" customFormat="false" ht="14.9" hidden="false" customHeight="true" outlineLevel="0" collapsed="false">
      <c r="A1184" s="1" t="n">
        <v>1000</v>
      </c>
      <c r="B1184" s="16" t="n">
        <v>61201</v>
      </c>
      <c r="C1184" s="16" t="n">
        <v>70</v>
      </c>
      <c r="E1184" s="2" t="n">
        <v>5200000</v>
      </c>
      <c r="F1184" s="2" t="n">
        <v>0</v>
      </c>
      <c r="G1184" s="2" t="n">
        <v>3</v>
      </c>
      <c r="H1184" s="2" t="n">
        <v>1</v>
      </c>
      <c r="I1184" s="2" t="n">
        <v>2</v>
      </c>
      <c r="J1184" s="26" t="s">
        <v>52</v>
      </c>
      <c r="K1184" s="2" t="n">
        <v>0</v>
      </c>
      <c r="L1184" s="27" t="n">
        <v>1</v>
      </c>
      <c r="M1184" s="2" t="n">
        <v>8</v>
      </c>
      <c r="N1184" s="2" t="n">
        <v>8</v>
      </c>
      <c r="O1184" s="27" t="n">
        <v>1</v>
      </c>
      <c r="P1184" s="2" t="n">
        <v>0</v>
      </c>
      <c r="Q1184" s="2" t="n">
        <v>3</v>
      </c>
      <c r="R1184" s="2" t="n">
        <v>1</v>
      </c>
      <c r="S1184" s="2" t="n">
        <v>1</v>
      </c>
      <c r="T1184" s="28" t="n">
        <v>44300</v>
      </c>
      <c r="U1184" s="3" t="s">
        <v>1236</v>
      </c>
      <c r="V1184" s="36" t="s">
        <v>60</v>
      </c>
      <c r="W1184" s="25" t="n">
        <v>16</v>
      </c>
      <c r="Z1184" s="1" t="n">
        <f aca="false">(68/C1184)^0.25</f>
        <v>0.992779311130708</v>
      </c>
      <c r="AA1184" s="2" t="n">
        <f aca="false">IF(F1184=1,E1184/(1+$AA$2/100),E1184)</f>
        <v>5200000</v>
      </c>
      <c r="AB1184" s="1" t="n">
        <f aca="false">ROUND(AA1184/C1184,2)</f>
        <v>74285.71</v>
      </c>
      <c r="AC1184" s="1" t="n">
        <f aca="false">ROUND(AB1184*68/1000/Z1184,0)</f>
        <v>5088</v>
      </c>
      <c r="AD1184" s="1" t="n">
        <f aca="false">IF(I1184=1,AC1184*$AD$2,AC1184)</f>
        <v>5088</v>
      </c>
      <c r="AK1184" s="1" t="n">
        <f aca="false">ROUND(D1184/C1184,2)</f>
        <v>0</v>
      </c>
      <c r="AL1184" s="1" t="n">
        <f aca="false">ROUND(AK1184*68/Z1184,0)</f>
        <v>0</v>
      </c>
      <c r="AM1184" s="1" t="n">
        <f aca="false">IF(I1184=1,AL1184*$AM$2,AL1184)</f>
        <v>0</v>
      </c>
    </row>
    <row r="1185" customFormat="false" ht="14.9" hidden="false" customHeight="true" outlineLevel="0" collapsed="false">
      <c r="A1185" s="1" t="n">
        <v>1000</v>
      </c>
      <c r="B1185" s="16" t="n">
        <v>61037</v>
      </c>
      <c r="C1185" s="16" t="n">
        <v>79</v>
      </c>
      <c r="E1185" s="2" t="n">
        <v>7490000</v>
      </c>
      <c r="F1185" s="2" t="n">
        <v>1</v>
      </c>
      <c r="G1185" s="2" t="n">
        <v>3</v>
      </c>
      <c r="H1185" s="2" t="n">
        <v>2</v>
      </c>
      <c r="I1185" s="2" t="n">
        <v>1</v>
      </c>
      <c r="J1185" s="26" t="s">
        <v>52</v>
      </c>
      <c r="K1185" s="2" t="n">
        <v>0</v>
      </c>
      <c r="L1185" s="27" t="n">
        <v>1</v>
      </c>
      <c r="M1185" s="2" t="n">
        <v>8</v>
      </c>
      <c r="N1185" s="2" t="n">
        <v>2</v>
      </c>
      <c r="O1185" s="2" t="n">
        <v>2</v>
      </c>
      <c r="P1185" s="2" t="n">
        <v>1</v>
      </c>
      <c r="R1185" s="2" t="n">
        <v>1</v>
      </c>
      <c r="S1185" s="2" t="n">
        <v>0</v>
      </c>
      <c r="T1185" s="28" t="n">
        <v>44300</v>
      </c>
      <c r="U1185" s="3" t="s">
        <v>1237</v>
      </c>
      <c r="V1185" s="36"/>
      <c r="W1185" s="25" t="n">
        <v>16</v>
      </c>
      <c r="Z1185" s="1" t="n">
        <f aca="false">(68/C1185)^0.25</f>
        <v>0.963208830277469</v>
      </c>
      <c r="AA1185" s="1" t="n">
        <f aca="false">IF(F1185=1,E1185/(1+$AA$2/100),E1185)</f>
        <v>7201923.07692308</v>
      </c>
      <c r="AB1185" s="1" t="n">
        <f aca="false">ROUND(AA1185/C1185,2)</f>
        <v>91163.58</v>
      </c>
      <c r="AC1185" s="1" t="n">
        <f aca="false">ROUND(AB1185*68/1000/Z1185,0)</f>
        <v>6436</v>
      </c>
      <c r="AD1185" s="1" t="n">
        <f aca="false">IF(I1185=1,AC1185*$AD$2,AC1185)</f>
        <v>6114.2</v>
      </c>
      <c r="AK1185" s="1" t="n">
        <f aca="false">ROUND(D1185/C1185,2)</f>
        <v>0</v>
      </c>
      <c r="AL1185" s="1" t="n">
        <f aca="false">ROUND(AK1185*68/Z1185,0)</f>
        <v>0</v>
      </c>
      <c r="AM1185" s="1" t="n">
        <f aca="false">IF(I1185=1,AL1185*$AM$2,AL1185)</f>
        <v>0</v>
      </c>
    </row>
    <row r="1186" customFormat="false" ht="14.9" hidden="false" customHeight="true" outlineLevel="0" collapsed="false">
      <c r="A1186" s="1" t="n">
        <v>1000</v>
      </c>
      <c r="B1186" s="16" t="n">
        <v>61047</v>
      </c>
      <c r="C1186" s="16" t="n">
        <v>85</v>
      </c>
      <c r="E1186" s="2" t="n">
        <v>6550000</v>
      </c>
      <c r="F1186" s="2" t="n">
        <v>1</v>
      </c>
      <c r="G1186" s="2" t="n">
        <v>3</v>
      </c>
      <c r="H1186" s="2" t="n">
        <v>2</v>
      </c>
      <c r="I1186" s="2" t="n">
        <v>0</v>
      </c>
      <c r="J1186" s="26" t="s">
        <v>52</v>
      </c>
      <c r="K1186" s="2" t="n">
        <v>0</v>
      </c>
      <c r="L1186" s="27" t="n">
        <v>1</v>
      </c>
      <c r="M1186" s="2" t="n">
        <v>8</v>
      </c>
      <c r="N1186" s="2" t="n">
        <v>1</v>
      </c>
      <c r="O1186" s="27" t="n">
        <v>0</v>
      </c>
      <c r="P1186" s="2" t="n">
        <v>1</v>
      </c>
      <c r="Q1186" s="2" t="n">
        <v>4</v>
      </c>
      <c r="R1186" s="2" t="n">
        <v>1</v>
      </c>
      <c r="S1186" s="2" t="n">
        <v>1</v>
      </c>
      <c r="T1186" s="28" t="n">
        <v>44299</v>
      </c>
      <c r="U1186" s="3" t="s">
        <v>1238</v>
      </c>
      <c r="V1186" s="36"/>
      <c r="W1186" s="25" t="n">
        <v>16</v>
      </c>
      <c r="Z1186" s="1" t="n">
        <f aca="false">(68/C1186)^0.25</f>
        <v>0.945741609003176</v>
      </c>
      <c r="AA1186" s="1" t="n">
        <f aca="false">IF(F1186=1,E1186/(1+$AA$2/100),E1186)</f>
        <v>6298076.92307692</v>
      </c>
      <c r="AB1186" s="1" t="n">
        <f aca="false">ROUND(AA1186/C1186,2)</f>
        <v>74095.02</v>
      </c>
      <c r="AC1186" s="1" t="n">
        <f aca="false">ROUND(AB1186*68/1000/Z1186,0)</f>
        <v>5328</v>
      </c>
      <c r="AD1186" s="1" t="n">
        <f aca="false">IF(I1186=1,AC1186*$AD$2,AC1186)</f>
        <v>5328</v>
      </c>
      <c r="AK1186" s="1" t="n">
        <f aca="false">ROUND(D1186/C1186,2)</f>
        <v>0</v>
      </c>
      <c r="AL1186" s="1" t="n">
        <f aca="false">ROUND(AK1186*68/Z1186,0)</f>
        <v>0</v>
      </c>
      <c r="AM1186" s="1" t="n">
        <f aca="false">IF(I1186=1,AL1186*$AM$2,AL1186)</f>
        <v>0</v>
      </c>
    </row>
    <row r="1187" customFormat="false" ht="14.9" hidden="false" customHeight="true" outlineLevel="0" collapsed="false">
      <c r="A1187" s="1" t="n">
        <v>1000</v>
      </c>
      <c r="B1187" s="16" t="n">
        <v>61008</v>
      </c>
      <c r="C1187" s="16" t="n">
        <v>59</v>
      </c>
      <c r="E1187" s="2" t="n">
        <v>5150000</v>
      </c>
      <c r="F1187" s="2" t="n">
        <v>1</v>
      </c>
      <c r="G1187" s="2" t="n">
        <v>2</v>
      </c>
      <c r="H1187" s="2" t="n">
        <v>1</v>
      </c>
      <c r="I1187" s="2" t="n">
        <v>2</v>
      </c>
      <c r="J1187" s="26" t="s">
        <v>52</v>
      </c>
      <c r="K1187" s="2" t="n">
        <v>0</v>
      </c>
      <c r="L1187" s="27" t="n">
        <v>1</v>
      </c>
      <c r="M1187" s="2" t="n">
        <v>7</v>
      </c>
      <c r="N1187" s="2" t="n">
        <v>6</v>
      </c>
      <c r="O1187" s="2" t="n">
        <v>1</v>
      </c>
      <c r="P1187" s="2" t="n">
        <v>1</v>
      </c>
      <c r="Q1187" s="2" t="n">
        <v>4</v>
      </c>
      <c r="R1187" s="2" t="n">
        <v>1</v>
      </c>
      <c r="S1187" s="2" t="n">
        <v>1</v>
      </c>
      <c r="T1187" s="28" t="n">
        <v>44300</v>
      </c>
      <c r="U1187" s="3" t="s">
        <v>1239</v>
      </c>
      <c r="V1187" s="36" t="s">
        <v>60</v>
      </c>
      <c r="W1187" s="25" t="n">
        <v>16</v>
      </c>
      <c r="Z1187" s="1" t="n">
        <f aca="false">(68/C1187)^0.25</f>
        <v>1.03612994480236</v>
      </c>
      <c r="AA1187" s="1" t="n">
        <f aca="false">IF(F1187=1,E1187/(1+$AA$2/100),E1187)</f>
        <v>4951923.07692308</v>
      </c>
      <c r="AB1187" s="1" t="n">
        <f aca="false">ROUND(AA1187/C1187,2)</f>
        <v>83930.9</v>
      </c>
      <c r="AC1187" s="1" t="n">
        <f aca="false">ROUND(AB1187*68/1000/Z1187,0)</f>
        <v>5508</v>
      </c>
      <c r="AD1187" s="1" t="n">
        <f aca="false">IF(I1187=1,AC1187*$AD$2,AC1187)</f>
        <v>5508</v>
      </c>
      <c r="AK1187" s="1" t="n">
        <f aca="false">ROUND(D1187/C1187,2)</f>
        <v>0</v>
      </c>
      <c r="AL1187" s="1" t="n">
        <f aca="false">ROUND(AK1187*68/Z1187,0)</f>
        <v>0</v>
      </c>
      <c r="AM1187" s="1" t="n">
        <f aca="false">IF(I1187=1,AL1187*$AM$2,AL1187)</f>
        <v>0</v>
      </c>
    </row>
    <row r="1188" customFormat="false" ht="14.9" hidden="false" customHeight="true" outlineLevel="0" collapsed="false">
      <c r="A1188" s="1" t="n">
        <v>1000</v>
      </c>
      <c r="B1188" s="16" t="n">
        <v>61240</v>
      </c>
      <c r="C1188" s="16" t="n">
        <v>75</v>
      </c>
      <c r="E1188" s="2" t="n">
        <v>5290000</v>
      </c>
      <c r="F1188" s="2" t="n">
        <v>1</v>
      </c>
      <c r="G1188" s="2" t="n">
        <v>3</v>
      </c>
      <c r="H1188" s="2" t="n">
        <v>1</v>
      </c>
      <c r="I1188" s="2" t="n">
        <v>2</v>
      </c>
      <c r="J1188" s="26" t="s">
        <v>52</v>
      </c>
      <c r="K1188" s="2" t="n">
        <v>0</v>
      </c>
      <c r="L1188" s="27" t="n">
        <v>1</v>
      </c>
      <c r="M1188" s="2" t="n">
        <v>8</v>
      </c>
      <c r="N1188" s="2" t="n">
        <v>4</v>
      </c>
      <c r="O1188" s="27" t="n">
        <v>1</v>
      </c>
      <c r="P1188" s="2" t="n">
        <v>1</v>
      </c>
      <c r="R1188" s="2" t="n">
        <v>1</v>
      </c>
      <c r="S1188" s="2" t="n">
        <v>1</v>
      </c>
      <c r="T1188" s="28" t="n">
        <v>44297</v>
      </c>
      <c r="U1188" s="3" t="s">
        <v>1240</v>
      </c>
      <c r="V1188" s="36"/>
      <c r="W1188" s="25" t="n">
        <v>16</v>
      </c>
      <c r="Z1188" s="1" t="n">
        <f aca="false">(68/C1188)^0.25</f>
        <v>0.975802468299321</v>
      </c>
      <c r="AA1188" s="1" t="n">
        <f aca="false">IF(F1188=1,E1188/(1+$AA$2/100),E1188)</f>
        <v>5086538.46153846</v>
      </c>
      <c r="AB1188" s="1" t="n">
        <f aca="false">ROUND(AA1188/C1188,2)</f>
        <v>67820.51</v>
      </c>
      <c r="AC1188" s="1" t="n">
        <f aca="false">ROUND(AB1188*68/1000/Z1188,0)</f>
        <v>4726</v>
      </c>
      <c r="AD1188" s="1" t="n">
        <f aca="false">IF(I1188=1,AC1188*$AD$2,AC1188)</f>
        <v>4726</v>
      </c>
      <c r="AK1188" s="1" t="n">
        <f aca="false">ROUND(D1188/C1188,2)</f>
        <v>0</v>
      </c>
      <c r="AL1188" s="1" t="n">
        <f aca="false">ROUND(AK1188*68/Z1188,0)</f>
        <v>0</v>
      </c>
      <c r="AM1188" s="1" t="n">
        <f aca="false">IF(I1188=1,AL1188*$AM$2,AL1188)</f>
        <v>0</v>
      </c>
    </row>
    <row r="1189" customFormat="false" ht="14.9" hidden="false" customHeight="true" outlineLevel="0" collapsed="false">
      <c r="A1189" s="1" t="n">
        <v>2191</v>
      </c>
      <c r="C1189" s="16" t="n">
        <v>67</v>
      </c>
      <c r="E1189" s="2" t="n">
        <v>2690000</v>
      </c>
      <c r="F1189" s="2" t="n">
        <v>1</v>
      </c>
      <c r="G1189" s="2" t="n">
        <v>3</v>
      </c>
      <c r="H1189" s="2" t="n">
        <v>1</v>
      </c>
      <c r="I1189" s="2" t="n">
        <v>2</v>
      </c>
      <c r="J1189" s="26" t="s">
        <v>52</v>
      </c>
      <c r="K1189" s="2" t="n">
        <v>0</v>
      </c>
      <c r="L1189" s="27" t="n">
        <v>1</v>
      </c>
      <c r="M1189" s="2" t="n">
        <v>9</v>
      </c>
      <c r="N1189" s="2" t="n">
        <v>4</v>
      </c>
      <c r="O1189" s="2" t="n">
        <v>0</v>
      </c>
      <c r="P1189" s="2" t="n">
        <v>0</v>
      </c>
      <c r="R1189" s="2" t="n">
        <v>1</v>
      </c>
      <c r="S1189" s="2" t="n">
        <v>1</v>
      </c>
      <c r="T1189" s="28" t="n">
        <v>44301</v>
      </c>
      <c r="U1189" s="3" t="s">
        <v>1241</v>
      </c>
      <c r="V1189" s="36"/>
      <c r="W1189" s="25" t="n">
        <v>16</v>
      </c>
      <c r="Z1189" s="1" t="n">
        <f aca="false">(68/C1189)^0.25</f>
        <v>1.0037106388836</v>
      </c>
      <c r="AA1189" s="1" t="n">
        <f aca="false">IF(F1189=1,E1189/(1+$AA$2/100),E1189)</f>
        <v>2586538.46153846</v>
      </c>
      <c r="AB1189" s="1" t="n">
        <f aca="false">ROUND(AA1189/C1189,2)</f>
        <v>38605.05</v>
      </c>
      <c r="AC1189" s="1" t="n">
        <f aca="false">ROUND(AB1189*68/1000/Z1189,0)</f>
        <v>2615</v>
      </c>
      <c r="AD1189" s="1" t="n">
        <f aca="false">IF(I1189=1,AC1189*$AD$2,AC1189)</f>
        <v>2615</v>
      </c>
      <c r="AK1189" s="1" t="n">
        <f aca="false">ROUND(D1189/C1189,2)</f>
        <v>0</v>
      </c>
      <c r="AL1189" s="1" t="n">
        <f aca="false">ROUND(AK1189*68/Z1189,0)</f>
        <v>0</v>
      </c>
      <c r="AM1189" s="1" t="n">
        <f aca="false">IF(I1189=1,AL1189*$AM$2,AL1189)</f>
        <v>0</v>
      </c>
    </row>
    <row r="1190" customFormat="false" ht="14.9" hidden="false" customHeight="true" outlineLevel="0" collapsed="false">
      <c r="A1190" s="1" t="n">
        <v>2191</v>
      </c>
      <c r="C1190" s="16" t="n">
        <v>90</v>
      </c>
      <c r="E1190" s="2" t="n">
        <v>5300000</v>
      </c>
      <c r="F1190" s="2" t="n">
        <v>1</v>
      </c>
      <c r="G1190" s="2" t="n">
        <v>3</v>
      </c>
      <c r="H1190" s="2" t="n">
        <v>1</v>
      </c>
      <c r="I1190" s="2" t="n">
        <v>0</v>
      </c>
      <c r="J1190" s="26" t="s">
        <v>52</v>
      </c>
      <c r="K1190" s="2" t="n">
        <v>1</v>
      </c>
      <c r="L1190" s="27" t="n">
        <v>1</v>
      </c>
      <c r="M1190" s="2" t="n">
        <v>5</v>
      </c>
      <c r="N1190" s="2" t="n">
        <v>3</v>
      </c>
      <c r="O1190" s="27" t="n">
        <v>0</v>
      </c>
      <c r="P1190" s="2" t="n">
        <v>1</v>
      </c>
      <c r="Q1190" s="2" t="n">
        <v>1</v>
      </c>
      <c r="R1190" s="2" t="n">
        <v>0</v>
      </c>
      <c r="S1190" s="2" t="n">
        <v>0</v>
      </c>
      <c r="T1190" s="28" t="n">
        <v>44301</v>
      </c>
      <c r="U1190" s="3" t="s">
        <v>1242</v>
      </c>
      <c r="V1190" s="36"/>
      <c r="W1190" s="25" t="n">
        <v>16</v>
      </c>
      <c r="Z1190" s="1" t="n">
        <f aca="false">(68/C1190)^0.25</f>
        <v>0.932323434951816</v>
      </c>
      <c r="AA1190" s="1" t="n">
        <f aca="false">IF(F1190=1,E1190/(1+$AA$2/100),E1190)</f>
        <v>5096153.84615385</v>
      </c>
      <c r="AB1190" s="1" t="n">
        <f aca="false">ROUND(AA1190/C1190,2)</f>
        <v>56623.93</v>
      </c>
      <c r="AC1190" s="1" t="n">
        <f aca="false">ROUND(AB1190*68/1000/Z1190,0)</f>
        <v>4130</v>
      </c>
      <c r="AD1190" s="1" t="n">
        <f aca="false">IF(I1190=1,AC1190*$AD$2,AC1190)</f>
        <v>4130</v>
      </c>
      <c r="AK1190" s="1" t="n">
        <f aca="false">ROUND(D1190/C1190,2)</f>
        <v>0</v>
      </c>
      <c r="AL1190" s="1" t="n">
        <f aca="false">ROUND(AK1190*68/Z1190,0)</f>
        <v>0</v>
      </c>
      <c r="AM1190" s="1" t="n">
        <f aca="false">IF(I1190=1,AL1190*$AM$2,AL1190)</f>
        <v>0</v>
      </c>
    </row>
    <row r="1191" customFormat="false" ht="14.9" hidden="false" customHeight="true" outlineLevel="0" collapsed="false">
      <c r="A1191" s="1" t="n">
        <v>2191</v>
      </c>
      <c r="C1191" s="16" t="n">
        <v>76</v>
      </c>
      <c r="E1191" s="2" t="n">
        <v>4100000</v>
      </c>
      <c r="F1191" s="2" t="n">
        <v>1</v>
      </c>
      <c r="G1191" s="2" t="n">
        <v>3</v>
      </c>
      <c r="H1191" s="2" t="n">
        <v>1</v>
      </c>
      <c r="I1191" s="2" t="n">
        <v>2</v>
      </c>
      <c r="J1191" s="26" t="s">
        <v>52</v>
      </c>
      <c r="K1191" s="2" t="n">
        <v>2</v>
      </c>
      <c r="L1191" s="27" t="n">
        <v>1</v>
      </c>
      <c r="M1191" s="2" t="n">
        <v>9</v>
      </c>
      <c r="N1191" s="2" t="n">
        <v>9</v>
      </c>
      <c r="O1191" s="2" t="n">
        <v>1</v>
      </c>
      <c r="P1191" s="2" t="n">
        <v>1</v>
      </c>
      <c r="Q1191" s="2" t="n">
        <v>4</v>
      </c>
      <c r="R1191" s="2" t="n">
        <v>1</v>
      </c>
      <c r="S1191" s="2" t="n">
        <v>1</v>
      </c>
      <c r="T1191" s="28" t="n">
        <v>44301</v>
      </c>
      <c r="U1191" s="3" t="s">
        <v>1243</v>
      </c>
      <c r="V1191" s="36"/>
      <c r="W1191" s="25" t="n">
        <v>16</v>
      </c>
      <c r="Z1191" s="1" t="n">
        <f aca="false">(68/C1191)^0.25</f>
        <v>0.972576630876414</v>
      </c>
      <c r="AA1191" s="1" t="n">
        <f aca="false">IF(F1191=1,E1191/(1+$AA$2/100),E1191)</f>
        <v>3942307.69230769</v>
      </c>
      <c r="AB1191" s="1" t="n">
        <f aca="false">ROUND(AA1191/C1191,2)</f>
        <v>51872.47</v>
      </c>
      <c r="AC1191" s="1" t="n">
        <f aca="false">ROUND(AB1191*68/1000/Z1191,0)</f>
        <v>3627</v>
      </c>
      <c r="AD1191" s="1" t="n">
        <f aca="false">IF(I1191=1,AC1191*$AD$2,AC1191)</f>
        <v>3627</v>
      </c>
      <c r="AK1191" s="1" t="n">
        <f aca="false">ROUND(D1191/C1191,2)</f>
        <v>0</v>
      </c>
      <c r="AL1191" s="1" t="n">
        <f aca="false">ROUND(AK1191*68/Z1191,0)</f>
        <v>0</v>
      </c>
      <c r="AM1191" s="1" t="n">
        <f aca="false">IF(I1191=1,AL1191*$AM$2,AL1191)</f>
        <v>0</v>
      </c>
    </row>
    <row r="1192" customFormat="false" ht="14.9" hidden="false" customHeight="true" outlineLevel="0" collapsed="false">
      <c r="A1192" s="1" t="n">
        <v>2191</v>
      </c>
      <c r="C1192" s="16" t="n">
        <v>74</v>
      </c>
      <c r="E1192" s="2" t="n">
        <v>4250000</v>
      </c>
      <c r="F1192" s="2" t="n">
        <v>1</v>
      </c>
      <c r="G1192" s="2" t="n">
        <v>3</v>
      </c>
      <c r="H1192" s="2" t="n">
        <v>1</v>
      </c>
      <c r="I1192" s="2" t="n">
        <v>2</v>
      </c>
      <c r="J1192" s="26" t="s">
        <v>52</v>
      </c>
      <c r="K1192" s="2" t="n">
        <v>2</v>
      </c>
      <c r="L1192" s="27" t="n">
        <v>1</v>
      </c>
      <c r="M1192" s="2" t="n">
        <v>8</v>
      </c>
      <c r="N1192" s="2" t="n">
        <v>4</v>
      </c>
      <c r="O1192" s="27" t="n">
        <v>1</v>
      </c>
      <c r="P1192" s="2" t="n">
        <v>1</v>
      </c>
      <c r="R1192" s="2" t="n">
        <v>1</v>
      </c>
      <c r="S1192" s="2" t="n">
        <v>1</v>
      </c>
      <c r="T1192" s="28" t="n">
        <v>44298</v>
      </c>
      <c r="U1192" s="3" t="s">
        <v>1244</v>
      </c>
      <c r="V1192" s="36"/>
      <c r="W1192" s="25" t="n">
        <v>16</v>
      </c>
      <c r="Z1192" s="1" t="n">
        <f aca="false">(68/C1192)^0.25</f>
        <v>0.979082522844128</v>
      </c>
      <c r="AA1192" s="1" t="n">
        <f aca="false">IF(F1192=1,E1192/(1+$AA$2/100),E1192)</f>
        <v>4086538.46153846</v>
      </c>
      <c r="AB1192" s="1" t="n">
        <f aca="false">ROUND(AA1192/C1192,2)</f>
        <v>55223.49</v>
      </c>
      <c r="AC1192" s="1" t="n">
        <f aca="false">ROUND(AB1192*68/1000/Z1192,0)</f>
        <v>3835</v>
      </c>
      <c r="AD1192" s="1" t="n">
        <f aca="false">IF(I1192=1,AC1192*$AD$2,AC1192)</f>
        <v>3835</v>
      </c>
      <c r="AK1192" s="1" t="n">
        <f aca="false">ROUND(D1192/C1192,2)</f>
        <v>0</v>
      </c>
      <c r="AL1192" s="1" t="n">
        <f aca="false">ROUND(AK1192*68/Z1192,0)</f>
        <v>0</v>
      </c>
      <c r="AM1192" s="1" t="n">
        <f aca="false">IF(I1192=1,AL1192*$AM$2,AL1192)</f>
        <v>0</v>
      </c>
    </row>
    <row r="1193" customFormat="false" ht="14.9" hidden="false" customHeight="true" outlineLevel="0" collapsed="false">
      <c r="A1193" s="1" t="n">
        <v>2191</v>
      </c>
      <c r="C1193" s="16" t="n">
        <v>65</v>
      </c>
      <c r="E1193" s="2" t="n">
        <v>3690000</v>
      </c>
      <c r="F1193" s="2" t="n">
        <v>1</v>
      </c>
      <c r="G1193" s="2" t="n">
        <v>2</v>
      </c>
      <c r="H1193" s="2" t="n">
        <v>1</v>
      </c>
      <c r="I1193" s="2" t="n">
        <v>2</v>
      </c>
      <c r="J1193" s="26" t="s">
        <v>52</v>
      </c>
      <c r="K1193" s="2" t="n">
        <v>2</v>
      </c>
      <c r="L1193" s="27" t="n">
        <v>1</v>
      </c>
      <c r="M1193" s="2" t="n">
        <v>9</v>
      </c>
      <c r="N1193" s="2" t="n">
        <v>7</v>
      </c>
      <c r="O1193" s="2" t="n">
        <v>1</v>
      </c>
      <c r="P1193" s="2" t="n">
        <v>1</v>
      </c>
      <c r="Q1193" s="2" t="n">
        <v>4</v>
      </c>
      <c r="R1193" s="2" t="n">
        <v>1</v>
      </c>
      <c r="S1193" s="2" t="n">
        <v>0</v>
      </c>
      <c r="T1193" s="28" t="n">
        <v>44293</v>
      </c>
      <c r="U1193" s="3" t="s">
        <v>1245</v>
      </c>
      <c r="V1193" s="36"/>
      <c r="W1193" s="25" t="n">
        <v>16</v>
      </c>
      <c r="Z1193" s="1" t="n">
        <f aca="false">(68/C1193)^0.25</f>
        <v>1.01134396913885</v>
      </c>
      <c r="AA1193" s="1" t="n">
        <f aca="false">IF(F1193=1,E1193/(1+$AA$2/100),E1193)</f>
        <v>3548076.92307692</v>
      </c>
      <c r="AB1193" s="1" t="n">
        <f aca="false">ROUND(AA1193/C1193,2)</f>
        <v>54585.8</v>
      </c>
      <c r="AC1193" s="1" t="n">
        <f aca="false">ROUND(AB1193*68/1000/Z1193,0)</f>
        <v>3670</v>
      </c>
      <c r="AD1193" s="1" t="n">
        <f aca="false">IF(I1193=1,AC1193*$AD$2,AC1193)</f>
        <v>3670</v>
      </c>
      <c r="AK1193" s="1" t="n">
        <f aca="false">ROUND(D1193/C1193,2)</f>
        <v>0</v>
      </c>
      <c r="AL1193" s="1" t="n">
        <f aca="false">ROUND(AK1193*68/Z1193,0)</f>
        <v>0</v>
      </c>
      <c r="AM1193" s="1" t="n">
        <f aca="false">IF(I1193=1,AL1193*$AM$2,AL1193)</f>
        <v>0</v>
      </c>
    </row>
    <row r="1194" customFormat="false" ht="14.9" hidden="false" customHeight="true" outlineLevel="0" collapsed="false">
      <c r="A1194" s="1" t="n">
        <v>2191</v>
      </c>
      <c r="C1194" s="16" t="n">
        <v>65</v>
      </c>
      <c r="E1194" s="2" t="n">
        <v>3150000</v>
      </c>
      <c r="F1194" s="2" t="n">
        <v>1</v>
      </c>
      <c r="G1194" s="2" t="n">
        <v>3</v>
      </c>
      <c r="H1194" s="2" t="n">
        <v>2</v>
      </c>
      <c r="I1194" s="2" t="n">
        <v>2</v>
      </c>
      <c r="J1194" s="26" t="s">
        <v>52</v>
      </c>
      <c r="K1194" s="2" t="n">
        <v>0</v>
      </c>
      <c r="L1194" s="27" t="n">
        <v>1</v>
      </c>
      <c r="M1194" s="2" t="n">
        <v>7</v>
      </c>
      <c r="N1194" s="2" t="n">
        <v>1</v>
      </c>
      <c r="O1194" s="27" t="n">
        <v>0</v>
      </c>
      <c r="P1194" s="2" t="n">
        <v>1</v>
      </c>
      <c r="R1194" s="2" t="n">
        <v>1</v>
      </c>
      <c r="S1194" s="2" t="n">
        <v>1</v>
      </c>
      <c r="T1194" s="28" t="n">
        <v>44286</v>
      </c>
      <c r="U1194" s="3" t="s">
        <v>1246</v>
      </c>
      <c r="V1194" s="36"/>
      <c r="W1194" s="25" t="n">
        <v>16</v>
      </c>
      <c r="Z1194" s="1" t="n">
        <f aca="false">(68/C1194)^0.25</f>
        <v>1.01134396913885</v>
      </c>
      <c r="AA1194" s="1" t="n">
        <f aca="false">IF(F1194=1,E1194/(1+$AA$2/100),E1194)</f>
        <v>3028846.15384615</v>
      </c>
      <c r="AB1194" s="1" t="n">
        <f aca="false">ROUND(AA1194/C1194,2)</f>
        <v>46597.63</v>
      </c>
      <c r="AC1194" s="1" t="n">
        <f aca="false">ROUND(AB1194*68/1000/Z1194,0)</f>
        <v>3133</v>
      </c>
      <c r="AD1194" s="1" t="n">
        <f aca="false">IF(I1194=1,AC1194*$AD$2,AC1194)</f>
        <v>3133</v>
      </c>
      <c r="AK1194" s="1" t="n">
        <f aca="false">ROUND(D1194/C1194,2)</f>
        <v>0</v>
      </c>
      <c r="AL1194" s="1" t="n">
        <f aca="false">ROUND(AK1194*68/Z1194,0)</f>
        <v>0</v>
      </c>
      <c r="AM1194" s="1" t="n">
        <f aca="false">IF(I1194=1,AL1194*$AM$2,AL1194)</f>
        <v>0</v>
      </c>
    </row>
    <row r="1195" customFormat="false" ht="14.9" hidden="false" customHeight="true" outlineLevel="0" collapsed="false">
      <c r="A1195" s="1" t="n">
        <v>2191</v>
      </c>
      <c r="C1195" s="16" t="n">
        <v>62</v>
      </c>
      <c r="E1195" s="2" t="n">
        <v>3950000</v>
      </c>
      <c r="F1195" s="2" t="n">
        <v>1</v>
      </c>
      <c r="G1195" s="2" t="n">
        <v>3</v>
      </c>
      <c r="H1195" s="2" t="n">
        <v>1</v>
      </c>
      <c r="I1195" s="2" t="n">
        <v>2</v>
      </c>
      <c r="J1195" s="26" t="s">
        <v>52</v>
      </c>
      <c r="K1195" s="2" t="n">
        <v>2</v>
      </c>
      <c r="L1195" s="27" t="n">
        <v>1</v>
      </c>
      <c r="M1195" s="2" t="n">
        <v>9</v>
      </c>
      <c r="N1195" s="2" t="n">
        <v>4</v>
      </c>
      <c r="O1195" s="2" t="n">
        <v>0</v>
      </c>
      <c r="P1195" s="2" t="n">
        <v>1</v>
      </c>
      <c r="R1195" s="2" t="n">
        <v>1</v>
      </c>
      <c r="S1195" s="2" t="n">
        <v>0</v>
      </c>
      <c r="T1195" s="28" t="n">
        <v>44281</v>
      </c>
      <c r="U1195" s="3" t="s">
        <v>1247</v>
      </c>
      <c r="V1195" s="36"/>
      <c r="W1195" s="25" t="n">
        <v>16</v>
      </c>
      <c r="Z1195" s="1" t="n">
        <f aca="false">(68/C1195)^0.25</f>
        <v>1.02336204550359</v>
      </c>
      <c r="AA1195" s="1" t="n">
        <f aca="false">IF(F1195=1,E1195/(1+$AA$2/100),E1195)</f>
        <v>3798076.92307692</v>
      </c>
      <c r="AB1195" s="1" t="n">
        <f aca="false">ROUND(AA1195/C1195,2)</f>
        <v>61259.31</v>
      </c>
      <c r="AC1195" s="1" t="n">
        <f aca="false">ROUND(AB1195*68/1000/Z1195,0)</f>
        <v>4071</v>
      </c>
      <c r="AD1195" s="1" t="n">
        <f aca="false">IF(I1195=1,AC1195*$AD$2,AC1195)</f>
        <v>4071</v>
      </c>
      <c r="AK1195" s="1" t="n">
        <f aca="false">ROUND(D1195/C1195,2)</f>
        <v>0</v>
      </c>
      <c r="AL1195" s="1" t="n">
        <f aca="false">ROUND(AK1195*68/Z1195,0)</f>
        <v>0</v>
      </c>
      <c r="AM1195" s="1" t="n">
        <f aca="false">IF(I1195=1,AL1195*$AM$2,AL1195)</f>
        <v>0</v>
      </c>
    </row>
    <row r="1196" customFormat="false" ht="14.9" hidden="false" customHeight="true" outlineLevel="0" collapsed="false">
      <c r="A1196" s="1" t="n">
        <v>4687</v>
      </c>
      <c r="C1196" s="16" t="n">
        <v>82</v>
      </c>
      <c r="E1196" s="2" t="n">
        <v>4400000</v>
      </c>
      <c r="F1196" s="2" t="n">
        <v>1</v>
      </c>
      <c r="G1196" s="2" t="n">
        <v>3</v>
      </c>
      <c r="H1196" s="2" t="n">
        <v>1</v>
      </c>
      <c r="I1196" s="2" t="n">
        <v>2</v>
      </c>
      <c r="J1196" s="26" t="s">
        <v>52</v>
      </c>
      <c r="K1196" s="2" t="n">
        <v>0</v>
      </c>
      <c r="L1196" s="27" t="n">
        <v>1</v>
      </c>
      <c r="M1196" s="2" t="n">
        <v>13</v>
      </c>
      <c r="N1196" s="2" t="n">
        <v>9</v>
      </c>
      <c r="O1196" s="27" t="n">
        <v>1</v>
      </c>
      <c r="P1196" s="2" t="n">
        <v>1</v>
      </c>
      <c r="R1196" s="2" t="n">
        <v>1</v>
      </c>
      <c r="S1196" s="2" t="n">
        <v>0</v>
      </c>
      <c r="T1196" s="28" t="n">
        <v>44301</v>
      </c>
      <c r="U1196" s="3" t="s">
        <v>1248</v>
      </c>
      <c r="V1196" s="36"/>
      <c r="W1196" s="25" t="n">
        <v>16</v>
      </c>
      <c r="Z1196" s="1" t="n">
        <f aca="false">(68/C1196)^0.25</f>
        <v>0.954275480566008</v>
      </c>
      <c r="AA1196" s="1" t="n">
        <f aca="false">IF(F1196=1,E1196/(1+$AA$2/100),E1196)</f>
        <v>4230769.23076923</v>
      </c>
      <c r="AB1196" s="1" t="n">
        <f aca="false">ROUND(AA1196/C1196,2)</f>
        <v>51594.75</v>
      </c>
      <c r="AC1196" s="1" t="n">
        <f aca="false">ROUND(AB1196*68/1000/Z1196,0)</f>
        <v>3677</v>
      </c>
      <c r="AD1196" s="1" t="n">
        <f aca="false">IF(I1196=1,AC1196*$AD$2,AC1196)</f>
        <v>3677</v>
      </c>
      <c r="AK1196" s="1" t="n">
        <f aca="false">ROUND(D1196/C1196,2)</f>
        <v>0</v>
      </c>
      <c r="AL1196" s="1" t="n">
        <f aca="false">ROUND(AK1196*68/Z1196,0)</f>
        <v>0</v>
      </c>
      <c r="AM1196" s="1" t="n">
        <f aca="false">IF(I1196=1,AL1196*$AM$2,AL1196)</f>
        <v>0</v>
      </c>
    </row>
    <row r="1197" customFormat="false" ht="14.9" hidden="false" customHeight="true" outlineLevel="0" collapsed="false">
      <c r="A1197" s="1" t="n">
        <v>4687</v>
      </c>
      <c r="C1197" s="16" t="n">
        <v>64</v>
      </c>
      <c r="E1197" s="2" t="n">
        <v>4290000</v>
      </c>
      <c r="F1197" s="2" t="n">
        <v>1</v>
      </c>
      <c r="G1197" s="2" t="n">
        <v>3</v>
      </c>
      <c r="H1197" s="2" t="n">
        <v>2</v>
      </c>
      <c r="I1197" s="2" t="n">
        <v>1</v>
      </c>
      <c r="J1197" s="26" t="s">
        <v>52</v>
      </c>
      <c r="K1197" s="2" t="n">
        <v>2</v>
      </c>
      <c r="L1197" s="27" t="n">
        <v>1</v>
      </c>
      <c r="M1197" s="2" t="n">
        <v>11</v>
      </c>
      <c r="N1197" s="2" t="n">
        <v>5</v>
      </c>
      <c r="O1197" s="2" t="n">
        <v>1</v>
      </c>
      <c r="P1197" s="2" t="n">
        <v>1</v>
      </c>
      <c r="Q1197" s="2" t="n">
        <v>4</v>
      </c>
      <c r="R1197" s="2" t="n">
        <v>1</v>
      </c>
      <c r="S1197" s="2" t="n">
        <v>0</v>
      </c>
      <c r="T1197" s="28" t="n">
        <v>44301</v>
      </c>
      <c r="U1197" s="3" t="s">
        <v>1249</v>
      </c>
      <c r="V1197" s="36"/>
      <c r="W1197" s="25" t="n">
        <v>16</v>
      </c>
      <c r="Z1197" s="1" t="n">
        <f aca="false">(68/C1197)^0.25</f>
        <v>1.01527159243447</v>
      </c>
      <c r="AA1197" s="1" t="n">
        <f aca="false">IF(F1197=1,E1197/(1+$AA$2/100),E1197)</f>
        <v>4125000</v>
      </c>
      <c r="AB1197" s="1" t="n">
        <f aca="false">ROUND(AA1197/C1197,2)</f>
        <v>64453.13</v>
      </c>
      <c r="AC1197" s="1" t="n">
        <f aca="false">ROUND(AB1197*68/1000/Z1197,0)</f>
        <v>4317</v>
      </c>
      <c r="AD1197" s="1" t="n">
        <f aca="false">IF(I1197=1,AC1197*$AD$2,AC1197)</f>
        <v>4101.15</v>
      </c>
      <c r="AK1197" s="1" t="n">
        <f aca="false">ROUND(D1197/C1197,2)</f>
        <v>0</v>
      </c>
      <c r="AL1197" s="1" t="n">
        <f aca="false">ROUND(AK1197*68/Z1197,0)</f>
        <v>0</v>
      </c>
      <c r="AM1197" s="1" t="n">
        <f aca="false">IF(I1197=1,AL1197*$AM$2,AL1197)</f>
        <v>0</v>
      </c>
    </row>
    <row r="1198" customFormat="false" ht="14.9" hidden="false" customHeight="true" outlineLevel="0" collapsed="false">
      <c r="A1198" s="1" t="n">
        <v>4687</v>
      </c>
      <c r="C1198" s="16" t="n">
        <v>57</v>
      </c>
      <c r="E1198" s="2" t="n">
        <v>3610000</v>
      </c>
      <c r="F1198" s="2" t="n">
        <v>1</v>
      </c>
      <c r="G1198" s="2" t="n">
        <v>2</v>
      </c>
      <c r="H1198" s="2" t="n">
        <v>1</v>
      </c>
      <c r="I1198" s="2" t="n">
        <v>2</v>
      </c>
      <c r="J1198" s="26" t="s">
        <v>52</v>
      </c>
      <c r="K1198" s="2" t="n">
        <v>1</v>
      </c>
      <c r="L1198" s="27" t="n">
        <v>1</v>
      </c>
      <c r="M1198" s="2" t="n">
        <v>7</v>
      </c>
      <c r="N1198" s="2" t="n">
        <v>2</v>
      </c>
      <c r="O1198" s="27" t="n">
        <v>1</v>
      </c>
      <c r="P1198" s="2" t="n">
        <v>1</v>
      </c>
      <c r="Q1198" s="2" t="n">
        <v>4</v>
      </c>
      <c r="R1198" s="2" t="n">
        <v>1</v>
      </c>
      <c r="S1198" s="2" t="n">
        <v>1</v>
      </c>
      <c r="T1198" s="28" t="n">
        <v>44297</v>
      </c>
      <c r="U1198" s="3" t="s">
        <v>1250</v>
      </c>
      <c r="V1198" s="36" t="s">
        <v>60</v>
      </c>
      <c r="W1198" s="25" t="n">
        <v>16</v>
      </c>
      <c r="Z1198" s="1" t="n">
        <f aca="false">(68/C1198)^0.25</f>
        <v>1.04510160393404</v>
      </c>
      <c r="AA1198" s="1" t="n">
        <f aca="false">IF(F1198=1,E1198/(1+$AA$2/100),E1198)</f>
        <v>3471153.84615385</v>
      </c>
      <c r="AB1198" s="1" t="n">
        <f aca="false">ROUND(AA1198/C1198,2)</f>
        <v>60897.44</v>
      </c>
      <c r="AC1198" s="1" t="n">
        <f aca="false">ROUND(AB1198*68/1000/Z1198,0)</f>
        <v>3962</v>
      </c>
      <c r="AD1198" s="1" t="n">
        <f aca="false">IF(I1198=1,AC1198*$AD$2,AC1198)</f>
        <v>3962</v>
      </c>
      <c r="AK1198" s="1" t="n">
        <f aca="false">ROUND(D1198/C1198,2)</f>
        <v>0</v>
      </c>
      <c r="AL1198" s="1" t="n">
        <f aca="false">ROUND(AK1198*68/Z1198,0)</f>
        <v>0</v>
      </c>
      <c r="AM1198" s="1" t="n">
        <f aca="false">IF(I1198=1,AL1198*$AM$2,AL1198)</f>
        <v>0</v>
      </c>
    </row>
    <row r="1199" customFormat="false" ht="14.9" hidden="false" customHeight="true" outlineLevel="0" collapsed="false">
      <c r="A1199" s="1" t="n">
        <v>4687</v>
      </c>
      <c r="C1199" s="16" t="n">
        <v>50</v>
      </c>
      <c r="E1199" s="2" t="n">
        <v>3150000</v>
      </c>
      <c r="F1199" s="2" t="n">
        <v>1</v>
      </c>
      <c r="G1199" s="2" t="n">
        <v>3</v>
      </c>
      <c r="H1199" s="2" t="n">
        <v>2</v>
      </c>
      <c r="I1199" s="2" t="n">
        <v>0</v>
      </c>
      <c r="J1199" s="26" t="s">
        <v>52</v>
      </c>
      <c r="K1199" s="2" t="n">
        <v>0</v>
      </c>
      <c r="L1199" s="27" t="n">
        <v>1</v>
      </c>
      <c r="M1199" s="2" t="n">
        <v>5</v>
      </c>
      <c r="N1199" s="2" t="n">
        <v>1</v>
      </c>
      <c r="O1199" s="2" t="n">
        <v>0</v>
      </c>
      <c r="P1199" s="2" t="n">
        <v>1</v>
      </c>
      <c r="R1199" s="2" t="n">
        <v>0</v>
      </c>
      <c r="S1199" s="2" t="n">
        <v>1</v>
      </c>
      <c r="T1199" s="28" t="n">
        <v>44295</v>
      </c>
      <c r="U1199" s="3" t="s">
        <v>1251</v>
      </c>
      <c r="V1199" s="36" t="s">
        <v>60</v>
      </c>
      <c r="W1199" s="25" t="n">
        <v>16</v>
      </c>
      <c r="Z1199" s="1" t="n">
        <f aca="false">(68/C1199)^0.25</f>
        <v>1.0799029488658</v>
      </c>
      <c r="AA1199" s="1" t="n">
        <f aca="false">IF(F1199=1,E1199/(1+$AA$2/100),E1199)</f>
        <v>3028846.15384615</v>
      </c>
      <c r="AB1199" s="1" t="n">
        <f aca="false">ROUND(AA1199/C1199,2)</f>
        <v>60576.92</v>
      </c>
      <c r="AC1199" s="1" t="n">
        <f aca="false">ROUND(AB1199*68/1000/Z1199,0)</f>
        <v>3814</v>
      </c>
      <c r="AD1199" s="1" t="n">
        <f aca="false">IF(I1199=1,AC1199*$AD$2,AC1199)</f>
        <v>3814</v>
      </c>
      <c r="AK1199" s="1" t="n">
        <f aca="false">ROUND(D1199/C1199,2)</f>
        <v>0</v>
      </c>
      <c r="AL1199" s="1" t="n">
        <f aca="false">ROUND(AK1199*68/Z1199,0)</f>
        <v>0</v>
      </c>
      <c r="AM1199" s="1" t="n">
        <f aca="false">IF(I1199=1,AL1199*$AM$2,AL1199)</f>
        <v>0</v>
      </c>
    </row>
    <row r="1200" customFormat="false" ht="14.9" hidden="false" customHeight="true" outlineLevel="0" collapsed="false">
      <c r="A1200" s="1" t="n">
        <v>4687</v>
      </c>
      <c r="C1200" s="16" t="n">
        <v>75</v>
      </c>
      <c r="E1200" s="2" t="n">
        <v>4160000</v>
      </c>
      <c r="F1200" s="2" t="n">
        <v>0</v>
      </c>
      <c r="G1200" s="2" t="n">
        <v>3</v>
      </c>
      <c r="H1200" s="2" t="n">
        <v>1</v>
      </c>
      <c r="I1200" s="2" t="n">
        <v>2</v>
      </c>
      <c r="J1200" s="26" t="s">
        <v>52</v>
      </c>
      <c r="K1200" s="2" t="n">
        <v>0</v>
      </c>
      <c r="L1200" s="27" t="n">
        <v>1</v>
      </c>
      <c r="M1200" s="2" t="n">
        <v>6</v>
      </c>
      <c r="N1200" s="2" t="n">
        <v>2</v>
      </c>
      <c r="O1200" s="27" t="n">
        <v>0</v>
      </c>
      <c r="P1200" s="2" t="n">
        <v>0</v>
      </c>
      <c r="R1200" s="2" t="n">
        <v>1</v>
      </c>
      <c r="S1200" s="2" t="n">
        <v>1</v>
      </c>
      <c r="T1200" s="28" t="n">
        <v>44301</v>
      </c>
      <c r="U1200" s="3" t="s">
        <v>1252</v>
      </c>
      <c r="V1200" s="36"/>
      <c r="W1200" s="25" t="n">
        <v>16</v>
      </c>
      <c r="Z1200" s="1" t="n">
        <f aca="false">(68/C1200)^0.25</f>
        <v>0.975802468299321</v>
      </c>
      <c r="AA1200" s="2" t="n">
        <f aca="false">IF(F1200=1,E1200/(1+$AA$2/100),E1200)</f>
        <v>4160000</v>
      </c>
      <c r="AB1200" s="1" t="n">
        <f aca="false">ROUND(AA1200/C1200,2)</f>
        <v>55466.67</v>
      </c>
      <c r="AC1200" s="1" t="n">
        <f aca="false">ROUND(AB1200*68/1000/Z1200,0)</f>
        <v>3865</v>
      </c>
      <c r="AD1200" s="1" t="n">
        <f aca="false">IF(I1200=1,AC1200*$AD$2,AC1200)</f>
        <v>3865</v>
      </c>
      <c r="AK1200" s="1" t="n">
        <f aca="false">ROUND(D1200/C1200,2)</f>
        <v>0</v>
      </c>
      <c r="AL1200" s="1" t="n">
        <f aca="false">ROUND(AK1200*68/Z1200,0)</f>
        <v>0</v>
      </c>
      <c r="AM1200" s="1" t="n">
        <f aca="false">IF(I1200=1,AL1200*$AM$2,AL1200)</f>
        <v>0</v>
      </c>
    </row>
    <row r="1201" customFormat="false" ht="14.9" hidden="false" customHeight="true" outlineLevel="0" collapsed="false">
      <c r="A1201" s="1" t="n">
        <v>4687</v>
      </c>
      <c r="C1201" s="16" t="n">
        <v>66</v>
      </c>
      <c r="E1201" s="2" t="n">
        <v>4700000</v>
      </c>
      <c r="F1201" s="2" t="n">
        <v>1</v>
      </c>
      <c r="G1201" s="2" t="n">
        <v>2</v>
      </c>
      <c r="H1201" s="2" t="n">
        <v>1</v>
      </c>
      <c r="I1201" s="2" t="n">
        <v>1</v>
      </c>
      <c r="J1201" s="26" t="s">
        <v>52</v>
      </c>
      <c r="K1201" s="2" t="n">
        <v>2</v>
      </c>
      <c r="L1201" s="27" t="n">
        <v>1</v>
      </c>
      <c r="M1201" s="2" t="n">
        <v>4</v>
      </c>
      <c r="N1201" s="2" t="n">
        <v>2</v>
      </c>
      <c r="O1201" s="2" t="n">
        <v>1</v>
      </c>
      <c r="P1201" s="2" t="n">
        <v>1</v>
      </c>
      <c r="Q1201" s="2" t="n">
        <v>3</v>
      </c>
      <c r="R1201" s="2" t="n">
        <v>0</v>
      </c>
      <c r="S1201" s="2" t="n">
        <v>0</v>
      </c>
      <c r="T1201" s="28" t="n">
        <v>44294</v>
      </c>
      <c r="U1201" s="3" t="s">
        <v>1253</v>
      </c>
      <c r="V1201" s="36"/>
      <c r="W1201" s="25" t="n">
        <v>16</v>
      </c>
      <c r="Z1201" s="1" t="n">
        <f aca="false">(68/C1201)^0.25</f>
        <v>1.00749116018212</v>
      </c>
      <c r="AA1201" s="1" t="n">
        <f aca="false">IF(F1201=1,E1201/(1+$AA$2/100),E1201)</f>
        <v>4519230.76923077</v>
      </c>
      <c r="AB1201" s="1" t="n">
        <f aca="false">ROUND(AA1201/C1201,2)</f>
        <v>68473.19</v>
      </c>
      <c r="AC1201" s="1" t="n">
        <f aca="false">ROUND(AB1201*68/1000/Z1201,0)</f>
        <v>4622</v>
      </c>
      <c r="AD1201" s="1" t="n">
        <f aca="false">IF(I1201=1,AC1201*$AD$2,AC1201)</f>
        <v>4390.9</v>
      </c>
      <c r="AK1201" s="1" t="n">
        <f aca="false">ROUND(D1201/C1201,2)</f>
        <v>0</v>
      </c>
      <c r="AL1201" s="1" t="n">
        <f aca="false">ROUND(AK1201*68/Z1201,0)</f>
        <v>0</v>
      </c>
      <c r="AM1201" s="1" t="n">
        <f aca="false">IF(I1201=1,AL1201*$AM$2,AL1201)</f>
        <v>0</v>
      </c>
    </row>
    <row r="1202" customFormat="false" ht="14.9" hidden="false" customHeight="true" outlineLevel="0" collapsed="false">
      <c r="A1202" s="1" t="n">
        <v>4687</v>
      </c>
      <c r="C1202" s="16" t="n">
        <v>69</v>
      </c>
      <c r="E1202" s="2" t="n">
        <v>3950000</v>
      </c>
      <c r="F1202" s="2" t="n">
        <v>1</v>
      </c>
      <c r="G1202" s="2" t="n">
        <v>3</v>
      </c>
      <c r="H1202" s="2" t="n">
        <v>1</v>
      </c>
      <c r="I1202" s="2" t="n">
        <v>2</v>
      </c>
      <c r="J1202" s="26" t="s">
        <v>52</v>
      </c>
      <c r="K1202" s="2" t="n">
        <v>0</v>
      </c>
      <c r="L1202" s="27" t="n">
        <v>1</v>
      </c>
      <c r="M1202" s="2" t="n">
        <v>8</v>
      </c>
      <c r="N1202" s="2" t="n">
        <v>2</v>
      </c>
      <c r="O1202" s="27" t="n">
        <v>1</v>
      </c>
      <c r="P1202" s="2" t="n">
        <v>0</v>
      </c>
      <c r="R1202" s="2" t="n">
        <v>1</v>
      </c>
      <c r="S1202" s="2" t="n">
        <v>1</v>
      </c>
      <c r="T1202" s="28" t="n">
        <v>44263</v>
      </c>
      <c r="U1202" s="3" t="s">
        <v>1254</v>
      </c>
      <c r="V1202" s="36"/>
      <c r="W1202" s="25" t="n">
        <v>16</v>
      </c>
      <c r="Z1202" s="1" t="n">
        <f aca="false">(68/C1202)^0.25</f>
        <v>0.996356952204095</v>
      </c>
      <c r="AA1202" s="1" t="n">
        <f aca="false">IF(F1202=1,E1202/(1+$AA$2/100),E1202)</f>
        <v>3798076.92307692</v>
      </c>
      <c r="AB1202" s="1" t="n">
        <f aca="false">ROUND(AA1202/C1202,2)</f>
        <v>55044.59</v>
      </c>
      <c r="AC1202" s="1" t="n">
        <f aca="false">ROUND(AB1202*68/1000/Z1202,0)</f>
        <v>3757</v>
      </c>
      <c r="AD1202" s="1" t="n">
        <f aca="false">IF(I1202=1,AC1202*$AD$2,AC1202)</f>
        <v>3757</v>
      </c>
      <c r="AK1202" s="1" t="n">
        <f aca="false">ROUND(D1202/C1202,2)</f>
        <v>0</v>
      </c>
      <c r="AL1202" s="1" t="n">
        <f aca="false">ROUND(AK1202*68/Z1202,0)</f>
        <v>0</v>
      </c>
      <c r="AM1202" s="1" t="n">
        <f aca="false">IF(I1202=1,AL1202*$AM$2,AL1202)</f>
        <v>0</v>
      </c>
    </row>
    <row r="1203" customFormat="false" ht="14.9" hidden="false" customHeight="true" outlineLevel="0" collapsed="false">
      <c r="A1203" s="1" t="n">
        <v>5967</v>
      </c>
      <c r="C1203" s="16" t="n">
        <v>54</v>
      </c>
      <c r="E1203" s="2" t="n">
        <v>3935500</v>
      </c>
      <c r="F1203" s="2" t="n">
        <v>1</v>
      </c>
      <c r="G1203" s="2" t="n">
        <v>2</v>
      </c>
      <c r="H1203" s="2" t="n">
        <v>1</v>
      </c>
      <c r="I1203" s="2" t="n">
        <v>2</v>
      </c>
      <c r="J1203" s="26" t="s">
        <v>52</v>
      </c>
      <c r="K1203" s="2" t="n">
        <v>2</v>
      </c>
      <c r="L1203" s="27" t="n">
        <v>1</v>
      </c>
      <c r="M1203" s="2" t="n">
        <v>5</v>
      </c>
      <c r="N1203" s="2" t="n">
        <v>2</v>
      </c>
      <c r="O1203" s="2" t="n">
        <v>1</v>
      </c>
      <c r="P1203" s="2" t="n">
        <v>1</v>
      </c>
      <c r="R1203" s="2" t="n">
        <v>1</v>
      </c>
      <c r="S1203" s="2" t="n">
        <v>1</v>
      </c>
      <c r="T1203" s="28" t="n">
        <v>44301</v>
      </c>
      <c r="U1203" s="3" t="s">
        <v>1255</v>
      </c>
      <c r="V1203" s="36"/>
      <c r="W1203" s="25" t="n">
        <v>16</v>
      </c>
      <c r="Z1203" s="1" t="n">
        <f aca="false">(68/C1203)^0.25</f>
        <v>1.05932394260376</v>
      </c>
      <c r="AA1203" s="1" t="n">
        <f aca="false">IF(F1203=1,E1203/(1+$AA$2/100),E1203)</f>
        <v>3784134.61538462</v>
      </c>
      <c r="AB1203" s="1" t="n">
        <f aca="false">ROUND(AA1203/C1203,2)</f>
        <v>70076.57</v>
      </c>
      <c r="AC1203" s="1" t="n">
        <f aca="false">ROUND(AB1203*68/1000/Z1203,0)</f>
        <v>4498</v>
      </c>
      <c r="AD1203" s="1" t="n">
        <f aca="false">IF(I1203=1,AC1203*$AD$2,AC1203)</f>
        <v>4498</v>
      </c>
      <c r="AK1203" s="1" t="n">
        <f aca="false">ROUND(D1203/C1203,2)</f>
        <v>0</v>
      </c>
      <c r="AL1203" s="1" t="n">
        <f aca="false">ROUND(AK1203*68/Z1203,0)</f>
        <v>0</v>
      </c>
      <c r="AM1203" s="1" t="n">
        <f aca="false">IF(I1203=1,AL1203*$AM$2,AL1203)</f>
        <v>0</v>
      </c>
    </row>
    <row r="1204" customFormat="false" ht="14.9" hidden="false" customHeight="true" outlineLevel="0" collapsed="false">
      <c r="A1204" s="1" t="n">
        <v>5967</v>
      </c>
      <c r="C1204" s="16" t="n">
        <v>72</v>
      </c>
      <c r="E1204" s="2" t="n">
        <v>2700000</v>
      </c>
      <c r="F1204" s="2" t="n">
        <v>1</v>
      </c>
      <c r="G1204" s="2" t="n">
        <v>3</v>
      </c>
      <c r="H1204" s="2" t="n">
        <v>2</v>
      </c>
      <c r="I1204" s="2" t="n">
        <v>1</v>
      </c>
      <c r="J1204" s="26" t="s">
        <v>52</v>
      </c>
      <c r="K1204" s="2" t="n">
        <v>0</v>
      </c>
      <c r="L1204" s="27" t="n">
        <v>1</v>
      </c>
      <c r="M1204" s="2" t="n">
        <v>2</v>
      </c>
      <c r="N1204" s="2" t="n">
        <v>1</v>
      </c>
      <c r="O1204" s="27" t="n">
        <v>0</v>
      </c>
      <c r="P1204" s="2" t="n">
        <v>0</v>
      </c>
      <c r="Q1204" s="2" t="n">
        <v>1</v>
      </c>
      <c r="R1204" s="2" t="n">
        <v>0</v>
      </c>
      <c r="S1204" s="2" t="n">
        <v>0</v>
      </c>
      <c r="T1204" s="28" t="n">
        <v>44299</v>
      </c>
      <c r="U1204" s="3" t="s">
        <v>1256</v>
      </c>
      <c r="V1204" s="36"/>
      <c r="W1204" s="25" t="n">
        <v>16</v>
      </c>
      <c r="Z1204" s="1" t="n">
        <f aca="false">(68/C1204)^0.25</f>
        <v>0.985812008350248</v>
      </c>
      <c r="AA1204" s="1" t="n">
        <f aca="false">IF(F1204=1,E1204/(1+$AA$2/100),E1204)</f>
        <v>2596153.84615385</v>
      </c>
      <c r="AB1204" s="1" t="n">
        <f aca="false">ROUND(AA1204/C1204,2)</f>
        <v>36057.69</v>
      </c>
      <c r="AC1204" s="1" t="n">
        <f aca="false">ROUND(AB1204*68/1000/Z1204,0)</f>
        <v>2487</v>
      </c>
      <c r="AD1204" s="1" t="n">
        <f aca="false">IF(I1204=1,AC1204*$AD$2,AC1204)</f>
        <v>2362.65</v>
      </c>
      <c r="AK1204" s="1" t="n">
        <f aca="false">ROUND(D1204/C1204,2)</f>
        <v>0</v>
      </c>
      <c r="AL1204" s="1" t="n">
        <f aca="false">ROUND(AK1204*68/Z1204,0)</f>
        <v>0</v>
      </c>
      <c r="AM1204" s="1" t="n">
        <f aca="false">IF(I1204=1,AL1204*$AM$2,AL1204)</f>
        <v>0</v>
      </c>
    </row>
    <row r="1205" customFormat="false" ht="14.9" hidden="false" customHeight="true" outlineLevel="0" collapsed="false">
      <c r="A1205" s="1" t="n">
        <v>12702</v>
      </c>
      <c r="B1205" s="33" t="n">
        <v>72935</v>
      </c>
      <c r="C1205" s="16" t="n">
        <v>57</v>
      </c>
      <c r="E1205" s="2" t="n">
        <v>5650000</v>
      </c>
      <c r="F1205" s="2" t="n">
        <v>1</v>
      </c>
      <c r="G1205" s="2" t="n">
        <v>2</v>
      </c>
      <c r="H1205" s="2" t="n">
        <v>1</v>
      </c>
      <c r="I1205" s="2" t="n">
        <v>0</v>
      </c>
      <c r="J1205" s="26" t="s">
        <v>52</v>
      </c>
      <c r="K1205" s="2" t="n">
        <v>0</v>
      </c>
      <c r="L1205" s="27" t="n">
        <v>1</v>
      </c>
      <c r="M1205" s="2" t="n">
        <v>6</v>
      </c>
      <c r="N1205" s="2" t="n">
        <v>2</v>
      </c>
      <c r="O1205" s="2" t="n">
        <v>0</v>
      </c>
      <c r="P1205" s="2" t="n">
        <v>0</v>
      </c>
      <c r="Q1205" s="2" t="n">
        <v>4</v>
      </c>
      <c r="R1205" s="2" t="n">
        <v>0</v>
      </c>
      <c r="S1205" s="2" t="n">
        <v>1</v>
      </c>
      <c r="T1205" s="28" t="n">
        <v>44301</v>
      </c>
      <c r="U1205" s="3" t="s">
        <v>1257</v>
      </c>
      <c r="V1205" s="36"/>
      <c r="W1205" s="25" t="n">
        <v>16</v>
      </c>
      <c r="Z1205" s="1" t="n">
        <f aca="false">(68/C1205)^0.25</f>
        <v>1.04510160393404</v>
      </c>
      <c r="AA1205" s="1" t="n">
        <f aca="false">IF(F1205=1,E1205/(1+$AA$2/100),E1205)</f>
        <v>5432692.30769231</v>
      </c>
      <c r="AB1205" s="1" t="n">
        <f aca="false">ROUND(AA1205/C1205,2)</f>
        <v>95310.39</v>
      </c>
      <c r="AC1205" s="1" t="n">
        <f aca="false">ROUND(AB1205*68/1000/Z1205,0)</f>
        <v>6201</v>
      </c>
      <c r="AD1205" s="1" t="n">
        <f aca="false">IF(I1205=1,AC1205*$AD$2,AC1205)</f>
        <v>6201</v>
      </c>
      <c r="AK1205" s="1" t="n">
        <f aca="false">ROUND(D1205/C1205,2)</f>
        <v>0</v>
      </c>
      <c r="AL1205" s="1" t="n">
        <f aca="false">ROUND(AK1205*68/Z1205,0)</f>
        <v>0</v>
      </c>
      <c r="AM1205" s="1" t="n">
        <f aca="false">IF(I1205=1,AL1205*$AM$2,AL1205)</f>
        <v>0</v>
      </c>
    </row>
    <row r="1206" customFormat="false" ht="14.9" hidden="false" customHeight="true" outlineLevel="0" collapsed="false">
      <c r="A1206" s="1" t="n">
        <v>12702</v>
      </c>
      <c r="B1206" s="33" t="n">
        <v>72935</v>
      </c>
      <c r="C1206" s="16" t="n">
        <v>56</v>
      </c>
      <c r="E1206" s="2" t="n">
        <v>5790000</v>
      </c>
      <c r="F1206" s="2" t="n">
        <v>1</v>
      </c>
      <c r="G1206" s="2" t="n">
        <v>2</v>
      </c>
      <c r="H1206" s="2" t="n">
        <v>1</v>
      </c>
      <c r="I1206" s="2" t="n">
        <v>0</v>
      </c>
      <c r="J1206" s="26" t="s">
        <v>52</v>
      </c>
      <c r="K1206" s="2" t="n">
        <v>0</v>
      </c>
      <c r="L1206" s="27" t="n">
        <v>1</v>
      </c>
      <c r="M1206" s="2" t="n">
        <v>8</v>
      </c>
      <c r="N1206" s="2" t="n">
        <v>5</v>
      </c>
      <c r="O1206" s="27" t="n">
        <v>1</v>
      </c>
      <c r="P1206" s="2" t="n">
        <v>0</v>
      </c>
      <c r="Q1206" s="2" t="n">
        <v>4</v>
      </c>
      <c r="R1206" s="2" t="n">
        <v>1</v>
      </c>
      <c r="S1206" s="2" t="n">
        <v>0</v>
      </c>
      <c r="T1206" s="28" t="n">
        <v>44298</v>
      </c>
      <c r="U1206" s="3" t="s">
        <v>1258</v>
      </c>
      <c r="V1206" s="36"/>
      <c r="W1206" s="25" t="n">
        <v>16</v>
      </c>
      <c r="Z1206" s="1" t="n">
        <f aca="false">(68/C1206)^0.25</f>
        <v>1.04973631452793</v>
      </c>
      <c r="AA1206" s="1" t="n">
        <f aca="false">IF(F1206=1,E1206/(1+$AA$2/100),E1206)</f>
        <v>5567307.69230769</v>
      </c>
      <c r="AB1206" s="1" t="n">
        <f aca="false">ROUND(AA1206/C1206,2)</f>
        <v>99416.21</v>
      </c>
      <c r="AC1206" s="1" t="n">
        <f aca="false">ROUND(AB1206*68/1000/Z1206,0)</f>
        <v>6440</v>
      </c>
      <c r="AD1206" s="1" t="n">
        <f aca="false">IF(I1206=1,AC1206*$AD$2,AC1206)</f>
        <v>6440</v>
      </c>
      <c r="AK1206" s="1" t="n">
        <f aca="false">ROUND(D1206/C1206,2)</f>
        <v>0</v>
      </c>
      <c r="AL1206" s="1" t="n">
        <f aca="false">ROUND(AK1206*68/Z1206,0)</f>
        <v>0</v>
      </c>
      <c r="AM1206" s="1" t="n">
        <f aca="false">IF(I1206=1,AL1206*$AM$2,AL1206)</f>
        <v>0</v>
      </c>
    </row>
    <row r="1207" customFormat="false" ht="14.9" hidden="false" customHeight="true" outlineLevel="0" collapsed="false">
      <c r="A1207" s="1" t="n">
        <v>12702</v>
      </c>
      <c r="B1207" s="33" t="n">
        <v>73167</v>
      </c>
      <c r="C1207" s="16" t="n">
        <v>64</v>
      </c>
      <c r="E1207" s="2" t="n">
        <v>5480000</v>
      </c>
      <c r="F1207" s="2" t="n">
        <v>1</v>
      </c>
      <c r="G1207" s="2" t="n">
        <v>2</v>
      </c>
      <c r="H1207" s="2" t="n">
        <v>1</v>
      </c>
      <c r="I1207" s="2" t="n">
        <v>2</v>
      </c>
      <c r="J1207" s="26" t="s">
        <v>52</v>
      </c>
      <c r="K1207" s="2" t="n">
        <v>2</v>
      </c>
      <c r="L1207" s="27" t="n">
        <v>1</v>
      </c>
      <c r="M1207" s="2" t="n">
        <v>8</v>
      </c>
      <c r="N1207" s="2" t="n">
        <v>5</v>
      </c>
      <c r="O1207" s="2" t="n">
        <v>1</v>
      </c>
      <c r="P1207" s="2" t="n">
        <v>1</v>
      </c>
      <c r="Q1207" s="2" t="n">
        <v>4</v>
      </c>
      <c r="R1207" s="2" t="n">
        <v>1</v>
      </c>
      <c r="S1207" s="2" t="n">
        <v>0</v>
      </c>
      <c r="T1207" s="28" t="n">
        <v>44301</v>
      </c>
      <c r="U1207" s="3" t="s">
        <v>1259</v>
      </c>
      <c r="V1207" s="36"/>
      <c r="W1207" s="25" t="n">
        <v>16</v>
      </c>
      <c r="Z1207" s="1" t="n">
        <f aca="false">(68/C1207)^0.25</f>
        <v>1.01527159243447</v>
      </c>
      <c r="AA1207" s="1" t="n">
        <f aca="false">IF(F1207=1,E1207/(1+$AA$2/100),E1207)</f>
        <v>5269230.76923077</v>
      </c>
      <c r="AB1207" s="1" t="n">
        <f aca="false">ROUND(AA1207/C1207,2)</f>
        <v>82331.73</v>
      </c>
      <c r="AC1207" s="1" t="n">
        <f aca="false">ROUND(AB1207*68/1000/Z1207,0)</f>
        <v>5514</v>
      </c>
      <c r="AD1207" s="1" t="n">
        <f aca="false">IF(I1207=1,AC1207*$AD$2,AC1207)</f>
        <v>5514</v>
      </c>
      <c r="AK1207" s="1" t="n">
        <f aca="false">ROUND(D1207/C1207,2)</f>
        <v>0</v>
      </c>
      <c r="AL1207" s="1" t="n">
        <f aca="false">ROUND(AK1207*68/Z1207,0)</f>
        <v>0</v>
      </c>
      <c r="AM1207" s="1" t="n">
        <f aca="false">IF(I1207=1,AL1207*$AM$2,AL1207)</f>
        <v>0</v>
      </c>
    </row>
    <row r="1208" customFormat="false" ht="14.9" hidden="false" customHeight="true" outlineLevel="0" collapsed="false">
      <c r="A1208" s="1" t="n">
        <v>12702</v>
      </c>
      <c r="B1208" s="33" t="n">
        <v>73167</v>
      </c>
      <c r="C1208" s="16" t="n">
        <v>77</v>
      </c>
      <c r="E1208" s="2" t="n">
        <v>7799000</v>
      </c>
      <c r="F1208" s="2" t="n">
        <v>1</v>
      </c>
      <c r="G1208" s="2" t="n">
        <v>3</v>
      </c>
      <c r="H1208" s="2" t="n">
        <v>1</v>
      </c>
      <c r="I1208" s="2" t="n">
        <v>2</v>
      </c>
      <c r="J1208" s="26" t="s">
        <v>52</v>
      </c>
      <c r="K1208" s="2" t="n">
        <v>2</v>
      </c>
      <c r="L1208" s="27" t="n">
        <v>1</v>
      </c>
      <c r="M1208" s="2" t="n">
        <v>11</v>
      </c>
      <c r="N1208" s="2" t="n">
        <v>8</v>
      </c>
      <c r="O1208" s="27" t="n">
        <v>1</v>
      </c>
      <c r="P1208" s="2" t="n">
        <v>1</v>
      </c>
      <c r="Q1208" s="2" t="n">
        <v>4</v>
      </c>
      <c r="R1208" s="2" t="n">
        <v>1</v>
      </c>
      <c r="S1208" s="2" t="n">
        <v>1</v>
      </c>
      <c r="T1208" s="28" t="n">
        <v>44301</v>
      </c>
      <c r="U1208" s="3" t="s">
        <v>1260</v>
      </c>
      <c r="V1208" s="36" t="s">
        <v>60</v>
      </c>
      <c r="W1208" s="25" t="n">
        <v>16</v>
      </c>
      <c r="Z1208" s="1" t="n">
        <f aca="false">(68/C1208)^0.25</f>
        <v>0.96940341849961</v>
      </c>
      <c r="AA1208" s="1" t="n">
        <f aca="false">IF(F1208=1,E1208/(1+$AA$2/100),E1208)</f>
        <v>7499038.46153846</v>
      </c>
      <c r="AB1208" s="1" t="n">
        <f aca="false">ROUND(AA1208/C1208,2)</f>
        <v>97390.11</v>
      </c>
      <c r="AC1208" s="1" t="n">
        <f aca="false">ROUND(AB1208*68/1000/Z1208,0)</f>
        <v>6832</v>
      </c>
      <c r="AD1208" s="1" t="n">
        <f aca="false">IF(I1208=1,AC1208*$AD$2,AC1208)</f>
        <v>6832</v>
      </c>
      <c r="AK1208" s="1" t="n">
        <f aca="false">ROUND(D1208/C1208,2)</f>
        <v>0</v>
      </c>
      <c r="AL1208" s="1" t="n">
        <f aca="false">ROUND(AK1208*68/Z1208,0)</f>
        <v>0</v>
      </c>
      <c r="AM1208" s="1" t="n">
        <f aca="false">IF(I1208=1,AL1208*$AM$2,AL1208)</f>
        <v>0</v>
      </c>
    </row>
    <row r="1209" customFormat="false" ht="14.9" hidden="false" customHeight="true" outlineLevel="0" collapsed="false">
      <c r="A1209" s="1" t="n">
        <v>12702</v>
      </c>
      <c r="B1209" s="33" t="n">
        <v>72941</v>
      </c>
      <c r="C1209" s="16" t="n">
        <v>62</v>
      </c>
      <c r="E1209" s="2" t="n">
        <v>6500000</v>
      </c>
      <c r="F1209" s="2" t="n">
        <v>1</v>
      </c>
      <c r="G1209" s="2" t="n">
        <v>2</v>
      </c>
      <c r="H1209" s="2" t="n">
        <v>1</v>
      </c>
      <c r="I1209" s="2" t="n">
        <v>2</v>
      </c>
      <c r="J1209" s="26" t="s">
        <v>52</v>
      </c>
      <c r="K1209" s="2" t="n">
        <v>2</v>
      </c>
      <c r="L1209" s="27" t="n">
        <v>1</v>
      </c>
      <c r="M1209" s="2" t="n">
        <v>9</v>
      </c>
      <c r="N1209" s="2" t="n">
        <v>9</v>
      </c>
      <c r="O1209" s="2" t="n">
        <v>1</v>
      </c>
      <c r="P1209" s="2" t="n">
        <v>1</v>
      </c>
      <c r="Q1209" s="2" t="n">
        <v>4</v>
      </c>
      <c r="R1209" s="2" t="n">
        <v>1</v>
      </c>
      <c r="S1209" s="2" t="n">
        <v>0</v>
      </c>
      <c r="T1209" s="28" t="n">
        <v>44301</v>
      </c>
      <c r="U1209" s="3" t="s">
        <v>1261</v>
      </c>
      <c r="V1209" s="36"/>
      <c r="W1209" s="25" t="n">
        <v>16</v>
      </c>
      <c r="Z1209" s="1" t="n">
        <f aca="false">(68/C1209)^0.25</f>
        <v>1.02336204550359</v>
      </c>
      <c r="AA1209" s="1" t="n">
        <f aca="false">IF(F1209=1,E1209/(1+$AA$2/100),E1209)</f>
        <v>6250000</v>
      </c>
      <c r="AB1209" s="1" t="n">
        <f aca="false">ROUND(AA1209/C1209,2)</f>
        <v>100806.45</v>
      </c>
      <c r="AC1209" s="1" t="n">
        <f aca="false">ROUND(AB1209*68/1000/Z1209,0)</f>
        <v>6698</v>
      </c>
      <c r="AD1209" s="1" t="n">
        <f aca="false">IF(I1209=1,AC1209*$AD$2,AC1209)</f>
        <v>6698</v>
      </c>
      <c r="AK1209" s="1" t="n">
        <f aca="false">ROUND(D1209/C1209,2)</f>
        <v>0</v>
      </c>
      <c r="AL1209" s="1" t="n">
        <f aca="false">ROUND(AK1209*68/Z1209,0)</f>
        <v>0</v>
      </c>
      <c r="AM1209" s="1" t="n">
        <f aca="false">IF(I1209=1,AL1209*$AM$2,AL1209)</f>
        <v>0</v>
      </c>
    </row>
    <row r="1210" customFormat="false" ht="14.9" hidden="false" customHeight="true" outlineLevel="0" collapsed="false">
      <c r="A1210" s="1" t="n">
        <v>12702</v>
      </c>
      <c r="B1210" s="33" t="n">
        <v>72941</v>
      </c>
      <c r="C1210" s="16" t="n">
        <v>52</v>
      </c>
      <c r="E1210" s="2" t="n">
        <v>5890000</v>
      </c>
      <c r="F1210" s="2" t="n">
        <v>1</v>
      </c>
      <c r="G1210" s="2" t="n">
        <v>2</v>
      </c>
      <c r="H1210" s="2" t="n">
        <v>1</v>
      </c>
      <c r="I1210" s="2" t="n">
        <v>2</v>
      </c>
      <c r="J1210" s="26" t="s">
        <v>52</v>
      </c>
      <c r="K1210" s="2" t="n">
        <v>2</v>
      </c>
      <c r="L1210" s="27" t="n">
        <v>1</v>
      </c>
      <c r="M1210" s="2" t="n">
        <v>7</v>
      </c>
      <c r="N1210" s="2" t="n">
        <v>4</v>
      </c>
      <c r="O1210" s="27" t="n">
        <v>0</v>
      </c>
      <c r="P1210" s="2" t="n">
        <v>1</v>
      </c>
      <c r="R1210" s="2" t="n">
        <v>1</v>
      </c>
      <c r="S1210" s="2" t="n">
        <v>0</v>
      </c>
      <c r="T1210" s="28" t="n">
        <v>44299</v>
      </c>
      <c r="U1210" s="3" t="s">
        <v>1262</v>
      </c>
      <c r="V1210" s="36" t="s">
        <v>60</v>
      </c>
      <c r="W1210" s="25" t="n">
        <v>16</v>
      </c>
      <c r="Z1210" s="1" t="n">
        <f aca="false">(68/C1210)^0.25</f>
        <v>1.06936605042134</v>
      </c>
      <c r="AA1210" s="1" t="n">
        <f aca="false">IF(F1210=1,E1210/(1+$AA$2/100),E1210)</f>
        <v>5663461.53846154</v>
      </c>
      <c r="AB1210" s="1" t="n">
        <f aca="false">ROUND(AA1210/C1210,2)</f>
        <v>108912.72</v>
      </c>
      <c r="AC1210" s="1" t="n">
        <f aca="false">ROUND(AB1210*68/1000/Z1210,0)</f>
        <v>6926</v>
      </c>
      <c r="AD1210" s="1" t="n">
        <f aca="false">IF(I1210=1,AC1210*$AD$2,AC1210)</f>
        <v>6926</v>
      </c>
      <c r="AK1210" s="1" t="n">
        <f aca="false">ROUND(D1210/C1210,2)</f>
        <v>0</v>
      </c>
      <c r="AL1210" s="1" t="n">
        <f aca="false">ROUND(AK1210*68/Z1210,0)</f>
        <v>0</v>
      </c>
      <c r="AM1210" s="1" t="n">
        <f aca="false">IF(I1210=1,AL1210*$AM$2,AL1210)</f>
        <v>0</v>
      </c>
    </row>
    <row r="1211" customFormat="false" ht="14.9" hidden="false" customHeight="true" outlineLevel="0" collapsed="false">
      <c r="A1211" s="1" t="n">
        <v>12702</v>
      </c>
      <c r="B1211" s="33" t="n">
        <v>72941</v>
      </c>
      <c r="C1211" s="16" t="n">
        <v>75</v>
      </c>
      <c r="E1211" s="2" t="n">
        <v>8099000</v>
      </c>
      <c r="F1211" s="2" t="n">
        <v>1</v>
      </c>
      <c r="G1211" s="2" t="n">
        <v>3</v>
      </c>
      <c r="H1211" s="2" t="n">
        <v>1</v>
      </c>
      <c r="I1211" s="2" t="n">
        <v>2</v>
      </c>
      <c r="J1211" s="26" t="s">
        <v>52</v>
      </c>
      <c r="K1211" s="2" t="n">
        <v>2</v>
      </c>
      <c r="L1211" s="27" t="n">
        <v>1</v>
      </c>
      <c r="M1211" s="2" t="n">
        <v>7</v>
      </c>
      <c r="N1211" s="2" t="n">
        <v>2</v>
      </c>
      <c r="O1211" s="2" t="n">
        <v>0</v>
      </c>
      <c r="P1211" s="2" t="n">
        <v>0</v>
      </c>
      <c r="Q1211" s="2" t="n">
        <v>4</v>
      </c>
      <c r="R1211" s="2" t="n">
        <v>1</v>
      </c>
      <c r="S1211" s="2" t="n">
        <v>0</v>
      </c>
      <c r="T1211" s="28" t="n">
        <v>44292</v>
      </c>
      <c r="U1211" s="3" t="s">
        <v>1263</v>
      </c>
      <c r="V1211" s="36"/>
      <c r="W1211" s="25" t="n">
        <v>16</v>
      </c>
      <c r="Z1211" s="1" t="n">
        <f aca="false">(68/C1211)^0.25</f>
        <v>0.975802468299321</v>
      </c>
      <c r="AA1211" s="1" t="n">
        <f aca="false">IF(F1211=1,E1211/(1+$AA$2/100),E1211)</f>
        <v>7787500</v>
      </c>
      <c r="AB1211" s="1" t="n">
        <f aca="false">ROUND(AA1211/C1211,2)</f>
        <v>103833.33</v>
      </c>
      <c r="AC1211" s="1" t="n">
        <f aca="false">ROUND(AB1211*68/1000/Z1211,0)</f>
        <v>7236</v>
      </c>
      <c r="AD1211" s="1" t="n">
        <f aca="false">IF(I1211=1,AC1211*$AD$2,AC1211)</f>
        <v>7236</v>
      </c>
      <c r="AK1211" s="1" t="n">
        <f aca="false">ROUND(D1211/C1211,2)</f>
        <v>0</v>
      </c>
      <c r="AL1211" s="1" t="n">
        <f aca="false">ROUND(AK1211*68/Z1211,0)</f>
        <v>0</v>
      </c>
      <c r="AM1211" s="1" t="n">
        <f aca="false">IF(I1211=1,AL1211*$AM$2,AL1211)</f>
        <v>0</v>
      </c>
    </row>
    <row r="1212" customFormat="false" ht="14.9" hidden="false" customHeight="true" outlineLevel="0" collapsed="false">
      <c r="A1212" s="1" t="n">
        <v>12702</v>
      </c>
      <c r="B1212" s="33" t="n">
        <v>72941</v>
      </c>
      <c r="C1212" s="16" t="n">
        <v>74</v>
      </c>
      <c r="E1212" s="2" t="n">
        <v>9100000</v>
      </c>
      <c r="F1212" s="2" t="n">
        <v>0</v>
      </c>
      <c r="G1212" s="2" t="n">
        <v>3</v>
      </c>
      <c r="H1212" s="2" t="n">
        <v>2</v>
      </c>
      <c r="I1212" s="2" t="n">
        <v>1</v>
      </c>
      <c r="J1212" s="26" t="s">
        <v>52</v>
      </c>
      <c r="K1212" s="2" t="n">
        <v>0</v>
      </c>
      <c r="L1212" s="27" t="n">
        <v>1</v>
      </c>
      <c r="M1212" s="2" t="n">
        <v>4</v>
      </c>
      <c r="N1212" s="2" t="n">
        <v>4</v>
      </c>
      <c r="O1212" s="27" t="n">
        <v>1</v>
      </c>
      <c r="P1212" s="2" t="n">
        <v>0</v>
      </c>
      <c r="R1212" s="2" t="n">
        <v>0</v>
      </c>
      <c r="S1212" s="2" t="n">
        <v>0</v>
      </c>
      <c r="T1212" s="28" t="n">
        <v>44300</v>
      </c>
      <c r="U1212" s="3" t="s">
        <v>1264</v>
      </c>
      <c r="V1212" s="36"/>
      <c r="W1212" s="25" t="n">
        <v>16</v>
      </c>
      <c r="Z1212" s="1" t="n">
        <f aca="false">(68/C1212)^0.25</f>
        <v>0.979082522844128</v>
      </c>
      <c r="AA1212" s="2" t="n">
        <f aca="false">IF(F1212=1,E1212/(1+$AA$2/100),E1212)</f>
        <v>9100000</v>
      </c>
      <c r="AB1212" s="1" t="n">
        <f aca="false">ROUND(AA1212/C1212,2)</f>
        <v>122972.97</v>
      </c>
      <c r="AC1212" s="1" t="n">
        <f aca="false">ROUND(AB1212*68/1000/Z1212,0)</f>
        <v>8541</v>
      </c>
      <c r="AD1212" s="1" t="n">
        <f aca="false">IF(I1212=1,AC1212*$AD$2,AC1212)</f>
        <v>8113.95</v>
      </c>
      <c r="AK1212" s="1" t="n">
        <f aca="false">ROUND(D1212/C1212,2)</f>
        <v>0</v>
      </c>
      <c r="AL1212" s="1" t="n">
        <f aca="false">ROUND(AK1212*68/Z1212,0)</f>
        <v>0</v>
      </c>
      <c r="AM1212" s="1" t="n">
        <f aca="false">IF(I1212=1,AL1212*$AM$2,AL1212)</f>
        <v>0</v>
      </c>
    </row>
    <row r="1213" customFormat="false" ht="14.9" hidden="false" customHeight="true" outlineLevel="0" collapsed="false">
      <c r="A1213" s="1" t="n">
        <v>12702</v>
      </c>
      <c r="B1213" s="33" t="n">
        <v>72979</v>
      </c>
      <c r="C1213" s="16" t="n">
        <v>53</v>
      </c>
      <c r="E1213" s="2" t="n">
        <v>6680000</v>
      </c>
      <c r="F1213" s="2" t="n">
        <v>0</v>
      </c>
      <c r="G1213" s="2" t="n">
        <v>2</v>
      </c>
      <c r="H1213" s="2" t="n">
        <v>1</v>
      </c>
      <c r="I1213" s="2" t="n">
        <v>1</v>
      </c>
      <c r="J1213" s="26" t="s">
        <v>52</v>
      </c>
      <c r="K1213" s="2" t="n">
        <v>0</v>
      </c>
      <c r="L1213" s="27" t="n">
        <v>1</v>
      </c>
      <c r="M1213" s="2" t="n">
        <v>5</v>
      </c>
      <c r="N1213" s="2" t="n">
        <v>2</v>
      </c>
      <c r="O1213" s="2" t="n">
        <v>1</v>
      </c>
      <c r="P1213" s="2" t="n">
        <v>0</v>
      </c>
      <c r="R1213" s="2" t="n">
        <v>0</v>
      </c>
      <c r="S1213" s="2" t="n">
        <v>0</v>
      </c>
      <c r="T1213" s="28" t="n">
        <v>44299</v>
      </c>
      <c r="U1213" s="3" t="s">
        <v>1265</v>
      </c>
      <c r="V1213" s="36"/>
      <c r="W1213" s="25" t="n">
        <v>16</v>
      </c>
      <c r="Z1213" s="1" t="n">
        <f aca="false">(68/C1213)^0.25</f>
        <v>1.06428578300648</v>
      </c>
      <c r="AA1213" s="2" t="n">
        <f aca="false">IF(F1213=1,E1213/(1+$AA$2/100),E1213)</f>
        <v>6680000</v>
      </c>
      <c r="AB1213" s="1" t="n">
        <f aca="false">ROUND(AA1213/C1213,2)</f>
        <v>126037.74</v>
      </c>
      <c r="AC1213" s="1" t="n">
        <f aca="false">ROUND(AB1213*68/1000/Z1213,0)</f>
        <v>8053</v>
      </c>
      <c r="AD1213" s="1" t="n">
        <f aca="false">IF(I1213=1,AC1213*$AD$2,AC1213)</f>
        <v>7650.35</v>
      </c>
      <c r="AK1213" s="1" t="n">
        <f aca="false">ROUND(D1213/C1213,2)</f>
        <v>0</v>
      </c>
      <c r="AL1213" s="1" t="n">
        <f aca="false">ROUND(AK1213*68/Z1213,0)</f>
        <v>0</v>
      </c>
      <c r="AM1213" s="1" t="n">
        <f aca="false">IF(I1213=1,AL1213*$AM$2,AL1213)</f>
        <v>0</v>
      </c>
    </row>
    <row r="1214" customFormat="false" ht="14.9" hidden="false" customHeight="true" outlineLevel="0" collapsed="false">
      <c r="A1214" s="1" t="n">
        <v>12702</v>
      </c>
      <c r="B1214" s="33" t="n">
        <v>72979</v>
      </c>
      <c r="C1214" s="16" t="n">
        <v>50</v>
      </c>
      <c r="E1214" s="2" t="n">
        <v>5746000</v>
      </c>
      <c r="F1214" s="2" t="n">
        <v>0</v>
      </c>
      <c r="G1214" s="2" t="n">
        <v>2</v>
      </c>
      <c r="H1214" s="2" t="n">
        <v>1</v>
      </c>
      <c r="I1214" s="2" t="n">
        <v>1</v>
      </c>
      <c r="J1214" s="26" t="s">
        <v>52</v>
      </c>
      <c r="K1214" s="2" t="n">
        <v>0</v>
      </c>
      <c r="L1214" s="27" t="n">
        <v>1</v>
      </c>
      <c r="M1214" s="2" t="n">
        <v>5</v>
      </c>
      <c r="N1214" s="2" t="n">
        <v>2</v>
      </c>
      <c r="O1214" s="27" t="n">
        <v>1</v>
      </c>
      <c r="P1214" s="2" t="n">
        <v>0</v>
      </c>
      <c r="R1214" s="2" t="n">
        <v>0</v>
      </c>
      <c r="S1214" s="2" t="n">
        <v>0</v>
      </c>
      <c r="T1214" s="28" t="n">
        <v>44298</v>
      </c>
      <c r="U1214" s="3" t="s">
        <v>1266</v>
      </c>
      <c r="V1214" s="36"/>
      <c r="W1214" s="25" t="n">
        <v>16</v>
      </c>
      <c r="Z1214" s="1" t="n">
        <f aca="false">(68/C1214)^0.25</f>
        <v>1.0799029488658</v>
      </c>
      <c r="AA1214" s="2" t="n">
        <f aca="false">IF(F1214=1,E1214/(1+$AA$2/100),E1214)</f>
        <v>5746000</v>
      </c>
      <c r="AB1214" s="1" t="n">
        <f aca="false">ROUND(AA1214/C1214,2)</f>
        <v>114920</v>
      </c>
      <c r="AC1214" s="1" t="n">
        <f aca="false">ROUND(AB1214*68/1000/Z1214,0)</f>
        <v>7236</v>
      </c>
      <c r="AD1214" s="1" t="n">
        <f aca="false">IF(I1214=1,AC1214*$AD$2,AC1214)</f>
        <v>6874.2</v>
      </c>
      <c r="AK1214" s="1" t="n">
        <f aca="false">ROUND(D1214/C1214,2)</f>
        <v>0</v>
      </c>
      <c r="AL1214" s="1" t="n">
        <f aca="false">ROUND(AK1214*68/Z1214,0)</f>
        <v>0</v>
      </c>
      <c r="AM1214" s="1" t="n">
        <f aca="false">IF(I1214=1,AL1214*$AM$2,AL1214)</f>
        <v>0</v>
      </c>
    </row>
    <row r="1215" customFormat="false" ht="14.9" hidden="false" customHeight="true" outlineLevel="0" collapsed="false">
      <c r="A1215" s="1" t="n">
        <v>1000</v>
      </c>
      <c r="B1215" s="16" t="n">
        <v>61200</v>
      </c>
      <c r="C1215" s="16" t="n">
        <v>72</v>
      </c>
      <c r="D1215" s="2" t="n">
        <v>15000</v>
      </c>
      <c r="F1215" s="2" t="n">
        <v>0</v>
      </c>
      <c r="G1215" s="2" t="n">
        <v>3</v>
      </c>
      <c r="H1215" s="2" t="n">
        <v>1</v>
      </c>
      <c r="I1215" s="2" t="n">
        <v>2</v>
      </c>
      <c r="J1215" s="26" t="s">
        <v>52</v>
      </c>
      <c r="K1215" s="2" t="n">
        <v>0</v>
      </c>
      <c r="L1215" s="27" t="n">
        <v>1</v>
      </c>
      <c r="M1215" s="2" t="n">
        <v>9</v>
      </c>
      <c r="N1215" s="2" t="n">
        <v>4</v>
      </c>
      <c r="O1215" s="2" t="n">
        <v>1</v>
      </c>
      <c r="P1215" s="2" t="n">
        <v>0</v>
      </c>
      <c r="Q1215" s="2"/>
      <c r="R1215" s="2" t="n">
        <v>1</v>
      </c>
      <c r="S1215" s="2" t="n">
        <v>1</v>
      </c>
      <c r="T1215" s="28" t="n">
        <v>44301</v>
      </c>
      <c r="U1215" s="3" t="s">
        <v>1267</v>
      </c>
      <c r="V1215" s="36"/>
      <c r="W1215" s="25" t="n">
        <v>16</v>
      </c>
      <c r="Z1215" s="1" t="n">
        <f aca="false">(68/C1215)^0.25</f>
        <v>0.985812008350248</v>
      </c>
      <c r="AA1215" s="2" t="n">
        <f aca="false">IF(F1215=1,E1215/(1+$AA$2/100),E1215)</f>
        <v>0</v>
      </c>
      <c r="AB1215" s="1" t="n">
        <f aca="false">ROUND(AA1215/C1215,2)</f>
        <v>0</v>
      </c>
      <c r="AC1215" s="1" t="n">
        <f aca="false">ROUND(AB1215*68/1000/Z1215,0)</f>
        <v>0</v>
      </c>
      <c r="AD1215" s="1" t="n">
        <f aca="false">IF(I1215=1,AC1215*$AD$2,AC1215)</f>
        <v>0</v>
      </c>
      <c r="AK1215" s="1" t="n">
        <f aca="false">ROUND(D1215/C1215,2)</f>
        <v>208.33</v>
      </c>
      <c r="AL1215" s="1" t="n">
        <f aca="false">ROUND(AK1215*68/Z1215,0)</f>
        <v>14370</v>
      </c>
      <c r="AM1215" s="1" t="n">
        <f aca="false">IF(I1215=1,AL1215*$AM$2,AL1215)</f>
        <v>14370</v>
      </c>
    </row>
    <row r="1216" customFormat="false" ht="14.9" hidden="false" customHeight="true" outlineLevel="0" collapsed="false">
      <c r="A1216" s="1" t="n">
        <v>1000</v>
      </c>
      <c r="B1216" s="16" t="n">
        <v>61084</v>
      </c>
      <c r="C1216" s="16" t="n">
        <v>96</v>
      </c>
      <c r="D1216" s="2" t="n">
        <v>19000</v>
      </c>
      <c r="F1216" s="2" t="n">
        <v>0</v>
      </c>
      <c r="G1216" s="2" t="n">
        <v>3</v>
      </c>
      <c r="H1216" s="2" t="n">
        <v>1</v>
      </c>
      <c r="I1216" s="2" t="n">
        <v>1</v>
      </c>
      <c r="J1216" s="26" t="s">
        <v>52</v>
      </c>
      <c r="K1216" s="2" t="n">
        <v>0</v>
      </c>
      <c r="L1216" s="27" t="n">
        <v>1</v>
      </c>
      <c r="M1216" s="2" t="n">
        <v>3</v>
      </c>
      <c r="N1216" s="2" t="n">
        <v>1</v>
      </c>
      <c r="O1216" s="27" t="n">
        <v>0</v>
      </c>
      <c r="P1216" s="2" t="n">
        <v>0</v>
      </c>
      <c r="R1216" s="2" t="n">
        <v>0</v>
      </c>
      <c r="S1216" s="2" t="n">
        <v>0</v>
      </c>
      <c r="T1216" s="28" t="n">
        <v>44301</v>
      </c>
      <c r="U1216" s="3" t="s">
        <v>1268</v>
      </c>
      <c r="V1216" s="36" t="s">
        <v>60</v>
      </c>
      <c r="W1216" s="25" t="n">
        <v>16</v>
      </c>
      <c r="Z1216" s="1" t="n">
        <f aca="false">(68/C1216)^0.25</f>
        <v>0.917401445131941</v>
      </c>
      <c r="AA1216" s="2" t="n">
        <f aca="false">IF(F1216=1,E1216/(1+$AA$2/100),E1216)</f>
        <v>0</v>
      </c>
      <c r="AB1216" s="1" t="n">
        <f aca="false">ROUND(AA1216/C1216,2)</f>
        <v>0</v>
      </c>
      <c r="AC1216" s="1" t="n">
        <f aca="false">ROUND(AB1216*68/1000/Z1216,0)</f>
        <v>0</v>
      </c>
      <c r="AD1216" s="1" t="n">
        <f aca="false">IF(I1216=1,AC1216*$AD$2,AC1216)</f>
        <v>0</v>
      </c>
      <c r="AK1216" s="1" t="n">
        <f aca="false">ROUND(D1216/C1216,2)</f>
        <v>197.92</v>
      </c>
      <c r="AL1216" s="1" t="n">
        <f aca="false">ROUND(AK1216*68/Z1216,0)</f>
        <v>14670</v>
      </c>
      <c r="AM1216" s="1" t="n">
        <f aca="false">IF(I1216=1,AL1216*$AM$2,AL1216)</f>
        <v>13936.5</v>
      </c>
    </row>
    <row r="1217" customFormat="false" ht="14.9" hidden="false" customHeight="true" outlineLevel="0" collapsed="false">
      <c r="A1217" s="1" t="n">
        <v>1000</v>
      </c>
      <c r="B1217" s="16" t="n">
        <v>61000</v>
      </c>
      <c r="C1217" s="16" t="n">
        <v>64</v>
      </c>
      <c r="D1217" s="2" t="n">
        <v>13900</v>
      </c>
      <c r="F1217" s="2" t="n">
        <v>0</v>
      </c>
      <c r="G1217" s="2" t="n">
        <v>2</v>
      </c>
      <c r="H1217" s="2" t="n">
        <v>1</v>
      </c>
      <c r="I1217" s="2" t="n">
        <v>1</v>
      </c>
      <c r="J1217" s="26" t="s">
        <v>52</v>
      </c>
      <c r="K1217" s="2" t="n">
        <v>0</v>
      </c>
      <c r="L1217" s="27" t="n">
        <v>1</v>
      </c>
      <c r="M1217" s="2"/>
      <c r="N1217" s="2" t="n">
        <v>2</v>
      </c>
      <c r="O1217" s="2" t="n">
        <v>0</v>
      </c>
      <c r="P1217" s="2" t="n">
        <v>0</v>
      </c>
      <c r="Q1217" s="2" t="n">
        <v>3</v>
      </c>
      <c r="R1217" s="2" t="n">
        <v>1</v>
      </c>
      <c r="S1217" s="2" t="n">
        <v>0</v>
      </c>
      <c r="T1217" s="28" t="n">
        <v>44301</v>
      </c>
      <c r="U1217" s="3" t="s">
        <v>1269</v>
      </c>
      <c r="V1217" s="36"/>
      <c r="W1217" s="25" t="n">
        <v>16</v>
      </c>
      <c r="Z1217" s="1" t="n">
        <f aca="false">(68/C1217)^0.25</f>
        <v>1.01527159243447</v>
      </c>
      <c r="AA1217" s="2" t="n">
        <f aca="false">IF(F1217=1,E1217/(1+$AA$2/100),E1217)</f>
        <v>0</v>
      </c>
      <c r="AB1217" s="1" t="n">
        <f aca="false">ROUND(AA1217/C1217,2)</f>
        <v>0</v>
      </c>
      <c r="AC1217" s="1" t="n">
        <f aca="false">ROUND(AB1217*68/1000/Z1217,0)</f>
        <v>0</v>
      </c>
      <c r="AD1217" s="1" t="n">
        <f aca="false">IF(I1217=1,AC1217*$AD$2,AC1217)</f>
        <v>0</v>
      </c>
      <c r="AK1217" s="1" t="n">
        <f aca="false">ROUND(D1217/C1217,2)</f>
        <v>217.19</v>
      </c>
      <c r="AL1217" s="1" t="n">
        <f aca="false">ROUND(AK1217*68/Z1217,0)</f>
        <v>14547</v>
      </c>
      <c r="AM1217" s="1" t="n">
        <f aca="false">IF(I1217=1,AL1217*$AM$2,AL1217)</f>
        <v>13819.65</v>
      </c>
    </row>
    <row r="1218" customFormat="false" ht="14.9" hidden="false" customHeight="true" outlineLevel="0" collapsed="false">
      <c r="A1218" s="1" t="n">
        <v>1000</v>
      </c>
      <c r="B1218" s="16" t="n">
        <v>61020</v>
      </c>
      <c r="C1218" s="16" t="n">
        <v>69</v>
      </c>
      <c r="D1218" s="2" t="n">
        <v>10000</v>
      </c>
      <c r="F1218" s="2" t="n">
        <v>0</v>
      </c>
      <c r="G1218" s="2" t="n">
        <v>2</v>
      </c>
      <c r="H1218" s="2" t="n">
        <v>1</v>
      </c>
      <c r="I1218" s="2" t="n">
        <v>1</v>
      </c>
      <c r="J1218" s="26" t="s">
        <v>52</v>
      </c>
      <c r="K1218" s="2" t="n">
        <v>0</v>
      </c>
      <c r="L1218" s="27" t="n">
        <v>1</v>
      </c>
      <c r="M1218" s="2" t="n">
        <v>4</v>
      </c>
      <c r="N1218" s="2" t="n">
        <v>1</v>
      </c>
      <c r="O1218" s="27" t="n">
        <v>0</v>
      </c>
      <c r="P1218" s="2" t="n">
        <v>0</v>
      </c>
      <c r="R1218" s="2" t="n">
        <v>0</v>
      </c>
      <c r="S1218" s="2" t="n">
        <v>0</v>
      </c>
      <c r="T1218" s="28" t="n">
        <v>44301</v>
      </c>
      <c r="U1218" s="3" t="s">
        <v>1270</v>
      </c>
      <c r="V1218" s="36" t="s">
        <v>60</v>
      </c>
      <c r="W1218" s="25" t="n">
        <v>16</v>
      </c>
      <c r="Z1218" s="1" t="n">
        <f aca="false">(68/C1218)^0.25</f>
        <v>0.996356952204095</v>
      </c>
      <c r="AA1218" s="2" t="n">
        <f aca="false">IF(F1218=1,E1218/(1+$AA$2/100),E1218)</f>
        <v>0</v>
      </c>
      <c r="AB1218" s="1" t="n">
        <f aca="false">ROUND(AA1218/C1218,2)</f>
        <v>0</v>
      </c>
      <c r="AC1218" s="1" t="n">
        <f aca="false">ROUND(AB1218*68/1000/Z1218,0)</f>
        <v>0</v>
      </c>
      <c r="AD1218" s="1" t="n">
        <f aca="false">IF(I1218=1,AC1218*$AD$2,AC1218)</f>
        <v>0</v>
      </c>
      <c r="AK1218" s="1" t="n">
        <f aca="false">ROUND(D1218/C1218,2)</f>
        <v>144.93</v>
      </c>
      <c r="AL1218" s="1" t="n">
        <f aca="false">ROUND(AK1218*68/Z1218,0)</f>
        <v>9891</v>
      </c>
      <c r="AM1218" s="1" t="n">
        <f aca="false">IF(I1218=1,AL1218*$AM$2,AL1218)</f>
        <v>9396.45</v>
      </c>
    </row>
    <row r="1219" customFormat="false" ht="14.9" hidden="false" customHeight="true" outlineLevel="0" collapsed="false">
      <c r="A1219" s="1" t="n">
        <v>1000</v>
      </c>
      <c r="B1219" s="16" t="n">
        <v>61148</v>
      </c>
      <c r="C1219" s="16" t="n">
        <v>70</v>
      </c>
      <c r="D1219" s="2" t="n">
        <v>14500</v>
      </c>
      <c r="F1219" s="2" t="n">
        <v>0</v>
      </c>
      <c r="G1219" s="2" t="n">
        <v>2</v>
      </c>
      <c r="H1219" s="2" t="n">
        <v>1</v>
      </c>
      <c r="I1219" s="2" t="n">
        <v>1</v>
      </c>
      <c r="J1219" s="26" t="s">
        <v>52</v>
      </c>
      <c r="K1219" s="2" t="n">
        <v>0</v>
      </c>
      <c r="L1219" s="27" t="n">
        <v>1</v>
      </c>
      <c r="M1219" s="2" t="n">
        <v>9</v>
      </c>
      <c r="N1219" s="2" t="n">
        <v>2</v>
      </c>
      <c r="O1219" s="2" t="n">
        <v>1</v>
      </c>
      <c r="P1219" s="2" t="n">
        <v>1</v>
      </c>
      <c r="R1219" s="2" t="n">
        <v>1</v>
      </c>
      <c r="S1219" s="2" t="n">
        <v>0</v>
      </c>
      <c r="T1219" s="28" t="n">
        <v>44301</v>
      </c>
      <c r="U1219" s="3" t="s">
        <v>1271</v>
      </c>
      <c r="V1219" s="36"/>
      <c r="W1219" s="25" t="n">
        <v>16</v>
      </c>
      <c r="Z1219" s="1" t="n">
        <f aca="false">(68/C1219)^0.25</f>
        <v>0.992779311130708</v>
      </c>
      <c r="AA1219" s="2" t="n">
        <f aca="false">IF(F1219=1,E1219/(1+$AA$2/100),E1219)</f>
        <v>0</v>
      </c>
      <c r="AB1219" s="1" t="n">
        <f aca="false">ROUND(AA1219/C1219,2)</f>
        <v>0</v>
      </c>
      <c r="AC1219" s="1" t="n">
        <f aca="false">ROUND(AB1219*68/1000/Z1219,0)</f>
        <v>0</v>
      </c>
      <c r="AD1219" s="1" t="n">
        <f aca="false">IF(I1219=1,AC1219*$AD$2,AC1219)</f>
        <v>0</v>
      </c>
      <c r="AK1219" s="1" t="n">
        <f aca="false">ROUND(D1219/C1219,2)</f>
        <v>207.14</v>
      </c>
      <c r="AL1219" s="1" t="n">
        <f aca="false">ROUND(AK1219*68/Z1219,0)</f>
        <v>14188</v>
      </c>
      <c r="AM1219" s="1" t="n">
        <f aca="false">IF(I1219=1,AL1219*$AM$2,AL1219)</f>
        <v>13478.6</v>
      </c>
    </row>
    <row r="1220" customFormat="false" ht="14.9" hidden="false" customHeight="true" outlineLevel="0" collapsed="false">
      <c r="A1220" s="1" t="n">
        <v>1000</v>
      </c>
      <c r="B1220" s="16" t="n">
        <v>79567</v>
      </c>
      <c r="C1220" s="16" t="n">
        <v>82</v>
      </c>
      <c r="D1220" s="2" t="n">
        <v>16000</v>
      </c>
      <c r="F1220" s="2" t="n">
        <v>0</v>
      </c>
      <c r="G1220" s="2" t="n">
        <v>3</v>
      </c>
      <c r="H1220" s="2" t="n">
        <v>1</v>
      </c>
      <c r="I1220" s="2" t="n">
        <v>1</v>
      </c>
      <c r="J1220" s="26" t="s">
        <v>52</v>
      </c>
      <c r="K1220" s="2" t="n">
        <v>0</v>
      </c>
      <c r="L1220" s="27" t="n">
        <v>1</v>
      </c>
      <c r="M1220" s="2" t="n">
        <v>2</v>
      </c>
      <c r="N1220" s="2" t="n">
        <v>1</v>
      </c>
      <c r="O1220" s="27" t="n">
        <v>1</v>
      </c>
      <c r="P1220" s="2" t="n">
        <v>0</v>
      </c>
      <c r="Q1220" s="2" t="n">
        <v>1</v>
      </c>
      <c r="R1220" s="2" t="n">
        <v>0</v>
      </c>
      <c r="S1220" s="2" t="n">
        <v>0</v>
      </c>
      <c r="T1220" s="28" t="n">
        <v>44301</v>
      </c>
      <c r="U1220" s="3" t="s">
        <v>1272</v>
      </c>
      <c r="V1220" s="36" t="s">
        <v>58</v>
      </c>
      <c r="W1220" s="25" t="n">
        <v>16</v>
      </c>
      <c r="Z1220" s="1" t="n">
        <f aca="false">(68/C1220)^0.25</f>
        <v>0.954275480566008</v>
      </c>
      <c r="AA1220" s="2" t="n">
        <f aca="false">IF(F1220=1,E1220/(1+$AA$2/100),E1220)</f>
        <v>0</v>
      </c>
      <c r="AB1220" s="1" t="n">
        <f aca="false">ROUND(AA1220/C1220,2)</f>
        <v>0</v>
      </c>
      <c r="AC1220" s="1" t="n">
        <f aca="false">ROUND(AB1220*68/1000/Z1220,0)</f>
        <v>0</v>
      </c>
      <c r="AD1220" s="1" t="n">
        <f aca="false">IF(I1220=1,AC1220*$AD$2,AC1220)</f>
        <v>0</v>
      </c>
      <c r="AK1220" s="1" t="n">
        <f aca="false">ROUND(D1220/C1220,2)</f>
        <v>195.12</v>
      </c>
      <c r="AL1220" s="1" t="n">
        <f aca="false">ROUND(AK1220*68/Z1220,0)</f>
        <v>13904</v>
      </c>
      <c r="AM1220" s="1" t="n">
        <f aca="false">IF(I1220=1,AL1220*$AM$2,AL1220)</f>
        <v>13208.8</v>
      </c>
    </row>
    <row r="1221" customFormat="false" ht="14.9" hidden="false" customHeight="true" outlineLevel="0" collapsed="false">
      <c r="A1221" s="1" t="n">
        <v>1000</v>
      </c>
      <c r="B1221" s="16" t="n">
        <v>61077</v>
      </c>
      <c r="C1221" s="16" t="n">
        <v>54</v>
      </c>
      <c r="D1221" s="2" t="n">
        <v>12000</v>
      </c>
      <c r="F1221" s="2" t="n">
        <v>0</v>
      </c>
      <c r="G1221" s="2" t="n">
        <v>2</v>
      </c>
      <c r="H1221" s="2" t="n">
        <v>1</v>
      </c>
      <c r="I1221" s="2" t="n">
        <v>1</v>
      </c>
      <c r="J1221" s="26" t="s">
        <v>52</v>
      </c>
      <c r="K1221" s="2" t="n">
        <v>2</v>
      </c>
      <c r="L1221" s="27" t="n">
        <v>1</v>
      </c>
      <c r="M1221" s="2" t="n">
        <v>4</v>
      </c>
      <c r="N1221" s="2" t="n">
        <v>3</v>
      </c>
      <c r="O1221" s="2" t="n">
        <v>1</v>
      </c>
      <c r="P1221" s="2" t="n">
        <v>1</v>
      </c>
      <c r="Q1221" s="2" t="n">
        <v>3</v>
      </c>
      <c r="R1221" s="2" t="n">
        <v>1</v>
      </c>
      <c r="S1221" s="2" t="n">
        <v>0</v>
      </c>
      <c r="T1221" s="28" t="n">
        <v>44301</v>
      </c>
      <c r="U1221" s="3" t="s">
        <v>1273</v>
      </c>
      <c r="V1221" s="36"/>
      <c r="W1221" s="25" t="n">
        <v>16</v>
      </c>
      <c r="Z1221" s="1" t="n">
        <f aca="false">(68/C1221)^0.25</f>
        <v>1.05932394260376</v>
      </c>
      <c r="AA1221" s="2" t="n">
        <f aca="false">IF(F1221=1,E1221/(1+$AA$2/100),E1221)</f>
        <v>0</v>
      </c>
      <c r="AB1221" s="1" t="n">
        <f aca="false">ROUND(AA1221/C1221,2)</f>
        <v>0</v>
      </c>
      <c r="AC1221" s="1" t="n">
        <f aca="false">ROUND(AB1221*68/1000/Z1221,0)</f>
        <v>0</v>
      </c>
      <c r="AD1221" s="1" t="n">
        <f aca="false">IF(I1221=1,AC1221*$AD$2,AC1221)</f>
        <v>0</v>
      </c>
      <c r="AK1221" s="1" t="n">
        <f aca="false">ROUND(D1221/C1221,2)</f>
        <v>222.22</v>
      </c>
      <c r="AL1221" s="1" t="n">
        <f aca="false">ROUND(AK1221*68/Z1221,0)</f>
        <v>14265</v>
      </c>
      <c r="AM1221" s="1" t="n">
        <f aca="false">IF(I1221=1,AL1221*$AM$2,AL1221)</f>
        <v>13551.75</v>
      </c>
    </row>
    <row r="1222" customFormat="false" ht="14.9" hidden="false" customHeight="true" outlineLevel="0" collapsed="false">
      <c r="A1222" s="1" t="n">
        <v>12702</v>
      </c>
      <c r="B1222" s="33" t="n">
        <v>64377</v>
      </c>
      <c r="C1222" s="16" t="n">
        <v>62</v>
      </c>
      <c r="D1222" s="2" t="n">
        <v>11500</v>
      </c>
      <c r="F1222" s="2" t="n">
        <v>0</v>
      </c>
      <c r="G1222" s="2" t="n">
        <v>2</v>
      </c>
      <c r="H1222" s="2" t="n">
        <v>1</v>
      </c>
      <c r="I1222" s="2" t="n">
        <v>0</v>
      </c>
      <c r="J1222" s="26" t="s">
        <v>52</v>
      </c>
      <c r="K1222" s="2" t="n">
        <v>0</v>
      </c>
      <c r="L1222" s="27" t="n">
        <v>1</v>
      </c>
      <c r="M1222" s="2" t="n">
        <v>2</v>
      </c>
      <c r="N1222" s="2" t="n">
        <v>2</v>
      </c>
      <c r="O1222" s="2" t="n">
        <v>0</v>
      </c>
      <c r="P1222" s="2" t="n">
        <v>0</v>
      </c>
      <c r="Q1222" s="2"/>
      <c r="R1222" s="2" t="n">
        <v>1</v>
      </c>
      <c r="S1222" s="2" t="n">
        <v>0</v>
      </c>
      <c r="T1222" s="28" t="n">
        <v>44301</v>
      </c>
      <c r="U1222" s="3" t="s">
        <v>1274</v>
      </c>
      <c r="V1222" s="36"/>
      <c r="W1222" s="25" t="n">
        <v>16</v>
      </c>
      <c r="Z1222" s="1" t="n">
        <f aca="false">(68/C1222)^0.25</f>
        <v>1.02336204550359</v>
      </c>
      <c r="AA1222" s="2" t="n">
        <f aca="false">IF(F1222=1,E1222/(1+$AA$2/100),E1222)</f>
        <v>0</v>
      </c>
      <c r="AB1222" s="1" t="n">
        <f aca="false">ROUND(AA1222/C1222,2)</f>
        <v>0</v>
      </c>
      <c r="AC1222" s="1" t="n">
        <f aca="false">ROUND(AB1222*68/1000/Z1222,0)</f>
        <v>0</v>
      </c>
      <c r="AD1222" s="1" t="n">
        <f aca="false">IF(I1222=1,AC1222*$AD$2,AC1222)</f>
        <v>0</v>
      </c>
      <c r="AK1222" s="1" t="n">
        <f aca="false">ROUND(D1222/C1222,2)</f>
        <v>185.48</v>
      </c>
      <c r="AL1222" s="1" t="n">
        <f aca="false">ROUND(AK1222*68/Z1222,0)</f>
        <v>12325</v>
      </c>
      <c r="AM1222" s="1" t="n">
        <f aca="false">IF(I1222=1,AL1222*$AM$2,AL1222)</f>
        <v>12325</v>
      </c>
    </row>
    <row r="1223" customFormat="false" ht="14.9" hidden="false" customHeight="true" outlineLevel="0" collapsed="false">
      <c r="A1223" s="1" t="n">
        <v>12702</v>
      </c>
      <c r="B1223" s="33" t="n">
        <v>64377</v>
      </c>
      <c r="C1223" s="16" t="n">
        <v>80</v>
      </c>
      <c r="D1223" s="2" t="n">
        <v>16000</v>
      </c>
      <c r="F1223" s="2" t="n">
        <v>0</v>
      </c>
      <c r="G1223" s="2" t="n">
        <v>3</v>
      </c>
      <c r="H1223" s="2" t="n">
        <v>2</v>
      </c>
      <c r="I1223" s="2" t="n">
        <v>0</v>
      </c>
      <c r="J1223" s="26" t="s">
        <v>52</v>
      </c>
      <c r="K1223" s="2" t="n">
        <v>0</v>
      </c>
      <c r="L1223" s="27" t="n">
        <v>1</v>
      </c>
      <c r="M1223" s="2" t="n">
        <v>2</v>
      </c>
      <c r="N1223" s="2" t="n">
        <v>2</v>
      </c>
      <c r="O1223" s="2" t="n">
        <v>0</v>
      </c>
      <c r="P1223" s="2" t="n">
        <v>0</v>
      </c>
      <c r="R1223" s="2" t="n">
        <v>0</v>
      </c>
      <c r="S1223" s="2" t="n">
        <v>0</v>
      </c>
      <c r="T1223" s="28" t="n">
        <v>44300</v>
      </c>
      <c r="U1223" s="3" t="s">
        <v>1275</v>
      </c>
      <c r="V1223" s="36"/>
      <c r="W1223" s="25" t="n">
        <v>16</v>
      </c>
      <c r="Z1223" s="1" t="n">
        <f aca="false">(68/C1223)^0.25</f>
        <v>0.960184589404188</v>
      </c>
      <c r="AA1223" s="2" t="n">
        <f aca="false">IF(F1223=1,E1223/(1+$AA$2/100),E1223)</f>
        <v>0</v>
      </c>
      <c r="AB1223" s="1" t="n">
        <f aca="false">ROUND(AA1223/C1223,2)</f>
        <v>0</v>
      </c>
      <c r="AC1223" s="1" t="n">
        <f aca="false">ROUND(AB1223*68/1000/Z1223,0)</f>
        <v>0</v>
      </c>
      <c r="AD1223" s="1" t="n">
        <f aca="false">IF(I1223=1,AC1223*$AD$2,AC1223)</f>
        <v>0</v>
      </c>
      <c r="AK1223" s="1" t="n">
        <f aca="false">ROUND(D1223/C1223,2)</f>
        <v>200</v>
      </c>
      <c r="AL1223" s="1" t="n">
        <f aca="false">ROUND(AK1223*68/Z1223,0)</f>
        <v>14164</v>
      </c>
      <c r="AM1223" s="1" t="n">
        <f aca="false">IF(I1223=1,AL1223*$AM$2,AL1223)</f>
        <v>14164</v>
      </c>
    </row>
    <row r="1224" customFormat="false" ht="14.9" hidden="false" customHeight="true" outlineLevel="0" collapsed="false">
      <c r="A1224" s="1" t="n">
        <v>12702</v>
      </c>
      <c r="B1224" s="33" t="n">
        <v>73254</v>
      </c>
      <c r="C1224" s="16" t="n">
        <v>52</v>
      </c>
      <c r="D1224" s="2" t="n">
        <v>10000</v>
      </c>
      <c r="F1224" s="2" t="n">
        <v>0</v>
      </c>
      <c r="G1224" s="2" t="n">
        <v>2</v>
      </c>
      <c r="H1224" s="2" t="n">
        <v>1</v>
      </c>
      <c r="I1224" s="2" t="n">
        <v>1</v>
      </c>
      <c r="J1224" s="26" t="s">
        <v>52</v>
      </c>
      <c r="K1224" s="2" t="n">
        <v>0</v>
      </c>
      <c r="L1224" s="27" t="n">
        <v>1</v>
      </c>
      <c r="M1224" s="2" t="n">
        <v>1</v>
      </c>
      <c r="N1224" s="2" t="n">
        <v>1</v>
      </c>
      <c r="O1224" s="2" t="n">
        <v>0</v>
      </c>
      <c r="P1224" s="2" t="n">
        <v>0</v>
      </c>
      <c r="Q1224" s="2" t="n">
        <v>4</v>
      </c>
      <c r="R1224" s="2" t="n">
        <v>0</v>
      </c>
      <c r="S1224" s="2" t="n">
        <v>0</v>
      </c>
      <c r="T1224" s="28" t="n">
        <v>44299</v>
      </c>
      <c r="U1224" s="3" t="s">
        <v>1276</v>
      </c>
      <c r="V1224" s="36"/>
      <c r="W1224" s="25" t="n">
        <v>16</v>
      </c>
      <c r="Z1224" s="1" t="n">
        <f aca="false">(68/C1224)^0.25</f>
        <v>1.06936605042134</v>
      </c>
      <c r="AA1224" s="2" t="n">
        <f aca="false">IF(F1224=1,E1224/(1+$AA$2/100),E1224)</f>
        <v>0</v>
      </c>
      <c r="AB1224" s="1" t="n">
        <f aca="false">ROUND(AA1224/C1224,2)</f>
        <v>0</v>
      </c>
      <c r="AC1224" s="1" t="n">
        <f aca="false">ROUND(AB1224*68/1000/Z1224,0)</f>
        <v>0</v>
      </c>
      <c r="AD1224" s="1" t="n">
        <f aca="false">IF(I1224=1,AC1224*$AD$2,AC1224)</f>
        <v>0</v>
      </c>
      <c r="AK1224" s="1" t="n">
        <f aca="false">ROUND(D1224/C1224,2)</f>
        <v>192.31</v>
      </c>
      <c r="AL1224" s="1" t="n">
        <f aca="false">ROUND(AK1224*68/Z1224,0)</f>
        <v>12229</v>
      </c>
      <c r="AM1224" s="1" t="n">
        <f aca="false">IF(I1224=1,AL1224*$AM$2,AL1224)</f>
        <v>11617.55</v>
      </c>
    </row>
    <row r="1225" customFormat="false" ht="14.9" hidden="false" customHeight="true" outlineLevel="0" collapsed="false">
      <c r="A1225" s="1" t="n">
        <v>12702</v>
      </c>
      <c r="B1225" s="33" t="n">
        <v>73254</v>
      </c>
      <c r="C1225" s="16" t="n">
        <v>100</v>
      </c>
      <c r="D1225" s="2" t="n">
        <v>17500</v>
      </c>
      <c r="F1225" s="2" t="n">
        <v>0</v>
      </c>
      <c r="G1225" s="2" t="n">
        <v>2</v>
      </c>
      <c r="H1225" s="2" t="n">
        <v>1</v>
      </c>
      <c r="I1225" s="2" t="n">
        <v>1</v>
      </c>
      <c r="J1225" s="26" t="s">
        <v>52</v>
      </c>
      <c r="K1225" s="2" t="n">
        <v>0</v>
      </c>
      <c r="L1225" s="27" t="n">
        <v>1</v>
      </c>
      <c r="M1225" s="2" t="n">
        <v>2</v>
      </c>
      <c r="N1225" s="2" t="n">
        <v>2</v>
      </c>
      <c r="O1225" s="2" t="n">
        <v>1</v>
      </c>
      <c r="P1225" s="2" t="n">
        <v>1</v>
      </c>
      <c r="Q1225" s="2" t="n">
        <v>1</v>
      </c>
      <c r="R1225" s="2" t="n">
        <v>0</v>
      </c>
      <c r="S1225" s="2" t="n">
        <v>0</v>
      </c>
      <c r="T1225" s="28" t="n">
        <v>44298</v>
      </c>
      <c r="U1225" s="3" t="s">
        <v>1277</v>
      </c>
      <c r="V1225" s="36" t="s">
        <v>60</v>
      </c>
      <c r="W1225" s="25" t="n">
        <v>16</v>
      </c>
      <c r="Z1225" s="1" t="n">
        <f aca="false">(68/C1225)^0.25</f>
        <v>0.90808651852317</v>
      </c>
      <c r="AA1225" s="2" t="n">
        <f aca="false">IF(F1225=1,E1225/(1+$AA$2/100),E1225)</f>
        <v>0</v>
      </c>
      <c r="AB1225" s="1" t="n">
        <f aca="false">ROUND(AA1225/C1225,2)</f>
        <v>0</v>
      </c>
      <c r="AC1225" s="1" t="n">
        <f aca="false">ROUND(AB1225*68/1000/Z1225,0)</f>
        <v>0</v>
      </c>
      <c r="AD1225" s="1" t="n">
        <f aca="false">IF(I1225=1,AC1225*$AD$2,AC1225)</f>
        <v>0</v>
      </c>
      <c r="AK1225" s="1" t="n">
        <f aca="false">ROUND(D1225/C1225,2)</f>
        <v>175</v>
      </c>
      <c r="AL1225" s="1" t="n">
        <f aca="false">ROUND(AK1225*68/Z1225,0)</f>
        <v>13104</v>
      </c>
      <c r="AM1225" s="1" t="n">
        <f aca="false">IF(I1225=1,AL1225*$AM$2,AL1225)</f>
        <v>12448.8</v>
      </c>
    </row>
    <row r="1226" customFormat="false" ht="14.9" hidden="false" customHeight="true" outlineLevel="0" collapsed="false">
      <c r="A1226" s="1" t="n">
        <v>12702</v>
      </c>
      <c r="B1226" s="33" t="n">
        <v>73254</v>
      </c>
      <c r="C1226" s="16" t="n">
        <v>70</v>
      </c>
      <c r="D1226" s="2" t="n">
        <v>16000</v>
      </c>
      <c r="F1226" s="2" t="n">
        <v>0</v>
      </c>
      <c r="G1226" s="2" t="n">
        <v>3</v>
      </c>
      <c r="H1226" s="2" t="n">
        <v>2</v>
      </c>
      <c r="I1226" s="2" t="n">
        <v>1</v>
      </c>
      <c r="J1226" s="26" t="s">
        <v>52</v>
      </c>
      <c r="K1226" s="2" t="n">
        <v>0</v>
      </c>
      <c r="L1226" s="27" t="n">
        <v>1</v>
      </c>
      <c r="M1226" s="2" t="n">
        <v>2</v>
      </c>
      <c r="N1226" s="2" t="n">
        <v>1</v>
      </c>
      <c r="O1226" s="2" t="n">
        <v>0</v>
      </c>
      <c r="P1226" s="2" t="n">
        <v>0</v>
      </c>
      <c r="R1226" s="2" t="n">
        <v>0</v>
      </c>
      <c r="S1226" s="2" t="n">
        <v>0</v>
      </c>
      <c r="T1226" s="28" t="n">
        <v>44295</v>
      </c>
      <c r="U1226" s="3" t="s">
        <v>1278</v>
      </c>
      <c r="V1226" s="36"/>
      <c r="W1226" s="25" t="n">
        <v>16</v>
      </c>
      <c r="Z1226" s="1" t="n">
        <f aca="false">(68/C1226)^0.25</f>
        <v>0.992779311130708</v>
      </c>
      <c r="AA1226" s="2" t="n">
        <f aca="false">IF(F1226=1,E1226/(1+$AA$2/100),E1226)</f>
        <v>0</v>
      </c>
      <c r="AB1226" s="1" t="n">
        <f aca="false">ROUND(AA1226/C1226,2)</f>
        <v>0</v>
      </c>
      <c r="AC1226" s="1" t="n">
        <f aca="false">ROUND(AB1226*68/1000/Z1226,0)</f>
        <v>0</v>
      </c>
      <c r="AD1226" s="1" t="n">
        <f aca="false">IF(I1226=1,AC1226*$AD$2,AC1226)</f>
        <v>0</v>
      </c>
      <c r="AK1226" s="1" t="n">
        <f aca="false">ROUND(D1226/C1226,2)</f>
        <v>228.57</v>
      </c>
      <c r="AL1226" s="1" t="n">
        <f aca="false">ROUND(AK1226*68/Z1226,0)</f>
        <v>15656</v>
      </c>
      <c r="AM1226" s="1" t="n">
        <f aca="false">IF(I1226=1,AL1226*$AM$2,AL1226)</f>
        <v>14873.2</v>
      </c>
    </row>
    <row r="1227" customFormat="false" ht="14.9" hidden="false" customHeight="true" outlineLevel="0" collapsed="false">
      <c r="A1227" s="1" t="n">
        <v>12702</v>
      </c>
      <c r="B1227" s="33" t="n">
        <v>73123</v>
      </c>
      <c r="C1227" s="16" t="n">
        <v>50</v>
      </c>
      <c r="D1227" s="2" t="n">
        <v>13000</v>
      </c>
      <c r="F1227" s="2" t="n">
        <v>0</v>
      </c>
      <c r="G1227" s="2" t="n">
        <v>2</v>
      </c>
      <c r="H1227" s="2" t="n">
        <v>1</v>
      </c>
      <c r="I1227" s="2" t="n">
        <v>1</v>
      </c>
      <c r="J1227" s="26" t="s">
        <v>52</v>
      </c>
      <c r="K1227" s="2" t="n">
        <v>0</v>
      </c>
      <c r="L1227" s="27" t="n">
        <v>1</v>
      </c>
      <c r="M1227" s="2" t="n">
        <v>3</v>
      </c>
      <c r="N1227" s="2" t="n">
        <v>2</v>
      </c>
      <c r="O1227" s="2" t="n">
        <v>1</v>
      </c>
      <c r="P1227" s="2" t="n">
        <v>0</v>
      </c>
      <c r="R1227" s="2" t="n">
        <v>0</v>
      </c>
      <c r="S1227" s="2" t="n">
        <v>0</v>
      </c>
      <c r="T1227" s="28" t="n">
        <v>44301</v>
      </c>
      <c r="U1227" s="3" t="s">
        <v>1279</v>
      </c>
      <c r="V1227" s="36" t="s">
        <v>60</v>
      </c>
      <c r="W1227" s="25" t="n">
        <v>16</v>
      </c>
      <c r="Z1227" s="1" t="n">
        <f aca="false">(68/C1227)^0.25</f>
        <v>1.0799029488658</v>
      </c>
      <c r="AA1227" s="2" t="n">
        <f aca="false">IF(F1227=1,E1227/(1+$AA$2/100),E1227)</f>
        <v>0</v>
      </c>
      <c r="AB1227" s="1" t="n">
        <f aca="false">ROUND(AA1227/C1227,2)</f>
        <v>0</v>
      </c>
      <c r="AC1227" s="1" t="n">
        <f aca="false">ROUND(AB1227*68/1000/Z1227,0)</f>
        <v>0</v>
      </c>
      <c r="AD1227" s="1" t="n">
        <f aca="false">IF(I1227=1,AC1227*$AD$2,AC1227)</f>
        <v>0</v>
      </c>
      <c r="AK1227" s="1" t="n">
        <f aca="false">ROUND(D1227/C1227,2)</f>
        <v>260</v>
      </c>
      <c r="AL1227" s="1" t="n">
        <f aca="false">ROUND(AK1227*68/Z1227,0)</f>
        <v>16372</v>
      </c>
      <c r="AM1227" s="1" t="n">
        <f aca="false">IF(I1227=1,AL1227*$AM$2,AL1227)</f>
        <v>15553.4</v>
      </c>
    </row>
    <row r="1228" customFormat="false" ht="14.9" hidden="false" customHeight="true" outlineLevel="0" collapsed="false">
      <c r="A1228" s="1" t="n">
        <v>12702</v>
      </c>
      <c r="B1228" s="33" t="n">
        <v>73123</v>
      </c>
      <c r="C1228" s="16" t="n">
        <v>52</v>
      </c>
      <c r="D1228" s="2" t="n">
        <v>11500</v>
      </c>
      <c r="F1228" s="2" t="n">
        <v>0</v>
      </c>
      <c r="G1228" s="2" t="n">
        <v>2</v>
      </c>
      <c r="H1228" s="2" t="n">
        <v>1</v>
      </c>
      <c r="I1228" s="2" t="n">
        <v>1</v>
      </c>
      <c r="J1228" s="26" t="s">
        <v>52</v>
      </c>
      <c r="K1228" s="2" t="n">
        <v>0</v>
      </c>
      <c r="L1228" s="27" t="n">
        <v>1</v>
      </c>
      <c r="M1228" s="2" t="n">
        <v>4</v>
      </c>
      <c r="N1228" s="2" t="n">
        <v>3</v>
      </c>
      <c r="O1228" s="2" t="n">
        <v>0</v>
      </c>
      <c r="P1228" s="2" t="n">
        <v>1</v>
      </c>
      <c r="R1228" s="2" t="n">
        <v>0</v>
      </c>
      <c r="S1228" s="2" t="n">
        <v>1</v>
      </c>
      <c r="T1228" s="28" t="n">
        <v>44301</v>
      </c>
      <c r="U1228" s="3" t="s">
        <v>1280</v>
      </c>
      <c r="V1228" s="36"/>
      <c r="W1228" s="25" t="n">
        <v>16</v>
      </c>
      <c r="Z1228" s="1" t="n">
        <f aca="false">(68/C1228)^0.25</f>
        <v>1.06936605042134</v>
      </c>
      <c r="AA1228" s="2" t="n">
        <f aca="false">IF(F1228=1,E1228/(1+$AA$2/100),E1228)</f>
        <v>0</v>
      </c>
      <c r="AB1228" s="1" t="n">
        <f aca="false">ROUND(AA1228/C1228,2)</f>
        <v>0</v>
      </c>
      <c r="AC1228" s="1" t="n">
        <f aca="false">ROUND(AB1228*68/1000/Z1228,0)</f>
        <v>0</v>
      </c>
      <c r="AD1228" s="1" t="n">
        <f aca="false">IF(I1228=1,AC1228*$AD$2,AC1228)</f>
        <v>0</v>
      </c>
      <c r="AK1228" s="1" t="n">
        <f aca="false">ROUND(D1228/C1228,2)</f>
        <v>221.15</v>
      </c>
      <c r="AL1228" s="1" t="n">
        <f aca="false">ROUND(AK1228*68/Z1228,0)</f>
        <v>14063</v>
      </c>
      <c r="AM1228" s="1" t="n">
        <f aca="false">IF(I1228=1,AL1228*$AM$2,AL1228)</f>
        <v>13359.85</v>
      </c>
    </row>
    <row r="1229" customFormat="false" ht="14.9" hidden="false" customHeight="true" outlineLevel="0" collapsed="false">
      <c r="A1229" s="1" t="n">
        <v>12702</v>
      </c>
      <c r="B1229" s="33" t="n">
        <v>73123</v>
      </c>
      <c r="C1229" s="16" t="n">
        <v>52</v>
      </c>
      <c r="D1229" s="2" t="n">
        <v>12400</v>
      </c>
      <c r="F1229" s="2" t="n">
        <v>0</v>
      </c>
      <c r="G1229" s="2" t="n">
        <v>2</v>
      </c>
      <c r="H1229" s="2" t="n">
        <v>1</v>
      </c>
      <c r="I1229" s="2" t="n">
        <v>1</v>
      </c>
      <c r="J1229" s="26" t="s">
        <v>52</v>
      </c>
      <c r="K1229" s="2" t="n">
        <v>0</v>
      </c>
      <c r="L1229" s="27" t="n">
        <v>1</v>
      </c>
      <c r="M1229" s="2" t="n">
        <v>4</v>
      </c>
      <c r="N1229" s="2" t="n">
        <v>3</v>
      </c>
      <c r="O1229" s="2" t="n">
        <v>0</v>
      </c>
      <c r="P1229" s="2" t="n">
        <v>0</v>
      </c>
      <c r="Q1229" s="2" t="n">
        <v>3</v>
      </c>
      <c r="R1229" s="2" t="n">
        <v>0</v>
      </c>
      <c r="S1229" s="2" t="n">
        <v>0</v>
      </c>
      <c r="T1229" s="28" t="n">
        <v>44295</v>
      </c>
      <c r="U1229" s="3" t="s">
        <v>1281</v>
      </c>
      <c r="V1229" s="36"/>
      <c r="W1229" s="25" t="n">
        <v>16</v>
      </c>
      <c r="Z1229" s="1" t="n">
        <f aca="false">(68/C1229)^0.25</f>
        <v>1.06936605042134</v>
      </c>
      <c r="AA1229" s="2" t="n">
        <f aca="false">IF(F1229=1,E1229/(1+$AA$2/100),E1229)</f>
        <v>0</v>
      </c>
      <c r="AB1229" s="1" t="n">
        <f aca="false">ROUND(AA1229/C1229,2)</f>
        <v>0</v>
      </c>
      <c r="AC1229" s="1" t="n">
        <f aca="false">ROUND(AB1229*68/1000/Z1229,0)</f>
        <v>0</v>
      </c>
      <c r="AD1229" s="1" t="n">
        <f aca="false">IF(I1229=1,AC1229*$AD$2,AC1229)</f>
        <v>0</v>
      </c>
      <c r="AK1229" s="1" t="n">
        <f aca="false">ROUND(D1229/C1229,2)</f>
        <v>238.46</v>
      </c>
      <c r="AL1229" s="1" t="n">
        <f aca="false">ROUND(AK1229*68/Z1229,0)</f>
        <v>15163</v>
      </c>
      <c r="AM1229" s="1" t="n">
        <f aca="false">IF(I1229=1,AL1229*$AM$2,AL1229)</f>
        <v>14404.85</v>
      </c>
    </row>
    <row r="1230" customFormat="false" ht="14.9" hidden="false" customHeight="true" outlineLevel="0" collapsed="false">
      <c r="A1230" s="1" t="n">
        <v>12702</v>
      </c>
      <c r="B1230" s="33" t="n">
        <v>72979</v>
      </c>
      <c r="C1230" s="16" t="n">
        <v>73</v>
      </c>
      <c r="D1230" s="2" t="n">
        <v>21000</v>
      </c>
      <c r="F1230" s="2" t="n">
        <v>0</v>
      </c>
      <c r="G1230" s="2" t="n">
        <v>3</v>
      </c>
      <c r="H1230" s="2" t="n">
        <v>1</v>
      </c>
      <c r="I1230" s="2" t="n">
        <v>1</v>
      </c>
      <c r="J1230" s="26" t="s">
        <v>52</v>
      </c>
      <c r="K1230" s="2" t="n">
        <v>2</v>
      </c>
      <c r="L1230" s="27" t="n">
        <v>1</v>
      </c>
      <c r="M1230" s="2" t="n">
        <v>4</v>
      </c>
      <c r="N1230" s="2" t="n">
        <v>2</v>
      </c>
      <c r="O1230" s="2" t="n">
        <v>0</v>
      </c>
      <c r="P1230" s="2" t="n">
        <v>1</v>
      </c>
      <c r="R1230" s="2" t="n">
        <v>0</v>
      </c>
      <c r="S1230" s="2" t="n">
        <v>1</v>
      </c>
      <c r="T1230" s="28" t="n">
        <v>44298</v>
      </c>
      <c r="U1230" s="3" t="s">
        <v>1282</v>
      </c>
      <c r="V1230" s="36"/>
      <c r="W1230" s="25" t="n">
        <v>16</v>
      </c>
      <c r="Z1230" s="1" t="n">
        <f aca="false">(68/C1230)^0.25</f>
        <v>0.982418457107877</v>
      </c>
      <c r="AA1230" s="2" t="n">
        <f aca="false">IF(F1230=1,E1230/(1+$AA$2/100),E1230)</f>
        <v>0</v>
      </c>
      <c r="AB1230" s="1" t="n">
        <f aca="false">ROUND(AA1230/C1230,2)</f>
        <v>0</v>
      </c>
      <c r="AC1230" s="1" t="n">
        <f aca="false">ROUND(AB1230*68/1000/Z1230,0)</f>
        <v>0</v>
      </c>
      <c r="AD1230" s="1" t="n">
        <f aca="false">IF(I1230=1,AC1230*$AD$2,AC1230)</f>
        <v>0</v>
      </c>
      <c r="AK1230" s="1" t="n">
        <f aca="false">ROUND(D1230/C1230,2)</f>
        <v>287.67</v>
      </c>
      <c r="AL1230" s="1" t="n">
        <f aca="false">ROUND(AK1230*68/Z1230,0)</f>
        <v>19912</v>
      </c>
      <c r="AM1230" s="1" t="n">
        <f aca="false">IF(I1230=1,AL1230*$AM$2,AL1230)</f>
        <v>18916.4</v>
      </c>
    </row>
    <row r="1231" customFormat="false" ht="14.9" hidden="false" customHeight="true" outlineLevel="0" collapsed="false">
      <c r="A1231" s="1" t="n">
        <v>12702</v>
      </c>
      <c r="B1231" s="33" t="n">
        <v>72979</v>
      </c>
      <c r="C1231" s="16" t="n">
        <v>68</v>
      </c>
      <c r="D1231" s="2" t="n">
        <v>14000</v>
      </c>
      <c r="F1231" s="2" t="n">
        <v>0</v>
      </c>
      <c r="G1231" s="2" t="n">
        <v>3</v>
      </c>
      <c r="H1231" s="2" t="n">
        <v>2</v>
      </c>
      <c r="I1231" s="2" t="n">
        <v>1</v>
      </c>
      <c r="J1231" s="26" t="s">
        <v>52</v>
      </c>
      <c r="K1231" s="2" t="n">
        <v>0</v>
      </c>
      <c r="L1231" s="27" t="n">
        <v>1</v>
      </c>
      <c r="M1231" s="2" t="n">
        <v>4</v>
      </c>
      <c r="N1231" s="2" t="n">
        <v>3</v>
      </c>
      <c r="O1231" s="2" t="n">
        <v>0</v>
      </c>
      <c r="P1231" s="2" t="n">
        <v>0</v>
      </c>
      <c r="R1231" s="2" t="n">
        <v>0</v>
      </c>
      <c r="S1231" s="2" t="n">
        <v>0</v>
      </c>
      <c r="T1231" s="28" t="n">
        <v>44298</v>
      </c>
      <c r="U1231" s="3" t="s">
        <v>1283</v>
      </c>
      <c r="V1231" s="36"/>
      <c r="W1231" s="25" t="n">
        <v>16</v>
      </c>
      <c r="Z1231" s="1" t="n">
        <f aca="false">(68/C1231)^0.25</f>
        <v>1</v>
      </c>
      <c r="AA1231" s="2" t="n">
        <f aca="false">IF(F1231=1,E1231/(1+$AA$2/100),E1231)</f>
        <v>0</v>
      </c>
      <c r="AB1231" s="1" t="n">
        <f aca="false">ROUND(AA1231/C1231,2)</f>
        <v>0</v>
      </c>
      <c r="AC1231" s="1" t="n">
        <f aca="false">ROUND(AB1231*68/1000/Z1231,0)</f>
        <v>0</v>
      </c>
      <c r="AD1231" s="1" t="n">
        <f aca="false">IF(I1231=1,AC1231*$AD$2,AC1231)</f>
        <v>0</v>
      </c>
      <c r="AK1231" s="1" t="n">
        <f aca="false">ROUND(D1231/C1231,2)</f>
        <v>205.88</v>
      </c>
      <c r="AL1231" s="1" t="n">
        <f aca="false">ROUND(AK1231*68/Z1231,0)</f>
        <v>14000</v>
      </c>
      <c r="AM1231" s="1" t="n">
        <f aca="false">IF(I1231=1,AL1231*$AM$2,AL1231)</f>
        <v>13300</v>
      </c>
    </row>
    <row r="1232" customFormat="false" ht="14.9" hidden="false" customHeight="true" outlineLevel="0" collapsed="false">
      <c r="A1232" s="1" t="n">
        <v>5967</v>
      </c>
      <c r="C1232" s="16" t="n">
        <v>74</v>
      </c>
      <c r="D1232" s="2" t="n">
        <v>10500</v>
      </c>
      <c r="F1232" s="2" t="n">
        <v>0</v>
      </c>
      <c r="G1232" s="2" t="n">
        <v>3</v>
      </c>
      <c r="H1232" s="2" t="n">
        <v>1</v>
      </c>
      <c r="I1232" s="2" t="n">
        <v>1</v>
      </c>
      <c r="J1232" s="26" t="s">
        <v>52</v>
      </c>
      <c r="K1232" s="2" t="n">
        <v>0</v>
      </c>
      <c r="L1232" s="27" t="n">
        <v>1</v>
      </c>
      <c r="M1232" s="2" t="n">
        <v>8</v>
      </c>
      <c r="N1232" s="2" t="n">
        <v>1</v>
      </c>
      <c r="O1232" s="2" t="n">
        <v>1</v>
      </c>
      <c r="P1232" s="2" t="n">
        <v>1</v>
      </c>
      <c r="Q1232" s="2" t="n">
        <v>1</v>
      </c>
      <c r="R1232" s="2" t="n">
        <v>0</v>
      </c>
      <c r="S1232" s="2" t="n">
        <v>1</v>
      </c>
      <c r="T1232" s="28" t="n">
        <v>44301</v>
      </c>
      <c r="U1232" s="3" t="s">
        <v>1284</v>
      </c>
      <c r="V1232" s="36"/>
      <c r="W1232" s="25" t="n">
        <v>16</v>
      </c>
      <c r="Z1232" s="1" t="n">
        <f aca="false">(68/C1232)^0.25</f>
        <v>0.979082522844128</v>
      </c>
      <c r="AA1232" s="2" t="n">
        <f aca="false">IF(F1232=1,E1232/(1+$AA$2/100),E1232)</f>
        <v>0</v>
      </c>
      <c r="AB1232" s="1" t="n">
        <f aca="false">ROUND(AA1232/C1232,2)</f>
        <v>0</v>
      </c>
      <c r="AC1232" s="1" t="n">
        <f aca="false">ROUND(AB1232*68/1000/Z1232,0)</f>
        <v>0</v>
      </c>
      <c r="AD1232" s="1" t="n">
        <f aca="false">IF(I1232=1,AC1232*$AD$2,AC1232)</f>
        <v>0</v>
      </c>
      <c r="AK1232" s="1" t="n">
        <f aca="false">ROUND(D1232/C1232,2)</f>
        <v>141.89</v>
      </c>
      <c r="AL1232" s="1" t="n">
        <f aca="false">ROUND(AK1232*68/Z1232,0)</f>
        <v>9855</v>
      </c>
      <c r="AM1232" s="1" t="n">
        <f aca="false">IF(I1232=1,AL1232*$AM$2,AL1232)</f>
        <v>9362.25</v>
      </c>
    </row>
    <row r="1233" customFormat="false" ht="14.9" hidden="false" customHeight="true" outlineLevel="0" collapsed="false">
      <c r="A1233" s="1" t="n">
        <v>5967</v>
      </c>
      <c r="C1233" s="16" t="n">
        <v>58</v>
      </c>
      <c r="D1233" s="2" t="n">
        <v>11000</v>
      </c>
      <c r="F1233" s="2" t="n">
        <v>0</v>
      </c>
      <c r="G1233" s="2" t="n">
        <v>2</v>
      </c>
      <c r="H1233" s="2" t="n">
        <v>1</v>
      </c>
      <c r="I1233" s="2" t="n">
        <v>2</v>
      </c>
      <c r="J1233" s="26" t="s">
        <v>52</v>
      </c>
      <c r="K1233" s="2" t="n">
        <v>0</v>
      </c>
      <c r="L1233" s="27" t="n">
        <v>1</v>
      </c>
      <c r="M1233" s="2" t="n">
        <v>10</v>
      </c>
      <c r="N1233" s="2" t="n">
        <v>7</v>
      </c>
      <c r="O1233" s="2" t="n">
        <v>1</v>
      </c>
      <c r="P1233" s="2" t="n">
        <v>1</v>
      </c>
      <c r="Q1233" s="2" t="n">
        <v>4</v>
      </c>
      <c r="R1233" s="2" t="n">
        <v>1</v>
      </c>
      <c r="S1233" s="2" t="n">
        <v>0</v>
      </c>
      <c r="T1233" s="28" t="n">
        <v>44301</v>
      </c>
      <c r="U1233" s="3" t="s">
        <v>1285</v>
      </c>
      <c r="V1233" s="36" t="s">
        <v>60</v>
      </c>
      <c r="W1233" s="25" t="n">
        <v>16</v>
      </c>
      <c r="Z1233" s="1" t="n">
        <f aca="false">(68/C1233)^0.25</f>
        <v>1.04056743366656</v>
      </c>
      <c r="AA1233" s="2" t="n">
        <f aca="false">IF(F1233=1,E1233/(1+$AA$2/100),E1233)</f>
        <v>0</v>
      </c>
      <c r="AB1233" s="1" t="n">
        <f aca="false">ROUND(AA1233/C1233,2)</f>
        <v>0</v>
      </c>
      <c r="AC1233" s="1" t="n">
        <f aca="false">ROUND(AB1233*68/1000/Z1233,0)</f>
        <v>0</v>
      </c>
      <c r="AD1233" s="1" t="n">
        <f aca="false">IF(I1233=1,AC1233*$AD$2,AC1233)</f>
        <v>0</v>
      </c>
      <c r="AK1233" s="1" t="n">
        <f aca="false">ROUND(D1233/C1233,2)</f>
        <v>189.66</v>
      </c>
      <c r="AL1233" s="1" t="n">
        <f aca="false">ROUND(AK1233*68/Z1233,0)</f>
        <v>12394</v>
      </c>
      <c r="AM1233" s="1" t="n">
        <f aca="false">IF(I1233=1,AL1233*$AM$2,AL1233)</f>
        <v>12394</v>
      </c>
    </row>
    <row r="1234" customFormat="false" ht="14.9" hidden="false" customHeight="true" outlineLevel="0" collapsed="false">
      <c r="A1234" s="1" t="n">
        <v>5967</v>
      </c>
      <c r="C1234" s="16" t="n">
        <v>55</v>
      </c>
      <c r="D1234" s="2" t="n">
        <v>10000</v>
      </c>
      <c r="F1234" s="2" t="n">
        <v>0</v>
      </c>
      <c r="G1234" s="2" t="n">
        <v>2</v>
      </c>
      <c r="H1234" s="2" t="n">
        <v>1</v>
      </c>
      <c r="I1234" s="2" t="n">
        <v>2</v>
      </c>
      <c r="J1234" s="26" t="s">
        <v>52</v>
      </c>
      <c r="K1234" s="2" t="n">
        <v>0</v>
      </c>
      <c r="L1234" s="27" t="n">
        <v>1</v>
      </c>
      <c r="M1234" s="2" t="n">
        <v>4</v>
      </c>
      <c r="N1234" s="2" t="n">
        <v>2</v>
      </c>
      <c r="O1234" s="2" t="n">
        <v>1</v>
      </c>
      <c r="P1234" s="2" t="n">
        <v>1</v>
      </c>
      <c r="R1234" s="2" t="n">
        <v>0</v>
      </c>
      <c r="S1234" s="2" t="n">
        <v>0</v>
      </c>
      <c r="T1234" s="28" t="n">
        <v>44301</v>
      </c>
      <c r="U1234" s="3" t="s">
        <v>1286</v>
      </c>
      <c r="V1234" s="36"/>
      <c r="W1234" s="25" t="n">
        <v>16</v>
      </c>
      <c r="Z1234" s="1" t="n">
        <f aca="false">(68/C1234)^0.25</f>
        <v>1.05447565087352</v>
      </c>
      <c r="AA1234" s="2" t="n">
        <f aca="false">IF(F1234=1,E1234/(1+$AA$2/100),E1234)</f>
        <v>0</v>
      </c>
      <c r="AB1234" s="1" t="n">
        <f aca="false">ROUND(AA1234/C1234,2)</f>
        <v>0</v>
      </c>
      <c r="AC1234" s="1" t="n">
        <f aca="false">ROUND(AB1234*68/1000/Z1234,0)</f>
        <v>0</v>
      </c>
      <c r="AD1234" s="1" t="n">
        <f aca="false">IF(I1234=1,AC1234*$AD$2,AC1234)</f>
        <v>0</v>
      </c>
      <c r="AK1234" s="1" t="n">
        <f aca="false">ROUND(D1234/C1234,2)</f>
        <v>181.82</v>
      </c>
      <c r="AL1234" s="1" t="n">
        <f aca="false">ROUND(AK1234*68/Z1234,0)</f>
        <v>11725</v>
      </c>
      <c r="AM1234" s="1" t="n">
        <f aca="false">IF(I1234=1,AL1234*$AM$2,AL1234)</f>
        <v>11725</v>
      </c>
    </row>
    <row r="1235" customFormat="false" ht="14.9" hidden="false" customHeight="true" outlineLevel="0" collapsed="false">
      <c r="A1235" s="1" t="n">
        <v>5967</v>
      </c>
      <c r="C1235" s="16" t="n">
        <v>59</v>
      </c>
      <c r="D1235" s="2" t="n">
        <v>9000</v>
      </c>
      <c r="F1235" s="2" t="n">
        <v>0</v>
      </c>
      <c r="G1235" s="2" t="n">
        <v>2</v>
      </c>
      <c r="H1235" s="2" t="n">
        <v>1</v>
      </c>
      <c r="I1235" s="2" t="n">
        <v>2</v>
      </c>
      <c r="J1235" s="26" t="s">
        <v>52</v>
      </c>
      <c r="K1235" s="2" t="n">
        <v>0</v>
      </c>
      <c r="L1235" s="27" t="n">
        <v>1</v>
      </c>
      <c r="M1235" s="2"/>
      <c r="N1235" s="2" t="n">
        <v>7</v>
      </c>
      <c r="O1235" s="2" t="n">
        <v>1</v>
      </c>
      <c r="P1235" s="2" t="n">
        <v>1</v>
      </c>
      <c r="Q1235" s="2" t="n">
        <v>1</v>
      </c>
      <c r="R1235" s="2" t="n">
        <v>1</v>
      </c>
      <c r="S1235" s="2" t="n">
        <v>1</v>
      </c>
      <c r="T1235" s="28" t="n">
        <v>44297</v>
      </c>
      <c r="U1235" s="3" t="s">
        <v>1287</v>
      </c>
      <c r="V1235" s="36" t="s">
        <v>58</v>
      </c>
      <c r="W1235" s="25" t="n">
        <v>16</v>
      </c>
      <c r="Z1235" s="1" t="n">
        <f aca="false">(68/C1235)^0.25</f>
        <v>1.03612994480236</v>
      </c>
      <c r="AA1235" s="2" t="n">
        <f aca="false">IF(F1235=1,E1235/(1+$AA$2/100),E1235)</f>
        <v>0</v>
      </c>
      <c r="AB1235" s="1" t="n">
        <f aca="false">ROUND(AA1235/C1235,2)</f>
        <v>0</v>
      </c>
      <c r="AC1235" s="1" t="n">
        <f aca="false">ROUND(AB1235*68/1000/Z1235,0)</f>
        <v>0</v>
      </c>
      <c r="AD1235" s="1" t="n">
        <f aca="false">IF(I1235=1,AC1235*$AD$2,AC1235)</f>
        <v>0</v>
      </c>
      <c r="AK1235" s="1" t="n">
        <f aca="false">ROUND(D1235/C1235,2)</f>
        <v>152.54</v>
      </c>
      <c r="AL1235" s="1" t="n">
        <f aca="false">ROUND(AK1235*68/Z1235,0)</f>
        <v>10011</v>
      </c>
      <c r="AM1235" s="1" t="n">
        <f aca="false">IF(I1235=1,AL1235*$AM$2,AL1235)</f>
        <v>10011</v>
      </c>
    </row>
    <row r="1236" customFormat="false" ht="14.9" hidden="false" customHeight="true" outlineLevel="0" collapsed="false">
      <c r="A1236" s="1" t="n">
        <v>5967</v>
      </c>
      <c r="C1236" s="16" t="n">
        <v>50</v>
      </c>
      <c r="D1236" s="2" t="n">
        <v>11000</v>
      </c>
      <c r="F1236" s="2" t="n">
        <v>0</v>
      </c>
      <c r="G1236" s="2" t="n">
        <v>2</v>
      </c>
      <c r="H1236" s="2" t="n">
        <v>1</v>
      </c>
      <c r="I1236" s="2" t="n">
        <v>2</v>
      </c>
      <c r="J1236" s="26" t="s">
        <v>52</v>
      </c>
      <c r="K1236" s="2" t="n">
        <v>2</v>
      </c>
      <c r="L1236" s="27" t="n">
        <v>1</v>
      </c>
      <c r="M1236" s="2" t="n">
        <v>5</v>
      </c>
      <c r="N1236" s="2" t="n">
        <v>1</v>
      </c>
      <c r="O1236" s="2" t="n">
        <v>0</v>
      </c>
      <c r="P1236" s="2" t="n">
        <v>1</v>
      </c>
      <c r="R1236" s="2" t="n">
        <v>0</v>
      </c>
      <c r="S1236" s="2" t="n">
        <v>1</v>
      </c>
      <c r="T1236" s="28" t="n">
        <v>44295</v>
      </c>
      <c r="U1236" s="3" t="s">
        <v>1288</v>
      </c>
      <c r="V1236" s="36" t="s">
        <v>60</v>
      </c>
      <c r="W1236" s="25" t="n">
        <v>16</v>
      </c>
      <c r="Z1236" s="1" t="n">
        <f aca="false">(68/C1236)^0.25</f>
        <v>1.0799029488658</v>
      </c>
      <c r="AA1236" s="2" t="n">
        <f aca="false">IF(F1236=1,E1236/(1+$AA$2/100),E1236)</f>
        <v>0</v>
      </c>
      <c r="AB1236" s="1" t="n">
        <f aca="false">ROUND(AA1236/C1236,2)</f>
        <v>0</v>
      </c>
      <c r="AC1236" s="1" t="n">
        <f aca="false">ROUND(AB1236*68/1000/Z1236,0)</f>
        <v>0</v>
      </c>
      <c r="AD1236" s="1" t="n">
        <f aca="false">IF(I1236=1,AC1236*$AD$2,AC1236)</f>
        <v>0</v>
      </c>
      <c r="AK1236" s="1" t="n">
        <f aca="false">ROUND(D1236/C1236,2)</f>
        <v>220</v>
      </c>
      <c r="AL1236" s="1" t="n">
        <f aca="false">ROUND(AK1236*68/Z1236,0)</f>
        <v>13853</v>
      </c>
      <c r="AM1236" s="1" t="n">
        <f aca="false">IF(I1236=1,AL1236*$AM$2,AL1236)</f>
        <v>13853</v>
      </c>
    </row>
    <row r="1237" customFormat="false" ht="14.9" hidden="false" customHeight="true" outlineLevel="0" collapsed="false">
      <c r="A1237" s="1" t="n">
        <v>5967</v>
      </c>
      <c r="C1237" s="16" t="n">
        <v>69</v>
      </c>
      <c r="D1237" s="2" t="n">
        <v>7000</v>
      </c>
      <c r="F1237" s="2" t="n">
        <v>0</v>
      </c>
      <c r="G1237" s="2" t="n">
        <v>2</v>
      </c>
      <c r="H1237" s="2" t="n">
        <v>1</v>
      </c>
      <c r="I1237" s="2" t="n">
        <v>1</v>
      </c>
      <c r="J1237" s="26" t="s">
        <v>52</v>
      </c>
      <c r="K1237" s="2" t="n">
        <v>0</v>
      </c>
      <c r="L1237" s="27" t="n">
        <v>1</v>
      </c>
      <c r="M1237" s="2"/>
      <c r="N1237" s="2" t="n">
        <v>3</v>
      </c>
      <c r="O1237" s="2" t="n">
        <v>0</v>
      </c>
      <c r="P1237" s="2" t="n">
        <v>0</v>
      </c>
      <c r="R1237" s="2" t="n">
        <v>0</v>
      </c>
      <c r="S1237" s="2" t="n">
        <v>0</v>
      </c>
      <c r="T1237" s="28" t="n">
        <v>44301</v>
      </c>
      <c r="U1237" s="3" t="s">
        <v>1289</v>
      </c>
      <c r="V1237" s="36"/>
      <c r="W1237" s="25" t="n">
        <v>16</v>
      </c>
      <c r="Z1237" s="1" t="n">
        <f aca="false">(68/C1237)^0.25</f>
        <v>0.996356952204095</v>
      </c>
      <c r="AA1237" s="2" t="n">
        <f aca="false">IF(F1237=1,E1237/(1+$AA$2/100),E1237)</f>
        <v>0</v>
      </c>
      <c r="AB1237" s="1" t="n">
        <f aca="false">ROUND(AA1237/C1237,2)</f>
        <v>0</v>
      </c>
      <c r="AC1237" s="1" t="n">
        <f aca="false">ROUND(AB1237*68/1000/Z1237,0)</f>
        <v>0</v>
      </c>
      <c r="AD1237" s="1" t="n">
        <f aca="false">IF(I1237=1,AC1237*$AD$2,AC1237)</f>
        <v>0</v>
      </c>
      <c r="AK1237" s="1" t="n">
        <f aca="false">ROUND(D1237/C1237,2)</f>
        <v>101.45</v>
      </c>
      <c r="AL1237" s="1" t="n">
        <f aca="false">ROUND(AK1237*68/Z1237,0)</f>
        <v>6924</v>
      </c>
      <c r="AM1237" s="1" t="n">
        <f aca="false">IF(I1237=1,AL1237*$AM$2,AL1237)</f>
        <v>6577.8</v>
      </c>
    </row>
    <row r="1238" customFormat="false" ht="14.9" hidden="false" customHeight="true" outlineLevel="0" collapsed="false">
      <c r="A1238" s="1" t="n">
        <v>5967</v>
      </c>
      <c r="C1238" s="16" t="n">
        <v>56</v>
      </c>
      <c r="D1238" s="2" t="n">
        <v>8300</v>
      </c>
      <c r="F1238" s="2" t="n">
        <v>0</v>
      </c>
      <c r="G1238" s="2" t="n">
        <v>2</v>
      </c>
      <c r="H1238" s="2" t="n">
        <v>1</v>
      </c>
      <c r="I1238" s="2" t="n">
        <v>0</v>
      </c>
      <c r="J1238" s="26" t="s">
        <v>52</v>
      </c>
      <c r="K1238" s="2" t="n">
        <v>0</v>
      </c>
      <c r="L1238" s="27" t="n">
        <v>1</v>
      </c>
      <c r="M1238" s="2" t="n">
        <v>2</v>
      </c>
      <c r="N1238" s="2" t="n">
        <v>2</v>
      </c>
      <c r="O1238" s="2" t="n">
        <v>0</v>
      </c>
      <c r="P1238" s="2" t="n">
        <v>0</v>
      </c>
      <c r="R1238" s="2" t="n">
        <v>0</v>
      </c>
      <c r="S1238" s="2" t="n">
        <v>0</v>
      </c>
      <c r="T1238" s="28" t="n">
        <v>44301</v>
      </c>
      <c r="U1238" s="3" t="s">
        <v>1290</v>
      </c>
      <c r="V1238" s="36"/>
      <c r="W1238" s="25" t="n">
        <v>16</v>
      </c>
      <c r="Z1238" s="1" t="n">
        <f aca="false">(68/C1238)^0.25</f>
        <v>1.04973631452793</v>
      </c>
      <c r="AA1238" s="2" t="n">
        <f aca="false">IF(F1238=1,E1238/(1+$AA$2/100),E1238)</f>
        <v>0</v>
      </c>
      <c r="AB1238" s="1" t="n">
        <f aca="false">ROUND(AA1238/C1238,2)</f>
        <v>0</v>
      </c>
      <c r="AC1238" s="1" t="n">
        <f aca="false">ROUND(AB1238*68/1000/Z1238,0)</f>
        <v>0</v>
      </c>
      <c r="AD1238" s="1" t="n">
        <f aca="false">IF(I1238=1,AC1238*$AD$2,AC1238)</f>
        <v>0</v>
      </c>
      <c r="AK1238" s="1" t="n">
        <f aca="false">ROUND(D1238/C1238,2)</f>
        <v>148.21</v>
      </c>
      <c r="AL1238" s="1" t="n">
        <f aca="false">ROUND(AK1238*68/Z1238,0)</f>
        <v>9601</v>
      </c>
      <c r="AM1238" s="1" t="n">
        <f aca="false">IF(I1238=1,AL1238*$AM$2,AL1238)</f>
        <v>9601</v>
      </c>
    </row>
    <row r="1239" customFormat="false" ht="14.9" hidden="false" customHeight="true" outlineLevel="0" collapsed="false">
      <c r="A1239" s="1" t="n">
        <v>2191</v>
      </c>
      <c r="C1239" s="16" t="n">
        <v>65</v>
      </c>
      <c r="D1239" s="2" t="n">
        <v>9000</v>
      </c>
      <c r="F1239" s="2" t="n">
        <v>0</v>
      </c>
      <c r="G1239" s="2" t="n">
        <v>3</v>
      </c>
      <c r="H1239" s="2" t="n">
        <v>1</v>
      </c>
      <c r="I1239" s="2" t="n">
        <v>1</v>
      </c>
      <c r="J1239" s="26" t="s">
        <v>52</v>
      </c>
      <c r="K1239" s="2" t="n">
        <v>0</v>
      </c>
      <c r="L1239" s="27" t="n">
        <v>1</v>
      </c>
      <c r="M1239" s="2" t="n">
        <v>4</v>
      </c>
      <c r="N1239" s="2" t="n">
        <v>4</v>
      </c>
      <c r="O1239" s="2" t="n">
        <v>1</v>
      </c>
      <c r="P1239" s="2" t="n">
        <v>1</v>
      </c>
      <c r="Q1239" s="2" t="n">
        <v>4</v>
      </c>
      <c r="R1239" s="2" t="n">
        <v>0</v>
      </c>
      <c r="S1239" s="2" t="n">
        <v>0</v>
      </c>
      <c r="T1239" s="28" t="n">
        <v>44305</v>
      </c>
      <c r="U1239" s="3" t="s">
        <v>1291</v>
      </c>
      <c r="V1239" s="36"/>
      <c r="W1239" s="25" t="n">
        <v>16</v>
      </c>
      <c r="Z1239" s="1" t="n">
        <f aca="false">(68/C1239)^0.25</f>
        <v>1.01134396913885</v>
      </c>
      <c r="AA1239" s="2" t="n">
        <f aca="false">IF(F1239=1,E1239/(1+$AA$2/100),E1239)</f>
        <v>0</v>
      </c>
      <c r="AB1239" s="1" t="n">
        <f aca="false">ROUND(AA1239/C1239,2)</f>
        <v>0</v>
      </c>
      <c r="AC1239" s="1" t="n">
        <f aca="false">ROUND(AB1239*68/1000/Z1239,0)</f>
        <v>0</v>
      </c>
      <c r="AD1239" s="1" t="n">
        <f aca="false">IF(I1239=1,AC1239*$AD$2,AC1239)</f>
        <v>0</v>
      </c>
      <c r="AK1239" s="1" t="n">
        <f aca="false">ROUND(D1239/C1239,2)</f>
        <v>138.46</v>
      </c>
      <c r="AL1239" s="1" t="n">
        <f aca="false">ROUND(AK1239*68/Z1239,0)</f>
        <v>9310</v>
      </c>
      <c r="AM1239" s="1" t="n">
        <f aca="false">IF(I1239=1,AL1239*$AM$2,AL1239)</f>
        <v>8844.5</v>
      </c>
    </row>
    <row r="1240" customFormat="false" ht="14.9" hidden="false" customHeight="true" outlineLevel="0" collapsed="false">
      <c r="A1240" s="1" t="n">
        <v>2191</v>
      </c>
      <c r="C1240" s="16" t="n">
        <v>88</v>
      </c>
      <c r="D1240" s="2" t="n">
        <v>12000</v>
      </c>
      <c r="F1240" s="2" t="n">
        <v>0</v>
      </c>
      <c r="G1240" s="2" t="n">
        <v>3</v>
      </c>
      <c r="H1240" s="2" t="n">
        <v>2</v>
      </c>
      <c r="I1240" s="2" t="n">
        <v>1</v>
      </c>
      <c r="J1240" s="26" t="s">
        <v>52</v>
      </c>
      <c r="K1240" s="2" t="n">
        <v>0</v>
      </c>
      <c r="L1240" s="27" t="n">
        <v>1</v>
      </c>
      <c r="M1240" s="2" t="n">
        <v>4</v>
      </c>
      <c r="N1240" s="2" t="n">
        <v>2</v>
      </c>
      <c r="O1240" s="2" t="n">
        <v>0</v>
      </c>
      <c r="P1240" s="2" t="n">
        <v>0</v>
      </c>
      <c r="Q1240" s="2" t="n">
        <v>3</v>
      </c>
      <c r="R1240" s="2" t="n">
        <v>0</v>
      </c>
      <c r="S1240" s="2" t="n">
        <v>0</v>
      </c>
      <c r="T1240" s="28" t="n">
        <v>44302</v>
      </c>
      <c r="U1240" s="3" t="s">
        <v>1292</v>
      </c>
      <c r="V1240" s="36" t="s">
        <v>60</v>
      </c>
      <c r="W1240" s="25" t="n">
        <v>16</v>
      </c>
      <c r="Z1240" s="1" t="n">
        <f aca="false">(68/C1240)^0.25</f>
        <v>0.937576169167888</v>
      </c>
      <c r="AA1240" s="2" t="n">
        <f aca="false">IF(F1240=1,E1240/(1+$AA$2/100),E1240)</f>
        <v>0</v>
      </c>
      <c r="AB1240" s="1" t="n">
        <f aca="false">ROUND(AA1240/C1240,2)</f>
        <v>0</v>
      </c>
      <c r="AC1240" s="1" t="n">
        <f aca="false">ROUND(AB1240*68/1000/Z1240,0)</f>
        <v>0</v>
      </c>
      <c r="AD1240" s="1" t="n">
        <f aca="false">IF(I1240=1,AC1240*$AD$2,AC1240)</f>
        <v>0</v>
      </c>
      <c r="AK1240" s="1" t="n">
        <f aca="false">ROUND(D1240/C1240,2)</f>
        <v>136.36</v>
      </c>
      <c r="AL1240" s="1" t="n">
        <f aca="false">ROUND(AK1240*68/Z1240,0)</f>
        <v>9890</v>
      </c>
      <c r="AM1240" s="1" t="n">
        <f aca="false">IF(I1240=1,AL1240*$AM$2,AL1240)</f>
        <v>9395.5</v>
      </c>
    </row>
    <row r="1241" customFormat="false" ht="14.9" hidden="false" customHeight="true" outlineLevel="0" collapsed="false">
      <c r="A1241" s="1" t="n">
        <v>2191</v>
      </c>
      <c r="C1241" s="16" t="n">
        <v>55</v>
      </c>
      <c r="D1241" s="2" t="n">
        <v>10500</v>
      </c>
      <c r="F1241" s="2" t="n">
        <v>0</v>
      </c>
      <c r="G1241" s="2" t="n">
        <v>2</v>
      </c>
      <c r="H1241" s="2" t="n">
        <v>1</v>
      </c>
      <c r="I1241" s="2" t="n">
        <v>1</v>
      </c>
      <c r="J1241" s="26" t="s">
        <v>52</v>
      </c>
      <c r="K1241" s="2" t="n">
        <v>2</v>
      </c>
      <c r="L1241" s="27" t="n">
        <v>1</v>
      </c>
      <c r="M1241" s="2" t="n">
        <v>4</v>
      </c>
      <c r="N1241" s="2" t="n">
        <v>2</v>
      </c>
      <c r="O1241" s="2" t="n">
        <v>0</v>
      </c>
      <c r="P1241" s="2" t="n">
        <v>1</v>
      </c>
      <c r="Q1241" s="2" t="n">
        <v>4</v>
      </c>
      <c r="R1241" s="2" t="n">
        <v>0</v>
      </c>
      <c r="S1241" s="2" t="n">
        <v>0</v>
      </c>
      <c r="T1241" s="28" t="n">
        <v>44302</v>
      </c>
      <c r="U1241" s="3" t="s">
        <v>1293</v>
      </c>
      <c r="V1241" s="36" t="s">
        <v>60</v>
      </c>
      <c r="W1241" s="25" t="n">
        <v>16</v>
      </c>
      <c r="Z1241" s="1" t="n">
        <f aca="false">(68/C1241)^0.25</f>
        <v>1.05447565087352</v>
      </c>
      <c r="AA1241" s="2" t="n">
        <f aca="false">IF(F1241=1,E1241/(1+$AA$2/100),E1241)</f>
        <v>0</v>
      </c>
      <c r="AB1241" s="1" t="n">
        <f aca="false">ROUND(AA1241/C1241,2)</f>
        <v>0</v>
      </c>
      <c r="AC1241" s="1" t="n">
        <f aca="false">ROUND(AB1241*68/1000/Z1241,0)</f>
        <v>0</v>
      </c>
      <c r="AD1241" s="1" t="n">
        <f aca="false">IF(I1241=1,AC1241*$AD$2,AC1241)</f>
        <v>0</v>
      </c>
      <c r="AK1241" s="1" t="n">
        <f aca="false">ROUND(D1241/C1241,2)</f>
        <v>190.91</v>
      </c>
      <c r="AL1241" s="1" t="n">
        <f aca="false">ROUND(AK1241*68/Z1241,0)</f>
        <v>12311</v>
      </c>
      <c r="AM1241" s="1" t="n">
        <f aca="false">IF(I1241=1,AL1241*$AM$2,AL1241)</f>
        <v>11695.45</v>
      </c>
    </row>
    <row r="1242" customFormat="false" ht="14.9" hidden="false" customHeight="true" outlineLevel="0" collapsed="false">
      <c r="A1242" s="1" t="n">
        <v>2191</v>
      </c>
      <c r="C1242" s="16" t="n">
        <v>63</v>
      </c>
      <c r="D1242" s="2" t="n">
        <v>12500</v>
      </c>
      <c r="F1242" s="2" t="n">
        <v>0</v>
      </c>
      <c r="G1242" s="2" t="n">
        <v>3</v>
      </c>
      <c r="H1242" s="2" t="n">
        <v>2</v>
      </c>
      <c r="I1242" s="2" t="n">
        <v>2</v>
      </c>
      <c r="J1242" s="26" t="s">
        <v>52</v>
      </c>
      <c r="K1242" s="2" t="n">
        <v>0</v>
      </c>
      <c r="L1242" s="27" t="n">
        <v>1</v>
      </c>
      <c r="M1242" s="2"/>
      <c r="N1242" s="2" t="n">
        <v>8</v>
      </c>
      <c r="O1242" s="2" t="n">
        <v>0</v>
      </c>
      <c r="P1242" s="2" t="n">
        <v>0</v>
      </c>
      <c r="R1242" s="2" t="n">
        <v>0</v>
      </c>
      <c r="S1242" s="2" t="n">
        <v>0</v>
      </c>
      <c r="T1242" s="28" t="n">
        <v>44305</v>
      </c>
      <c r="U1242" s="3" t="s">
        <v>1294</v>
      </c>
      <c r="V1242" s="36"/>
      <c r="W1242" s="25" t="n">
        <v>16</v>
      </c>
      <c r="Z1242" s="1" t="n">
        <f aca="false">(68/C1242)^0.25</f>
        <v>1.01927668633136</v>
      </c>
      <c r="AA1242" s="2" t="n">
        <f aca="false">IF(F1242=1,E1242/(1+$AA$2/100),E1242)</f>
        <v>0</v>
      </c>
      <c r="AB1242" s="1" t="n">
        <f aca="false">ROUND(AA1242/C1242,2)</f>
        <v>0</v>
      </c>
      <c r="AC1242" s="1" t="n">
        <f aca="false">ROUND(AB1242*68/1000/Z1242,0)</f>
        <v>0</v>
      </c>
      <c r="AD1242" s="1" t="n">
        <f aca="false">IF(I1242=1,AC1242*$AD$2,AC1242)</f>
        <v>0</v>
      </c>
      <c r="AK1242" s="1" t="n">
        <f aca="false">ROUND(D1242/C1242,2)</f>
        <v>198.41</v>
      </c>
      <c r="AL1242" s="1" t="n">
        <f aca="false">ROUND(AK1242*68/Z1242,0)</f>
        <v>13237</v>
      </c>
      <c r="AM1242" s="1" t="n">
        <f aca="false">IF(I1242=1,AL1242*$AM$2,AL1242)</f>
        <v>13237</v>
      </c>
    </row>
    <row r="1243" customFormat="false" ht="14.9" hidden="false" customHeight="true" outlineLevel="0" collapsed="false">
      <c r="A1243" s="1" t="n">
        <v>2191</v>
      </c>
      <c r="C1243" s="16" t="n">
        <v>75</v>
      </c>
      <c r="D1243" s="2" t="n">
        <v>12000</v>
      </c>
      <c r="F1243" s="2" t="n">
        <v>0</v>
      </c>
      <c r="G1243" s="2" t="n">
        <v>3</v>
      </c>
      <c r="H1243" s="2" t="n">
        <v>2</v>
      </c>
      <c r="I1243" s="2" t="n">
        <v>1</v>
      </c>
      <c r="J1243" s="26" t="s">
        <v>52</v>
      </c>
      <c r="K1243" s="2" t="n">
        <v>0</v>
      </c>
      <c r="L1243" s="27" t="n">
        <v>1</v>
      </c>
      <c r="M1243" s="2" t="n">
        <v>2</v>
      </c>
      <c r="N1243" s="2" t="n">
        <v>2</v>
      </c>
      <c r="O1243" s="2" t="n">
        <v>1</v>
      </c>
      <c r="P1243" s="2" t="n">
        <v>0</v>
      </c>
      <c r="Q1243" s="2" t="n">
        <v>1</v>
      </c>
      <c r="R1243" s="2" t="n">
        <v>0</v>
      </c>
      <c r="S1243" s="2" t="n">
        <v>0</v>
      </c>
      <c r="T1243" s="28" t="n">
        <v>44302</v>
      </c>
      <c r="U1243" s="3" t="s">
        <v>1295</v>
      </c>
      <c r="V1243" s="36" t="s">
        <v>60</v>
      </c>
      <c r="W1243" s="25" t="n">
        <v>16</v>
      </c>
      <c r="Z1243" s="1" t="n">
        <f aca="false">(68/C1243)^0.25</f>
        <v>0.975802468299321</v>
      </c>
      <c r="AA1243" s="2" t="n">
        <f aca="false">IF(F1243=1,E1243/(1+$AA$2/100),E1243)</f>
        <v>0</v>
      </c>
      <c r="AB1243" s="1" t="n">
        <f aca="false">ROUND(AA1243/C1243,2)</f>
        <v>0</v>
      </c>
      <c r="AC1243" s="1" t="n">
        <f aca="false">ROUND(AB1243*68/1000/Z1243,0)</f>
        <v>0</v>
      </c>
      <c r="AD1243" s="1" t="n">
        <f aca="false">IF(I1243=1,AC1243*$AD$2,AC1243)</f>
        <v>0</v>
      </c>
      <c r="AK1243" s="1" t="n">
        <f aca="false">ROUND(D1243/C1243,2)</f>
        <v>160</v>
      </c>
      <c r="AL1243" s="1" t="n">
        <f aca="false">ROUND(AK1243*68/Z1243,0)</f>
        <v>11150</v>
      </c>
      <c r="AM1243" s="1" t="n">
        <f aca="false">IF(I1243=1,AL1243*$AM$2,AL1243)</f>
        <v>10592.5</v>
      </c>
    </row>
    <row r="1244" customFormat="false" ht="14.9" hidden="false" customHeight="true" outlineLevel="0" collapsed="false">
      <c r="A1244" s="1" t="n">
        <v>2191</v>
      </c>
      <c r="B1244" s="16"/>
      <c r="C1244" s="16" t="n">
        <v>68</v>
      </c>
      <c r="D1244" s="2" t="n">
        <v>9000</v>
      </c>
      <c r="F1244" s="2" t="n">
        <v>0</v>
      </c>
      <c r="G1244" s="2" t="n">
        <v>2</v>
      </c>
      <c r="H1244" s="2" t="n">
        <v>1</v>
      </c>
      <c r="I1244" s="2" t="n">
        <v>0</v>
      </c>
      <c r="J1244" s="26" t="s">
        <v>52</v>
      </c>
      <c r="K1244" s="2" t="n">
        <v>0</v>
      </c>
      <c r="L1244" s="27" t="n">
        <v>1</v>
      </c>
      <c r="M1244" s="2"/>
      <c r="N1244" s="2" t="n">
        <v>2</v>
      </c>
      <c r="O1244" s="2" t="n">
        <v>1</v>
      </c>
      <c r="P1244" s="2" t="n">
        <v>1</v>
      </c>
      <c r="R1244" s="2" t="n">
        <v>0</v>
      </c>
      <c r="S1244" s="2" t="n">
        <v>0</v>
      </c>
      <c r="T1244" s="28" t="n">
        <v>44304</v>
      </c>
      <c r="U1244" s="3" t="s">
        <v>1296</v>
      </c>
      <c r="V1244" s="36"/>
      <c r="W1244" s="25" t="n">
        <v>16</v>
      </c>
      <c r="Z1244" s="1" t="n">
        <f aca="false">(68/C1244)^0.25</f>
        <v>1</v>
      </c>
      <c r="AA1244" s="2" t="n">
        <f aca="false">IF(F1244=1,E1244/(1+$AA$2/100),E1244)</f>
        <v>0</v>
      </c>
      <c r="AB1244" s="1" t="n">
        <f aca="false">ROUND(AA1244/C1244,2)</f>
        <v>0</v>
      </c>
      <c r="AC1244" s="1" t="n">
        <f aca="false">ROUND(AB1244*68/1000/Z1244,0)</f>
        <v>0</v>
      </c>
      <c r="AD1244" s="1" t="n">
        <f aca="false">IF(I1244=1,AC1244*$AD$2,AC1244)</f>
        <v>0</v>
      </c>
      <c r="AK1244" s="1" t="n">
        <f aca="false">ROUND(D1244/C1244,2)</f>
        <v>132.35</v>
      </c>
      <c r="AL1244" s="1" t="n">
        <f aca="false">ROUND(AK1244*68/Z1244,0)</f>
        <v>9000</v>
      </c>
      <c r="AM1244" s="1" t="n">
        <f aca="false">IF(I1244=1,AL1244*$AM$2,AL1244)</f>
        <v>9000</v>
      </c>
    </row>
    <row r="1245" customFormat="false" ht="14.9" hidden="false" customHeight="true" outlineLevel="0" collapsed="false">
      <c r="A1245" s="1" t="n">
        <v>2191</v>
      </c>
      <c r="B1245" s="16"/>
      <c r="C1245" s="16" t="n">
        <v>53</v>
      </c>
      <c r="D1245" s="2" t="n">
        <v>9000</v>
      </c>
      <c r="F1245" s="2" t="n">
        <v>0</v>
      </c>
      <c r="G1245" s="2" t="n">
        <v>2</v>
      </c>
      <c r="H1245" s="2" t="n">
        <v>1</v>
      </c>
      <c r="I1245" s="2" t="n">
        <v>1</v>
      </c>
      <c r="J1245" s="26" t="s">
        <v>52</v>
      </c>
      <c r="K1245" s="2" t="n">
        <v>0</v>
      </c>
      <c r="L1245" s="27" t="n">
        <v>1</v>
      </c>
      <c r="M1245" s="2" t="n">
        <v>4</v>
      </c>
      <c r="N1245" s="2" t="n">
        <v>4</v>
      </c>
      <c r="O1245" s="2" t="n">
        <v>0</v>
      </c>
      <c r="P1245" s="2" t="n">
        <v>0</v>
      </c>
      <c r="R1245" s="2" t="n">
        <v>1</v>
      </c>
      <c r="S1245" s="2" t="n">
        <v>0</v>
      </c>
      <c r="T1245" s="28" t="n">
        <v>44302</v>
      </c>
      <c r="U1245" s="3" t="s">
        <v>1297</v>
      </c>
      <c r="V1245" s="36"/>
      <c r="W1245" s="25" t="n">
        <v>16</v>
      </c>
      <c r="Z1245" s="1" t="n">
        <f aca="false">(68/C1245)^0.25</f>
        <v>1.06428578300648</v>
      </c>
      <c r="AA1245" s="2" t="n">
        <f aca="false">IF(F1245=1,E1245/(1+$AA$2/100),E1245)</f>
        <v>0</v>
      </c>
      <c r="AB1245" s="1" t="n">
        <f aca="false">ROUND(AA1245/C1245,2)</f>
        <v>0</v>
      </c>
      <c r="AC1245" s="1" t="n">
        <f aca="false">ROUND(AB1245*68/1000/Z1245,0)</f>
        <v>0</v>
      </c>
      <c r="AD1245" s="1" t="n">
        <f aca="false">IF(I1245=1,AC1245*$AD$2,AC1245)</f>
        <v>0</v>
      </c>
      <c r="AK1245" s="1" t="n">
        <f aca="false">ROUND(D1245/C1245,2)</f>
        <v>169.81</v>
      </c>
      <c r="AL1245" s="1" t="n">
        <f aca="false">ROUND(AK1245*68/Z1245,0)</f>
        <v>10850</v>
      </c>
      <c r="AM1245" s="1" t="n">
        <f aca="false">IF(I1245=1,AL1245*$AM$2,AL1245)</f>
        <v>10307.5</v>
      </c>
    </row>
    <row r="1246" customFormat="false" ht="14.9" hidden="false" customHeight="true" outlineLevel="0" collapsed="false">
      <c r="A1246" s="1" t="n">
        <v>4687</v>
      </c>
      <c r="B1246" s="16"/>
      <c r="C1246" s="16" t="n">
        <v>80</v>
      </c>
      <c r="D1246" s="2" t="n">
        <v>10000</v>
      </c>
      <c r="F1246" s="2" t="n">
        <v>0</v>
      </c>
      <c r="G1246" s="2" t="n">
        <v>3</v>
      </c>
      <c r="H1246" s="2" t="n">
        <v>2</v>
      </c>
      <c r="I1246" s="2" t="n">
        <v>1</v>
      </c>
      <c r="J1246" s="26" t="s">
        <v>52</v>
      </c>
      <c r="K1246" s="2" t="n">
        <v>0</v>
      </c>
      <c r="L1246" s="27" t="n">
        <v>1</v>
      </c>
      <c r="M1246" s="2" t="n">
        <v>4</v>
      </c>
      <c r="N1246" s="2" t="n">
        <v>1</v>
      </c>
      <c r="O1246" s="2" t="n">
        <v>0</v>
      </c>
      <c r="P1246" s="2" t="n">
        <v>0</v>
      </c>
      <c r="Q1246" s="2" t="n">
        <v>1</v>
      </c>
      <c r="R1246" s="2" t="n">
        <v>0</v>
      </c>
      <c r="S1246" s="2" t="n">
        <v>0</v>
      </c>
      <c r="T1246" s="28" t="n">
        <v>44305</v>
      </c>
      <c r="U1246" s="3" t="s">
        <v>1298</v>
      </c>
      <c r="V1246" s="36"/>
      <c r="W1246" s="25" t="n">
        <v>16</v>
      </c>
      <c r="Z1246" s="1" t="n">
        <f aca="false">(68/C1246)^0.25</f>
        <v>0.960184589404188</v>
      </c>
      <c r="AA1246" s="2" t="n">
        <f aca="false">IF(F1246=1,E1246/(1+$AA$2/100),E1246)</f>
        <v>0</v>
      </c>
      <c r="AB1246" s="1" t="n">
        <f aca="false">ROUND(AA1246/C1246,2)</f>
        <v>0</v>
      </c>
      <c r="AC1246" s="1" t="n">
        <f aca="false">ROUND(AB1246*68/1000/Z1246,0)</f>
        <v>0</v>
      </c>
      <c r="AD1246" s="1" t="n">
        <f aca="false">IF(I1246=1,AC1246*$AD$2,AC1246)</f>
        <v>0</v>
      </c>
      <c r="AK1246" s="1" t="n">
        <f aca="false">ROUND(D1246/C1246,2)</f>
        <v>125</v>
      </c>
      <c r="AL1246" s="1" t="n">
        <f aca="false">ROUND(AK1246*68/Z1246,0)</f>
        <v>8852</v>
      </c>
      <c r="AM1246" s="1" t="n">
        <f aca="false">IF(I1246=1,AL1246*$AM$2,AL1246)</f>
        <v>8409.4</v>
      </c>
    </row>
    <row r="1247" customFormat="false" ht="14.9" hidden="false" customHeight="true" outlineLevel="0" collapsed="false">
      <c r="A1247" s="1" t="n">
        <v>4687</v>
      </c>
      <c r="B1247" s="16"/>
      <c r="C1247" s="16" t="n">
        <v>94</v>
      </c>
      <c r="D1247" s="2" t="n">
        <v>17000</v>
      </c>
      <c r="F1247" s="2" t="n">
        <v>0</v>
      </c>
      <c r="G1247" s="2" t="n">
        <v>3</v>
      </c>
      <c r="H1247" s="2" t="n">
        <v>2</v>
      </c>
      <c r="I1247" s="2" t="n">
        <v>1</v>
      </c>
      <c r="J1247" s="26" t="s">
        <v>52</v>
      </c>
      <c r="K1247" s="2" t="n">
        <v>0</v>
      </c>
      <c r="L1247" s="27" t="n">
        <v>1</v>
      </c>
      <c r="M1247" s="2" t="n">
        <v>4</v>
      </c>
      <c r="N1247" s="2" t="n">
        <v>3</v>
      </c>
      <c r="O1247" s="2" t="n">
        <v>1</v>
      </c>
      <c r="P1247" s="2" t="n">
        <v>1</v>
      </c>
      <c r="Q1247" s="2" t="n">
        <v>4</v>
      </c>
      <c r="R1247" s="2" t="n">
        <v>1</v>
      </c>
      <c r="S1247" s="2" t="n">
        <v>0</v>
      </c>
      <c r="T1247" s="28" t="n">
        <v>44305</v>
      </c>
      <c r="U1247" s="3" t="s">
        <v>1299</v>
      </c>
      <c r="V1247" s="36"/>
      <c r="W1247" s="25" t="n">
        <v>16</v>
      </c>
      <c r="Z1247" s="1" t="n">
        <f aca="false">(68/C1247)^0.25</f>
        <v>0.922242781791347</v>
      </c>
      <c r="AA1247" s="2" t="n">
        <f aca="false">IF(F1247=1,E1247/(1+$AA$2/100),E1247)</f>
        <v>0</v>
      </c>
      <c r="AB1247" s="1" t="n">
        <f aca="false">ROUND(AA1247/C1247,2)</f>
        <v>0</v>
      </c>
      <c r="AC1247" s="1" t="n">
        <f aca="false">ROUND(AB1247*68/1000/Z1247,0)</f>
        <v>0</v>
      </c>
      <c r="AD1247" s="1" t="n">
        <f aca="false">IF(I1247=1,AC1247*$AD$2,AC1247)</f>
        <v>0</v>
      </c>
      <c r="AK1247" s="1" t="n">
        <f aca="false">ROUND(D1247/C1247,2)</f>
        <v>180.85</v>
      </c>
      <c r="AL1247" s="1" t="n">
        <f aca="false">ROUND(AK1247*68/Z1247,0)</f>
        <v>13335</v>
      </c>
      <c r="AM1247" s="1" t="n">
        <f aca="false">IF(I1247=1,AL1247*$AM$2,AL1247)</f>
        <v>12668.25</v>
      </c>
    </row>
    <row r="1248" customFormat="false" ht="14.9" hidden="false" customHeight="true" outlineLevel="0" collapsed="false">
      <c r="A1248" s="1" t="n">
        <v>4687</v>
      </c>
      <c r="B1248" s="16"/>
      <c r="C1248" s="16" t="n">
        <v>98</v>
      </c>
      <c r="D1248" s="2" t="n">
        <v>16000</v>
      </c>
      <c r="F1248" s="2" t="n">
        <v>0</v>
      </c>
      <c r="G1248" s="2" t="n">
        <v>3</v>
      </c>
      <c r="H1248" s="2" t="n">
        <v>2</v>
      </c>
      <c r="I1248" s="2" t="n">
        <v>1</v>
      </c>
      <c r="J1248" s="26" t="s">
        <v>52</v>
      </c>
      <c r="K1248" s="2" t="n">
        <v>2</v>
      </c>
      <c r="L1248" s="27" t="n">
        <v>1</v>
      </c>
      <c r="M1248" s="2"/>
      <c r="N1248" s="2" t="n">
        <v>2</v>
      </c>
      <c r="O1248" s="2" t="n">
        <v>1</v>
      </c>
      <c r="P1248" s="2" t="n">
        <v>0</v>
      </c>
      <c r="Q1248" s="2" t="n">
        <v>4</v>
      </c>
      <c r="R1248" s="2" t="n">
        <v>0</v>
      </c>
      <c r="S1248" s="2" t="n">
        <v>0</v>
      </c>
      <c r="T1248" s="28" t="n">
        <v>44305</v>
      </c>
      <c r="U1248" s="3" t="s">
        <v>1300</v>
      </c>
      <c r="V1248" s="36"/>
      <c r="W1248" s="25" t="n">
        <v>16</v>
      </c>
      <c r="Z1248" s="1" t="n">
        <f aca="false">(68/C1248)^0.25</f>
        <v>0.912684571927806</v>
      </c>
      <c r="AA1248" s="2" t="n">
        <f aca="false">IF(F1248=1,E1248/(1+$AA$2/100),E1248)</f>
        <v>0</v>
      </c>
      <c r="AB1248" s="1" t="n">
        <f aca="false">ROUND(AA1248/C1248,2)</f>
        <v>0</v>
      </c>
      <c r="AC1248" s="1" t="n">
        <f aca="false">ROUND(AB1248*68/1000/Z1248,0)</f>
        <v>0</v>
      </c>
      <c r="AD1248" s="1" t="n">
        <f aca="false">IF(I1248=1,AC1248*$AD$2,AC1248)</f>
        <v>0</v>
      </c>
      <c r="AK1248" s="1" t="n">
        <f aca="false">ROUND(D1248/C1248,2)</f>
        <v>163.27</v>
      </c>
      <c r="AL1248" s="1" t="n">
        <f aca="false">ROUND(AK1248*68/Z1248,0)</f>
        <v>12165</v>
      </c>
      <c r="AM1248" s="1" t="n">
        <f aca="false">IF(I1248=1,AL1248*$AM$2,AL1248)</f>
        <v>11556.75</v>
      </c>
    </row>
    <row r="1249" customFormat="false" ht="14.9" hidden="false" customHeight="true" outlineLevel="0" collapsed="false">
      <c r="A1249" s="1" t="n">
        <v>4687</v>
      </c>
      <c r="B1249" s="16"/>
      <c r="C1249" s="16" t="n">
        <v>61</v>
      </c>
      <c r="D1249" s="2" t="n">
        <v>10500</v>
      </c>
      <c r="F1249" s="2" t="n">
        <v>0</v>
      </c>
      <c r="G1249" s="2" t="n">
        <v>2</v>
      </c>
      <c r="H1249" s="2" t="n">
        <v>1</v>
      </c>
      <c r="I1249" s="2" t="n">
        <v>1</v>
      </c>
      <c r="J1249" s="26" t="s">
        <v>52</v>
      </c>
      <c r="K1249" s="2" t="n">
        <v>0</v>
      </c>
      <c r="L1249" s="27" t="n">
        <v>1</v>
      </c>
      <c r="M1249" s="2" t="n">
        <v>5</v>
      </c>
      <c r="N1249" s="2" t="n">
        <v>4</v>
      </c>
      <c r="O1249" s="2" t="n">
        <v>1</v>
      </c>
      <c r="P1249" s="2" t="n">
        <v>1</v>
      </c>
      <c r="Q1249" s="2" t="n">
        <v>4</v>
      </c>
      <c r="R1249" s="2" t="n">
        <v>0</v>
      </c>
      <c r="S1249" s="2" t="n">
        <v>0</v>
      </c>
      <c r="T1249" s="28" t="n">
        <v>44305</v>
      </c>
      <c r="U1249" s="3" t="s">
        <v>1301</v>
      </c>
      <c r="V1249" s="36"/>
      <c r="W1249" s="25" t="n">
        <v>16</v>
      </c>
      <c r="Z1249" s="1" t="n">
        <f aca="false">(68/C1249)^0.25</f>
        <v>1.02753061262218</v>
      </c>
      <c r="AA1249" s="2" t="n">
        <f aca="false">IF(F1249=1,E1249/(1+$AA$2/100),E1249)</f>
        <v>0</v>
      </c>
      <c r="AB1249" s="1" t="n">
        <f aca="false">ROUND(AA1249/C1249,2)</f>
        <v>0</v>
      </c>
      <c r="AC1249" s="1" t="n">
        <f aca="false">ROUND(AB1249*68/1000/Z1249,0)</f>
        <v>0</v>
      </c>
      <c r="AD1249" s="1" t="n">
        <f aca="false">IF(I1249=1,AC1249*$AD$2,AC1249)</f>
        <v>0</v>
      </c>
      <c r="AK1249" s="1" t="n">
        <f aca="false">ROUND(D1249/C1249,2)</f>
        <v>172.13</v>
      </c>
      <c r="AL1249" s="1" t="n">
        <f aca="false">ROUND(AK1249*68/Z1249,0)</f>
        <v>11391</v>
      </c>
      <c r="AM1249" s="1" t="n">
        <f aca="false">IF(I1249=1,AL1249*$AM$2,AL1249)</f>
        <v>10821.45</v>
      </c>
    </row>
    <row r="1250" customFormat="false" ht="14.9" hidden="false" customHeight="true" outlineLevel="0" collapsed="false">
      <c r="A1250" s="1" t="n">
        <v>4687</v>
      </c>
      <c r="B1250" s="16"/>
      <c r="C1250" s="16" t="n">
        <v>85</v>
      </c>
      <c r="D1250" s="2" t="n">
        <v>14000</v>
      </c>
      <c r="F1250" s="2" t="n">
        <v>0</v>
      </c>
      <c r="G1250" s="2" t="n">
        <v>2</v>
      </c>
      <c r="H1250" s="2" t="n">
        <v>1</v>
      </c>
      <c r="I1250" s="2" t="n">
        <v>1</v>
      </c>
      <c r="J1250" s="26" t="s">
        <v>52</v>
      </c>
      <c r="K1250" s="2" t="n">
        <v>0</v>
      </c>
      <c r="L1250" s="27" t="n">
        <v>1</v>
      </c>
      <c r="M1250" s="2" t="n">
        <v>3</v>
      </c>
      <c r="N1250" s="2" t="n">
        <v>2</v>
      </c>
      <c r="O1250" s="2" t="n">
        <v>0</v>
      </c>
      <c r="P1250" s="2" t="n">
        <v>0</v>
      </c>
      <c r="Q1250" s="2" t="n">
        <v>4</v>
      </c>
      <c r="R1250" s="2" t="n">
        <v>0</v>
      </c>
      <c r="S1250" s="2" t="n">
        <v>0</v>
      </c>
      <c r="T1250" s="28" t="n">
        <v>44301</v>
      </c>
      <c r="U1250" s="3" t="s">
        <v>1302</v>
      </c>
      <c r="V1250" s="36"/>
      <c r="W1250" s="25" t="n">
        <v>16</v>
      </c>
      <c r="Z1250" s="1" t="n">
        <f aca="false">(68/C1250)^0.25</f>
        <v>0.945741609003176</v>
      </c>
      <c r="AA1250" s="2" t="n">
        <f aca="false">IF(F1250=1,E1250/(1+$AA$2/100),E1250)</f>
        <v>0</v>
      </c>
      <c r="AB1250" s="1" t="n">
        <f aca="false">ROUND(AA1250/C1250,2)</f>
        <v>0</v>
      </c>
      <c r="AC1250" s="1" t="n">
        <f aca="false">ROUND(AB1250*68/1000/Z1250,0)</f>
        <v>0</v>
      </c>
      <c r="AD1250" s="1" t="n">
        <f aca="false">IF(I1250=1,AC1250*$AD$2,AC1250)</f>
        <v>0</v>
      </c>
      <c r="AK1250" s="1" t="n">
        <f aca="false">ROUND(D1250/C1250,2)</f>
        <v>164.71</v>
      </c>
      <c r="AL1250" s="1" t="n">
        <f aca="false">ROUND(AK1250*68/Z1250,0)</f>
        <v>11843</v>
      </c>
      <c r="AM1250" s="1" t="n">
        <f aca="false">IF(I1250=1,AL1250*$AM$2,AL1250)</f>
        <v>11250.85</v>
      </c>
    </row>
    <row r="1251" customFormat="false" ht="14.9" hidden="false" customHeight="true" outlineLevel="0" collapsed="false">
      <c r="A1251" s="1" t="n">
        <v>4687</v>
      </c>
      <c r="B1251" s="16"/>
      <c r="C1251" s="16" t="n">
        <v>72</v>
      </c>
      <c r="D1251" s="2" t="n">
        <v>15000</v>
      </c>
      <c r="F1251" s="2" t="n">
        <v>0</v>
      </c>
      <c r="G1251" s="2" t="n">
        <v>3</v>
      </c>
      <c r="H1251" s="2" t="n">
        <v>2</v>
      </c>
      <c r="I1251" s="2" t="n">
        <v>1</v>
      </c>
      <c r="J1251" s="26" t="s">
        <v>52</v>
      </c>
      <c r="K1251" s="2" t="n">
        <v>2</v>
      </c>
      <c r="L1251" s="27" t="n">
        <v>1</v>
      </c>
      <c r="M1251" s="2" t="n">
        <v>4</v>
      </c>
      <c r="N1251" s="2" t="n">
        <v>2</v>
      </c>
      <c r="O1251" s="2" t="n">
        <v>1</v>
      </c>
      <c r="P1251" s="2" t="n">
        <v>1</v>
      </c>
      <c r="R1251" s="2" t="n">
        <v>0</v>
      </c>
      <c r="S1251" s="2" t="n">
        <v>0</v>
      </c>
      <c r="T1251" s="28" t="n">
        <v>44300</v>
      </c>
      <c r="U1251" s="3" t="s">
        <v>1303</v>
      </c>
      <c r="V1251" s="36"/>
      <c r="W1251" s="25" t="n">
        <v>16</v>
      </c>
      <c r="Z1251" s="1" t="n">
        <f aca="false">(68/C1251)^0.25</f>
        <v>0.985812008350248</v>
      </c>
      <c r="AA1251" s="2" t="n">
        <f aca="false">IF(F1251=1,E1251/(1+$AA$2/100),E1251)</f>
        <v>0</v>
      </c>
      <c r="AB1251" s="1" t="n">
        <f aca="false">ROUND(AA1251/C1251,2)</f>
        <v>0</v>
      </c>
      <c r="AC1251" s="1" t="n">
        <f aca="false">ROUND(AB1251*68/1000/Z1251,0)</f>
        <v>0</v>
      </c>
      <c r="AD1251" s="1" t="n">
        <f aca="false">IF(I1251=1,AC1251*$AD$2,AC1251)</f>
        <v>0</v>
      </c>
      <c r="AK1251" s="1" t="n">
        <f aca="false">ROUND(D1251/C1251,2)</f>
        <v>208.33</v>
      </c>
      <c r="AL1251" s="1" t="n">
        <f aca="false">ROUND(AK1251*68/Z1251,0)</f>
        <v>14370</v>
      </c>
      <c r="AM1251" s="1" t="n">
        <f aca="false">IF(I1251=1,AL1251*$AM$2,AL1251)</f>
        <v>13651.5</v>
      </c>
    </row>
    <row r="1252" customFormat="false" ht="14.9" hidden="false" customHeight="true" outlineLevel="0" collapsed="false">
      <c r="A1252" s="1" t="n">
        <v>4687</v>
      </c>
      <c r="B1252" s="16"/>
      <c r="C1252" s="16" t="n">
        <v>55</v>
      </c>
      <c r="D1252" s="2" t="n">
        <v>11800</v>
      </c>
      <c r="F1252" s="2" t="n">
        <v>0</v>
      </c>
      <c r="G1252" s="2" t="n">
        <v>2</v>
      </c>
      <c r="H1252" s="2" t="n">
        <v>1</v>
      </c>
      <c r="I1252" s="2" t="n">
        <v>1</v>
      </c>
      <c r="J1252" s="26" t="s">
        <v>52</v>
      </c>
      <c r="K1252" s="2" t="n">
        <v>0</v>
      </c>
      <c r="L1252" s="27" t="n">
        <v>1</v>
      </c>
      <c r="M1252" s="2" t="n">
        <v>4</v>
      </c>
      <c r="N1252" s="2" t="n">
        <v>4</v>
      </c>
      <c r="O1252" s="2" t="n">
        <v>1</v>
      </c>
      <c r="P1252" s="2" t="n">
        <v>0</v>
      </c>
      <c r="R1252" s="2" t="n">
        <v>0</v>
      </c>
      <c r="S1252" s="2" t="n">
        <v>0</v>
      </c>
      <c r="T1252" s="28" t="n">
        <v>44303</v>
      </c>
      <c r="U1252" s="3" t="s">
        <v>1304</v>
      </c>
      <c r="V1252" s="36"/>
      <c r="W1252" s="25" t="n">
        <v>16</v>
      </c>
      <c r="Z1252" s="1" t="n">
        <f aca="false">(68/C1252)^0.25</f>
        <v>1.05447565087352</v>
      </c>
      <c r="AA1252" s="2" t="n">
        <f aca="false">IF(F1252=1,E1252/(1+$AA$2/100),E1252)</f>
        <v>0</v>
      </c>
      <c r="AB1252" s="1" t="n">
        <f aca="false">ROUND(AA1252/C1252,2)</f>
        <v>0</v>
      </c>
      <c r="AC1252" s="1" t="n">
        <f aca="false">ROUND(AB1252*68/1000/Z1252,0)</f>
        <v>0</v>
      </c>
      <c r="AD1252" s="1" t="n">
        <f aca="false">IF(I1252=1,AC1252*$AD$2,AC1252)</f>
        <v>0</v>
      </c>
      <c r="AK1252" s="1" t="n">
        <f aca="false">ROUND(D1252/C1252,2)</f>
        <v>214.55</v>
      </c>
      <c r="AL1252" s="1" t="n">
        <f aca="false">ROUND(AK1252*68/Z1252,0)</f>
        <v>13836</v>
      </c>
      <c r="AM1252" s="1" t="n">
        <f aca="false">IF(I1252=1,AL1252*$AM$2,AL1252)</f>
        <v>13144.2</v>
      </c>
    </row>
    <row r="1253" customFormat="false" ht="14.9" hidden="false" customHeight="true" outlineLevel="0" collapsed="false">
      <c r="A1253" s="1" t="n">
        <v>6343</v>
      </c>
      <c r="B1253" s="16" t="n">
        <v>66354</v>
      </c>
      <c r="C1253" s="16" t="n">
        <v>78</v>
      </c>
      <c r="E1253" s="2" t="n">
        <v>1790000</v>
      </c>
      <c r="F1253" s="2" t="n">
        <v>1</v>
      </c>
      <c r="G1253" s="2" t="n">
        <v>3</v>
      </c>
      <c r="H1253" s="2" t="n">
        <v>1</v>
      </c>
      <c r="I1253" s="2" t="n">
        <v>0</v>
      </c>
      <c r="J1253" s="26" t="s">
        <v>52</v>
      </c>
      <c r="K1253" s="2" t="n">
        <v>0</v>
      </c>
      <c r="L1253" s="27" t="n">
        <v>1</v>
      </c>
      <c r="M1253" s="2" t="n">
        <v>4</v>
      </c>
      <c r="N1253" s="2" t="n">
        <v>1</v>
      </c>
      <c r="O1253" s="2" t="n">
        <v>0</v>
      </c>
      <c r="P1253" s="2" t="n">
        <v>1</v>
      </c>
      <c r="Q1253" s="2" t="n">
        <v>1</v>
      </c>
      <c r="R1253" s="2" t="n">
        <v>0</v>
      </c>
      <c r="S1253" s="2" t="n">
        <v>1</v>
      </c>
      <c r="T1253" s="28" t="n">
        <v>44305</v>
      </c>
      <c r="U1253" s="3" t="s">
        <v>1305</v>
      </c>
      <c r="V1253" s="36"/>
      <c r="W1253" s="25" t="n">
        <v>17</v>
      </c>
      <c r="Z1253" s="1" t="n">
        <f aca="false">(68/C1253)^0.25</f>
        <v>0.966281305753067</v>
      </c>
      <c r="AA1253" s="1" t="n">
        <f aca="false">IF(F1253=1,E1253/(1+$AA$2/100),E1253)</f>
        <v>1721153.84615385</v>
      </c>
      <c r="AB1253" s="1" t="n">
        <f aca="false">ROUND(AA1253/C1253,2)</f>
        <v>22066.07</v>
      </c>
      <c r="AC1253" s="1" t="n">
        <f aca="false">ROUND(AB1253*68/1000/Z1253,0)</f>
        <v>1553</v>
      </c>
      <c r="AD1253" s="1" t="n">
        <f aca="false">IF(I1253=1,AC1253*$AD$2,AC1253)</f>
        <v>1553</v>
      </c>
      <c r="AK1253" s="1" t="n">
        <f aca="false">ROUND(D1253/C1253,2)</f>
        <v>0</v>
      </c>
      <c r="AL1253" s="1" t="n">
        <f aca="false">ROUND(AK1253*68/Z1253,0)</f>
        <v>0</v>
      </c>
      <c r="AM1253" s="1" t="n">
        <f aca="false">IF(I1253=1,AL1253*$AM$2,AL1253)</f>
        <v>0</v>
      </c>
    </row>
    <row r="1254" customFormat="false" ht="14.9" hidden="false" customHeight="true" outlineLevel="0" collapsed="false">
      <c r="A1254" s="1" t="n">
        <v>6343</v>
      </c>
      <c r="B1254" s="16" t="n">
        <v>66354</v>
      </c>
      <c r="C1254" s="16" t="n">
        <v>71</v>
      </c>
      <c r="E1254" s="2" t="n">
        <v>3966520</v>
      </c>
      <c r="F1254" s="2" t="n">
        <v>0</v>
      </c>
      <c r="G1254" s="2" t="n">
        <v>3</v>
      </c>
      <c r="H1254" s="2" t="n">
        <v>2</v>
      </c>
      <c r="I1254" s="2" t="n">
        <v>1</v>
      </c>
      <c r="J1254" s="26" t="s">
        <v>52</v>
      </c>
      <c r="K1254" s="2" t="n">
        <v>0</v>
      </c>
      <c r="L1254" s="27" t="n">
        <v>1</v>
      </c>
      <c r="M1254" s="2" t="n">
        <v>6</v>
      </c>
      <c r="N1254" s="2" t="n">
        <v>4</v>
      </c>
      <c r="O1254" s="2" t="n">
        <v>1</v>
      </c>
      <c r="P1254" s="2" t="n">
        <v>0</v>
      </c>
      <c r="R1254" s="2" t="n">
        <v>1</v>
      </c>
      <c r="S1254" s="2" t="n">
        <v>0</v>
      </c>
      <c r="T1254" s="28" t="n">
        <v>44305</v>
      </c>
      <c r="U1254" s="3" t="s">
        <v>1306</v>
      </c>
      <c r="V1254" s="36"/>
      <c r="W1254" s="25" t="n">
        <v>17</v>
      </c>
      <c r="Z1254" s="1" t="n">
        <f aca="false">(68/C1254)^0.25</f>
        <v>0.9892649929396</v>
      </c>
      <c r="AA1254" s="2" t="n">
        <f aca="false">IF(F1254=1,E1254/(1+$AA$2/100),E1254)</f>
        <v>3966520</v>
      </c>
      <c r="AB1254" s="1" t="n">
        <f aca="false">ROUND(AA1254/C1254,2)</f>
        <v>55866.48</v>
      </c>
      <c r="AC1254" s="1" t="n">
        <f aca="false">ROUND(AB1254*68/1000/Z1254,0)</f>
        <v>3840</v>
      </c>
      <c r="AD1254" s="1" t="n">
        <f aca="false">IF(I1254=1,AC1254*$AD$2,AC1254)</f>
        <v>3648</v>
      </c>
      <c r="AK1254" s="1" t="n">
        <f aca="false">ROUND(D1254/C1254,2)</f>
        <v>0</v>
      </c>
      <c r="AL1254" s="1" t="n">
        <f aca="false">ROUND(AK1254*68/Z1254,0)</f>
        <v>0</v>
      </c>
      <c r="AM1254" s="1" t="n">
        <f aca="false">IF(I1254=1,AL1254*$AM$2,AL1254)</f>
        <v>0</v>
      </c>
    </row>
    <row r="1255" customFormat="false" ht="14.9" hidden="false" customHeight="true" outlineLevel="0" collapsed="false">
      <c r="A1255" s="1" t="n">
        <v>6343</v>
      </c>
      <c r="B1255" s="16" t="n">
        <v>66358</v>
      </c>
      <c r="C1255" s="16" t="n">
        <v>52</v>
      </c>
      <c r="E1255" s="2" t="n">
        <v>1985000</v>
      </c>
      <c r="F1255" s="2" t="n">
        <v>1</v>
      </c>
      <c r="G1255" s="2" t="n">
        <v>2</v>
      </c>
      <c r="H1255" s="2" t="n">
        <v>1</v>
      </c>
      <c r="I1255" s="2" t="n">
        <v>1</v>
      </c>
      <c r="J1255" s="26" t="s">
        <v>52</v>
      </c>
      <c r="K1255" s="2" t="n">
        <v>0</v>
      </c>
      <c r="L1255" s="27" t="n">
        <v>1</v>
      </c>
      <c r="M1255" s="2" t="n">
        <v>4</v>
      </c>
      <c r="N1255" s="2" t="n">
        <v>1</v>
      </c>
      <c r="O1255" s="2" t="n">
        <v>0</v>
      </c>
      <c r="P1255" s="2" t="n">
        <v>1</v>
      </c>
      <c r="Q1255" s="2" t="n">
        <v>1</v>
      </c>
      <c r="R1255" s="2" t="n">
        <v>0</v>
      </c>
      <c r="S1255" s="2" t="n">
        <v>0</v>
      </c>
      <c r="T1255" s="28" t="n">
        <v>44305</v>
      </c>
      <c r="U1255" s="3" t="s">
        <v>1307</v>
      </c>
      <c r="V1255" s="36"/>
      <c r="W1255" s="25" t="n">
        <v>17</v>
      </c>
      <c r="Z1255" s="1" t="n">
        <f aca="false">(68/C1255)^0.25</f>
        <v>1.06936605042134</v>
      </c>
      <c r="AA1255" s="1" t="n">
        <f aca="false">IF(F1255=1,E1255/(1+$AA$2/100),E1255)</f>
        <v>1908653.84615385</v>
      </c>
      <c r="AB1255" s="1" t="n">
        <f aca="false">ROUND(AA1255/C1255,2)</f>
        <v>36704.88</v>
      </c>
      <c r="AC1255" s="1" t="n">
        <f aca="false">ROUND(AB1255*68/1000/Z1255,0)</f>
        <v>2334</v>
      </c>
      <c r="AD1255" s="1" t="n">
        <f aca="false">IF(I1255=1,AC1255*$AD$2,AC1255)</f>
        <v>2217.3</v>
      </c>
      <c r="AK1255" s="1" t="n">
        <f aca="false">ROUND(D1255/C1255,2)</f>
        <v>0</v>
      </c>
      <c r="AL1255" s="1" t="n">
        <f aca="false">ROUND(AK1255*68/Z1255,0)</f>
        <v>0</v>
      </c>
      <c r="AM1255" s="1" t="n">
        <f aca="false">IF(I1255=1,AL1255*$AM$2,AL1255)</f>
        <v>0</v>
      </c>
    </row>
    <row r="1256" customFormat="false" ht="14.9" hidden="false" customHeight="true" outlineLevel="0" collapsed="false">
      <c r="A1256" s="1" t="n">
        <v>6343</v>
      </c>
      <c r="B1256" s="16" t="n">
        <v>66370</v>
      </c>
      <c r="C1256" s="16" t="n">
        <v>80</v>
      </c>
      <c r="E1256" s="2" t="n">
        <v>2650000</v>
      </c>
      <c r="F1256" s="2" t="n">
        <v>1</v>
      </c>
      <c r="G1256" s="2" t="n">
        <v>3</v>
      </c>
      <c r="H1256" s="2" t="n">
        <v>1</v>
      </c>
      <c r="I1256" s="2" t="n">
        <v>0</v>
      </c>
      <c r="J1256" s="26" t="s">
        <v>52</v>
      </c>
      <c r="K1256" s="2" t="n">
        <v>2</v>
      </c>
      <c r="L1256" s="27" t="n">
        <v>1</v>
      </c>
      <c r="M1256" s="2" t="n">
        <v>9</v>
      </c>
      <c r="N1256" s="2" t="n">
        <v>1</v>
      </c>
      <c r="O1256" s="2" t="n">
        <v>0</v>
      </c>
      <c r="P1256" s="2" t="n">
        <v>1</v>
      </c>
      <c r="Q1256" s="2" t="n">
        <v>4</v>
      </c>
      <c r="R1256" s="2" t="n">
        <v>1</v>
      </c>
      <c r="S1256" s="2" t="n">
        <v>0</v>
      </c>
      <c r="T1256" s="28" t="n">
        <v>44305</v>
      </c>
      <c r="U1256" s="3" t="s">
        <v>1308</v>
      </c>
      <c r="V1256" s="36"/>
      <c r="W1256" s="25" t="n">
        <v>17</v>
      </c>
      <c r="Z1256" s="1" t="n">
        <f aca="false">(68/C1256)^0.25</f>
        <v>0.960184589404188</v>
      </c>
      <c r="AA1256" s="1" t="n">
        <f aca="false">IF(F1256=1,E1256/(1+$AA$2/100),E1256)</f>
        <v>2548076.92307692</v>
      </c>
      <c r="AB1256" s="1" t="n">
        <f aca="false">ROUND(AA1256/C1256,2)</f>
        <v>31850.96</v>
      </c>
      <c r="AC1256" s="1" t="n">
        <f aca="false">ROUND(AB1256*68/1000/Z1256,0)</f>
        <v>2256</v>
      </c>
      <c r="AD1256" s="1" t="n">
        <f aca="false">IF(I1256=1,AC1256*$AD$2,AC1256)</f>
        <v>2256</v>
      </c>
      <c r="AK1256" s="1" t="n">
        <f aca="false">ROUND(D1256/C1256,2)</f>
        <v>0</v>
      </c>
      <c r="AL1256" s="1" t="n">
        <f aca="false">ROUND(AK1256*68/Z1256,0)</f>
        <v>0</v>
      </c>
      <c r="AM1256" s="1" t="n">
        <f aca="false">IF(I1256=1,AL1256*$AM$2,AL1256)</f>
        <v>0</v>
      </c>
    </row>
    <row r="1257" customFormat="false" ht="14.9" hidden="false" customHeight="true" outlineLevel="0" collapsed="false">
      <c r="A1257" s="1" t="n">
        <v>6343</v>
      </c>
      <c r="B1257" s="16" t="n">
        <v>66343</v>
      </c>
      <c r="C1257" s="16" t="n">
        <v>62</v>
      </c>
      <c r="E1257" s="2" t="n">
        <v>2419790</v>
      </c>
      <c r="F1257" s="2" t="n">
        <v>1</v>
      </c>
      <c r="G1257" s="2" t="n">
        <v>2</v>
      </c>
      <c r="H1257" s="2" t="n">
        <v>1</v>
      </c>
      <c r="I1257" s="2" t="n">
        <v>1</v>
      </c>
      <c r="J1257" s="26" t="s">
        <v>52</v>
      </c>
      <c r="K1257" s="2" t="n">
        <v>0</v>
      </c>
      <c r="L1257" s="27" t="n">
        <v>1</v>
      </c>
      <c r="M1257" s="2" t="n">
        <v>5</v>
      </c>
      <c r="N1257" s="2" t="n">
        <v>4</v>
      </c>
      <c r="O1257" s="2" t="n">
        <v>0</v>
      </c>
      <c r="P1257" s="2" t="n">
        <v>1</v>
      </c>
      <c r="Q1257" s="2" t="n">
        <v>4</v>
      </c>
      <c r="R1257" s="2" t="n">
        <v>1</v>
      </c>
      <c r="S1257" s="2" t="n">
        <v>0</v>
      </c>
      <c r="T1257" s="28" t="n">
        <v>44305</v>
      </c>
      <c r="U1257" s="3" t="s">
        <v>1309</v>
      </c>
      <c r="V1257" s="36"/>
      <c r="W1257" s="25" t="n">
        <v>17</v>
      </c>
      <c r="Z1257" s="1" t="n">
        <f aca="false">(68/C1257)^0.25</f>
        <v>1.02336204550359</v>
      </c>
      <c r="AA1257" s="1" t="n">
        <f aca="false">IF(F1257=1,E1257/(1+$AA$2/100),E1257)</f>
        <v>2326721.15384615</v>
      </c>
      <c r="AB1257" s="1" t="n">
        <f aca="false">ROUND(AA1257/C1257,2)</f>
        <v>37527.76</v>
      </c>
      <c r="AC1257" s="1" t="n">
        <f aca="false">ROUND(AB1257*68/1000/Z1257,0)</f>
        <v>2494</v>
      </c>
      <c r="AD1257" s="1" t="n">
        <f aca="false">IF(I1257=1,AC1257*$AD$2,AC1257)</f>
        <v>2369.3</v>
      </c>
      <c r="AK1257" s="1" t="n">
        <f aca="false">ROUND(D1257/C1257,2)</f>
        <v>0</v>
      </c>
      <c r="AL1257" s="1" t="n">
        <f aca="false">ROUND(AK1257*68/Z1257,0)</f>
        <v>0</v>
      </c>
      <c r="AM1257" s="1" t="n">
        <f aca="false">IF(I1257=1,AL1257*$AM$2,AL1257)</f>
        <v>0</v>
      </c>
    </row>
    <row r="1258" customFormat="false" ht="14.9" hidden="false" customHeight="true" outlineLevel="0" collapsed="false">
      <c r="A1258" s="1" t="n">
        <v>6343</v>
      </c>
      <c r="B1258" s="16" t="n">
        <v>66343</v>
      </c>
      <c r="C1258" s="16" t="n">
        <v>56</v>
      </c>
      <c r="E1258" s="2" t="n">
        <v>1900000</v>
      </c>
      <c r="F1258" s="2" t="n">
        <v>0</v>
      </c>
      <c r="G1258" s="2" t="n">
        <v>2</v>
      </c>
      <c r="H1258" s="2" t="n">
        <v>1</v>
      </c>
      <c r="I1258" s="2" t="n">
        <v>1</v>
      </c>
      <c r="J1258" s="26" t="s">
        <v>52</v>
      </c>
      <c r="K1258" s="2" t="n">
        <v>0</v>
      </c>
      <c r="L1258" s="27" t="n">
        <v>1</v>
      </c>
      <c r="M1258" s="2" t="n">
        <v>5</v>
      </c>
      <c r="N1258" s="2" t="n">
        <v>4</v>
      </c>
      <c r="O1258" s="2" t="n">
        <v>0</v>
      </c>
      <c r="P1258" s="2" t="n">
        <v>1</v>
      </c>
      <c r="Q1258" s="2" t="n">
        <v>4</v>
      </c>
      <c r="R1258" s="2" t="n">
        <v>0</v>
      </c>
      <c r="S1258" s="2" t="n">
        <v>0</v>
      </c>
      <c r="T1258" s="28" t="n">
        <v>44305</v>
      </c>
      <c r="U1258" s="3" t="s">
        <v>1310</v>
      </c>
      <c r="V1258" s="36"/>
      <c r="W1258" s="25" t="n">
        <v>17</v>
      </c>
      <c r="Z1258" s="1" t="n">
        <f aca="false">(68/C1258)^0.25</f>
        <v>1.04973631452793</v>
      </c>
      <c r="AA1258" s="2" t="n">
        <f aca="false">IF(F1258=1,E1258/(1+$AA$2/100),E1258)</f>
        <v>1900000</v>
      </c>
      <c r="AB1258" s="1" t="n">
        <f aca="false">ROUND(AA1258/C1258,2)</f>
        <v>33928.57</v>
      </c>
      <c r="AC1258" s="1" t="n">
        <f aca="false">ROUND(AB1258*68/1000/Z1258,0)</f>
        <v>2198</v>
      </c>
      <c r="AD1258" s="1" t="n">
        <f aca="false">IF(I1258=1,AC1258*$AD$2,AC1258)</f>
        <v>2088.1</v>
      </c>
      <c r="AK1258" s="1" t="n">
        <f aca="false">ROUND(D1258/C1258,2)</f>
        <v>0</v>
      </c>
      <c r="AL1258" s="1" t="n">
        <f aca="false">ROUND(AK1258*68/Z1258,0)</f>
        <v>0</v>
      </c>
      <c r="AM1258" s="1" t="n">
        <f aca="false">IF(I1258=1,AL1258*$AM$2,AL1258)</f>
        <v>0</v>
      </c>
    </row>
    <row r="1259" customFormat="false" ht="14.9" hidden="false" customHeight="true" outlineLevel="0" collapsed="false">
      <c r="A1259" s="1" t="n">
        <v>6343</v>
      </c>
      <c r="B1259" s="16" t="n">
        <v>66355</v>
      </c>
      <c r="C1259" s="16" t="n">
        <v>62</v>
      </c>
      <c r="E1259" s="2" t="n">
        <v>1790000</v>
      </c>
      <c r="F1259" s="2" t="n">
        <v>1</v>
      </c>
      <c r="G1259" s="2" t="n">
        <v>2</v>
      </c>
      <c r="H1259" s="2" t="n">
        <v>1</v>
      </c>
      <c r="I1259" s="2" t="n">
        <v>2</v>
      </c>
      <c r="J1259" s="26" t="s">
        <v>52</v>
      </c>
      <c r="K1259" s="2" t="n">
        <v>1</v>
      </c>
      <c r="L1259" s="27" t="n">
        <v>1</v>
      </c>
      <c r="M1259" s="2" t="n">
        <v>8</v>
      </c>
      <c r="N1259" s="2" t="n">
        <v>8</v>
      </c>
      <c r="O1259" s="2" t="n">
        <v>0</v>
      </c>
      <c r="P1259" s="2" t="n">
        <v>1</v>
      </c>
      <c r="Q1259" s="2" t="n">
        <v>4</v>
      </c>
      <c r="R1259" s="2" t="n">
        <v>1</v>
      </c>
      <c r="S1259" s="2" t="n">
        <v>0</v>
      </c>
      <c r="T1259" s="28" t="n">
        <v>44305</v>
      </c>
      <c r="U1259" s="3" t="s">
        <v>1311</v>
      </c>
      <c r="V1259" s="36"/>
      <c r="W1259" s="25" t="n">
        <v>17</v>
      </c>
      <c r="Z1259" s="1" t="n">
        <f aca="false">(68/C1259)^0.25</f>
        <v>1.02336204550359</v>
      </c>
      <c r="AA1259" s="1" t="n">
        <f aca="false">IF(F1259=1,E1259/(1+$AA$2/100),E1259)</f>
        <v>1721153.84615385</v>
      </c>
      <c r="AB1259" s="1" t="n">
        <f aca="false">ROUND(AA1259/C1259,2)</f>
        <v>27760.55</v>
      </c>
      <c r="AC1259" s="1" t="n">
        <f aca="false">ROUND(AB1259*68/1000/Z1259,0)</f>
        <v>1845</v>
      </c>
      <c r="AD1259" s="1" t="n">
        <f aca="false">IF(I1259=1,AC1259*$AD$2,AC1259)</f>
        <v>1845</v>
      </c>
      <c r="AK1259" s="1" t="n">
        <f aca="false">ROUND(D1259/C1259,2)</f>
        <v>0</v>
      </c>
      <c r="AL1259" s="1" t="n">
        <f aca="false">ROUND(AK1259*68/Z1259,0)</f>
        <v>0</v>
      </c>
      <c r="AM1259" s="1" t="n">
        <f aca="false">IF(I1259=1,AL1259*$AM$2,AL1259)</f>
        <v>0</v>
      </c>
    </row>
    <row r="1260" customFormat="false" ht="14.9" hidden="false" customHeight="true" outlineLevel="0" collapsed="false">
      <c r="A1260" s="1" t="n">
        <v>8203</v>
      </c>
      <c r="C1260" s="16" t="n">
        <v>68</v>
      </c>
      <c r="E1260" s="2" t="n">
        <v>2650000</v>
      </c>
      <c r="F1260" s="2" t="n">
        <v>0</v>
      </c>
      <c r="G1260" s="2" t="n">
        <v>2</v>
      </c>
      <c r="H1260" s="2" t="n">
        <v>1</v>
      </c>
      <c r="I1260" s="2" t="n">
        <v>2</v>
      </c>
      <c r="J1260" s="26" t="s">
        <v>52</v>
      </c>
      <c r="K1260" s="2" t="n">
        <v>0</v>
      </c>
      <c r="L1260" s="27" t="n">
        <v>1</v>
      </c>
      <c r="M1260" s="2" t="n">
        <v>8</v>
      </c>
      <c r="N1260" s="2" t="n">
        <v>4</v>
      </c>
      <c r="O1260" s="2" t="n">
        <v>1</v>
      </c>
      <c r="P1260" s="2" t="n">
        <v>1</v>
      </c>
      <c r="R1260" s="2" t="n">
        <v>1</v>
      </c>
      <c r="S1260" s="2" t="n">
        <v>1</v>
      </c>
      <c r="T1260" s="28" t="n">
        <v>44305</v>
      </c>
      <c r="U1260" s="3" t="s">
        <v>1312</v>
      </c>
      <c r="V1260" s="36"/>
      <c r="W1260" s="25" t="n">
        <v>17</v>
      </c>
      <c r="Z1260" s="1" t="n">
        <f aca="false">(68/C1260)^0.25</f>
        <v>1</v>
      </c>
      <c r="AA1260" s="2" t="n">
        <f aca="false">IF(F1260=1,E1260/(1+$AA$2/100),E1260)</f>
        <v>2650000</v>
      </c>
      <c r="AB1260" s="1" t="n">
        <f aca="false">ROUND(AA1260/C1260,2)</f>
        <v>38970.59</v>
      </c>
      <c r="AC1260" s="1" t="n">
        <f aca="false">ROUND(AB1260*68/1000/Z1260,0)</f>
        <v>2650</v>
      </c>
      <c r="AD1260" s="1" t="n">
        <f aca="false">IF(I1260=1,AC1260*$AD$2,AC1260)</f>
        <v>2650</v>
      </c>
      <c r="AK1260" s="1" t="n">
        <f aca="false">ROUND(D1260/C1260,2)</f>
        <v>0</v>
      </c>
      <c r="AL1260" s="1" t="n">
        <f aca="false">ROUND(AK1260*68/Z1260,0)</f>
        <v>0</v>
      </c>
      <c r="AM1260" s="1" t="n">
        <f aca="false">IF(I1260=1,AL1260*$AM$2,AL1260)</f>
        <v>0</v>
      </c>
    </row>
    <row r="1261" customFormat="false" ht="14.9" hidden="false" customHeight="true" outlineLevel="0" collapsed="false">
      <c r="A1261" s="1" t="n">
        <v>8203</v>
      </c>
      <c r="C1261" s="16" t="n">
        <v>76</v>
      </c>
      <c r="E1261" s="2" t="n">
        <v>3990000</v>
      </c>
      <c r="F1261" s="2" t="n">
        <v>0</v>
      </c>
      <c r="G1261" s="2" t="n">
        <v>3</v>
      </c>
      <c r="H1261" s="2" t="n">
        <v>1</v>
      </c>
      <c r="I1261" s="2" t="n">
        <v>2</v>
      </c>
      <c r="J1261" s="26" t="s">
        <v>52</v>
      </c>
      <c r="K1261" s="2" t="n">
        <v>0</v>
      </c>
      <c r="L1261" s="27" t="n">
        <v>1</v>
      </c>
      <c r="M1261" s="2" t="n">
        <v>8</v>
      </c>
      <c r="N1261" s="2" t="n">
        <v>8</v>
      </c>
      <c r="O1261" s="2" t="n">
        <v>0</v>
      </c>
      <c r="P1261" s="2" t="n">
        <v>1</v>
      </c>
      <c r="R1261" s="2" t="n">
        <v>1</v>
      </c>
      <c r="S1261" s="2" t="n">
        <v>0</v>
      </c>
      <c r="T1261" s="28" t="n">
        <v>44305</v>
      </c>
      <c r="U1261" s="3" t="s">
        <v>1313</v>
      </c>
      <c r="V1261" s="36"/>
      <c r="W1261" s="25" t="n">
        <v>17</v>
      </c>
      <c r="Z1261" s="1" t="n">
        <f aca="false">(68/C1261)^0.25</f>
        <v>0.972576630876414</v>
      </c>
      <c r="AA1261" s="2" t="n">
        <f aca="false">IF(F1261=1,E1261/(1+$AA$2/100),E1261)</f>
        <v>3990000</v>
      </c>
      <c r="AB1261" s="1" t="n">
        <f aca="false">ROUND(AA1261/C1261,2)</f>
        <v>52500</v>
      </c>
      <c r="AC1261" s="1" t="n">
        <f aca="false">ROUND(AB1261*68/1000/Z1261,0)</f>
        <v>3671</v>
      </c>
      <c r="AD1261" s="1" t="n">
        <f aca="false">IF(I1261=1,AC1261*$AD$2,AC1261)</f>
        <v>3671</v>
      </c>
      <c r="AK1261" s="1" t="n">
        <f aca="false">ROUND(D1261/C1261,2)</f>
        <v>0</v>
      </c>
      <c r="AL1261" s="1" t="n">
        <f aca="false">ROUND(AK1261*68/Z1261,0)</f>
        <v>0</v>
      </c>
      <c r="AM1261" s="1" t="n">
        <f aca="false">IF(I1261=1,AL1261*$AM$2,AL1261)</f>
        <v>0</v>
      </c>
    </row>
    <row r="1262" customFormat="false" ht="14.9" hidden="false" customHeight="true" outlineLevel="0" collapsed="false">
      <c r="A1262" s="1" t="n">
        <v>8203</v>
      </c>
      <c r="C1262" s="16" t="n">
        <v>72</v>
      </c>
      <c r="E1262" s="2" t="n">
        <v>4250000</v>
      </c>
      <c r="F1262" s="2" t="n">
        <v>1</v>
      </c>
      <c r="G1262" s="2" t="n">
        <v>3</v>
      </c>
      <c r="H1262" s="2" t="n">
        <v>1</v>
      </c>
      <c r="I1262" s="2" t="n">
        <v>2</v>
      </c>
      <c r="J1262" s="26" t="s">
        <v>52</v>
      </c>
      <c r="K1262" s="2" t="n">
        <v>2</v>
      </c>
      <c r="L1262" s="27" t="n">
        <v>1</v>
      </c>
      <c r="M1262" s="2" t="n">
        <v>5</v>
      </c>
      <c r="N1262" s="2" t="n">
        <v>3</v>
      </c>
      <c r="O1262" s="2" t="n">
        <v>1</v>
      </c>
      <c r="P1262" s="2" t="n">
        <v>1</v>
      </c>
      <c r="Q1262" s="2" t="n">
        <v>4</v>
      </c>
      <c r="R1262" s="2" t="n">
        <v>0</v>
      </c>
      <c r="S1262" s="2" t="n">
        <v>0</v>
      </c>
      <c r="T1262" s="28" t="n">
        <v>44305</v>
      </c>
      <c r="U1262" s="3" t="s">
        <v>1314</v>
      </c>
      <c r="V1262" s="36" t="s">
        <v>60</v>
      </c>
      <c r="W1262" s="25" t="n">
        <v>17</v>
      </c>
      <c r="Z1262" s="1" t="n">
        <f aca="false">(68/C1262)^0.25</f>
        <v>0.985812008350248</v>
      </c>
      <c r="AA1262" s="1" t="n">
        <f aca="false">IF(F1262=1,E1262/(1+$AA$2/100),E1262)</f>
        <v>4086538.46153846</v>
      </c>
      <c r="AB1262" s="1" t="n">
        <f aca="false">ROUND(AA1262/C1262,2)</f>
        <v>56757.48</v>
      </c>
      <c r="AC1262" s="1" t="n">
        <f aca="false">ROUND(AB1262*68/1000/Z1262,0)</f>
        <v>3915</v>
      </c>
      <c r="AD1262" s="1" t="n">
        <f aca="false">IF(I1262=1,AC1262*$AD$2,AC1262)</f>
        <v>3915</v>
      </c>
      <c r="AK1262" s="1" t="n">
        <f aca="false">ROUND(D1262/C1262,2)</f>
        <v>0</v>
      </c>
      <c r="AL1262" s="1" t="n">
        <f aca="false">ROUND(AK1262*68/Z1262,0)</f>
        <v>0</v>
      </c>
      <c r="AM1262" s="1" t="n">
        <f aca="false">IF(I1262=1,AL1262*$AM$2,AL1262)</f>
        <v>0</v>
      </c>
    </row>
    <row r="1263" customFormat="false" ht="14.9" hidden="false" customHeight="true" outlineLevel="0" collapsed="false">
      <c r="A1263" s="1" t="n">
        <v>8203</v>
      </c>
      <c r="C1263" s="16" t="n">
        <v>74</v>
      </c>
      <c r="E1263" s="2" t="n">
        <v>3580000</v>
      </c>
      <c r="F1263" s="2" t="n">
        <v>1</v>
      </c>
      <c r="G1263" s="2" t="n">
        <v>3</v>
      </c>
      <c r="H1263" s="2" t="n">
        <v>1</v>
      </c>
      <c r="I1263" s="2" t="n">
        <v>2</v>
      </c>
      <c r="J1263" s="26" t="s">
        <v>52</v>
      </c>
      <c r="K1263" s="2" t="n">
        <v>2</v>
      </c>
      <c r="L1263" s="27" t="n">
        <v>1</v>
      </c>
      <c r="M1263" s="2" t="n">
        <v>8</v>
      </c>
      <c r="N1263" s="2" t="n">
        <v>2</v>
      </c>
      <c r="O1263" s="2" t="n">
        <v>1</v>
      </c>
      <c r="P1263" s="2" t="n">
        <v>1</v>
      </c>
      <c r="Q1263" s="2" t="n">
        <v>4</v>
      </c>
      <c r="R1263" s="2" t="n">
        <v>0</v>
      </c>
      <c r="S1263" s="2" t="n">
        <v>0</v>
      </c>
      <c r="T1263" s="28" t="n">
        <v>44301</v>
      </c>
      <c r="U1263" s="3" t="s">
        <v>1315</v>
      </c>
      <c r="V1263" s="36" t="s">
        <v>60</v>
      </c>
      <c r="W1263" s="25" t="n">
        <v>17</v>
      </c>
      <c r="Z1263" s="1" t="n">
        <f aca="false">(68/C1263)^0.25</f>
        <v>0.979082522844128</v>
      </c>
      <c r="AA1263" s="1" t="n">
        <f aca="false">IF(F1263=1,E1263/(1+$AA$2/100),E1263)</f>
        <v>3442307.69230769</v>
      </c>
      <c r="AB1263" s="1" t="n">
        <f aca="false">ROUND(AA1263/C1263,2)</f>
        <v>46517.67</v>
      </c>
      <c r="AC1263" s="1" t="n">
        <f aca="false">ROUND(AB1263*68/1000/Z1263,0)</f>
        <v>3231</v>
      </c>
      <c r="AD1263" s="1" t="n">
        <f aca="false">IF(I1263=1,AC1263*$AD$2,AC1263)</f>
        <v>3231</v>
      </c>
      <c r="AK1263" s="1" t="n">
        <f aca="false">ROUND(D1263/C1263,2)</f>
        <v>0</v>
      </c>
      <c r="AL1263" s="1" t="n">
        <f aca="false">ROUND(AK1263*68/Z1263,0)</f>
        <v>0</v>
      </c>
      <c r="AM1263" s="1" t="n">
        <f aca="false">IF(I1263=1,AL1263*$AM$2,AL1263)</f>
        <v>0</v>
      </c>
    </row>
    <row r="1264" customFormat="false" ht="14.9" hidden="false" customHeight="true" outlineLevel="0" collapsed="false">
      <c r="A1264" s="1" t="n">
        <v>8203</v>
      </c>
      <c r="C1264" s="16" t="n">
        <v>68</v>
      </c>
      <c r="E1264" s="2" t="n">
        <v>4290000</v>
      </c>
      <c r="F1264" s="2" t="n">
        <v>1</v>
      </c>
      <c r="G1264" s="2" t="n">
        <v>3</v>
      </c>
      <c r="H1264" s="2" t="n">
        <v>1</v>
      </c>
      <c r="I1264" s="2" t="n">
        <v>1</v>
      </c>
      <c r="J1264" s="26" t="s">
        <v>52</v>
      </c>
      <c r="K1264" s="2" t="n">
        <v>0</v>
      </c>
      <c r="L1264" s="27" t="n">
        <v>1</v>
      </c>
      <c r="M1264" s="2" t="n">
        <v>3</v>
      </c>
      <c r="N1264" s="2" t="n">
        <v>2</v>
      </c>
      <c r="O1264" s="2" t="n">
        <v>0</v>
      </c>
      <c r="P1264" s="2" t="n">
        <v>1</v>
      </c>
      <c r="Q1264" s="2" t="n">
        <v>3</v>
      </c>
      <c r="R1264" s="2" t="n">
        <v>0</v>
      </c>
      <c r="S1264" s="2" t="n">
        <v>0</v>
      </c>
      <c r="T1264" s="28" t="n">
        <v>44305</v>
      </c>
      <c r="U1264" s="3" t="s">
        <v>1316</v>
      </c>
      <c r="V1264" s="36" t="s">
        <v>60</v>
      </c>
      <c r="W1264" s="25" t="n">
        <v>17</v>
      </c>
      <c r="Z1264" s="1" t="n">
        <f aca="false">(68/C1264)^0.25</f>
        <v>1</v>
      </c>
      <c r="AA1264" s="1" t="n">
        <f aca="false">IF(F1264=1,E1264/(1+$AA$2/100),E1264)</f>
        <v>4125000</v>
      </c>
      <c r="AB1264" s="1" t="n">
        <f aca="false">ROUND(AA1264/C1264,2)</f>
        <v>60661.76</v>
      </c>
      <c r="AC1264" s="1" t="n">
        <f aca="false">ROUND(AB1264*68/1000/Z1264,0)</f>
        <v>4125</v>
      </c>
      <c r="AD1264" s="1" t="n">
        <f aca="false">IF(I1264=1,AC1264*$AD$2,AC1264)</f>
        <v>3918.75</v>
      </c>
      <c r="AK1264" s="1" t="n">
        <f aca="false">ROUND(D1264/C1264,2)</f>
        <v>0</v>
      </c>
      <c r="AL1264" s="1" t="n">
        <f aca="false">ROUND(AK1264*68/Z1264,0)</f>
        <v>0</v>
      </c>
      <c r="AM1264" s="1" t="n">
        <f aca="false">IF(I1264=1,AL1264*$AM$2,AL1264)</f>
        <v>0</v>
      </c>
    </row>
    <row r="1265" customFormat="false" ht="14.9" hidden="false" customHeight="true" outlineLevel="0" collapsed="false">
      <c r="A1265" s="1" t="n">
        <v>8203</v>
      </c>
      <c r="C1265" s="16" t="n">
        <v>59</v>
      </c>
      <c r="E1265" s="2" t="n">
        <v>3500000</v>
      </c>
      <c r="F1265" s="2" t="n">
        <v>1</v>
      </c>
      <c r="G1265" s="2" t="n">
        <v>2</v>
      </c>
      <c r="H1265" s="2" t="n">
        <v>1</v>
      </c>
      <c r="I1265" s="2" t="n">
        <v>1</v>
      </c>
      <c r="J1265" s="26" t="s">
        <v>52</v>
      </c>
      <c r="K1265" s="2" t="n">
        <v>0</v>
      </c>
      <c r="L1265" s="27" t="n">
        <v>1</v>
      </c>
      <c r="M1265" s="2" t="n">
        <v>5</v>
      </c>
      <c r="N1265" s="2" t="n">
        <v>5</v>
      </c>
      <c r="O1265" s="2" t="n">
        <v>0</v>
      </c>
      <c r="P1265" s="2" t="n">
        <v>1</v>
      </c>
      <c r="R1265" s="2" t="n">
        <v>0</v>
      </c>
      <c r="S1265" s="2" t="n">
        <v>1</v>
      </c>
      <c r="T1265" s="28" t="n">
        <v>44305</v>
      </c>
      <c r="U1265" s="3" t="s">
        <v>1317</v>
      </c>
      <c r="V1265" s="36" t="s">
        <v>58</v>
      </c>
      <c r="W1265" s="25" t="n">
        <v>17</v>
      </c>
      <c r="Z1265" s="1" t="n">
        <f aca="false">(68/C1265)^0.25</f>
        <v>1.03612994480236</v>
      </c>
      <c r="AA1265" s="1" t="n">
        <f aca="false">IF(F1265=1,E1265/(1+$AA$2/100),E1265)</f>
        <v>3365384.61538462</v>
      </c>
      <c r="AB1265" s="1" t="n">
        <f aca="false">ROUND(AA1265/C1265,2)</f>
        <v>57040.42</v>
      </c>
      <c r="AC1265" s="1" t="n">
        <f aca="false">ROUND(AB1265*68/1000/Z1265,0)</f>
        <v>3743</v>
      </c>
      <c r="AD1265" s="1" t="n">
        <f aca="false">IF(I1265=1,AC1265*$AD$2,AC1265)</f>
        <v>3555.85</v>
      </c>
      <c r="AK1265" s="1" t="n">
        <f aca="false">ROUND(D1265/C1265,2)</f>
        <v>0</v>
      </c>
      <c r="AL1265" s="1" t="n">
        <f aca="false">ROUND(AK1265*68/Z1265,0)</f>
        <v>0</v>
      </c>
      <c r="AM1265" s="1" t="n">
        <f aca="false">IF(I1265=1,AL1265*$AM$2,AL1265)</f>
        <v>0</v>
      </c>
    </row>
    <row r="1266" customFormat="false" ht="14.9" hidden="false" customHeight="true" outlineLevel="0" collapsed="false">
      <c r="A1266" s="1" t="n">
        <v>8203</v>
      </c>
      <c r="C1266" s="16" t="n">
        <v>72</v>
      </c>
      <c r="E1266" s="2" t="n">
        <v>3950000</v>
      </c>
      <c r="F1266" s="2" t="n">
        <v>0</v>
      </c>
      <c r="G1266" s="2" t="n">
        <v>3</v>
      </c>
      <c r="H1266" s="2" t="n">
        <v>2</v>
      </c>
      <c r="I1266" s="2" t="n">
        <v>1</v>
      </c>
      <c r="J1266" s="26" t="s">
        <v>52</v>
      </c>
      <c r="K1266" s="2" t="n">
        <v>2</v>
      </c>
      <c r="L1266" s="27" t="n">
        <v>1</v>
      </c>
      <c r="M1266" s="2" t="n">
        <v>1</v>
      </c>
      <c r="N1266" s="2" t="n">
        <v>1</v>
      </c>
      <c r="O1266" s="2" t="n">
        <v>0</v>
      </c>
      <c r="P1266" s="2" t="n">
        <v>0</v>
      </c>
      <c r="R1266" s="2" t="n">
        <v>0</v>
      </c>
      <c r="S1266" s="2" t="n">
        <v>0</v>
      </c>
      <c r="T1266" s="28" t="n">
        <v>44300</v>
      </c>
      <c r="U1266" s="3" t="s">
        <v>1318</v>
      </c>
      <c r="V1266" s="36" t="s">
        <v>60</v>
      </c>
      <c r="W1266" s="25" t="n">
        <v>17</v>
      </c>
      <c r="Z1266" s="1" t="n">
        <f aca="false">(68/C1266)^0.25</f>
        <v>0.985812008350248</v>
      </c>
      <c r="AA1266" s="2" t="n">
        <f aca="false">IF(F1266=1,E1266/(1+$AA$2/100),E1266)</f>
        <v>3950000</v>
      </c>
      <c r="AB1266" s="1" t="n">
        <f aca="false">ROUND(AA1266/C1266,2)</f>
        <v>54861.11</v>
      </c>
      <c r="AC1266" s="1" t="n">
        <f aca="false">ROUND(AB1266*68/1000/Z1266,0)</f>
        <v>3784</v>
      </c>
      <c r="AD1266" s="1" t="n">
        <f aca="false">IF(I1266=1,AC1266*$AD$2,AC1266)</f>
        <v>3594.8</v>
      </c>
      <c r="AK1266" s="1" t="n">
        <f aca="false">ROUND(D1266/C1266,2)</f>
        <v>0</v>
      </c>
      <c r="AL1266" s="1" t="n">
        <f aca="false">ROUND(AK1266*68/Z1266,0)</f>
        <v>0</v>
      </c>
      <c r="AM1266" s="1" t="n">
        <f aca="false">IF(I1266=1,AL1266*$AM$2,AL1266)</f>
        <v>0</v>
      </c>
    </row>
    <row r="1267" customFormat="false" ht="14.9" hidden="false" customHeight="true" outlineLevel="0" collapsed="false">
      <c r="A1267" s="1" t="n">
        <v>11050</v>
      </c>
      <c r="C1267" s="16" t="n">
        <v>96</v>
      </c>
      <c r="E1267" s="2" t="n">
        <v>7196250</v>
      </c>
      <c r="F1267" s="2" t="n">
        <v>0</v>
      </c>
      <c r="G1267" s="2" t="n">
        <v>3</v>
      </c>
      <c r="H1267" s="2" t="n">
        <v>2</v>
      </c>
      <c r="I1267" s="2" t="n">
        <v>1</v>
      </c>
      <c r="J1267" s="26" t="s">
        <v>52</v>
      </c>
      <c r="K1267" s="2" t="n">
        <v>0</v>
      </c>
      <c r="L1267" s="27" t="n">
        <v>1</v>
      </c>
      <c r="M1267" s="2" t="n">
        <v>4</v>
      </c>
      <c r="N1267" s="2" t="n">
        <v>3</v>
      </c>
      <c r="O1267" s="2" t="n">
        <v>0</v>
      </c>
      <c r="P1267" s="2" t="n">
        <v>0</v>
      </c>
      <c r="Q1267" s="2" t="n">
        <v>3</v>
      </c>
      <c r="R1267" s="2" t="n">
        <v>1</v>
      </c>
      <c r="S1267" s="2" t="n">
        <v>0</v>
      </c>
      <c r="T1267" s="28" t="n">
        <v>44261</v>
      </c>
      <c r="U1267" s="3" t="s">
        <v>1319</v>
      </c>
      <c r="V1267" s="36"/>
      <c r="W1267" s="25" t="n">
        <v>17</v>
      </c>
      <c r="Z1267" s="1" t="n">
        <f aca="false">(68/C1267)^0.25</f>
        <v>0.917401445131941</v>
      </c>
      <c r="AA1267" s="2" t="n">
        <f aca="false">IF(F1267=1,E1267/(1+$AA$2/100),E1267)</f>
        <v>7196250</v>
      </c>
      <c r="AB1267" s="1" t="n">
        <f aca="false">ROUND(AA1267/C1267,2)</f>
        <v>74960.94</v>
      </c>
      <c r="AC1267" s="1" t="n">
        <f aca="false">ROUND(AB1267*68/1000/Z1267,0)</f>
        <v>5556</v>
      </c>
      <c r="AD1267" s="1" t="n">
        <f aca="false">IF(I1267=1,AC1267*$AD$2,AC1267)</f>
        <v>5278.2</v>
      </c>
      <c r="AK1267" s="1" t="n">
        <f aca="false">ROUND(D1267/C1267,2)</f>
        <v>0</v>
      </c>
      <c r="AL1267" s="1" t="n">
        <f aca="false">ROUND(AK1267*68/Z1267,0)</f>
        <v>0</v>
      </c>
      <c r="AM1267" s="1" t="n">
        <f aca="false">IF(I1267=1,AL1267*$AM$2,AL1267)</f>
        <v>0</v>
      </c>
    </row>
    <row r="1268" customFormat="false" ht="14.9" hidden="false" customHeight="true" outlineLevel="0" collapsed="false">
      <c r="A1268" s="1" t="n">
        <v>11050</v>
      </c>
      <c r="C1268" s="16" t="n">
        <v>72</v>
      </c>
      <c r="E1268" s="2" t="n">
        <v>3690000</v>
      </c>
      <c r="F1268" s="2" t="n">
        <v>1</v>
      </c>
      <c r="G1268" s="2" t="n">
        <v>3</v>
      </c>
      <c r="H1268" s="2" t="n">
        <v>1</v>
      </c>
      <c r="I1268" s="2" t="n">
        <v>2</v>
      </c>
      <c r="J1268" s="26" t="s">
        <v>52</v>
      </c>
      <c r="K1268" s="2" t="n">
        <v>1</v>
      </c>
      <c r="L1268" s="27" t="n">
        <v>1</v>
      </c>
      <c r="M1268" s="2" t="n">
        <v>9</v>
      </c>
      <c r="N1268" s="2" t="n">
        <v>7</v>
      </c>
      <c r="O1268" s="2" t="n">
        <v>1</v>
      </c>
      <c r="P1268" s="2" t="n">
        <v>1</v>
      </c>
      <c r="Q1268" s="2" t="n">
        <v>4</v>
      </c>
      <c r="R1268" s="2" t="n">
        <v>1</v>
      </c>
      <c r="S1268" s="2" t="n">
        <v>1</v>
      </c>
      <c r="T1268" s="28" t="n">
        <v>44304</v>
      </c>
      <c r="U1268" s="3" t="s">
        <v>1320</v>
      </c>
      <c r="V1268" s="36"/>
      <c r="W1268" s="25" t="n">
        <v>17</v>
      </c>
      <c r="Z1268" s="1" t="n">
        <f aca="false">(68/C1268)^0.25</f>
        <v>0.985812008350248</v>
      </c>
      <c r="AA1268" s="1" t="n">
        <f aca="false">IF(F1268=1,E1268/(1+$AA$2/100),E1268)</f>
        <v>3548076.92307692</v>
      </c>
      <c r="AB1268" s="1" t="n">
        <f aca="false">ROUND(AA1268/C1268,2)</f>
        <v>49278.85</v>
      </c>
      <c r="AC1268" s="1" t="n">
        <f aca="false">ROUND(AB1268*68/1000/Z1268,0)</f>
        <v>3399</v>
      </c>
      <c r="AD1268" s="1" t="n">
        <f aca="false">IF(I1268=1,AC1268*$AD$2,AC1268)</f>
        <v>3399</v>
      </c>
      <c r="AK1268" s="1" t="n">
        <f aca="false">ROUND(D1268/C1268,2)</f>
        <v>0</v>
      </c>
      <c r="AL1268" s="1" t="n">
        <f aca="false">ROUND(AK1268*68/Z1268,0)</f>
        <v>0</v>
      </c>
      <c r="AM1268" s="1" t="n">
        <f aca="false">IF(I1268=1,AL1268*$AM$2,AL1268)</f>
        <v>0</v>
      </c>
    </row>
    <row r="1269" customFormat="false" ht="14.9" hidden="false" customHeight="true" outlineLevel="0" collapsed="false">
      <c r="A1269" s="1" t="n">
        <v>11050</v>
      </c>
      <c r="C1269" s="16" t="n">
        <v>98</v>
      </c>
      <c r="E1269" s="2" t="n">
        <v>4999999</v>
      </c>
      <c r="F1269" s="2" t="n">
        <v>0</v>
      </c>
      <c r="G1269" s="2" t="n">
        <v>3</v>
      </c>
      <c r="H1269" s="2" t="n">
        <v>1</v>
      </c>
      <c r="I1269" s="2" t="n">
        <v>1</v>
      </c>
      <c r="J1269" s="26" t="s">
        <v>52</v>
      </c>
      <c r="K1269" s="2" t="n">
        <v>1</v>
      </c>
      <c r="L1269" s="27" t="n">
        <v>1</v>
      </c>
      <c r="M1269" s="2" t="n">
        <v>1</v>
      </c>
      <c r="N1269" s="2" t="n">
        <v>1</v>
      </c>
      <c r="O1269" s="2" t="n">
        <v>1</v>
      </c>
      <c r="P1269" s="2" t="n">
        <v>1</v>
      </c>
      <c r="Q1269" s="2" t="n">
        <v>1</v>
      </c>
      <c r="R1269" s="2" t="n">
        <v>0</v>
      </c>
      <c r="S1269" s="2" t="n">
        <v>0</v>
      </c>
      <c r="T1269" s="28" t="n">
        <v>44304</v>
      </c>
      <c r="U1269" s="3" t="s">
        <v>1321</v>
      </c>
      <c r="V1269" s="36" t="s">
        <v>60</v>
      </c>
      <c r="W1269" s="25" t="n">
        <v>17</v>
      </c>
      <c r="Z1269" s="1" t="n">
        <f aca="false">(68/C1269)^0.25</f>
        <v>0.912684571927806</v>
      </c>
      <c r="AA1269" s="2" t="n">
        <f aca="false">IF(F1269=1,E1269/(1+$AA$2/100),E1269)</f>
        <v>4999999</v>
      </c>
      <c r="AB1269" s="1" t="n">
        <f aca="false">ROUND(AA1269/C1269,2)</f>
        <v>51020.4</v>
      </c>
      <c r="AC1269" s="1" t="n">
        <f aca="false">ROUND(AB1269*68/1000/Z1269,0)</f>
        <v>3801</v>
      </c>
      <c r="AD1269" s="1" t="n">
        <f aca="false">IF(I1269=1,AC1269*$AD$2,AC1269)</f>
        <v>3610.95</v>
      </c>
      <c r="AK1269" s="1" t="n">
        <f aca="false">ROUND(D1269/C1269,2)</f>
        <v>0</v>
      </c>
      <c r="AL1269" s="1" t="n">
        <f aca="false">ROUND(AK1269*68/Z1269,0)</f>
        <v>0</v>
      </c>
      <c r="AM1269" s="1" t="n">
        <f aca="false">IF(I1269=1,AL1269*$AM$2,AL1269)</f>
        <v>0</v>
      </c>
    </row>
    <row r="1270" customFormat="false" ht="14.9" hidden="false" customHeight="true" outlineLevel="0" collapsed="false">
      <c r="A1270" s="1" t="n">
        <v>11050</v>
      </c>
      <c r="C1270" s="16" t="n">
        <v>65</v>
      </c>
      <c r="E1270" s="2" t="n">
        <v>4200000</v>
      </c>
      <c r="F1270" s="2" t="n">
        <v>1</v>
      </c>
      <c r="G1270" s="2" t="n">
        <v>2</v>
      </c>
      <c r="H1270" s="2" t="n">
        <v>1</v>
      </c>
      <c r="I1270" s="2" t="n">
        <v>1</v>
      </c>
      <c r="J1270" s="26" t="s">
        <v>52</v>
      </c>
      <c r="K1270" s="2" t="n">
        <v>0</v>
      </c>
      <c r="L1270" s="27" t="n">
        <v>1</v>
      </c>
      <c r="M1270" s="2" t="n">
        <v>3</v>
      </c>
      <c r="N1270" s="2" t="n">
        <v>3</v>
      </c>
      <c r="O1270" s="2" t="n">
        <v>1</v>
      </c>
      <c r="P1270" s="2" t="n">
        <v>1</v>
      </c>
      <c r="Q1270" s="2" t="n">
        <v>1</v>
      </c>
      <c r="R1270" s="2" t="n">
        <v>0</v>
      </c>
      <c r="S1270" s="2" t="n">
        <v>0</v>
      </c>
      <c r="T1270" s="28" t="n">
        <v>44299</v>
      </c>
      <c r="U1270" s="3" t="s">
        <v>1322</v>
      </c>
      <c r="V1270" s="36"/>
      <c r="W1270" s="25" t="n">
        <v>17</v>
      </c>
      <c r="Z1270" s="1" t="n">
        <f aca="false">(68/C1270)^0.25</f>
        <v>1.01134396913885</v>
      </c>
      <c r="AA1270" s="1" t="n">
        <f aca="false">IF(F1270=1,E1270/(1+$AA$2/100),E1270)</f>
        <v>4038461.53846154</v>
      </c>
      <c r="AB1270" s="1" t="n">
        <f aca="false">ROUND(AA1270/C1270,2)</f>
        <v>62130.18</v>
      </c>
      <c r="AC1270" s="1" t="n">
        <f aca="false">ROUND(AB1270*68/1000/Z1270,0)</f>
        <v>4177</v>
      </c>
      <c r="AD1270" s="1" t="n">
        <f aca="false">IF(I1270=1,AC1270*$AD$2,AC1270)</f>
        <v>3968.15</v>
      </c>
      <c r="AK1270" s="1" t="n">
        <f aca="false">ROUND(D1270/C1270,2)</f>
        <v>0</v>
      </c>
      <c r="AL1270" s="1" t="n">
        <f aca="false">ROUND(AK1270*68/Z1270,0)</f>
        <v>0</v>
      </c>
      <c r="AM1270" s="1" t="n">
        <f aca="false">IF(I1270=1,AL1270*$AM$2,AL1270)</f>
        <v>0</v>
      </c>
    </row>
    <row r="1271" customFormat="false" ht="14.9" hidden="false" customHeight="true" outlineLevel="0" collapsed="false">
      <c r="A1271" s="1" t="n">
        <v>11050</v>
      </c>
      <c r="C1271" s="16" t="n">
        <v>62</v>
      </c>
      <c r="E1271" s="2" t="n">
        <v>3200000</v>
      </c>
      <c r="F1271" s="2" t="n">
        <v>0</v>
      </c>
      <c r="G1271" s="2" t="n">
        <v>2</v>
      </c>
      <c r="H1271" s="2" t="n">
        <v>1</v>
      </c>
      <c r="I1271" s="2" t="n">
        <v>1</v>
      </c>
      <c r="J1271" s="26" t="s">
        <v>52</v>
      </c>
      <c r="K1271" s="2" t="n">
        <v>0</v>
      </c>
      <c r="L1271" s="27" t="n">
        <v>1</v>
      </c>
      <c r="M1271" s="2" t="n">
        <v>4</v>
      </c>
      <c r="N1271" s="2" t="n">
        <v>1</v>
      </c>
      <c r="O1271" s="2" t="n">
        <v>0</v>
      </c>
      <c r="P1271" s="2" t="n">
        <v>0</v>
      </c>
      <c r="R1271" s="2" t="n">
        <v>0</v>
      </c>
      <c r="S1271" s="2" t="n">
        <v>0</v>
      </c>
      <c r="T1271" s="28" t="n">
        <v>44305</v>
      </c>
      <c r="U1271" s="3" t="s">
        <v>1323</v>
      </c>
      <c r="V1271" s="36"/>
      <c r="W1271" s="25" t="n">
        <v>17</v>
      </c>
      <c r="Z1271" s="1" t="n">
        <f aca="false">(68/C1271)^0.25</f>
        <v>1.02336204550359</v>
      </c>
      <c r="AA1271" s="2" t="n">
        <f aca="false">IF(F1271=1,E1271/(1+$AA$2/100),E1271)</f>
        <v>3200000</v>
      </c>
      <c r="AB1271" s="1" t="n">
        <f aca="false">ROUND(AA1271/C1271,2)</f>
        <v>51612.9</v>
      </c>
      <c r="AC1271" s="1" t="n">
        <f aca="false">ROUND(AB1271*68/1000/Z1271,0)</f>
        <v>3430</v>
      </c>
      <c r="AD1271" s="1" t="n">
        <f aca="false">IF(I1271=1,AC1271*$AD$2,AC1271)</f>
        <v>3258.5</v>
      </c>
      <c r="AK1271" s="1" t="n">
        <f aca="false">ROUND(D1271/C1271,2)</f>
        <v>0</v>
      </c>
      <c r="AL1271" s="1" t="n">
        <f aca="false">ROUND(AK1271*68/Z1271,0)</f>
        <v>0</v>
      </c>
      <c r="AM1271" s="1" t="n">
        <f aca="false">IF(I1271=1,AL1271*$AM$2,AL1271)</f>
        <v>0</v>
      </c>
    </row>
    <row r="1272" customFormat="false" ht="14.9" hidden="false" customHeight="true" outlineLevel="0" collapsed="false">
      <c r="A1272" s="1" t="n">
        <v>11050</v>
      </c>
      <c r="C1272" s="16" t="n">
        <v>75</v>
      </c>
      <c r="E1272" s="2" t="n">
        <v>3550000</v>
      </c>
      <c r="F1272" s="2" t="n">
        <v>1</v>
      </c>
      <c r="G1272" s="2" t="n">
        <v>3</v>
      </c>
      <c r="H1272" s="2" t="n">
        <v>1</v>
      </c>
      <c r="I1272" s="2" t="n">
        <v>1</v>
      </c>
      <c r="J1272" s="26" t="s">
        <v>52</v>
      </c>
      <c r="K1272" s="2" t="n">
        <v>0</v>
      </c>
      <c r="L1272" s="27" t="n">
        <v>1</v>
      </c>
      <c r="M1272" s="2" t="n">
        <v>3</v>
      </c>
      <c r="N1272" s="2" t="n">
        <v>2</v>
      </c>
      <c r="O1272" s="2" t="n">
        <v>1</v>
      </c>
      <c r="P1272" s="2" t="n">
        <v>0</v>
      </c>
      <c r="Q1272" s="2" t="n">
        <v>3</v>
      </c>
      <c r="R1272" s="2" t="n">
        <v>0</v>
      </c>
      <c r="S1272" s="2" t="n">
        <v>0</v>
      </c>
      <c r="T1272" s="28" t="n">
        <v>44299</v>
      </c>
      <c r="U1272" s="3" t="s">
        <v>1324</v>
      </c>
      <c r="V1272" s="36"/>
      <c r="W1272" s="25" t="n">
        <v>17</v>
      </c>
      <c r="Z1272" s="1" t="n">
        <f aca="false">(68/C1272)^0.25</f>
        <v>0.975802468299321</v>
      </c>
      <c r="AA1272" s="1" t="n">
        <f aca="false">IF(F1272=1,E1272/(1+$AA$2/100),E1272)</f>
        <v>3413461.53846154</v>
      </c>
      <c r="AB1272" s="1" t="n">
        <f aca="false">ROUND(AA1272/C1272,2)</f>
        <v>45512.82</v>
      </c>
      <c r="AC1272" s="1" t="n">
        <f aca="false">ROUND(AB1272*68/1000/Z1272,0)</f>
        <v>3172</v>
      </c>
      <c r="AD1272" s="1" t="n">
        <f aca="false">IF(I1272=1,AC1272*$AD$2,AC1272)</f>
        <v>3013.4</v>
      </c>
      <c r="AK1272" s="1" t="n">
        <f aca="false">ROUND(D1272/C1272,2)</f>
        <v>0</v>
      </c>
      <c r="AL1272" s="1" t="n">
        <f aca="false">ROUND(AK1272*68/Z1272,0)</f>
        <v>0</v>
      </c>
      <c r="AM1272" s="1" t="n">
        <f aca="false">IF(I1272=1,AL1272*$AM$2,AL1272)</f>
        <v>0</v>
      </c>
    </row>
    <row r="1273" customFormat="false" ht="14.9" hidden="false" customHeight="true" outlineLevel="0" collapsed="false">
      <c r="A1273" s="1" t="n">
        <v>11050</v>
      </c>
      <c r="C1273" s="16" t="n">
        <v>74</v>
      </c>
      <c r="E1273" s="2" t="n">
        <v>4395000</v>
      </c>
      <c r="F1273" s="2" t="n">
        <v>1</v>
      </c>
      <c r="G1273" s="2" t="n">
        <v>3</v>
      </c>
      <c r="H1273" s="2" t="n">
        <v>1</v>
      </c>
      <c r="I1273" s="2" t="n">
        <v>2</v>
      </c>
      <c r="J1273" s="26" t="s">
        <v>52</v>
      </c>
      <c r="K1273" s="2" t="n">
        <v>0</v>
      </c>
      <c r="L1273" s="27" t="n">
        <v>1</v>
      </c>
      <c r="M1273" s="2" t="n">
        <v>8</v>
      </c>
      <c r="N1273" s="2" t="n">
        <v>6</v>
      </c>
      <c r="O1273" s="2" t="n">
        <v>1</v>
      </c>
      <c r="P1273" s="2" t="n">
        <v>1</v>
      </c>
      <c r="Q1273" s="2" t="n">
        <v>3</v>
      </c>
      <c r="R1273" s="2" t="n">
        <v>1</v>
      </c>
      <c r="S1273" s="2" t="n">
        <v>1</v>
      </c>
      <c r="T1273" s="28" t="n">
        <v>44293</v>
      </c>
      <c r="U1273" s="3" t="s">
        <v>1325</v>
      </c>
      <c r="V1273" s="36"/>
      <c r="W1273" s="25" t="n">
        <v>17</v>
      </c>
      <c r="Z1273" s="1" t="n">
        <f aca="false">(68/C1273)^0.25</f>
        <v>0.979082522844128</v>
      </c>
      <c r="AA1273" s="1" t="n">
        <f aca="false">IF(F1273=1,E1273/(1+$AA$2/100),E1273)</f>
        <v>4225961.53846154</v>
      </c>
      <c r="AB1273" s="1" t="n">
        <f aca="false">ROUND(AA1273/C1273,2)</f>
        <v>57107.59</v>
      </c>
      <c r="AC1273" s="1" t="n">
        <f aca="false">ROUND(AB1273*68/1000/Z1273,0)</f>
        <v>3966</v>
      </c>
      <c r="AD1273" s="1" t="n">
        <f aca="false">IF(I1273=1,AC1273*$AD$2,AC1273)</f>
        <v>3966</v>
      </c>
      <c r="AK1273" s="1" t="n">
        <f aca="false">ROUND(D1273/C1273,2)</f>
        <v>0</v>
      </c>
      <c r="AL1273" s="1" t="n">
        <f aca="false">ROUND(AK1273*68/Z1273,0)</f>
        <v>0</v>
      </c>
      <c r="AM1273" s="1" t="n">
        <f aca="false">IF(I1273=1,AL1273*$AM$2,AL1273)</f>
        <v>0</v>
      </c>
    </row>
    <row r="1274" customFormat="false" ht="14.9" hidden="false" customHeight="true" outlineLevel="0" collapsed="false">
      <c r="A1274" s="1" t="n">
        <v>11352</v>
      </c>
      <c r="B1274" s="31" t="n">
        <v>71408</v>
      </c>
      <c r="C1274" s="16" t="n">
        <v>56</v>
      </c>
      <c r="E1274" s="2" t="n">
        <v>2160000</v>
      </c>
      <c r="F1274" s="2" t="n">
        <v>1</v>
      </c>
      <c r="G1274" s="2" t="n">
        <v>2</v>
      </c>
      <c r="H1274" s="2" t="n">
        <v>1</v>
      </c>
      <c r="I1274" s="2" t="n">
        <v>2</v>
      </c>
      <c r="J1274" s="26" t="s">
        <v>52</v>
      </c>
      <c r="K1274" s="2" t="n">
        <v>1</v>
      </c>
      <c r="L1274" s="27" t="n">
        <v>1</v>
      </c>
      <c r="M1274" s="2" t="n">
        <v>17</v>
      </c>
      <c r="N1274" s="2" t="n">
        <v>15</v>
      </c>
      <c r="O1274" s="2" t="n">
        <v>2</v>
      </c>
      <c r="P1274" s="2" t="n">
        <v>1</v>
      </c>
      <c r="Q1274" s="2" t="n">
        <v>4</v>
      </c>
      <c r="R1274" s="2" t="n">
        <v>1</v>
      </c>
      <c r="S1274" s="2" t="n">
        <v>1</v>
      </c>
      <c r="T1274" s="28" t="n">
        <v>44306</v>
      </c>
      <c r="U1274" s="3" t="s">
        <v>1326</v>
      </c>
      <c r="V1274" s="36"/>
      <c r="W1274" s="25" t="n">
        <v>17</v>
      </c>
      <c r="Z1274" s="1" t="n">
        <f aca="false">(68/C1274)^0.25</f>
        <v>1.04973631452793</v>
      </c>
      <c r="AA1274" s="1" t="n">
        <f aca="false">IF(F1274=1,E1274/(1+$AA$2/100),E1274)</f>
        <v>2076923.07692308</v>
      </c>
      <c r="AB1274" s="1" t="n">
        <f aca="false">ROUND(AA1274/C1274,2)</f>
        <v>37087.91</v>
      </c>
      <c r="AC1274" s="1" t="n">
        <f aca="false">ROUND(AB1274*68/1000/Z1274,0)</f>
        <v>2402</v>
      </c>
      <c r="AD1274" s="1" t="n">
        <f aca="false">IF(I1274=1,AC1274*$AD$2,AC1274)</f>
        <v>2402</v>
      </c>
      <c r="AK1274" s="1" t="n">
        <f aca="false">ROUND(D1274/C1274,2)</f>
        <v>0</v>
      </c>
      <c r="AL1274" s="1" t="n">
        <f aca="false">ROUND(AK1274*68/Z1274,0)</f>
        <v>0</v>
      </c>
      <c r="AM1274" s="1" t="n">
        <f aca="false">IF(I1274=1,AL1274*$AM$2,AL1274)</f>
        <v>0</v>
      </c>
    </row>
    <row r="1275" customFormat="false" ht="14.9" hidden="false" customHeight="true" outlineLevel="0" collapsed="false">
      <c r="A1275" s="1" t="n">
        <v>11352</v>
      </c>
      <c r="B1275" s="31" t="n">
        <v>71408</v>
      </c>
      <c r="C1275" s="16" t="n">
        <v>72</v>
      </c>
      <c r="E1275" s="2" t="n">
        <v>3070000</v>
      </c>
      <c r="F1275" s="2" t="n">
        <v>0</v>
      </c>
      <c r="G1275" s="2" t="n">
        <v>3</v>
      </c>
      <c r="H1275" s="2" t="n">
        <v>1</v>
      </c>
      <c r="I1275" s="2" t="n">
        <v>2</v>
      </c>
      <c r="J1275" s="26" t="s">
        <v>52</v>
      </c>
      <c r="K1275" s="2" t="n">
        <v>2</v>
      </c>
      <c r="L1275" s="27" t="n">
        <v>1</v>
      </c>
      <c r="M1275" s="2"/>
      <c r="N1275" s="2" t="n">
        <v>8</v>
      </c>
      <c r="O1275" s="2" t="n">
        <v>0</v>
      </c>
      <c r="P1275" s="2" t="n">
        <v>1</v>
      </c>
      <c r="R1275" s="2" t="n">
        <v>1</v>
      </c>
      <c r="S1275" s="2" t="n">
        <v>0</v>
      </c>
      <c r="T1275" s="28" t="n">
        <v>44306</v>
      </c>
      <c r="U1275" s="3" t="s">
        <v>1327</v>
      </c>
      <c r="V1275" s="36"/>
      <c r="W1275" s="25" t="n">
        <v>17</v>
      </c>
      <c r="Z1275" s="1" t="n">
        <f aca="false">(68/C1275)^0.25</f>
        <v>0.985812008350248</v>
      </c>
      <c r="AA1275" s="2" t="n">
        <f aca="false">IF(F1275=1,E1275/(1+$AA$2/100),E1275)</f>
        <v>3070000</v>
      </c>
      <c r="AB1275" s="1" t="n">
        <f aca="false">ROUND(AA1275/C1275,2)</f>
        <v>42638.89</v>
      </c>
      <c r="AC1275" s="1" t="n">
        <f aca="false">ROUND(AB1275*68/1000/Z1275,0)</f>
        <v>2941</v>
      </c>
      <c r="AD1275" s="1" t="n">
        <f aca="false">IF(I1275=1,AC1275*$AD$2,AC1275)</f>
        <v>2941</v>
      </c>
      <c r="AK1275" s="1" t="n">
        <f aca="false">ROUND(D1275/C1275,2)</f>
        <v>0</v>
      </c>
      <c r="AL1275" s="1" t="n">
        <f aca="false">ROUND(AK1275*68/Z1275,0)</f>
        <v>0</v>
      </c>
      <c r="AM1275" s="1" t="n">
        <f aca="false">IF(I1275=1,AL1275*$AM$2,AL1275)</f>
        <v>0</v>
      </c>
    </row>
    <row r="1276" customFormat="false" ht="14.9" hidden="false" customHeight="true" outlineLevel="0" collapsed="false">
      <c r="A1276" s="1" t="n">
        <v>11352</v>
      </c>
      <c r="B1276" s="32" t="n">
        <v>71458</v>
      </c>
      <c r="C1276" s="16" t="n">
        <v>78</v>
      </c>
      <c r="E1276" s="2" t="n">
        <v>2650000</v>
      </c>
      <c r="F1276" s="2" t="n">
        <v>1</v>
      </c>
      <c r="G1276" s="2" t="n">
        <v>3</v>
      </c>
      <c r="H1276" s="2" t="n">
        <v>1</v>
      </c>
      <c r="I1276" s="2" t="n">
        <v>2</v>
      </c>
      <c r="J1276" s="26" t="s">
        <v>52</v>
      </c>
      <c r="K1276" s="2" t="n">
        <v>0</v>
      </c>
      <c r="L1276" s="27" t="n">
        <v>1</v>
      </c>
      <c r="M1276" s="2" t="n">
        <v>5</v>
      </c>
      <c r="N1276" s="2" t="n">
        <v>1</v>
      </c>
      <c r="O1276" s="2" t="n">
        <v>1</v>
      </c>
      <c r="P1276" s="2" t="n">
        <v>1</v>
      </c>
      <c r="Q1276" s="2" t="n">
        <v>4</v>
      </c>
      <c r="R1276" s="2" t="n">
        <v>0</v>
      </c>
      <c r="S1276" s="2" t="n">
        <v>1</v>
      </c>
      <c r="T1276" s="28" t="n">
        <v>44305</v>
      </c>
      <c r="U1276" s="3" t="s">
        <v>1328</v>
      </c>
      <c r="V1276" s="36" t="s">
        <v>60</v>
      </c>
      <c r="W1276" s="25" t="n">
        <v>17</v>
      </c>
      <c r="Z1276" s="1" t="n">
        <f aca="false">(68/C1276)^0.25</f>
        <v>0.966281305753067</v>
      </c>
      <c r="AA1276" s="1" t="n">
        <f aca="false">IF(F1276=1,E1276/(1+$AA$2/100),E1276)</f>
        <v>2548076.92307692</v>
      </c>
      <c r="AB1276" s="1" t="n">
        <f aca="false">ROUND(AA1276/C1276,2)</f>
        <v>32667.65</v>
      </c>
      <c r="AC1276" s="1" t="n">
        <f aca="false">ROUND(AB1276*68/1000/Z1276,0)</f>
        <v>2299</v>
      </c>
      <c r="AD1276" s="1" t="n">
        <f aca="false">IF(I1276=1,AC1276*$AD$2,AC1276)</f>
        <v>2299</v>
      </c>
      <c r="AK1276" s="1" t="n">
        <f aca="false">ROUND(D1276/C1276,2)</f>
        <v>0</v>
      </c>
      <c r="AL1276" s="1" t="n">
        <f aca="false">ROUND(AK1276*68/Z1276,0)</f>
        <v>0</v>
      </c>
      <c r="AM1276" s="1" t="n">
        <f aca="false">IF(I1276=1,AL1276*$AM$2,AL1276)</f>
        <v>0</v>
      </c>
    </row>
    <row r="1277" customFormat="false" ht="14.9" hidden="false" customHeight="true" outlineLevel="0" collapsed="false">
      <c r="A1277" s="1" t="n">
        <v>11352</v>
      </c>
      <c r="B1277" s="32" t="n">
        <v>71352</v>
      </c>
      <c r="C1277" s="16" t="n">
        <v>56</v>
      </c>
      <c r="E1277" s="2" t="n">
        <v>2499000</v>
      </c>
      <c r="F1277" s="2" t="n">
        <v>1</v>
      </c>
      <c r="G1277" s="2" t="n">
        <v>2</v>
      </c>
      <c r="H1277" s="2" t="n">
        <v>1</v>
      </c>
      <c r="I1277" s="2" t="n">
        <v>2</v>
      </c>
      <c r="J1277" s="26" t="s">
        <v>52</v>
      </c>
      <c r="K1277" s="2" t="n">
        <v>2</v>
      </c>
      <c r="L1277" s="27" t="n">
        <v>1</v>
      </c>
      <c r="M1277" s="2"/>
      <c r="N1277" s="2" t="n">
        <v>2</v>
      </c>
      <c r="O1277" s="2" t="n">
        <v>0</v>
      </c>
      <c r="P1277" s="2" t="n">
        <v>1</v>
      </c>
      <c r="Q1277" s="2" t="n">
        <v>4</v>
      </c>
      <c r="R1277" s="2" t="n">
        <v>1</v>
      </c>
      <c r="S1277" s="2" t="n">
        <v>1</v>
      </c>
      <c r="T1277" s="28" t="n">
        <v>44306</v>
      </c>
      <c r="U1277" s="3" t="s">
        <v>1329</v>
      </c>
      <c r="V1277" s="36"/>
      <c r="W1277" s="25" t="n">
        <v>17</v>
      </c>
      <c r="Z1277" s="1" t="n">
        <f aca="false">(68/C1277)^0.25</f>
        <v>1.04973631452793</v>
      </c>
      <c r="AA1277" s="1" t="n">
        <f aca="false">IF(F1277=1,E1277/(1+$AA$2/100),E1277)</f>
        <v>2402884.61538462</v>
      </c>
      <c r="AB1277" s="1" t="n">
        <f aca="false">ROUND(AA1277/C1277,2)</f>
        <v>42908.65</v>
      </c>
      <c r="AC1277" s="1" t="n">
        <f aca="false">ROUND(AB1277*68/1000/Z1277,0)</f>
        <v>2780</v>
      </c>
      <c r="AD1277" s="1" t="n">
        <f aca="false">IF(I1277=1,AC1277*$AD$2,AC1277)</f>
        <v>2780</v>
      </c>
      <c r="AK1277" s="1" t="n">
        <f aca="false">ROUND(D1277/C1277,2)</f>
        <v>0</v>
      </c>
      <c r="AL1277" s="1" t="n">
        <f aca="false">ROUND(AK1277*68/Z1277,0)</f>
        <v>0</v>
      </c>
      <c r="AM1277" s="1" t="n">
        <f aca="false">IF(I1277=1,AL1277*$AM$2,AL1277)</f>
        <v>0</v>
      </c>
    </row>
    <row r="1278" customFormat="false" ht="14.9" hidden="false" customHeight="true" outlineLevel="0" collapsed="false">
      <c r="A1278" s="1" t="n">
        <v>11352</v>
      </c>
      <c r="B1278" s="32" t="n">
        <v>71352</v>
      </c>
      <c r="C1278" s="16" t="n">
        <v>78</v>
      </c>
      <c r="E1278" s="2" t="n">
        <v>3100000</v>
      </c>
      <c r="F1278" s="2" t="n">
        <v>1</v>
      </c>
      <c r="G1278" s="2" t="n">
        <v>3</v>
      </c>
      <c r="H1278" s="2" t="n">
        <v>1</v>
      </c>
      <c r="I1278" s="2" t="n">
        <v>1</v>
      </c>
      <c r="J1278" s="26" t="s">
        <v>52</v>
      </c>
      <c r="K1278" s="2" t="n">
        <v>1</v>
      </c>
      <c r="L1278" s="27" t="n">
        <v>1</v>
      </c>
      <c r="M1278" s="2" t="n">
        <v>3</v>
      </c>
      <c r="N1278" s="2" t="n">
        <v>1</v>
      </c>
      <c r="O1278" s="2" t="n">
        <v>1</v>
      </c>
      <c r="P1278" s="2" t="n">
        <v>1</v>
      </c>
      <c r="R1278" s="2" t="n">
        <v>0</v>
      </c>
      <c r="S1278" s="2" t="n">
        <v>1</v>
      </c>
      <c r="T1278" s="28" t="n">
        <v>44306</v>
      </c>
      <c r="U1278" s="3" t="s">
        <v>1330</v>
      </c>
      <c r="V1278" s="36"/>
      <c r="W1278" s="25" t="n">
        <v>17</v>
      </c>
      <c r="Z1278" s="1" t="n">
        <f aca="false">(68/C1278)^0.25</f>
        <v>0.966281305753067</v>
      </c>
      <c r="AA1278" s="1" t="n">
        <f aca="false">IF(F1278=1,E1278/(1+$AA$2/100),E1278)</f>
        <v>2980769.23076923</v>
      </c>
      <c r="AB1278" s="1" t="n">
        <f aca="false">ROUND(AA1278/C1278,2)</f>
        <v>38214.99</v>
      </c>
      <c r="AC1278" s="1" t="n">
        <f aca="false">ROUND(AB1278*68/1000/Z1278,0)</f>
        <v>2689</v>
      </c>
      <c r="AD1278" s="1" t="n">
        <f aca="false">IF(I1278=1,AC1278*$AD$2,AC1278)</f>
        <v>2554.55</v>
      </c>
      <c r="AK1278" s="1" t="n">
        <f aca="false">ROUND(D1278/C1278,2)</f>
        <v>0</v>
      </c>
      <c r="AL1278" s="1" t="n">
        <f aca="false">ROUND(AK1278*68/Z1278,0)</f>
        <v>0</v>
      </c>
      <c r="AM1278" s="1" t="n">
        <f aca="false">IF(I1278=1,AL1278*$AM$2,AL1278)</f>
        <v>0</v>
      </c>
    </row>
    <row r="1279" customFormat="false" ht="14.9" hidden="false" customHeight="true" outlineLevel="0" collapsed="false">
      <c r="A1279" s="1" t="n">
        <v>11352</v>
      </c>
      <c r="B1279" s="32" t="n">
        <v>71352</v>
      </c>
      <c r="C1279" s="16" t="n">
        <v>80</v>
      </c>
      <c r="E1279" s="2" t="n">
        <v>4200000</v>
      </c>
      <c r="F1279" s="2" t="n">
        <v>0</v>
      </c>
      <c r="G1279" s="2" t="n">
        <v>3</v>
      </c>
      <c r="H1279" s="2" t="n">
        <v>1</v>
      </c>
      <c r="I1279" s="2" t="n">
        <v>1</v>
      </c>
      <c r="J1279" s="26" t="s">
        <v>52</v>
      </c>
      <c r="K1279" s="2" t="n">
        <v>2</v>
      </c>
      <c r="L1279" s="27" t="n">
        <v>1</v>
      </c>
      <c r="M1279" s="2" t="n">
        <v>4</v>
      </c>
      <c r="N1279" s="2" t="n">
        <v>2</v>
      </c>
      <c r="O1279" s="2" t="n">
        <v>0</v>
      </c>
      <c r="P1279" s="2" t="n">
        <v>1</v>
      </c>
      <c r="R1279" s="2" t="n">
        <v>0</v>
      </c>
      <c r="S1279" s="2" t="n">
        <v>0</v>
      </c>
      <c r="T1279" s="28" t="n">
        <v>44305</v>
      </c>
      <c r="U1279" s="3" t="s">
        <v>1331</v>
      </c>
      <c r="V1279" s="36"/>
      <c r="W1279" s="25" t="n">
        <v>17</v>
      </c>
      <c r="Z1279" s="1" t="n">
        <f aca="false">(68/C1279)^0.25</f>
        <v>0.960184589404188</v>
      </c>
      <c r="AA1279" s="2" t="n">
        <f aca="false">IF(F1279=1,E1279/(1+$AA$2/100),E1279)</f>
        <v>4200000</v>
      </c>
      <c r="AB1279" s="1" t="n">
        <f aca="false">ROUND(AA1279/C1279,2)</f>
        <v>52500</v>
      </c>
      <c r="AC1279" s="1" t="n">
        <f aca="false">ROUND(AB1279*68/1000/Z1279,0)</f>
        <v>3718</v>
      </c>
      <c r="AD1279" s="1" t="n">
        <f aca="false">IF(I1279=1,AC1279*$AD$2,AC1279)</f>
        <v>3532.1</v>
      </c>
      <c r="AK1279" s="1" t="n">
        <f aca="false">ROUND(D1279/C1279,2)</f>
        <v>0</v>
      </c>
      <c r="AL1279" s="1" t="n">
        <f aca="false">ROUND(AK1279*68/Z1279,0)</f>
        <v>0</v>
      </c>
      <c r="AM1279" s="1" t="n">
        <f aca="false">IF(I1279=1,AL1279*$AM$2,AL1279)</f>
        <v>0</v>
      </c>
    </row>
    <row r="1280" customFormat="false" ht="14.9" hidden="false" customHeight="true" outlineLevel="0" collapsed="false">
      <c r="A1280" s="1" t="n">
        <v>11352</v>
      </c>
      <c r="B1280" s="31" t="n">
        <v>71517</v>
      </c>
      <c r="C1280" s="16" t="n">
        <v>52</v>
      </c>
      <c r="E1280" s="2" t="n">
        <v>2085000</v>
      </c>
      <c r="F1280" s="2" t="n">
        <v>1</v>
      </c>
      <c r="G1280" s="2" t="n">
        <v>2</v>
      </c>
      <c r="H1280" s="2" t="n">
        <v>1</v>
      </c>
      <c r="I1280" s="2" t="n">
        <v>2</v>
      </c>
      <c r="J1280" s="26" t="s">
        <v>52</v>
      </c>
      <c r="K1280" s="2" t="n">
        <v>2</v>
      </c>
      <c r="L1280" s="27" t="n">
        <v>1</v>
      </c>
      <c r="M1280" s="2" t="n">
        <v>6</v>
      </c>
      <c r="N1280" s="2" t="n">
        <v>3</v>
      </c>
      <c r="O1280" s="2" t="n">
        <v>0</v>
      </c>
      <c r="P1280" s="2" t="n">
        <v>1</v>
      </c>
      <c r="Q1280" s="2" t="n">
        <v>4</v>
      </c>
      <c r="R1280" s="2" t="n">
        <v>1</v>
      </c>
      <c r="S1280" s="2" t="n">
        <v>1</v>
      </c>
      <c r="T1280" s="28" t="n">
        <v>44306</v>
      </c>
      <c r="U1280" s="3" t="s">
        <v>1332</v>
      </c>
      <c r="V1280" s="36"/>
      <c r="W1280" s="25" t="n">
        <v>17</v>
      </c>
      <c r="Z1280" s="1" t="n">
        <f aca="false">(68/C1280)^0.25</f>
        <v>1.06936605042134</v>
      </c>
      <c r="AA1280" s="1" t="n">
        <f aca="false">IF(F1280=1,E1280/(1+$AA$2/100),E1280)</f>
        <v>2004807.69230769</v>
      </c>
      <c r="AB1280" s="1" t="n">
        <f aca="false">ROUND(AA1280/C1280,2)</f>
        <v>38553.99</v>
      </c>
      <c r="AC1280" s="1" t="n">
        <f aca="false">ROUND(AB1280*68/1000/Z1280,0)</f>
        <v>2452</v>
      </c>
      <c r="AD1280" s="1" t="n">
        <f aca="false">IF(I1280=1,AC1280*$AD$2,AC1280)</f>
        <v>2452</v>
      </c>
      <c r="AK1280" s="1" t="n">
        <f aca="false">ROUND(D1280/C1280,2)</f>
        <v>0</v>
      </c>
      <c r="AL1280" s="1" t="n">
        <f aca="false">ROUND(AK1280*68/Z1280,0)</f>
        <v>0</v>
      </c>
      <c r="AM1280" s="1" t="n">
        <f aca="false">IF(I1280=1,AL1280*$AM$2,AL1280)</f>
        <v>0</v>
      </c>
    </row>
    <row r="1281" customFormat="false" ht="14.9" hidden="false" customHeight="true" outlineLevel="0" collapsed="false">
      <c r="A1281" s="1" t="n">
        <v>6343</v>
      </c>
      <c r="B1281" s="16" t="n">
        <v>66343</v>
      </c>
      <c r="C1281" s="16" t="n">
        <v>69</v>
      </c>
      <c r="D1281" s="2" t="n">
        <v>10000</v>
      </c>
      <c r="F1281" s="2" t="n">
        <v>0</v>
      </c>
      <c r="G1281" s="2" t="n">
        <v>2</v>
      </c>
      <c r="H1281" s="2" t="n">
        <v>1</v>
      </c>
      <c r="I1281" s="2" t="n">
        <v>1</v>
      </c>
      <c r="J1281" s="26" t="s">
        <v>52</v>
      </c>
      <c r="K1281" s="2" t="n">
        <v>2</v>
      </c>
      <c r="L1281" s="27" t="n">
        <v>1</v>
      </c>
      <c r="M1281" s="2" t="n">
        <v>5</v>
      </c>
      <c r="N1281" s="2" t="n">
        <v>4</v>
      </c>
      <c r="O1281" s="2" t="n">
        <v>1</v>
      </c>
      <c r="P1281" s="2" t="n">
        <v>1</v>
      </c>
      <c r="Q1281" s="2" t="n">
        <v>2</v>
      </c>
      <c r="R1281" s="2" t="n">
        <v>0</v>
      </c>
      <c r="S1281" s="2" t="n">
        <v>0</v>
      </c>
      <c r="T1281" s="28" t="n">
        <v>44283</v>
      </c>
      <c r="U1281" s="3" t="s">
        <v>1333</v>
      </c>
      <c r="V1281" s="36"/>
      <c r="W1281" s="25" t="n">
        <v>17</v>
      </c>
      <c r="Z1281" s="1" t="n">
        <f aca="false">(68/C1281)^0.25</f>
        <v>0.996356952204095</v>
      </c>
      <c r="AA1281" s="2" t="n">
        <f aca="false">IF(F1281=1,E1281/(1+$AA$2/100),E1281)</f>
        <v>0</v>
      </c>
      <c r="AB1281" s="1" t="n">
        <f aca="false">ROUND(AA1281/C1281,2)</f>
        <v>0</v>
      </c>
      <c r="AC1281" s="1" t="n">
        <f aca="false">ROUND(AB1281*68/1000/Z1281,0)</f>
        <v>0</v>
      </c>
      <c r="AD1281" s="1" t="n">
        <f aca="false">IF(I1281=1,AC1281*$AD$2,AC1281)</f>
        <v>0</v>
      </c>
      <c r="AK1281" s="1" t="n">
        <f aca="false">ROUND(D1281/C1281,2)</f>
        <v>144.93</v>
      </c>
      <c r="AL1281" s="1" t="n">
        <f aca="false">ROUND(AK1281*68/Z1281,0)</f>
        <v>9891</v>
      </c>
      <c r="AM1281" s="1" t="n">
        <f aca="false">IF(I1281=1,AL1281*$AM$2,AL1281)</f>
        <v>9396.45</v>
      </c>
    </row>
    <row r="1282" customFormat="false" ht="14.9" hidden="false" customHeight="true" outlineLevel="0" collapsed="false">
      <c r="A1282" s="1" t="n">
        <v>6343</v>
      </c>
      <c r="B1282" s="16" t="n">
        <v>66343</v>
      </c>
      <c r="C1282" s="16" t="n">
        <v>65</v>
      </c>
      <c r="D1282" s="2" t="n">
        <v>9800</v>
      </c>
      <c r="F1282" s="2" t="n">
        <v>0</v>
      </c>
      <c r="G1282" s="2" t="n">
        <v>2</v>
      </c>
      <c r="H1282" s="2" t="n">
        <v>1</v>
      </c>
      <c r="I1282" s="2" t="n">
        <v>1</v>
      </c>
      <c r="J1282" s="26" t="s">
        <v>52</v>
      </c>
      <c r="K1282" s="2" t="n">
        <v>0</v>
      </c>
      <c r="L1282" s="27" t="n">
        <v>1</v>
      </c>
      <c r="M1282" s="2" t="n">
        <v>4</v>
      </c>
      <c r="N1282" s="2" t="n">
        <v>4</v>
      </c>
      <c r="O1282" s="2" t="n">
        <v>0</v>
      </c>
      <c r="P1282" s="2" t="n">
        <v>1</v>
      </c>
      <c r="Q1282" s="2" t="n">
        <v>1</v>
      </c>
      <c r="R1282" s="2" t="n">
        <v>0</v>
      </c>
      <c r="S1282" s="2" t="n">
        <v>0</v>
      </c>
      <c r="T1282" s="28" t="n">
        <v>44305</v>
      </c>
      <c r="U1282" s="3" t="s">
        <v>1334</v>
      </c>
      <c r="V1282" s="36"/>
      <c r="W1282" s="25" t="n">
        <v>17</v>
      </c>
      <c r="Z1282" s="1" t="n">
        <f aca="false">(68/C1282)^0.25</f>
        <v>1.01134396913885</v>
      </c>
      <c r="AA1282" s="2" t="n">
        <f aca="false">IF(F1282=1,E1282/(1+$AA$2/100),E1282)</f>
        <v>0</v>
      </c>
      <c r="AB1282" s="1" t="n">
        <f aca="false">ROUND(AA1282/C1282,2)</f>
        <v>0</v>
      </c>
      <c r="AC1282" s="1" t="n">
        <f aca="false">ROUND(AB1282*68/1000/Z1282,0)</f>
        <v>0</v>
      </c>
      <c r="AD1282" s="1" t="n">
        <f aca="false">IF(I1282=1,AC1282*$AD$2,AC1282)</f>
        <v>0</v>
      </c>
      <c r="AK1282" s="1" t="n">
        <f aca="false">ROUND(D1282/C1282,2)</f>
        <v>150.77</v>
      </c>
      <c r="AL1282" s="1" t="n">
        <f aca="false">ROUND(AK1282*68/Z1282,0)</f>
        <v>10137</v>
      </c>
      <c r="AM1282" s="1" t="n">
        <f aca="false">IF(I1282=1,AL1282*$AM$2,AL1282)</f>
        <v>9630.15</v>
      </c>
    </row>
    <row r="1283" customFormat="false" ht="14.9" hidden="false" customHeight="true" outlineLevel="0" collapsed="false">
      <c r="A1283" s="1" t="n">
        <v>6343</v>
      </c>
      <c r="B1283" s="16" t="n">
        <v>66343</v>
      </c>
      <c r="C1283" s="16" t="n">
        <v>60</v>
      </c>
      <c r="D1283" s="2" t="n">
        <v>7000</v>
      </c>
      <c r="F1283" s="2" t="n">
        <v>0</v>
      </c>
      <c r="G1283" s="2" t="n">
        <v>2</v>
      </c>
      <c r="H1283" s="2" t="n">
        <v>1</v>
      </c>
      <c r="I1283" s="2" t="n">
        <v>1</v>
      </c>
      <c r="J1283" s="26" t="s">
        <v>52</v>
      </c>
      <c r="K1283" s="2" t="n">
        <v>2</v>
      </c>
      <c r="L1283" s="27" t="n">
        <v>1</v>
      </c>
      <c r="M1283" s="2" t="n">
        <v>4</v>
      </c>
      <c r="N1283" s="2" t="n">
        <v>3</v>
      </c>
      <c r="O1283" s="2" t="n">
        <v>0</v>
      </c>
      <c r="P1283" s="2" t="n">
        <v>0</v>
      </c>
      <c r="R1283" s="2" t="n">
        <v>0</v>
      </c>
      <c r="S1283" s="2" t="n">
        <v>0</v>
      </c>
      <c r="T1283" s="28" t="n">
        <v>44304</v>
      </c>
      <c r="U1283" s="3" t="s">
        <v>1335</v>
      </c>
      <c r="V1283" s="36"/>
      <c r="W1283" s="25" t="n">
        <v>17</v>
      </c>
      <c r="Z1283" s="1" t="n">
        <f aca="false">(68/C1283)^0.25</f>
        <v>1.03178548877407</v>
      </c>
      <c r="AA1283" s="2" t="n">
        <f aca="false">IF(F1283=1,E1283/(1+$AA$2/100),E1283)</f>
        <v>0</v>
      </c>
      <c r="AB1283" s="1" t="n">
        <f aca="false">ROUND(AA1283/C1283,2)</f>
        <v>0</v>
      </c>
      <c r="AC1283" s="1" t="n">
        <f aca="false">ROUND(AB1283*68/1000/Z1283,0)</f>
        <v>0</v>
      </c>
      <c r="AD1283" s="1" t="n">
        <f aca="false">IF(I1283=1,AC1283*$AD$2,AC1283)</f>
        <v>0</v>
      </c>
      <c r="AK1283" s="1" t="n">
        <f aca="false">ROUND(D1283/C1283,2)</f>
        <v>116.67</v>
      </c>
      <c r="AL1283" s="1" t="n">
        <f aca="false">ROUND(AK1283*68/Z1283,0)</f>
        <v>7689</v>
      </c>
      <c r="AM1283" s="1" t="n">
        <f aca="false">IF(I1283=1,AL1283*$AM$2,AL1283)</f>
        <v>7304.55</v>
      </c>
    </row>
    <row r="1284" customFormat="false" ht="14.9" hidden="false" customHeight="true" outlineLevel="0" collapsed="false">
      <c r="A1284" s="1" t="n">
        <v>6343</v>
      </c>
      <c r="B1284" s="16" t="n">
        <v>66343</v>
      </c>
      <c r="C1284" s="16" t="n">
        <v>85</v>
      </c>
      <c r="D1284" s="2" t="n">
        <v>8000</v>
      </c>
      <c r="F1284" s="2" t="n">
        <v>0</v>
      </c>
      <c r="G1284" s="2" t="n">
        <v>3</v>
      </c>
      <c r="H1284" s="2" t="n">
        <v>1</v>
      </c>
      <c r="I1284" s="2" t="n">
        <v>1</v>
      </c>
      <c r="J1284" s="26" t="s">
        <v>52</v>
      </c>
      <c r="K1284" s="2" t="n">
        <v>0</v>
      </c>
      <c r="L1284" s="27" t="n">
        <v>1</v>
      </c>
      <c r="M1284" s="2" t="n">
        <v>5</v>
      </c>
      <c r="N1284" s="2" t="n">
        <v>3</v>
      </c>
      <c r="O1284" s="2" t="n">
        <v>0</v>
      </c>
      <c r="P1284" s="2" t="n">
        <v>0</v>
      </c>
      <c r="Q1284" s="2" t="n">
        <v>4</v>
      </c>
      <c r="R1284" s="2" t="n">
        <v>0</v>
      </c>
      <c r="S1284" s="2" t="n">
        <v>0</v>
      </c>
      <c r="T1284" s="28" t="n">
        <v>44298</v>
      </c>
      <c r="U1284" s="3" t="s">
        <v>1336</v>
      </c>
      <c r="V1284" s="36"/>
      <c r="W1284" s="25" t="n">
        <v>17</v>
      </c>
      <c r="Z1284" s="1" t="n">
        <f aca="false">(68/C1284)^0.25</f>
        <v>0.945741609003176</v>
      </c>
      <c r="AA1284" s="2" t="n">
        <f aca="false">IF(F1284=1,E1284/(1+$AA$2/100),E1284)</f>
        <v>0</v>
      </c>
      <c r="AB1284" s="1" t="n">
        <f aca="false">ROUND(AA1284/C1284,2)</f>
        <v>0</v>
      </c>
      <c r="AC1284" s="1" t="n">
        <f aca="false">ROUND(AB1284*68/1000/Z1284,0)</f>
        <v>0</v>
      </c>
      <c r="AD1284" s="1" t="n">
        <f aca="false">IF(I1284=1,AC1284*$AD$2,AC1284)</f>
        <v>0</v>
      </c>
      <c r="AK1284" s="1" t="n">
        <f aca="false">ROUND(D1284/C1284,2)</f>
        <v>94.12</v>
      </c>
      <c r="AL1284" s="1" t="n">
        <f aca="false">ROUND(AK1284*68/Z1284,0)</f>
        <v>6767</v>
      </c>
      <c r="AM1284" s="1" t="n">
        <f aca="false">IF(I1284=1,AL1284*$AM$2,AL1284)</f>
        <v>6428.65</v>
      </c>
    </row>
    <row r="1285" customFormat="false" ht="14.9" hidden="false" customHeight="true" outlineLevel="0" collapsed="false">
      <c r="A1285" s="1" t="n">
        <v>6343</v>
      </c>
      <c r="B1285" s="16" t="n">
        <v>66343</v>
      </c>
      <c r="C1285" s="16" t="n">
        <v>50</v>
      </c>
      <c r="D1285" s="2" t="n">
        <v>7800</v>
      </c>
      <c r="F1285" s="2" t="n">
        <v>0</v>
      </c>
      <c r="G1285" s="2" t="n">
        <v>2</v>
      </c>
      <c r="H1285" s="2" t="n">
        <v>1</v>
      </c>
      <c r="I1285" s="2" t="n">
        <v>2</v>
      </c>
      <c r="J1285" s="26" t="s">
        <v>52</v>
      </c>
      <c r="K1285" s="2" t="n">
        <v>2</v>
      </c>
      <c r="L1285" s="27" t="n">
        <v>1</v>
      </c>
      <c r="M1285" s="2" t="n">
        <v>10</v>
      </c>
      <c r="N1285" s="2" t="n">
        <v>3</v>
      </c>
      <c r="O1285" s="2" t="n">
        <v>1</v>
      </c>
      <c r="P1285" s="2" t="n">
        <v>1</v>
      </c>
      <c r="Q1285" s="2" t="n">
        <v>4</v>
      </c>
      <c r="R1285" s="2" t="n">
        <v>0</v>
      </c>
      <c r="S1285" s="2" t="n">
        <v>0</v>
      </c>
      <c r="T1285" s="28" t="n">
        <v>44274</v>
      </c>
      <c r="U1285" s="3" t="s">
        <v>1337</v>
      </c>
      <c r="V1285" s="36"/>
      <c r="W1285" s="25" t="n">
        <v>17</v>
      </c>
      <c r="Z1285" s="1" t="n">
        <f aca="false">(68/C1285)^0.25</f>
        <v>1.0799029488658</v>
      </c>
      <c r="AA1285" s="2" t="n">
        <f aca="false">IF(F1285=1,E1285/(1+$AA$2/100),E1285)</f>
        <v>0</v>
      </c>
      <c r="AB1285" s="1" t="n">
        <f aca="false">ROUND(AA1285/C1285,2)</f>
        <v>0</v>
      </c>
      <c r="AC1285" s="1" t="n">
        <f aca="false">ROUND(AB1285*68/1000/Z1285,0)</f>
        <v>0</v>
      </c>
      <c r="AD1285" s="1" t="n">
        <f aca="false">IF(I1285=1,AC1285*$AD$2,AC1285)</f>
        <v>0</v>
      </c>
      <c r="AK1285" s="1" t="n">
        <f aca="false">ROUND(D1285/C1285,2)</f>
        <v>156</v>
      </c>
      <c r="AL1285" s="1" t="n">
        <f aca="false">ROUND(AK1285*68/Z1285,0)</f>
        <v>9823</v>
      </c>
      <c r="AM1285" s="1" t="n">
        <f aca="false">IF(I1285=1,AL1285*$AM$2,AL1285)</f>
        <v>9823</v>
      </c>
    </row>
    <row r="1286" customFormat="false" ht="14.9" hidden="false" customHeight="true" outlineLevel="0" collapsed="false">
      <c r="A1286" s="1" t="n">
        <v>6343</v>
      </c>
      <c r="B1286" s="16" t="n">
        <v>66370</v>
      </c>
      <c r="C1286" s="16" t="n">
        <v>64</v>
      </c>
      <c r="D1286" s="2" t="n">
        <v>9500</v>
      </c>
      <c r="F1286" s="2" t="n">
        <v>0</v>
      </c>
      <c r="G1286" s="2" t="n">
        <v>3</v>
      </c>
      <c r="H1286" s="2" t="n">
        <v>1</v>
      </c>
      <c r="I1286" s="2" t="n">
        <v>2</v>
      </c>
      <c r="J1286" s="26" t="s">
        <v>52</v>
      </c>
      <c r="K1286" s="2" t="n">
        <v>1</v>
      </c>
      <c r="L1286" s="27" t="n">
        <v>1</v>
      </c>
      <c r="M1286" s="2" t="n">
        <v>9</v>
      </c>
      <c r="N1286" s="2" t="n">
        <v>3</v>
      </c>
      <c r="O1286" s="2" t="n">
        <v>1</v>
      </c>
      <c r="P1286" s="2" t="n">
        <v>1</v>
      </c>
      <c r="Q1286" s="2" t="n">
        <v>4</v>
      </c>
      <c r="R1286" s="2" t="n">
        <v>1</v>
      </c>
      <c r="S1286" s="2" t="n">
        <v>0</v>
      </c>
      <c r="T1286" s="28" t="n">
        <v>44303</v>
      </c>
      <c r="U1286" s="3" t="s">
        <v>1338</v>
      </c>
      <c r="V1286" s="36"/>
      <c r="W1286" s="25" t="n">
        <v>17</v>
      </c>
      <c r="Z1286" s="1" t="n">
        <f aca="false">(68/C1286)^0.25</f>
        <v>1.01527159243447</v>
      </c>
      <c r="AA1286" s="2" t="n">
        <f aca="false">IF(F1286=1,E1286/(1+$AA$2/100),E1286)</f>
        <v>0</v>
      </c>
      <c r="AB1286" s="1" t="n">
        <f aca="false">ROUND(AA1286/C1286,2)</f>
        <v>0</v>
      </c>
      <c r="AC1286" s="1" t="n">
        <f aca="false">ROUND(AB1286*68/1000/Z1286,0)</f>
        <v>0</v>
      </c>
      <c r="AD1286" s="1" t="n">
        <f aca="false">IF(I1286=1,AC1286*$AD$2,AC1286)</f>
        <v>0</v>
      </c>
      <c r="AK1286" s="1" t="n">
        <f aca="false">ROUND(D1286/C1286,2)</f>
        <v>148.44</v>
      </c>
      <c r="AL1286" s="1" t="n">
        <f aca="false">ROUND(AK1286*68/Z1286,0)</f>
        <v>9942</v>
      </c>
      <c r="AM1286" s="1" t="n">
        <f aca="false">IF(I1286=1,AL1286*$AM$2,AL1286)</f>
        <v>9942</v>
      </c>
    </row>
    <row r="1287" customFormat="false" ht="14.9" hidden="false" customHeight="true" outlineLevel="0" collapsed="false">
      <c r="A1287" s="1" t="n">
        <v>6343</v>
      </c>
      <c r="B1287" s="16" t="n">
        <v>63105</v>
      </c>
      <c r="C1287" s="16" t="n">
        <v>88</v>
      </c>
      <c r="D1287" s="2" t="n">
        <v>11300</v>
      </c>
      <c r="F1287" s="2" t="n">
        <v>0</v>
      </c>
      <c r="G1287" s="2" t="n">
        <v>3</v>
      </c>
      <c r="H1287" s="2" t="n">
        <v>1</v>
      </c>
      <c r="I1287" s="2" t="n">
        <v>1</v>
      </c>
      <c r="J1287" s="26" t="s">
        <v>52</v>
      </c>
      <c r="K1287" s="2" t="n">
        <v>2</v>
      </c>
      <c r="L1287" s="27" t="n">
        <v>1</v>
      </c>
      <c r="M1287" s="2" t="n">
        <v>4</v>
      </c>
      <c r="N1287" s="2" t="n">
        <v>3</v>
      </c>
      <c r="O1287" s="2" t="n">
        <v>0</v>
      </c>
      <c r="P1287" s="2" t="n">
        <v>0</v>
      </c>
      <c r="Q1287" s="2" t="n">
        <v>1</v>
      </c>
      <c r="R1287" s="2" t="n">
        <v>0</v>
      </c>
      <c r="S1287" s="2" t="n">
        <v>0</v>
      </c>
      <c r="T1287" s="28" t="n">
        <v>44305</v>
      </c>
      <c r="U1287" s="3" t="s">
        <v>1339</v>
      </c>
      <c r="V1287" s="36"/>
      <c r="W1287" s="25" t="n">
        <v>17</v>
      </c>
      <c r="Z1287" s="1" t="n">
        <f aca="false">(68/C1287)^0.25</f>
        <v>0.937576169167888</v>
      </c>
      <c r="AA1287" s="2" t="n">
        <f aca="false">IF(F1287=1,E1287/(1+$AA$2/100),E1287)</f>
        <v>0</v>
      </c>
      <c r="AB1287" s="1" t="n">
        <f aca="false">ROUND(AA1287/C1287,2)</f>
        <v>0</v>
      </c>
      <c r="AC1287" s="1" t="n">
        <f aca="false">ROUND(AB1287*68/1000/Z1287,0)</f>
        <v>0</v>
      </c>
      <c r="AD1287" s="1" t="n">
        <f aca="false">IF(I1287=1,AC1287*$AD$2,AC1287)</f>
        <v>0</v>
      </c>
      <c r="AK1287" s="1" t="n">
        <f aca="false">ROUND(D1287/C1287,2)</f>
        <v>128.41</v>
      </c>
      <c r="AL1287" s="1" t="n">
        <f aca="false">ROUND(AK1287*68/Z1287,0)</f>
        <v>9313</v>
      </c>
      <c r="AM1287" s="1" t="n">
        <f aca="false">IF(I1287=1,AL1287*$AM$2,AL1287)</f>
        <v>8847.35</v>
      </c>
    </row>
    <row r="1288" customFormat="false" ht="14.9" hidden="false" customHeight="true" outlineLevel="0" collapsed="false">
      <c r="A1288" s="1" t="n">
        <v>11352</v>
      </c>
      <c r="B1288" s="32" t="n">
        <v>71352</v>
      </c>
      <c r="C1288" s="16" t="n">
        <v>56</v>
      </c>
      <c r="D1288" s="2" t="n">
        <v>7550</v>
      </c>
      <c r="F1288" s="2" t="n">
        <v>0</v>
      </c>
      <c r="G1288" s="2" t="n">
        <v>2</v>
      </c>
      <c r="H1288" s="2" t="n">
        <v>1</v>
      </c>
      <c r="I1288" s="2" t="n">
        <v>1</v>
      </c>
      <c r="J1288" s="26" t="s">
        <v>52</v>
      </c>
      <c r="K1288" s="2" t="n">
        <v>2</v>
      </c>
      <c r="L1288" s="27" t="n">
        <v>1</v>
      </c>
      <c r="M1288" s="2" t="n">
        <v>3</v>
      </c>
      <c r="N1288" s="2" t="n">
        <v>2</v>
      </c>
      <c r="O1288" s="2" t="n">
        <v>0</v>
      </c>
      <c r="P1288" s="2" t="n">
        <v>0</v>
      </c>
      <c r="Q1288" s="2" t="n">
        <v>4</v>
      </c>
      <c r="R1288" s="2" t="n">
        <v>0</v>
      </c>
      <c r="S1288" s="2" t="n">
        <v>0</v>
      </c>
      <c r="T1288" s="28" t="n">
        <v>44306</v>
      </c>
      <c r="U1288" s="3" t="s">
        <v>1340</v>
      </c>
      <c r="V1288" s="36"/>
      <c r="W1288" s="25" t="n">
        <v>17</v>
      </c>
      <c r="Z1288" s="1" t="n">
        <f aca="false">(68/C1288)^0.25</f>
        <v>1.04973631452793</v>
      </c>
      <c r="AA1288" s="2" t="n">
        <f aca="false">IF(F1288=1,E1288/(1+$AA$2/100),E1288)</f>
        <v>0</v>
      </c>
      <c r="AB1288" s="1" t="n">
        <f aca="false">ROUND(AA1288/C1288,2)</f>
        <v>0</v>
      </c>
      <c r="AC1288" s="1" t="n">
        <f aca="false">ROUND(AB1288*68/1000/Z1288,0)</f>
        <v>0</v>
      </c>
      <c r="AD1288" s="1" t="n">
        <f aca="false">IF(I1288=1,AC1288*$AD$2,AC1288)</f>
        <v>0</v>
      </c>
      <c r="AK1288" s="1" t="n">
        <f aca="false">ROUND(D1288/C1288,2)</f>
        <v>134.82</v>
      </c>
      <c r="AL1288" s="1" t="n">
        <f aca="false">ROUND(AK1288*68/Z1288,0)</f>
        <v>8733</v>
      </c>
      <c r="AM1288" s="1" t="n">
        <f aca="false">IF(I1288=1,AL1288*$AM$2,AL1288)</f>
        <v>8296.35</v>
      </c>
    </row>
    <row r="1289" customFormat="false" ht="14.9" hidden="false" customHeight="true" outlineLevel="0" collapsed="false">
      <c r="A1289" s="1" t="n">
        <v>11352</v>
      </c>
      <c r="B1289" s="32" t="n">
        <v>71383</v>
      </c>
      <c r="C1289" s="16" t="n">
        <v>73</v>
      </c>
      <c r="D1289" s="2" t="n">
        <v>10990</v>
      </c>
      <c r="F1289" s="2" t="n">
        <v>0</v>
      </c>
      <c r="G1289" s="2" t="n">
        <v>3</v>
      </c>
      <c r="H1289" s="2" t="n">
        <v>1</v>
      </c>
      <c r="I1289" s="2" t="n">
        <v>2</v>
      </c>
      <c r="J1289" s="26" t="s">
        <v>52</v>
      </c>
      <c r="K1289" s="2" t="n">
        <v>1</v>
      </c>
      <c r="L1289" s="27" t="n">
        <v>1</v>
      </c>
      <c r="M1289" s="2" t="n">
        <v>8</v>
      </c>
      <c r="N1289" s="2" t="n">
        <v>6</v>
      </c>
      <c r="O1289" s="2" t="n">
        <v>1</v>
      </c>
      <c r="P1289" s="2" t="n">
        <v>0</v>
      </c>
      <c r="R1289" s="2" t="n">
        <v>1</v>
      </c>
      <c r="S1289" s="2" t="n">
        <v>0</v>
      </c>
      <c r="T1289" s="28" t="n">
        <v>44305</v>
      </c>
      <c r="U1289" s="3" t="s">
        <v>1341</v>
      </c>
      <c r="V1289" s="36"/>
      <c r="W1289" s="25" t="n">
        <v>17</v>
      </c>
      <c r="Z1289" s="1" t="n">
        <f aca="false">(68/C1289)^0.25</f>
        <v>0.982418457107877</v>
      </c>
      <c r="AA1289" s="2" t="n">
        <f aca="false">IF(F1289=1,E1289/(1+$AA$2/100),E1289)</f>
        <v>0</v>
      </c>
      <c r="AB1289" s="1" t="n">
        <f aca="false">ROUND(AA1289/C1289,2)</f>
        <v>0</v>
      </c>
      <c r="AC1289" s="1" t="n">
        <f aca="false">ROUND(AB1289*68/1000/Z1289,0)</f>
        <v>0</v>
      </c>
      <c r="AD1289" s="1" t="n">
        <f aca="false">IF(I1289=1,AC1289*$AD$2,AC1289)</f>
        <v>0</v>
      </c>
      <c r="AK1289" s="1" t="n">
        <f aca="false">ROUND(D1289/C1289,2)</f>
        <v>150.55</v>
      </c>
      <c r="AL1289" s="1" t="n">
        <f aca="false">ROUND(AK1289*68/Z1289,0)</f>
        <v>10421</v>
      </c>
      <c r="AM1289" s="1" t="n">
        <f aca="false">IF(I1289=1,AL1289*$AM$2,AL1289)</f>
        <v>10421</v>
      </c>
    </row>
    <row r="1290" customFormat="false" ht="14.9" hidden="false" customHeight="true" outlineLevel="0" collapsed="false">
      <c r="A1290" s="1" t="n">
        <v>11352</v>
      </c>
      <c r="B1290" s="31" t="n">
        <v>71408</v>
      </c>
      <c r="C1290" s="16" t="n">
        <v>50</v>
      </c>
      <c r="D1290" s="2" t="n">
        <v>6900</v>
      </c>
      <c r="F1290" s="2" t="n">
        <v>0</v>
      </c>
      <c r="G1290" s="2" t="n">
        <v>2</v>
      </c>
      <c r="H1290" s="2" t="n">
        <v>1</v>
      </c>
      <c r="I1290" s="2" t="n">
        <v>1</v>
      </c>
      <c r="J1290" s="26" t="s">
        <v>52</v>
      </c>
      <c r="K1290" s="2" t="n">
        <v>2</v>
      </c>
      <c r="L1290" s="27" t="n">
        <v>1</v>
      </c>
      <c r="M1290" s="2" t="n">
        <v>4</v>
      </c>
      <c r="N1290" s="2" t="n">
        <v>1</v>
      </c>
      <c r="O1290" s="2" t="n">
        <v>0</v>
      </c>
      <c r="P1290" s="2" t="n">
        <v>1</v>
      </c>
      <c r="Q1290" s="2" t="n">
        <v>1</v>
      </c>
      <c r="R1290" s="2" t="n">
        <v>0</v>
      </c>
      <c r="S1290" s="2" t="n">
        <v>0</v>
      </c>
      <c r="T1290" s="28" t="n">
        <v>44306</v>
      </c>
      <c r="U1290" s="3" t="s">
        <v>1342</v>
      </c>
      <c r="V1290" s="36"/>
      <c r="W1290" s="25" t="n">
        <v>17</v>
      </c>
      <c r="Z1290" s="1" t="n">
        <f aca="false">(68/C1290)^0.25</f>
        <v>1.0799029488658</v>
      </c>
      <c r="AA1290" s="2" t="n">
        <f aca="false">IF(F1290=1,E1290/(1+$AA$2/100),E1290)</f>
        <v>0</v>
      </c>
      <c r="AB1290" s="1" t="n">
        <f aca="false">ROUND(AA1290/C1290,2)</f>
        <v>0</v>
      </c>
      <c r="AC1290" s="1" t="n">
        <f aca="false">ROUND(AB1290*68/1000/Z1290,0)</f>
        <v>0</v>
      </c>
      <c r="AD1290" s="1" t="n">
        <f aca="false">IF(I1290=1,AC1290*$AD$2,AC1290)</f>
        <v>0</v>
      </c>
      <c r="AK1290" s="1" t="n">
        <f aca="false">ROUND(D1290/C1290,2)</f>
        <v>138</v>
      </c>
      <c r="AL1290" s="1" t="n">
        <f aca="false">ROUND(AK1290*68/Z1290,0)</f>
        <v>8690</v>
      </c>
      <c r="AM1290" s="1" t="n">
        <f aca="false">IF(I1290=1,AL1290*$AM$2,AL1290)</f>
        <v>8255.5</v>
      </c>
    </row>
    <row r="1291" customFormat="false" ht="14.9" hidden="false" customHeight="true" outlineLevel="0" collapsed="false">
      <c r="A1291" s="1" t="n">
        <v>11352</v>
      </c>
      <c r="B1291" s="32" t="n">
        <v>71458</v>
      </c>
      <c r="C1291" s="16" t="n">
        <v>54</v>
      </c>
      <c r="D1291" s="2" t="n">
        <v>13000</v>
      </c>
      <c r="F1291" s="2" t="n">
        <v>0</v>
      </c>
      <c r="G1291" s="2" t="n">
        <v>2</v>
      </c>
      <c r="H1291" s="2" t="n">
        <v>1</v>
      </c>
      <c r="I1291" s="2" t="n">
        <v>2</v>
      </c>
      <c r="J1291" s="26" t="s">
        <v>52</v>
      </c>
      <c r="K1291" s="2" t="n">
        <v>2</v>
      </c>
      <c r="L1291" s="27" t="n">
        <v>1</v>
      </c>
      <c r="M1291" s="2" t="n">
        <v>10</v>
      </c>
      <c r="N1291" s="2" t="n">
        <v>5</v>
      </c>
      <c r="O1291" s="2" t="n">
        <v>1</v>
      </c>
      <c r="P1291" s="2" t="n">
        <v>1</v>
      </c>
      <c r="R1291" s="2" t="n">
        <v>1</v>
      </c>
      <c r="S1291" s="2" t="n">
        <v>0</v>
      </c>
      <c r="T1291" s="28" t="n">
        <v>44305</v>
      </c>
      <c r="U1291" s="3" t="s">
        <v>1343</v>
      </c>
      <c r="V1291" s="36"/>
      <c r="W1291" s="25" t="n">
        <v>17</v>
      </c>
      <c r="Z1291" s="1" t="n">
        <f aca="false">(68/C1291)^0.25</f>
        <v>1.05932394260376</v>
      </c>
      <c r="AA1291" s="2" t="n">
        <f aca="false">IF(F1291=1,E1291/(1+$AA$2/100),E1291)</f>
        <v>0</v>
      </c>
      <c r="AB1291" s="1" t="n">
        <f aca="false">ROUND(AA1291/C1291,2)</f>
        <v>0</v>
      </c>
      <c r="AC1291" s="1" t="n">
        <f aca="false">ROUND(AB1291*68/1000/Z1291,0)</f>
        <v>0</v>
      </c>
      <c r="AD1291" s="1" t="n">
        <f aca="false">IF(I1291=1,AC1291*$AD$2,AC1291)</f>
        <v>0</v>
      </c>
      <c r="AK1291" s="1" t="n">
        <f aca="false">ROUND(D1291/C1291,2)</f>
        <v>240.74</v>
      </c>
      <c r="AL1291" s="1" t="n">
        <f aca="false">ROUND(AK1291*68/Z1291,0)</f>
        <v>15454</v>
      </c>
      <c r="AM1291" s="1" t="n">
        <f aca="false">IF(I1291=1,AL1291*$AM$2,AL1291)</f>
        <v>15454</v>
      </c>
    </row>
    <row r="1292" customFormat="false" ht="14.9" hidden="false" customHeight="true" outlineLevel="0" collapsed="false">
      <c r="A1292" s="1" t="n">
        <v>11352</v>
      </c>
      <c r="B1292" s="31" t="n">
        <v>71517</v>
      </c>
      <c r="C1292" s="16" t="n">
        <v>67</v>
      </c>
      <c r="D1292" s="2" t="n">
        <v>10500</v>
      </c>
      <c r="F1292" s="2" t="n">
        <v>0</v>
      </c>
      <c r="G1292" s="2" t="n">
        <v>3</v>
      </c>
      <c r="H1292" s="2" t="n">
        <v>1</v>
      </c>
      <c r="I1292" s="2" t="n">
        <v>2</v>
      </c>
      <c r="J1292" s="26" t="s">
        <v>52</v>
      </c>
      <c r="K1292" s="2" t="n">
        <v>0</v>
      </c>
      <c r="L1292" s="27" t="n">
        <v>1</v>
      </c>
      <c r="M1292" s="2" t="n">
        <v>9</v>
      </c>
      <c r="N1292" s="2" t="n">
        <v>5</v>
      </c>
      <c r="O1292" s="2" t="n">
        <v>1</v>
      </c>
      <c r="P1292" s="2" t="n">
        <v>1</v>
      </c>
      <c r="Q1292" s="2" t="n">
        <v>4</v>
      </c>
      <c r="R1292" s="2" t="n">
        <v>1</v>
      </c>
      <c r="S1292" s="2" t="n">
        <v>1</v>
      </c>
      <c r="T1292" s="28" t="n">
        <v>44306</v>
      </c>
      <c r="U1292" s="3" t="s">
        <v>1344</v>
      </c>
      <c r="V1292" s="36"/>
      <c r="W1292" s="25" t="n">
        <v>17</v>
      </c>
      <c r="Z1292" s="1" t="n">
        <f aca="false">(68/C1292)^0.25</f>
        <v>1.0037106388836</v>
      </c>
      <c r="AA1292" s="2" t="n">
        <f aca="false">IF(F1292=1,E1292/(1+$AA$2/100),E1292)</f>
        <v>0</v>
      </c>
      <c r="AB1292" s="1" t="n">
        <f aca="false">ROUND(AA1292/C1292,2)</f>
        <v>0</v>
      </c>
      <c r="AC1292" s="1" t="n">
        <f aca="false">ROUND(AB1292*68/1000/Z1292,0)</f>
        <v>0</v>
      </c>
      <c r="AD1292" s="1" t="n">
        <f aca="false">IF(I1292=1,AC1292*$AD$2,AC1292)</f>
        <v>0</v>
      </c>
      <c r="AK1292" s="1" t="n">
        <f aca="false">ROUND(D1292/C1292,2)</f>
        <v>156.72</v>
      </c>
      <c r="AL1292" s="1" t="n">
        <f aca="false">ROUND(AK1292*68/Z1292,0)</f>
        <v>10618</v>
      </c>
      <c r="AM1292" s="1" t="n">
        <f aca="false">IF(I1292=1,AL1292*$AM$2,AL1292)</f>
        <v>10618</v>
      </c>
    </row>
    <row r="1293" customFormat="false" ht="14.9" hidden="false" customHeight="true" outlineLevel="0" collapsed="false">
      <c r="A1293" s="1" t="n">
        <v>11352</v>
      </c>
      <c r="B1293" s="31" t="n">
        <v>71517</v>
      </c>
      <c r="C1293" s="16" t="n">
        <v>73</v>
      </c>
      <c r="D1293" s="2" t="n">
        <v>9250</v>
      </c>
      <c r="F1293" s="2" t="n">
        <v>0</v>
      </c>
      <c r="G1293" s="2" t="n">
        <v>3</v>
      </c>
      <c r="H1293" s="2" t="n">
        <v>1</v>
      </c>
      <c r="I1293" s="2" t="n">
        <v>1</v>
      </c>
      <c r="J1293" s="26" t="s">
        <v>52</v>
      </c>
      <c r="K1293" s="2" t="n">
        <v>2</v>
      </c>
      <c r="L1293" s="27" t="n">
        <v>1</v>
      </c>
      <c r="M1293" s="2" t="n">
        <v>5</v>
      </c>
      <c r="N1293" s="2" t="n">
        <v>4</v>
      </c>
      <c r="O1293" s="2" t="n">
        <v>0</v>
      </c>
      <c r="P1293" s="2" t="n">
        <v>0</v>
      </c>
      <c r="Q1293" s="2" t="n">
        <v>4</v>
      </c>
      <c r="R1293" s="2" t="n">
        <v>0</v>
      </c>
      <c r="S1293" s="2" t="n">
        <v>0</v>
      </c>
      <c r="T1293" s="28" t="n">
        <v>44306</v>
      </c>
      <c r="U1293" s="3" t="s">
        <v>1345</v>
      </c>
      <c r="V1293" s="36"/>
      <c r="W1293" s="25" t="n">
        <v>17</v>
      </c>
      <c r="Z1293" s="1" t="n">
        <f aca="false">(68/C1293)^0.25</f>
        <v>0.982418457107877</v>
      </c>
      <c r="AA1293" s="2" t="n">
        <f aca="false">IF(F1293=1,E1293/(1+$AA$2/100),E1293)</f>
        <v>0</v>
      </c>
      <c r="AB1293" s="1" t="n">
        <f aca="false">ROUND(AA1293/C1293,2)</f>
        <v>0</v>
      </c>
      <c r="AC1293" s="1" t="n">
        <f aca="false">ROUND(AB1293*68/1000/Z1293,0)</f>
        <v>0</v>
      </c>
      <c r="AD1293" s="1" t="n">
        <f aca="false">IF(I1293=1,AC1293*$AD$2,AC1293)</f>
        <v>0</v>
      </c>
      <c r="AK1293" s="1" t="n">
        <f aca="false">ROUND(D1293/C1293,2)</f>
        <v>126.71</v>
      </c>
      <c r="AL1293" s="1" t="n">
        <f aca="false">ROUND(AK1293*68/Z1293,0)</f>
        <v>8770</v>
      </c>
      <c r="AM1293" s="1" t="n">
        <f aca="false">IF(I1293=1,AL1293*$AM$2,AL1293)</f>
        <v>8331.5</v>
      </c>
    </row>
    <row r="1294" customFormat="false" ht="14.9" hidden="false" customHeight="true" outlineLevel="0" collapsed="false">
      <c r="A1294" s="1" t="n">
        <v>11352</v>
      </c>
      <c r="B1294" s="31" t="n">
        <v>71517</v>
      </c>
      <c r="C1294" s="16" t="n">
        <v>55</v>
      </c>
      <c r="D1294" s="2" t="n">
        <v>8350</v>
      </c>
      <c r="F1294" s="2" t="n">
        <v>0</v>
      </c>
      <c r="G1294" s="2" t="n">
        <v>2</v>
      </c>
      <c r="H1294" s="2" t="n">
        <v>1</v>
      </c>
      <c r="I1294" s="2" t="n">
        <v>1</v>
      </c>
      <c r="J1294" s="26" t="s">
        <v>52</v>
      </c>
      <c r="K1294" s="2" t="n">
        <v>2</v>
      </c>
      <c r="L1294" s="27" t="n">
        <v>1</v>
      </c>
      <c r="M1294" s="2" t="n">
        <v>7</v>
      </c>
      <c r="N1294" s="2" t="n">
        <v>3</v>
      </c>
      <c r="O1294" s="2" t="n">
        <v>0</v>
      </c>
      <c r="P1294" s="2" t="n">
        <v>0</v>
      </c>
      <c r="Q1294" s="2" t="n">
        <v>4</v>
      </c>
      <c r="R1294" s="2" t="n">
        <v>0</v>
      </c>
      <c r="S1294" s="2" t="n">
        <v>0</v>
      </c>
      <c r="T1294" s="28" t="n">
        <v>44306</v>
      </c>
      <c r="U1294" s="3" t="s">
        <v>1346</v>
      </c>
      <c r="V1294" s="36"/>
      <c r="W1294" s="25" t="n">
        <v>17</v>
      </c>
      <c r="Z1294" s="1" t="n">
        <f aca="false">(68/C1294)^0.25</f>
        <v>1.05447565087352</v>
      </c>
      <c r="AA1294" s="2" t="n">
        <f aca="false">IF(F1294=1,E1294/(1+$AA$2/100),E1294)</f>
        <v>0</v>
      </c>
      <c r="AB1294" s="1" t="n">
        <f aca="false">ROUND(AA1294/C1294,2)</f>
        <v>0</v>
      </c>
      <c r="AC1294" s="1" t="n">
        <f aca="false">ROUND(AB1294*68/1000/Z1294,0)</f>
        <v>0</v>
      </c>
      <c r="AD1294" s="1" t="n">
        <f aca="false">IF(I1294=1,AC1294*$AD$2,AC1294)</f>
        <v>0</v>
      </c>
      <c r="AK1294" s="1" t="n">
        <f aca="false">ROUND(D1294/C1294,2)</f>
        <v>151.82</v>
      </c>
      <c r="AL1294" s="1" t="n">
        <f aca="false">ROUND(AK1294*68/Z1294,0)</f>
        <v>9790</v>
      </c>
      <c r="AM1294" s="1" t="n">
        <f aca="false">IF(I1294=1,AL1294*$AM$2,AL1294)</f>
        <v>9300.5</v>
      </c>
    </row>
    <row r="1295" customFormat="false" ht="14.9" hidden="false" customHeight="true" outlineLevel="0" collapsed="false">
      <c r="A1295" s="1" t="n">
        <v>11050</v>
      </c>
      <c r="B1295" s="16"/>
      <c r="C1295" s="16" t="n">
        <v>68</v>
      </c>
      <c r="D1295" s="2" t="n">
        <v>11000</v>
      </c>
      <c r="F1295" s="2" t="n">
        <v>0</v>
      </c>
      <c r="G1295" s="2" t="n">
        <v>3</v>
      </c>
      <c r="H1295" s="2" t="n">
        <v>1</v>
      </c>
      <c r="I1295" s="2" t="n">
        <v>2</v>
      </c>
      <c r="J1295" s="26" t="s">
        <v>52</v>
      </c>
      <c r="K1295" s="2" t="n">
        <v>0</v>
      </c>
      <c r="L1295" s="27" t="n">
        <v>1</v>
      </c>
      <c r="M1295" s="2"/>
      <c r="N1295" s="2" t="n">
        <v>3</v>
      </c>
      <c r="O1295" s="2" t="n">
        <v>1</v>
      </c>
      <c r="P1295" s="2" t="n">
        <v>1</v>
      </c>
      <c r="R1295" s="2" t="n">
        <v>1</v>
      </c>
      <c r="S1295" s="2" t="n">
        <v>1</v>
      </c>
      <c r="T1295" s="28" t="n">
        <v>44306</v>
      </c>
      <c r="U1295" s="3" t="s">
        <v>1347</v>
      </c>
      <c r="V1295" s="36"/>
      <c r="W1295" s="25" t="n">
        <v>17</v>
      </c>
      <c r="Z1295" s="1" t="n">
        <f aca="false">(68/C1295)^0.25</f>
        <v>1</v>
      </c>
      <c r="AA1295" s="2" t="n">
        <f aca="false">IF(F1295=1,E1295/(1+$AA$2/100),E1295)</f>
        <v>0</v>
      </c>
      <c r="AB1295" s="1" t="n">
        <f aca="false">ROUND(AA1295/C1295,2)</f>
        <v>0</v>
      </c>
      <c r="AC1295" s="1" t="n">
        <f aca="false">ROUND(AB1295*68/1000/Z1295,0)</f>
        <v>0</v>
      </c>
      <c r="AD1295" s="1" t="n">
        <f aca="false">IF(I1295=1,AC1295*$AD$2,AC1295)</f>
        <v>0</v>
      </c>
      <c r="AK1295" s="1" t="n">
        <f aca="false">ROUND(D1295/C1295,2)</f>
        <v>161.76</v>
      </c>
      <c r="AL1295" s="1" t="n">
        <f aca="false">ROUND(AK1295*68/Z1295,0)</f>
        <v>11000</v>
      </c>
      <c r="AM1295" s="1" t="n">
        <f aca="false">IF(I1295=1,AL1295*$AM$2,AL1295)</f>
        <v>11000</v>
      </c>
    </row>
    <row r="1296" customFormat="false" ht="14.9" hidden="false" customHeight="true" outlineLevel="0" collapsed="false">
      <c r="A1296" s="1" t="n">
        <v>11050</v>
      </c>
      <c r="B1296" s="16"/>
      <c r="C1296" s="16" t="n">
        <v>99</v>
      </c>
      <c r="D1296" s="2" t="n">
        <v>20000</v>
      </c>
      <c r="F1296" s="2" t="n">
        <v>0</v>
      </c>
      <c r="G1296" s="2" t="n">
        <v>3</v>
      </c>
      <c r="H1296" s="2" t="n">
        <v>2</v>
      </c>
      <c r="I1296" s="2" t="n">
        <v>1</v>
      </c>
      <c r="J1296" s="26" t="s">
        <v>52</v>
      </c>
      <c r="K1296" s="2" t="n">
        <v>0</v>
      </c>
      <c r="L1296" s="27" t="n">
        <v>1</v>
      </c>
      <c r="M1296" s="2"/>
      <c r="N1296" s="2" t="n">
        <v>6</v>
      </c>
      <c r="O1296" s="2" t="n">
        <v>1</v>
      </c>
      <c r="P1296" s="2" t="n">
        <v>1</v>
      </c>
      <c r="R1296" s="2" t="n">
        <v>1</v>
      </c>
      <c r="S1296" s="2" t="n">
        <v>0</v>
      </c>
      <c r="T1296" s="28" t="n">
        <v>44306</v>
      </c>
      <c r="U1296" s="3" t="s">
        <v>1348</v>
      </c>
      <c r="V1296" s="36" t="s">
        <v>58</v>
      </c>
      <c r="W1296" s="25" t="n">
        <v>17</v>
      </c>
      <c r="Z1296" s="1" t="n">
        <f aca="false">(68/C1296)^0.25</f>
        <v>0.910371030959766</v>
      </c>
      <c r="AA1296" s="2" t="n">
        <f aca="false">IF(F1296=1,E1296/(1+$AA$2/100),E1296)</f>
        <v>0</v>
      </c>
      <c r="AB1296" s="1" t="n">
        <f aca="false">ROUND(AA1296/C1296,2)</f>
        <v>0</v>
      </c>
      <c r="AC1296" s="1" t="n">
        <f aca="false">ROUND(AB1296*68/1000/Z1296,0)</f>
        <v>0</v>
      </c>
      <c r="AD1296" s="1" t="n">
        <f aca="false">IF(I1296=1,AC1296*$AD$2,AC1296)</f>
        <v>0</v>
      </c>
      <c r="AK1296" s="1" t="n">
        <f aca="false">ROUND(D1296/C1296,2)</f>
        <v>202.02</v>
      </c>
      <c r="AL1296" s="1" t="n">
        <f aca="false">ROUND(AK1296*68/Z1296,0)</f>
        <v>15090</v>
      </c>
      <c r="AM1296" s="1" t="n">
        <f aca="false">IF(I1296=1,AL1296*$AM$2,AL1296)</f>
        <v>14335.5</v>
      </c>
    </row>
    <row r="1297" customFormat="false" ht="14.9" hidden="false" customHeight="true" outlineLevel="0" collapsed="false">
      <c r="A1297" s="1" t="n">
        <v>11050</v>
      </c>
      <c r="B1297" s="16"/>
      <c r="C1297" s="16" t="n">
        <v>98</v>
      </c>
      <c r="D1297" s="2" t="n">
        <v>17000</v>
      </c>
      <c r="F1297" s="2" t="n">
        <v>0</v>
      </c>
      <c r="G1297" s="2" t="n">
        <v>3</v>
      </c>
      <c r="H1297" s="2" t="n">
        <v>1</v>
      </c>
      <c r="I1297" s="2" t="n">
        <v>2</v>
      </c>
      <c r="J1297" s="26" t="s">
        <v>52</v>
      </c>
      <c r="K1297" s="2" t="n">
        <v>0</v>
      </c>
      <c r="L1297" s="27" t="n">
        <v>1</v>
      </c>
      <c r="M1297" s="2" t="n">
        <v>5</v>
      </c>
      <c r="N1297" s="2" t="n">
        <v>5</v>
      </c>
      <c r="O1297" s="2" t="n">
        <v>1</v>
      </c>
      <c r="P1297" s="2" t="n">
        <v>1</v>
      </c>
      <c r="R1297" s="2" t="n">
        <v>0</v>
      </c>
      <c r="S1297" s="2" t="n">
        <v>0</v>
      </c>
      <c r="T1297" s="28" t="n">
        <v>44306</v>
      </c>
      <c r="U1297" s="3" t="s">
        <v>1349</v>
      </c>
      <c r="V1297" s="36"/>
      <c r="W1297" s="25" t="n">
        <v>17</v>
      </c>
      <c r="Z1297" s="1" t="n">
        <f aca="false">(68/C1297)^0.25</f>
        <v>0.912684571927806</v>
      </c>
      <c r="AA1297" s="2" t="n">
        <f aca="false">IF(F1297=1,E1297/(1+$AA$2/100),E1297)</f>
        <v>0</v>
      </c>
      <c r="AB1297" s="1" t="n">
        <f aca="false">ROUND(AA1297/C1297,2)</f>
        <v>0</v>
      </c>
      <c r="AC1297" s="1" t="n">
        <f aca="false">ROUND(AB1297*68/1000/Z1297,0)</f>
        <v>0</v>
      </c>
      <c r="AD1297" s="1" t="n">
        <f aca="false">IF(I1297=1,AC1297*$AD$2,AC1297)</f>
        <v>0</v>
      </c>
      <c r="AK1297" s="1" t="n">
        <f aca="false">ROUND(D1297/C1297,2)</f>
        <v>173.47</v>
      </c>
      <c r="AL1297" s="1" t="n">
        <f aca="false">ROUND(AK1297*68/Z1297,0)</f>
        <v>12924</v>
      </c>
      <c r="AM1297" s="1" t="n">
        <f aca="false">IF(I1297=1,AL1297*$AM$2,AL1297)</f>
        <v>12924</v>
      </c>
    </row>
    <row r="1298" customFormat="false" ht="14.9" hidden="false" customHeight="true" outlineLevel="0" collapsed="false">
      <c r="A1298" s="1" t="n">
        <v>11050</v>
      </c>
      <c r="B1298" s="16"/>
      <c r="C1298" s="16" t="n">
        <v>68</v>
      </c>
      <c r="D1298" s="2" t="n">
        <v>9500</v>
      </c>
      <c r="F1298" s="2" t="n">
        <v>0</v>
      </c>
      <c r="G1298" s="2" t="n">
        <v>2</v>
      </c>
      <c r="H1298" s="2" t="n">
        <v>1</v>
      </c>
      <c r="I1298" s="2" t="n">
        <v>1</v>
      </c>
      <c r="J1298" s="26" t="s">
        <v>52</v>
      </c>
      <c r="K1298" s="2" t="n">
        <v>2</v>
      </c>
      <c r="L1298" s="27" t="n">
        <v>1</v>
      </c>
      <c r="M1298" s="2" t="n">
        <v>5</v>
      </c>
      <c r="N1298" s="2" t="n">
        <v>2</v>
      </c>
      <c r="O1298" s="2" t="n">
        <v>0</v>
      </c>
      <c r="P1298" s="2" t="n">
        <v>0</v>
      </c>
      <c r="R1298" s="2" t="n">
        <v>0</v>
      </c>
      <c r="S1298" s="2" t="n">
        <v>0</v>
      </c>
      <c r="T1298" s="28" t="n">
        <v>44306</v>
      </c>
      <c r="U1298" s="3" t="s">
        <v>1350</v>
      </c>
      <c r="V1298" s="36"/>
      <c r="W1298" s="25" t="n">
        <v>17</v>
      </c>
      <c r="Z1298" s="1" t="n">
        <f aca="false">(68/C1298)^0.25</f>
        <v>1</v>
      </c>
      <c r="AA1298" s="2" t="n">
        <f aca="false">IF(F1298=1,E1298/(1+$AA$2/100),E1298)</f>
        <v>0</v>
      </c>
      <c r="AB1298" s="1" t="n">
        <f aca="false">ROUND(AA1298/C1298,2)</f>
        <v>0</v>
      </c>
      <c r="AC1298" s="1" t="n">
        <f aca="false">ROUND(AB1298*68/1000/Z1298,0)</f>
        <v>0</v>
      </c>
      <c r="AD1298" s="1" t="n">
        <f aca="false">IF(I1298=1,AC1298*$AD$2,AC1298)</f>
        <v>0</v>
      </c>
      <c r="AK1298" s="1" t="n">
        <f aca="false">ROUND(D1298/C1298,2)</f>
        <v>139.71</v>
      </c>
      <c r="AL1298" s="1" t="n">
        <f aca="false">ROUND(AK1298*68/Z1298,0)</f>
        <v>9500</v>
      </c>
      <c r="AM1298" s="1" t="n">
        <f aca="false">IF(I1298=1,AL1298*$AM$2,AL1298)</f>
        <v>9025</v>
      </c>
    </row>
    <row r="1299" customFormat="false" ht="14.9" hidden="false" customHeight="true" outlineLevel="0" collapsed="false">
      <c r="A1299" s="1" t="n">
        <v>11050</v>
      </c>
      <c r="B1299" s="16"/>
      <c r="C1299" s="16" t="n">
        <v>90</v>
      </c>
      <c r="D1299" s="2" t="n">
        <v>10000</v>
      </c>
      <c r="F1299" s="2" t="n">
        <v>0</v>
      </c>
      <c r="G1299" s="2" t="n">
        <v>3</v>
      </c>
      <c r="H1299" s="2" t="n">
        <v>1</v>
      </c>
      <c r="I1299" s="2" t="n">
        <v>1</v>
      </c>
      <c r="J1299" s="26" t="s">
        <v>52</v>
      </c>
      <c r="K1299" s="2" t="n">
        <v>0</v>
      </c>
      <c r="L1299" s="27" t="n">
        <v>1</v>
      </c>
      <c r="M1299" s="2" t="n">
        <v>4</v>
      </c>
      <c r="N1299" s="2" t="n">
        <v>1</v>
      </c>
      <c r="O1299" s="2" t="n">
        <v>0</v>
      </c>
      <c r="P1299" s="2" t="n">
        <v>0</v>
      </c>
      <c r="Q1299" s="2" t="n">
        <v>4</v>
      </c>
      <c r="R1299" s="2" t="n">
        <v>0</v>
      </c>
      <c r="S1299" s="2" t="n">
        <v>0</v>
      </c>
      <c r="T1299" s="28" t="n">
        <v>44306</v>
      </c>
      <c r="U1299" s="3" t="s">
        <v>1351</v>
      </c>
      <c r="V1299" s="36"/>
      <c r="W1299" s="25" t="n">
        <v>17</v>
      </c>
      <c r="Z1299" s="1" t="n">
        <f aca="false">(68/C1299)^0.25</f>
        <v>0.932323434951816</v>
      </c>
      <c r="AA1299" s="2" t="n">
        <f aca="false">IF(F1299=1,E1299/(1+$AA$2/100),E1299)</f>
        <v>0</v>
      </c>
      <c r="AB1299" s="1" t="n">
        <f aca="false">ROUND(AA1299/C1299,2)</f>
        <v>0</v>
      </c>
      <c r="AC1299" s="1" t="n">
        <f aca="false">ROUND(AB1299*68/1000/Z1299,0)</f>
        <v>0</v>
      </c>
      <c r="AD1299" s="1" t="n">
        <f aca="false">IF(I1299=1,AC1299*$AD$2,AC1299)</f>
        <v>0</v>
      </c>
      <c r="AK1299" s="1" t="n">
        <f aca="false">ROUND(D1299/C1299,2)</f>
        <v>111.11</v>
      </c>
      <c r="AL1299" s="1" t="n">
        <f aca="false">ROUND(AK1299*68/Z1299,0)</f>
        <v>8104</v>
      </c>
      <c r="AM1299" s="1" t="n">
        <f aca="false">IF(I1299=1,AL1299*$AM$2,AL1299)</f>
        <v>7698.8</v>
      </c>
    </row>
    <row r="1300" customFormat="false" ht="14.9" hidden="false" customHeight="true" outlineLevel="0" collapsed="false">
      <c r="A1300" s="1" t="n">
        <v>11050</v>
      </c>
      <c r="C1300" s="16" t="n">
        <v>79</v>
      </c>
      <c r="D1300" s="2" t="n">
        <v>16000</v>
      </c>
      <c r="F1300" s="2" t="n">
        <v>0</v>
      </c>
      <c r="G1300" s="2" t="n">
        <v>3</v>
      </c>
      <c r="H1300" s="2" t="n">
        <v>2</v>
      </c>
      <c r="I1300" s="2" t="n">
        <v>1</v>
      </c>
      <c r="J1300" s="26" t="s">
        <v>52</v>
      </c>
      <c r="K1300" s="2" t="n">
        <v>0</v>
      </c>
      <c r="L1300" s="27" t="n">
        <v>1</v>
      </c>
      <c r="M1300" s="2" t="n">
        <v>6</v>
      </c>
      <c r="N1300" s="2" t="n">
        <v>2</v>
      </c>
      <c r="O1300" s="2" t="n">
        <v>1</v>
      </c>
      <c r="P1300" s="2" t="n">
        <v>1</v>
      </c>
      <c r="Q1300" s="2"/>
      <c r="R1300" s="2" t="n">
        <v>1</v>
      </c>
      <c r="S1300" s="2" t="n">
        <v>0</v>
      </c>
      <c r="T1300" s="28" t="n">
        <v>44306</v>
      </c>
      <c r="U1300" s="3" t="s">
        <v>1352</v>
      </c>
      <c r="V1300" s="36"/>
      <c r="W1300" s="25" t="n">
        <v>17</v>
      </c>
      <c r="Z1300" s="1" t="n">
        <f aca="false">(68/C1300)^0.25</f>
        <v>0.963208830277469</v>
      </c>
      <c r="AA1300" s="2" t="n">
        <f aca="false">IF(F1300=1,E1300/(1+$AA$2/100),E1300)</f>
        <v>0</v>
      </c>
      <c r="AB1300" s="1" t="n">
        <f aca="false">ROUND(AA1300/C1300,2)</f>
        <v>0</v>
      </c>
      <c r="AC1300" s="1" t="n">
        <f aca="false">ROUND(AB1300*68/1000/Z1300,0)</f>
        <v>0</v>
      </c>
      <c r="AD1300" s="1" t="n">
        <f aca="false">IF(I1300=1,AC1300*$AD$2,AC1300)</f>
        <v>0</v>
      </c>
      <c r="AK1300" s="1" t="n">
        <f aca="false">ROUND(D1300/C1300,2)</f>
        <v>202.53</v>
      </c>
      <c r="AL1300" s="1" t="n">
        <f aca="false">ROUND(AK1300*68/Z1300,0)</f>
        <v>14298</v>
      </c>
      <c r="AM1300" s="1" t="n">
        <f aca="false">IF(I1300=1,AL1300*$AM$2,AL1300)</f>
        <v>13583.1</v>
      </c>
    </row>
    <row r="1301" customFormat="false" ht="14.9" hidden="false" customHeight="true" outlineLevel="0" collapsed="false">
      <c r="A1301" s="1" t="n">
        <v>11050</v>
      </c>
      <c r="C1301" s="16" t="n">
        <v>53</v>
      </c>
      <c r="D1301" s="2" t="n">
        <v>10400</v>
      </c>
      <c r="F1301" s="2" t="n">
        <v>0</v>
      </c>
      <c r="G1301" s="2" t="n">
        <v>2</v>
      </c>
      <c r="H1301" s="2" t="n">
        <v>1</v>
      </c>
      <c r="I1301" s="2" t="n">
        <v>1</v>
      </c>
      <c r="J1301" s="26" t="s">
        <v>52</v>
      </c>
      <c r="K1301" s="2" t="n">
        <v>0</v>
      </c>
      <c r="L1301" s="27" t="n">
        <v>1</v>
      </c>
      <c r="M1301" s="2" t="n">
        <v>5</v>
      </c>
      <c r="N1301" s="2" t="n">
        <v>3</v>
      </c>
      <c r="O1301" s="2" t="n">
        <v>0</v>
      </c>
      <c r="P1301" s="2" t="n">
        <v>0</v>
      </c>
      <c r="R1301" s="2" t="n">
        <v>0</v>
      </c>
      <c r="S1301" s="2" t="n">
        <v>0</v>
      </c>
      <c r="T1301" s="28" t="n">
        <v>44306</v>
      </c>
      <c r="U1301" s="3" t="s">
        <v>1353</v>
      </c>
      <c r="V1301" s="36"/>
      <c r="W1301" s="25" t="n">
        <v>17</v>
      </c>
      <c r="Z1301" s="1" t="n">
        <f aca="false">(68/C1301)^0.25</f>
        <v>1.06428578300648</v>
      </c>
      <c r="AA1301" s="2" t="n">
        <f aca="false">IF(F1301=1,E1301/(1+$AA$2/100),E1301)</f>
        <v>0</v>
      </c>
      <c r="AB1301" s="1" t="n">
        <f aca="false">ROUND(AA1301/C1301,2)</f>
        <v>0</v>
      </c>
      <c r="AC1301" s="1" t="n">
        <f aca="false">ROUND(AB1301*68/1000/Z1301,0)</f>
        <v>0</v>
      </c>
      <c r="AD1301" s="1" t="n">
        <f aca="false">IF(I1301=1,AC1301*$AD$2,AC1301)</f>
        <v>0</v>
      </c>
      <c r="AK1301" s="1" t="n">
        <f aca="false">ROUND(D1301/C1301,2)</f>
        <v>196.23</v>
      </c>
      <c r="AL1301" s="1" t="n">
        <f aca="false">ROUND(AK1301*68/Z1301,0)</f>
        <v>12538</v>
      </c>
      <c r="AM1301" s="1" t="n">
        <f aca="false">IF(I1301=1,AL1301*$AM$2,AL1301)</f>
        <v>11911.1</v>
      </c>
    </row>
    <row r="1302" customFormat="false" ht="14.9" hidden="false" customHeight="true" outlineLevel="0" collapsed="false">
      <c r="A1302" s="1" t="n">
        <v>8203</v>
      </c>
      <c r="C1302" s="16" t="n">
        <v>69</v>
      </c>
      <c r="D1302" s="2" t="n">
        <v>13800</v>
      </c>
      <c r="F1302" s="2" t="n">
        <v>0</v>
      </c>
      <c r="G1302" s="2" t="n">
        <v>3</v>
      </c>
      <c r="H1302" s="2" t="n">
        <v>1</v>
      </c>
      <c r="I1302" s="2" t="n">
        <v>1</v>
      </c>
      <c r="J1302" s="26" t="s">
        <v>52</v>
      </c>
      <c r="K1302" s="2" t="n">
        <v>2</v>
      </c>
      <c r="L1302" s="27" t="n">
        <v>1</v>
      </c>
      <c r="M1302" s="2" t="n">
        <v>5</v>
      </c>
      <c r="N1302" s="2" t="n">
        <v>3</v>
      </c>
      <c r="O1302" s="2" t="n">
        <v>1</v>
      </c>
      <c r="P1302" s="2" t="n">
        <v>1</v>
      </c>
      <c r="Q1302" s="2" t="n">
        <v>3</v>
      </c>
      <c r="R1302" s="2" t="n">
        <v>0</v>
      </c>
      <c r="S1302" s="2" t="n">
        <v>0</v>
      </c>
      <c r="T1302" s="28" t="n">
        <v>44305</v>
      </c>
      <c r="U1302" s="3" t="s">
        <v>1354</v>
      </c>
      <c r="V1302" s="36" t="s">
        <v>60</v>
      </c>
      <c r="W1302" s="25" t="n">
        <v>17</v>
      </c>
      <c r="Z1302" s="1" t="n">
        <f aca="false">(68/C1302)^0.25</f>
        <v>0.996356952204095</v>
      </c>
      <c r="AA1302" s="2" t="n">
        <f aca="false">IF(F1302=1,E1302/(1+$AA$2/100),E1302)</f>
        <v>0</v>
      </c>
      <c r="AB1302" s="1" t="n">
        <f aca="false">ROUND(AA1302/C1302,2)</f>
        <v>0</v>
      </c>
      <c r="AC1302" s="1" t="n">
        <f aca="false">ROUND(AB1302*68/1000/Z1302,0)</f>
        <v>0</v>
      </c>
      <c r="AD1302" s="1" t="n">
        <f aca="false">IF(I1302=1,AC1302*$AD$2,AC1302)</f>
        <v>0</v>
      </c>
      <c r="AK1302" s="1" t="n">
        <f aca="false">ROUND(D1302/C1302,2)</f>
        <v>200</v>
      </c>
      <c r="AL1302" s="1" t="n">
        <f aca="false">ROUND(AK1302*68/Z1302,0)</f>
        <v>13650</v>
      </c>
      <c r="AM1302" s="1" t="n">
        <f aca="false">IF(I1302=1,AL1302*$AM$2,AL1302)</f>
        <v>12967.5</v>
      </c>
    </row>
    <row r="1303" customFormat="false" ht="14.9" hidden="false" customHeight="true" outlineLevel="0" collapsed="false">
      <c r="A1303" s="1" t="n">
        <v>8203</v>
      </c>
      <c r="C1303" s="16" t="n">
        <v>66</v>
      </c>
      <c r="D1303" s="2" t="n">
        <v>10000</v>
      </c>
      <c r="F1303" s="2" t="n">
        <v>0</v>
      </c>
      <c r="G1303" s="2" t="n">
        <v>3</v>
      </c>
      <c r="H1303" s="2" t="n">
        <v>1</v>
      </c>
      <c r="I1303" s="2" t="n">
        <v>2</v>
      </c>
      <c r="J1303" s="26" t="s">
        <v>52</v>
      </c>
      <c r="K1303" s="2" t="n">
        <v>0</v>
      </c>
      <c r="L1303" s="27" t="n">
        <v>1</v>
      </c>
      <c r="M1303" s="2" t="n">
        <v>11</v>
      </c>
      <c r="N1303" s="2" t="n">
        <v>5</v>
      </c>
      <c r="O1303" s="2" t="n">
        <v>1</v>
      </c>
      <c r="P1303" s="2" t="n">
        <v>1</v>
      </c>
      <c r="Q1303" s="2" t="n">
        <v>4</v>
      </c>
      <c r="R1303" s="2" t="n">
        <v>1</v>
      </c>
      <c r="S1303" s="2" t="n">
        <v>1</v>
      </c>
      <c r="T1303" s="28" t="n">
        <v>44301</v>
      </c>
      <c r="U1303" s="3" t="s">
        <v>1355</v>
      </c>
      <c r="V1303" s="36"/>
      <c r="W1303" s="25" t="n">
        <v>17</v>
      </c>
      <c r="Z1303" s="1" t="n">
        <f aca="false">(68/C1303)^0.25</f>
        <v>1.00749116018212</v>
      </c>
      <c r="AA1303" s="2" t="n">
        <f aca="false">IF(F1303=1,E1303/(1+$AA$2/100),E1303)</f>
        <v>0</v>
      </c>
      <c r="AB1303" s="1" t="n">
        <f aca="false">ROUND(AA1303/C1303,2)</f>
        <v>0</v>
      </c>
      <c r="AC1303" s="1" t="n">
        <f aca="false">ROUND(AB1303*68/1000/Z1303,0)</f>
        <v>0</v>
      </c>
      <c r="AD1303" s="1" t="n">
        <f aca="false">IF(I1303=1,AC1303*$AD$2,AC1303)</f>
        <v>0</v>
      </c>
      <c r="AK1303" s="1" t="n">
        <f aca="false">ROUND(D1303/C1303,2)</f>
        <v>151.52</v>
      </c>
      <c r="AL1303" s="1" t="n">
        <f aca="false">ROUND(AK1303*68/Z1303,0)</f>
        <v>10227</v>
      </c>
      <c r="AM1303" s="1" t="n">
        <f aca="false">IF(I1303=1,AL1303*$AM$2,AL1303)</f>
        <v>10227</v>
      </c>
    </row>
    <row r="1304" customFormat="false" ht="14.9" hidden="false" customHeight="true" outlineLevel="0" collapsed="false">
      <c r="A1304" s="1" t="n">
        <v>8203</v>
      </c>
      <c r="C1304" s="16" t="n">
        <v>75</v>
      </c>
      <c r="D1304" s="2" t="n">
        <v>12500</v>
      </c>
      <c r="F1304" s="2" t="n">
        <v>0</v>
      </c>
      <c r="G1304" s="2" t="n">
        <v>3</v>
      </c>
      <c r="H1304" s="2" t="n">
        <v>1</v>
      </c>
      <c r="I1304" s="2" t="n">
        <v>2</v>
      </c>
      <c r="J1304" s="26" t="s">
        <v>52</v>
      </c>
      <c r="K1304" s="2" t="n">
        <v>0</v>
      </c>
      <c r="L1304" s="27" t="n">
        <v>1</v>
      </c>
      <c r="M1304" s="2" t="n">
        <v>6</v>
      </c>
      <c r="N1304" s="2" t="n">
        <v>3</v>
      </c>
      <c r="O1304" s="2" t="n">
        <v>1</v>
      </c>
      <c r="P1304" s="2" t="n">
        <v>1</v>
      </c>
      <c r="Q1304" s="2" t="n">
        <v>3</v>
      </c>
      <c r="R1304" s="2" t="n">
        <v>1</v>
      </c>
      <c r="S1304" s="2" t="n">
        <v>0</v>
      </c>
      <c r="T1304" s="28" t="n">
        <v>44300</v>
      </c>
      <c r="U1304" s="3" t="s">
        <v>1356</v>
      </c>
      <c r="V1304" s="36"/>
      <c r="W1304" s="25" t="n">
        <v>17</v>
      </c>
      <c r="Z1304" s="1" t="n">
        <f aca="false">(68/C1304)^0.25</f>
        <v>0.975802468299321</v>
      </c>
      <c r="AA1304" s="2" t="n">
        <f aca="false">IF(F1304=1,E1304/(1+$AA$2/100),E1304)</f>
        <v>0</v>
      </c>
      <c r="AB1304" s="1" t="n">
        <f aca="false">ROUND(AA1304/C1304,2)</f>
        <v>0</v>
      </c>
      <c r="AC1304" s="1" t="n">
        <f aca="false">ROUND(AB1304*68/1000/Z1304,0)</f>
        <v>0</v>
      </c>
      <c r="AD1304" s="1" t="n">
        <f aca="false">IF(I1304=1,AC1304*$AD$2,AC1304)</f>
        <v>0</v>
      </c>
      <c r="AK1304" s="1" t="n">
        <f aca="false">ROUND(D1304/C1304,2)</f>
        <v>166.67</v>
      </c>
      <c r="AL1304" s="1" t="n">
        <f aca="false">ROUND(AK1304*68/Z1304,0)</f>
        <v>11615</v>
      </c>
      <c r="AM1304" s="1" t="n">
        <f aca="false">IF(I1304=1,AL1304*$AM$2,AL1304)</f>
        <v>11615</v>
      </c>
    </row>
    <row r="1305" customFormat="false" ht="14.9" hidden="false" customHeight="true" outlineLevel="0" collapsed="false">
      <c r="A1305" s="1" t="n">
        <v>8203</v>
      </c>
      <c r="C1305" s="16" t="n">
        <v>75</v>
      </c>
      <c r="D1305" s="2" t="n">
        <v>8800</v>
      </c>
      <c r="F1305" s="2" t="n">
        <v>0</v>
      </c>
      <c r="G1305" s="2" t="n">
        <v>3</v>
      </c>
      <c r="H1305" s="2" t="n">
        <v>1</v>
      </c>
      <c r="I1305" s="2" t="n">
        <v>2</v>
      </c>
      <c r="J1305" s="26" t="s">
        <v>52</v>
      </c>
      <c r="K1305" s="2" t="n">
        <v>0</v>
      </c>
      <c r="L1305" s="27" t="n">
        <v>1</v>
      </c>
      <c r="M1305" s="2" t="n">
        <v>8</v>
      </c>
      <c r="N1305" s="2" t="n">
        <v>6</v>
      </c>
      <c r="O1305" s="2" t="n">
        <v>0</v>
      </c>
      <c r="P1305" s="2" t="n">
        <v>0</v>
      </c>
      <c r="Q1305" s="2" t="n">
        <v>4</v>
      </c>
      <c r="R1305" s="2" t="n">
        <v>1</v>
      </c>
      <c r="S1305" s="2" t="n">
        <v>1</v>
      </c>
      <c r="T1305" s="28" t="n">
        <v>44303</v>
      </c>
      <c r="U1305" s="3" t="s">
        <v>1357</v>
      </c>
      <c r="V1305" s="36"/>
      <c r="W1305" s="25" t="n">
        <v>17</v>
      </c>
      <c r="Z1305" s="1" t="n">
        <f aca="false">(68/C1305)^0.25</f>
        <v>0.975802468299321</v>
      </c>
      <c r="AA1305" s="2" t="n">
        <f aca="false">IF(F1305=1,E1305/(1+$AA$2/100),E1305)</f>
        <v>0</v>
      </c>
      <c r="AB1305" s="1" t="n">
        <f aca="false">ROUND(AA1305/C1305,2)</f>
        <v>0</v>
      </c>
      <c r="AC1305" s="1" t="n">
        <f aca="false">ROUND(AB1305*68/1000/Z1305,0)</f>
        <v>0</v>
      </c>
      <c r="AD1305" s="1" t="n">
        <f aca="false">IF(I1305=1,AC1305*$AD$2,AC1305)</f>
        <v>0</v>
      </c>
      <c r="AK1305" s="1" t="n">
        <f aca="false">ROUND(D1305/C1305,2)</f>
        <v>117.33</v>
      </c>
      <c r="AL1305" s="1" t="n">
        <f aca="false">ROUND(AK1305*68/Z1305,0)</f>
        <v>8176</v>
      </c>
      <c r="AM1305" s="1" t="n">
        <f aca="false">IF(I1305=1,AL1305*$AM$2,AL1305)</f>
        <v>8176</v>
      </c>
    </row>
    <row r="1306" customFormat="false" ht="14.9" hidden="false" customHeight="true" outlineLevel="0" collapsed="false">
      <c r="A1306" s="1" t="n">
        <v>8203</v>
      </c>
      <c r="C1306" s="16" t="n">
        <v>90</v>
      </c>
      <c r="D1306" s="2" t="n">
        <v>19500</v>
      </c>
      <c r="F1306" s="2" t="n">
        <v>0</v>
      </c>
      <c r="G1306" s="2" t="n">
        <v>3</v>
      </c>
      <c r="H1306" s="2" t="n">
        <v>1</v>
      </c>
      <c r="I1306" s="2" t="n">
        <v>0</v>
      </c>
      <c r="J1306" s="26" t="s">
        <v>52</v>
      </c>
      <c r="K1306" s="2" t="n">
        <v>0</v>
      </c>
      <c r="L1306" s="27" t="n">
        <v>1</v>
      </c>
      <c r="M1306" s="2" t="n">
        <v>5</v>
      </c>
      <c r="N1306" s="2" t="n">
        <v>3</v>
      </c>
      <c r="O1306" s="2" t="n">
        <v>1</v>
      </c>
      <c r="P1306" s="2" t="n">
        <v>1</v>
      </c>
      <c r="Q1306" s="2" t="n">
        <v>4</v>
      </c>
      <c r="R1306" s="2" t="n">
        <v>0</v>
      </c>
      <c r="S1306" s="2" t="n">
        <v>0</v>
      </c>
      <c r="T1306" s="28" t="n">
        <v>44304</v>
      </c>
      <c r="U1306" s="3" t="s">
        <v>1358</v>
      </c>
      <c r="V1306" s="36" t="s">
        <v>58</v>
      </c>
      <c r="W1306" s="25" t="n">
        <v>17</v>
      </c>
      <c r="Z1306" s="1" t="n">
        <f aca="false">(68/C1306)^0.25</f>
        <v>0.932323434951816</v>
      </c>
      <c r="AA1306" s="2" t="n">
        <f aca="false">IF(F1306=1,E1306/(1+$AA$2/100),E1306)</f>
        <v>0</v>
      </c>
      <c r="AB1306" s="1" t="n">
        <f aca="false">ROUND(AA1306/C1306,2)</f>
        <v>0</v>
      </c>
      <c r="AC1306" s="1" t="n">
        <f aca="false">ROUND(AB1306*68/1000/Z1306,0)</f>
        <v>0</v>
      </c>
      <c r="AD1306" s="1" t="n">
        <f aca="false">IF(I1306=1,AC1306*$AD$2,AC1306)</f>
        <v>0</v>
      </c>
      <c r="AK1306" s="1" t="n">
        <f aca="false">ROUND(D1306/C1306,2)</f>
        <v>216.67</v>
      </c>
      <c r="AL1306" s="1" t="n">
        <f aca="false">ROUND(AK1306*68/Z1306,0)</f>
        <v>15803</v>
      </c>
      <c r="AM1306" s="1" t="n">
        <f aca="false">IF(I1306=1,AL1306*$AM$2,AL1306)</f>
        <v>15803</v>
      </c>
    </row>
    <row r="1307" customFormat="false" ht="14.9" hidden="false" customHeight="true" outlineLevel="0" collapsed="false">
      <c r="A1307" s="1" t="n">
        <v>8203</v>
      </c>
      <c r="C1307" s="16" t="n">
        <v>55</v>
      </c>
      <c r="D1307" s="2" t="n">
        <v>8900</v>
      </c>
      <c r="F1307" s="2" t="n">
        <v>0</v>
      </c>
      <c r="G1307" s="2" t="n">
        <v>2</v>
      </c>
      <c r="H1307" s="2" t="n">
        <v>1</v>
      </c>
      <c r="I1307" s="2" t="n">
        <v>1</v>
      </c>
      <c r="J1307" s="26" t="s">
        <v>52</v>
      </c>
      <c r="K1307" s="2" t="n">
        <v>0</v>
      </c>
      <c r="L1307" s="27" t="n">
        <v>1</v>
      </c>
      <c r="M1307" s="2" t="n">
        <v>4</v>
      </c>
      <c r="N1307" s="2" t="n">
        <v>3</v>
      </c>
      <c r="O1307" s="2" t="n">
        <v>0</v>
      </c>
      <c r="P1307" s="2" t="n">
        <v>0</v>
      </c>
      <c r="Q1307" s="2" t="n">
        <v>2</v>
      </c>
      <c r="R1307" s="2" t="n">
        <v>0</v>
      </c>
      <c r="S1307" s="2" t="n">
        <v>0</v>
      </c>
      <c r="T1307" s="28" t="n">
        <v>44301</v>
      </c>
      <c r="U1307" s="3" t="s">
        <v>1359</v>
      </c>
      <c r="V1307" s="36"/>
      <c r="W1307" s="25" t="n">
        <v>17</v>
      </c>
      <c r="Z1307" s="1" t="n">
        <f aca="false">(68/C1307)^0.25</f>
        <v>1.05447565087352</v>
      </c>
      <c r="AA1307" s="2" t="n">
        <f aca="false">IF(F1307=1,E1307/(1+$AA$2/100),E1307)</f>
        <v>0</v>
      </c>
      <c r="AB1307" s="1" t="n">
        <f aca="false">ROUND(AA1307/C1307,2)</f>
        <v>0</v>
      </c>
      <c r="AC1307" s="1" t="n">
        <f aca="false">ROUND(AB1307*68/1000/Z1307,0)</f>
        <v>0</v>
      </c>
      <c r="AD1307" s="1" t="n">
        <f aca="false">IF(I1307=1,AC1307*$AD$2,AC1307)</f>
        <v>0</v>
      </c>
      <c r="AK1307" s="1" t="n">
        <f aca="false">ROUND(D1307/C1307,2)</f>
        <v>161.82</v>
      </c>
      <c r="AL1307" s="1" t="n">
        <f aca="false">ROUND(AK1307*68/Z1307,0)</f>
        <v>10435</v>
      </c>
      <c r="AM1307" s="1" t="n">
        <f aca="false">IF(I1307=1,AL1307*$AM$2,AL1307)</f>
        <v>9913.25</v>
      </c>
    </row>
    <row r="1308" customFormat="false" ht="14.9" hidden="false" customHeight="true" outlineLevel="0" collapsed="false">
      <c r="A1308" s="1" t="n">
        <v>8203</v>
      </c>
      <c r="C1308" s="16" t="n">
        <v>71</v>
      </c>
      <c r="D1308" s="2" t="n">
        <v>12000</v>
      </c>
      <c r="F1308" s="2" t="n">
        <v>0</v>
      </c>
      <c r="G1308" s="2" t="n">
        <v>3</v>
      </c>
      <c r="H1308" s="2" t="n">
        <v>2</v>
      </c>
      <c r="I1308" s="2" t="n">
        <v>1</v>
      </c>
      <c r="J1308" s="26" t="s">
        <v>52</v>
      </c>
      <c r="K1308" s="2" t="n">
        <v>2</v>
      </c>
      <c r="L1308" s="27" t="n">
        <v>1</v>
      </c>
      <c r="M1308" s="2" t="n">
        <v>3</v>
      </c>
      <c r="N1308" s="2" t="n">
        <v>3</v>
      </c>
      <c r="O1308" s="2" t="n">
        <v>0</v>
      </c>
      <c r="P1308" s="2" t="n">
        <v>0</v>
      </c>
      <c r="Q1308" s="2" t="n">
        <v>1</v>
      </c>
      <c r="R1308" s="2" t="n">
        <v>0</v>
      </c>
      <c r="S1308" s="2" t="n">
        <v>0</v>
      </c>
      <c r="T1308" s="28" t="n">
        <v>44301</v>
      </c>
      <c r="U1308" s="3" t="s">
        <v>1360</v>
      </c>
      <c r="V1308" s="36" t="s">
        <v>58</v>
      </c>
      <c r="W1308" s="25" t="n">
        <v>17</v>
      </c>
      <c r="Z1308" s="1" t="n">
        <f aca="false">(68/C1308)^0.25</f>
        <v>0.9892649929396</v>
      </c>
      <c r="AA1308" s="2" t="n">
        <f aca="false">IF(F1308=1,E1308/(1+$AA$2/100),E1308)</f>
        <v>0</v>
      </c>
      <c r="AB1308" s="1" t="n">
        <f aca="false">ROUND(AA1308/C1308,2)</f>
        <v>0</v>
      </c>
      <c r="AC1308" s="1" t="n">
        <f aca="false">ROUND(AB1308*68/1000/Z1308,0)</f>
        <v>0</v>
      </c>
      <c r="AD1308" s="1" t="n">
        <f aca="false">IF(I1308=1,AC1308*$AD$2,AC1308)</f>
        <v>0</v>
      </c>
      <c r="AK1308" s="1" t="n">
        <f aca="false">ROUND(D1308/C1308,2)</f>
        <v>169.01</v>
      </c>
      <c r="AL1308" s="1" t="n">
        <f aca="false">ROUND(AK1308*68/Z1308,0)</f>
        <v>11617</v>
      </c>
      <c r="AM1308" s="1" t="n">
        <f aca="false">IF(I1308=1,AL1308*$AM$2,AL1308)</f>
        <v>11036.15</v>
      </c>
    </row>
    <row r="1309" customFormat="false" ht="14.9" hidden="false" customHeight="true" outlineLevel="0" collapsed="false">
      <c r="A1309" s="1" t="n">
        <v>8542</v>
      </c>
      <c r="C1309" s="16" t="n">
        <v>75</v>
      </c>
      <c r="E1309" s="2" t="n">
        <v>3650000</v>
      </c>
      <c r="F1309" s="2" t="n">
        <v>1</v>
      </c>
      <c r="G1309" s="2" t="n">
        <v>3</v>
      </c>
      <c r="H1309" s="2" t="n">
        <v>1</v>
      </c>
      <c r="I1309" s="2" t="n">
        <v>1</v>
      </c>
      <c r="J1309" s="26" t="s">
        <v>52</v>
      </c>
      <c r="K1309" s="2" t="n">
        <v>0</v>
      </c>
      <c r="L1309" s="27" t="n">
        <v>1</v>
      </c>
      <c r="M1309" s="2" t="n">
        <v>5</v>
      </c>
      <c r="N1309" s="2" t="n">
        <v>2</v>
      </c>
      <c r="O1309" s="2" t="n">
        <v>1</v>
      </c>
      <c r="P1309" s="2" t="n">
        <v>1</v>
      </c>
      <c r="Q1309" s="2" t="n">
        <v>3</v>
      </c>
      <c r="R1309" s="2" t="n">
        <v>0</v>
      </c>
      <c r="S1309" s="2" t="n">
        <v>0</v>
      </c>
      <c r="T1309" s="28" t="n">
        <v>44306</v>
      </c>
      <c r="U1309" s="3" t="s">
        <v>1361</v>
      </c>
      <c r="V1309" s="36"/>
      <c r="W1309" s="25" t="n">
        <v>18</v>
      </c>
      <c r="Z1309" s="1" t="n">
        <f aca="false">(68/C1309)^0.25</f>
        <v>0.975802468299321</v>
      </c>
      <c r="AA1309" s="1" t="n">
        <f aca="false">IF(F1309=1,E1309/(1+$AA$2/100),E1309)</f>
        <v>3509615.38461538</v>
      </c>
      <c r="AB1309" s="1" t="n">
        <f aca="false">ROUND(AA1309/C1309,2)</f>
        <v>46794.87</v>
      </c>
      <c r="AC1309" s="1" t="n">
        <f aca="false">ROUND(AB1309*68/1000/Z1309,0)</f>
        <v>3261</v>
      </c>
      <c r="AD1309" s="1" t="n">
        <f aca="false">IF(I1309=1,AC1309*$AD$2,AC1309)</f>
        <v>3097.95</v>
      </c>
      <c r="AK1309" s="1" t="n">
        <f aca="false">ROUND(D1309/C1309,2)</f>
        <v>0</v>
      </c>
      <c r="AL1309" s="1" t="n">
        <f aca="false">ROUND(AK1309*68/Z1309,0)</f>
        <v>0</v>
      </c>
      <c r="AM1309" s="1" t="n">
        <f aca="false">IF(I1309=1,AL1309*$AM$2,AL1309)</f>
        <v>0</v>
      </c>
    </row>
    <row r="1310" customFormat="false" ht="14.9" hidden="false" customHeight="true" outlineLevel="0" collapsed="false">
      <c r="A1310" s="1" t="n">
        <v>8542</v>
      </c>
      <c r="C1310" s="16" t="n">
        <v>83</v>
      </c>
      <c r="E1310" s="2" t="n">
        <v>2680000</v>
      </c>
      <c r="F1310" s="2" t="n">
        <v>1</v>
      </c>
      <c r="G1310" s="2" t="n">
        <v>3</v>
      </c>
      <c r="H1310" s="2" t="n">
        <v>1</v>
      </c>
      <c r="I1310" s="2" t="n">
        <v>1</v>
      </c>
      <c r="J1310" s="26" t="s">
        <v>52</v>
      </c>
      <c r="K1310" s="2" t="n">
        <v>0</v>
      </c>
      <c r="L1310" s="27" t="n">
        <v>1</v>
      </c>
      <c r="M1310" s="2" t="n">
        <v>2</v>
      </c>
      <c r="N1310" s="2" t="n">
        <v>1</v>
      </c>
      <c r="O1310" s="2" t="n">
        <v>0</v>
      </c>
      <c r="P1310" s="2" t="n">
        <v>0</v>
      </c>
      <c r="Q1310" s="2" t="n">
        <v>1</v>
      </c>
      <c r="R1310" s="2" t="n">
        <v>0</v>
      </c>
      <c r="S1310" s="2" t="n">
        <v>0</v>
      </c>
      <c r="T1310" s="28" t="n">
        <v>44229</v>
      </c>
      <c r="U1310" s="3" t="s">
        <v>1362</v>
      </c>
      <c r="V1310" s="36" t="s">
        <v>58</v>
      </c>
      <c r="W1310" s="25" t="n">
        <v>18</v>
      </c>
      <c r="Z1310" s="1" t="n">
        <f aca="false">(68/C1310)^0.25</f>
        <v>0.951388078394145</v>
      </c>
      <c r="AA1310" s="1" t="n">
        <f aca="false">IF(F1310=1,E1310/(1+$AA$2/100),E1310)</f>
        <v>2576923.07692308</v>
      </c>
      <c r="AB1310" s="1" t="n">
        <f aca="false">ROUND(AA1310/C1310,2)</f>
        <v>31047.27</v>
      </c>
      <c r="AC1310" s="1" t="n">
        <f aca="false">ROUND(AB1310*68/1000/Z1310,0)</f>
        <v>2219</v>
      </c>
      <c r="AD1310" s="1" t="n">
        <f aca="false">IF(I1310=1,AC1310*$AD$2,AC1310)</f>
        <v>2108.05</v>
      </c>
      <c r="AK1310" s="1" t="n">
        <f aca="false">ROUND(D1310/C1310,2)</f>
        <v>0</v>
      </c>
      <c r="AL1310" s="1" t="n">
        <f aca="false">ROUND(AK1310*68/Z1310,0)</f>
        <v>0</v>
      </c>
      <c r="AM1310" s="1" t="n">
        <f aca="false">IF(I1310=1,AL1310*$AM$2,AL1310)</f>
        <v>0</v>
      </c>
    </row>
    <row r="1311" customFormat="false" ht="14.9" hidden="false" customHeight="true" outlineLevel="0" collapsed="false">
      <c r="A1311" s="1" t="n">
        <v>8542</v>
      </c>
      <c r="C1311" s="16" t="n">
        <v>55</v>
      </c>
      <c r="E1311" s="2" t="n">
        <v>1790000</v>
      </c>
      <c r="F1311" s="2" t="n">
        <v>1</v>
      </c>
      <c r="G1311" s="2" t="n">
        <v>2</v>
      </c>
      <c r="H1311" s="2" t="n">
        <v>1</v>
      </c>
      <c r="I1311" s="2" t="n">
        <v>2</v>
      </c>
      <c r="J1311" s="26" t="s">
        <v>52</v>
      </c>
      <c r="K1311" s="2" t="n">
        <v>0</v>
      </c>
      <c r="L1311" s="27" t="n">
        <v>1</v>
      </c>
      <c r="M1311" s="2" t="n">
        <v>13</v>
      </c>
      <c r="N1311" s="2" t="n">
        <v>11</v>
      </c>
      <c r="O1311" s="2" t="n">
        <v>1</v>
      </c>
      <c r="P1311" s="2" t="n">
        <v>0</v>
      </c>
      <c r="Q1311" s="2" t="n">
        <v>4</v>
      </c>
      <c r="R1311" s="2" t="n">
        <v>0</v>
      </c>
      <c r="S1311" s="2" t="n">
        <v>0</v>
      </c>
      <c r="T1311" s="28" t="n">
        <v>44298</v>
      </c>
      <c r="U1311" s="3" t="s">
        <v>1363</v>
      </c>
      <c r="V1311" s="36"/>
      <c r="W1311" s="25" t="n">
        <v>18</v>
      </c>
      <c r="Z1311" s="1" t="n">
        <f aca="false">(68/C1311)^0.25</f>
        <v>1.05447565087352</v>
      </c>
      <c r="AA1311" s="1" t="n">
        <f aca="false">IF(F1311=1,E1311/(1+$AA$2/100),E1311)</f>
        <v>1721153.84615385</v>
      </c>
      <c r="AB1311" s="1" t="n">
        <f aca="false">ROUND(AA1311/C1311,2)</f>
        <v>31293.71</v>
      </c>
      <c r="AC1311" s="1" t="n">
        <f aca="false">ROUND(AB1311*68/1000/Z1311,0)</f>
        <v>2018</v>
      </c>
      <c r="AD1311" s="1" t="n">
        <f aca="false">IF(I1311=1,AC1311*$AD$2,AC1311)</f>
        <v>2018</v>
      </c>
      <c r="AK1311" s="1" t="n">
        <f aca="false">ROUND(D1311/C1311,2)</f>
        <v>0</v>
      </c>
      <c r="AL1311" s="1" t="n">
        <f aca="false">ROUND(AK1311*68/Z1311,0)</f>
        <v>0</v>
      </c>
      <c r="AM1311" s="1" t="n">
        <f aca="false">IF(I1311=1,AL1311*$AM$2,AL1311)</f>
        <v>0</v>
      </c>
    </row>
    <row r="1312" customFormat="false" ht="14.9" hidden="false" customHeight="true" outlineLevel="0" collapsed="false">
      <c r="A1312" s="1" t="n">
        <v>8739</v>
      </c>
      <c r="C1312" s="16" t="n">
        <v>69</v>
      </c>
      <c r="E1312" s="2" t="n">
        <v>2680000</v>
      </c>
      <c r="F1312" s="2" t="n">
        <v>1</v>
      </c>
      <c r="G1312" s="2" t="n">
        <v>3</v>
      </c>
      <c r="H1312" s="2" t="n">
        <v>1</v>
      </c>
      <c r="I1312" s="2" t="n">
        <v>2</v>
      </c>
      <c r="J1312" s="26" t="s">
        <v>52</v>
      </c>
      <c r="K1312" s="2" t="n">
        <v>2</v>
      </c>
      <c r="L1312" s="27" t="n">
        <v>1</v>
      </c>
      <c r="M1312" s="2" t="n">
        <v>8</v>
      </c>
      <c r="N1312" s="2" t="n">
        <v>3</v>
      </c>
      <c r="O1312" s="2" t="n">
        <v>1</v>
      </c>
      <c r="P1312" s="2" t="n">
        <v>1</v>
      </c>
      <c r="R1312" s="2" t="n">
        <v>1</v>
      </c>
      <c r="S1312" s="2" t="n">
        <v>0</v>
      </c>
      <c r="T1312" s="28" t="n">
        <v>44301</v>
      </c>
      <c r="U1312" s="3" t="s">
        <v>1364</v>
      </c>
      <c r="V1312" s="36"/>
      <c r="W1312" s="25" t="n">
        <v>18</v>
      </c>
      <c r="Z1312" s="1" t="n">
        <f aca="false">(68/C1312)^0.25</f>
        <v>0.996356952204095</v>
      </c>
      <c r="AA1312" s="1" t="n">
        <f aca="false">IF(F1312=1,E1312/(1+$AA$2/100),E1312)</f>
        <v>2576923.07692308</v>
      </c>
      <c r="AB1312" s="1" t="n">
        <f aca="false">ROUND(AA1312/C1312,2)</f>
        <v>37346.71</v>
      </c>
      <c r="AC1312" s="1" t="n">
        <f aca="false">ROUND(AB1312*68/1000/Z1312,0)</f>
        <v>2549</v>
      </c>
      <c r="AD1312" s="1" t="n">
        <f aca="false">IF(I1312=1,AC1312*$AD$2,AC1312)</f>
        <v>2549</v>
      </c>
      <c r="AK1312" s="1" t="n">
        <f aca="false">ROUND(D1312/C1312,2)</f>
        <v>0</v>
      </c>
      <c r="AL1312" s="1" t="n">
        <f aca="false">ROUND(AK1312*68/Z1312,0)</f>
        <v>0</v>
      </c>
      <c r="AM1312" s="1" t="n">
        <f aca="false">IF(I1312=1,AL1312*$AM$2,AL1312)</f>
        <v>0</v>
      </c>
    </row>
    <row r="1313" customFormat="false" ht="14.9" hidden="false" customHeight="true" outlineLevel="0" collapsed="false">
      <c r="A1313" s="1" t="n">
        <v>8739</v>
      </c>
      <c r="C1313" s="16" t="n">
        <v>60</v>
      </c>
      <c r="E1313" s="2" t="n">
        <v>2299000</v>
      </c>
      <c r="F1313" s="2" t="n">
        <v>1</v>
      </c>
      <c r="G1313" s="2" t="n">
        <v>2</v>
      </c>
      <c r="H1313" s="2" t="n">
        <v>1</v>
      </c>
      <c r="I1313" s="2" t="n">
        <v>2</v>
      </c>
      <c r="J1313" s="26" t="s">
        <v>52</v>
      </c>
      <c r="K1313" s="2" t="n">
        <v>0</v>
      </c>
      <c r="L1313" s="27" t="n">
        <v>1</v>
      </c>
      <c r="M1313" s="2" t="n">
        <v>8</v>
      </c>
      <c r="N1313" s="2" t="n">
        <v>3</v>
      </c>
      <c r="O1313" s="2" t="n">
        <v>0</v>
      </c>
      <c r="P1313" s="2" t="n">
        <v>1</v>
      </c>
      <c r="Q1313" s="2" t="n">
        <v>3</v>
      </c>
      <c r="R1313" s="2" t="n">
        <v>1</v>
      </c>
      <c r="S1313" s="2" t="n">
        <v>0</v>
      </c>
      <c r="T1313" s="28" t="n">
        <v>44292</v>
      </c>
      <c r="U1313" s="3" t="s">
        <v>1365</v>
      </c>
      <c r="V1313" s="36"/>
      <c r="W1313" s="25" t="n">
        <v>18</v>
      </c>
      <c r="Z1313" s="1" t="n">
        <f aca="false">(68/C1313)^0.25</f>
        <v>1.03178548877407</v>
      </c>
      <c r="AA1313" s="1" t="n">
        <f aca="false">IF(F1313=1,E1313/(1+$AA$2/100),E1313)</f>
        <v>2210576.92307692</v>
      </c>
      <c r="AB1313" s="1" t="n">
        <f aca="false">ROUND(AA1313/C1313,2)</f>
        <v>36842.95</v>
      </c>
      <c r="AC1313" s="1" t="n">
        <f aca="false">ROUND(AB1313*68/1000/Z1313,0)</f>
        <v>2428</v>
      </c>
      <c r="AD1313" s="1" t="n">
        <f aca="false">IF(I1313=1,AC1313*$AD$2,AC1313)</f>
        <v>2428</v>
      </c>
      <c r="AK1313" s="1" t="n">
        <f aca="false">ROUND(D1313/C1313,2)</f>
        <v>0</v>
      </c>
      <c r="AL1313" s="1" t="n">
        <f aca="false">ROUND(AK1313*68/Z1313,0)</f>
        <v>0</v>
      </c>
      <c r="AM1313" s="1" t="n">
        <f aca="false">IF(I1313=1,AL1313*$AM$2,AL1313)</f>
        <v>0</v>
      </c>
    </row>
    <row r="1314" customFormat="false" ht="14.9" hidden="false" customHeight="true" outlineLevel="0" collapsed="false">
      <c r="A1314" s="1" t="n">
        <v>8739</v>
      </c>
      <c r="C1314" s="16" t="n">
        <v>90</v>
      </c>
      <c r="E1314" s="2" t="n">
        <v>3100000</v>
      </c>
      <c r="F1314" s="2" t="n">
        <v>1</v>
      </c>
      <c r="G1314" s="2" t="n">
        <v>3</v>
      </c>
      <c r="H1314" s="2" t="n">
        <v>1</v>
      </c>
      <c r="I1314" s="2" t="n">
        <v>1</v>
      </c>
      <c r="J1314" s="26" t="s">
        <v>52</v>
      </c>
      <c r="K1314" s="2" t="n">
        <v>1</v>
      </c>
      <c r="L1314" s="27" t="n">
        <v>1</v>
      </c>
      <c r="M1314" s="2" t="n">
        <v>3</v>
      </c>
      <c r="N1314" s="2" t="n">
        <v>2</v>
      </c>
      <c r="O1314" s="2" t="n">
        <v>0</v>
      </c>
      <c r="P1314" s="2" t="n">
        <v>0</v>
      </c>
      <c r="Q1314" s="2" t="n">
        <v>1</v>
      </c>
      <c r="R1314" s="2" t="n">
        <v>0</v>
      </c>
      <c r="S1314" s="2" t="n">
        <v>0</v>
      </c>
      <c r="T1314" s="28" t="n">
        <v>44225</v>
      </c>
      <c r="U1314" s="3" t="s">
        <v>1366</v>
      </c>
      <c r="V1314" s="36"/>
      <c r="W1314" s="25" t="n">
        <v>18</v>
      </c>
      <c r="Z1314" s="1" t="n">
        <f aca="false">(68/C1314)^0.25</f>
        <v>0.932323434951816</v>
      </c>
      <c r="AA1314" s="1" t="n">
        <f aca="false">IF(F1314=1,E1314/(1+$AA$2/100),E1314)</f>
        <v>2980769.23076923</v>
      </c>
      <c r="AB1314" s="1" t="n">
        <f aca="false">ROUND(AA1314/C1314,2)</f>
        <v>33119.66</v>
      </c>
      <c r="AC1314" s="1" t="n">
        <f aca="false">ROUND(AB1314*68/1000/Z1314,0)</f>
        <v>2416</v>
      </c>
      <c r="AD1314" s="1" t="n">
        <f aca="false">IF(I1314=1,AC1314*$AD$2,AC1314)</f>
        <v>2295.2</v>
      </c>
      <c r="AK1314" s="1" t="n">
        <f aca="false">ROUND(D1314/C1314,2)</f>
        <v>0</v>
      </c>
      <c r="AL1314" s="1" t="n">
        <f aca="false">ROUND(AK1314*68/Z1314,0)</f>
        <v>0</v>
      </c>
      <c r="AM1314" s="1" t="n">
        <f aca="false">IF(I1314=1,AL1314*$AM$2,AL1314)</f>
        <v>0</v>
      </c>
    </row>
    <row r="1315" customFormat="false" ht="14.9" hidden="false" customHeight="true" outlineLevel="0" collapsed="false">
      <c r="A1315" s="1" t="n">
        <v>9281</v>
      </c>
      <c r="C1315" s="16" t="n">
        <v>72</v>
      </c>
      <c r="E1315" s="2" t="n">
        <v>3700000</v>
      </c>
      <c r="F1315" s="2" t="n">
        <v>1</v>
      </c>
      <c r="G1315" s="2" t="n">
        <v>3</v>
      </c>
      <c r="H1315" s="2" t="n">
        <v>1</v>
      </c>
      <c r="I1315" s="2" t="n">
        <v>1</v>
      </c>
      <c r="J1315" s="26" t="s">
        <v>52</v>
      </c>
      <c r="K1315" s="2" t="n">
        <v>1</v>
      </c>
      <c r="L1315" s="27" t="n">
        <v>1</v>
      </c>
      <c r="M1315" s="2" t="n">
        <v>5</v>
      </c>
      <c r="N1315" s="2" t="n">
        <v>3</v>
      </c>
      <c r="O1315" s="2" t="n">
        <v>1</v>
      </c>
      <c r="P1315" s="2" t="n">
        <v>0</v>
      </c>
      <c r="Q1315" s="2" t="n">
        <v>1</v>
      </c>
      <c r="R1315" s="2" t="n">
        <v>0</v>
      </c>
      <c r="S1315" s="2" t="n">
        <v>1</v>
      </c>
      <c r="T1315" s="28" t="n">
        <v>44303</v>
      </c>
      <c r="U1315" s="3" t="s">
        <v>1367</v>
      </c>
      <c r="V1315" s="36"/>
      <c r="W1315" s="25" t="n">
        <v>18</v>
      </c>
      <c r="Z1315" s="1" t="n">
        <f aca="false">(68/C1315)^0.25</f>
        <v>0.985812008350248</v>
      </c>
      <c r="AA1315" s="1" t="n">
        <f aca="false">IF(F1315=1,E1315/(1+$AA$2/100),E1315)</f>
        <v>3557692.30769231</v>
      </c>
      <c r="AB1315" s="1" t="n">
        <f aca="false">ROUND(AA1315/C1315,2)</f>
        <v>49412.39</v>
      </c>
      <c r="AC1315" s="1" t="n">
        <f aca="false">ROUND(AB1315*68/1000/Z1315,0)</f>
        <v>3408</v>
      </c>
      <c r="AD1315" s="1" t="n">
        <f aca="false">IF(I1315=1,AC1315*$AD$2,AC1315)</f>
        <v>3237.6</v>
      </c>
      <c r="AK1315" s="1" t="n">
        <f aca="false">ROUND(D1315/C1315,2)</f>
        <v>0</v>
      </c>
      <c r="AL1315" s="1" t="n">
        <f aca="false">ROUND(AK1315*68/Z1315,0)</f>
        <v>0</v>
      </c>
      <c r="AM1315" s="1" t="n">
        <f aca="false">IF(I1315=1,AL1315*$AM$2,AL1315)</f>
        <v>0</v>
      </c>
    </row>
    <row r="1316" customFormat="false" ht="14.9" hidden="false" customHeight="true" outlineLevel="0" collapsed="false">
      <c r="A1316" s="1" t="n">
        <v>9629</v>
      </c>
      <c r="C1316" s="16" t="n">
        <v>86</v>
      </c>
      <c r="E1316" s="2" t="n">
        <v>4890000</v>
      </c>
      <c r="F1316" s="2" t="n">
        <v>0</v>
      </c>
      <c r="G1316" s="2" t="n">
        <v>3</v>
      </c>
      <c r="H1316" s="2" t="n">
        <v>1</v>
      </c>
      <c r="I1316" s="2" t="n">
        <v>2</v>
      </c>
      <c r="J1316" s="26" t="s">
        <v>52</v>
      </c>
      <c r="K1316" s="2" t="n">
        <v>1</v>
      </c>
      <c r="L1316" s="27" t="n">
        <v>1</v>
      </c>
      <c r="M1316" s="2" t="n">
        <v>5</v>
      </c>
      <c r="N1316" s="2" t="n">
        <v>3</v>
      </c>
      <c r="O1316" s="2" t="n">
        <v>1</v>
      </c>
      <c r="P1316" s="2" t="n">
        <v>1</v>
      </c>
      <c r="Q1316" s="2" t="n">
        <v>4</v>
      </c>
      <c r="R1316" s="2" t="n">
        <v>0</v>
      </c>
      <c r="S1316" s="2" t="n">
        <v>1</v>
      </c>
      <c r="T1316" s="28" t="n">
        <v>44303</v>
      </c>
      <c r="U1316" s="3" t="s">
        <v>1368</v>
      </c>
      <c r="V1316" s="36" t="s">
        <v>60</v>
      </c>
      <c r="W1316" s="25" t="n">
        <v>18</v>
      </c>
      <c r="Z1316" s="1" t="n">
        <f aca="false">(68/C1316)^0.25</f>
        <v>0.94298029016629</v>
      </c>
      <c r="AA1316" s="2" t="n">
        <f aca="false">IF(F1316=1,E1316/(1+$AA$2/100),E1316)</f>
        <v>4890000</v>
      </c>
      <c r="AB1316" s="1" t="n">
        <f aca="false">ROUND(AA1316/C1316,2)</f>
        <v>56860.47</v>
      </c>
      <c r="AC1316" s="1" t="n">
        <f aca="false">ROUND(AB1316*68/1000/Z1316,0)</f>
        <v>4100</v>
      </c>
      <c r="AD1316" s="1" t="n">
        <f aca="false">IF(I1316=1,AC1316*$AD$2,AC1316)</f>
        <v>4100</v>
      </c>
      <c r="AK1316" s="1" t="n">
        <f aca="false">ROUND(D1316/C1316,2)</f>
        <v>0</v>
      </c>
      <c r="AL1316" s="1" t="n">
        <f aca="false">ROUND(AK1316*68/Z1316,0)</f>
        <v>0</v>
      </c>
      <c r="AM1316" s="1" t="n">
        <f aca="false">IF(I1316=1,AL1316*$AM$2,AL1316)</f>
        <v>0</v>
      </c>
    </row>
    <row r="1317" customFormat="false" ht="14.9" hidden="false" customHeight="true" outlineLevel="0" collapsed="false">
      <c r="A1317" s="1" t="n">
        <v>9629</v>
      </c>
      <c r="C1317" s="16" t="n">
        <v>60</v>
      </c>
      <c r="E1317" s="2" t="n">
        <v>3690000</v>
      </c>
      <c r="F1317" s="2" t="n">
        <v>1</v>
      </c>
      <c r="G1317" s="2" t="n">
        <v>3</v>
      </c>
      <c r="H1317" s="2" t="n">
        <v>1</v>
      </c>
      <c r="I1317" s="2" t="n">
        <v>2</v>
      </c>
      <c r="J1317" s="26" t="s">
        <v>52</v>
      </c>
      <c r="K1317" s="2" t="n">
        <v>0</v>
      </c>
      <c r="L1317" s="27" t="n">
        <v>1</v>
      </c>
      <c r="M1317" s="2" t="n">
        <v>9</v>
      </c>
      <c r="N1317" s="2" t="n">
        <v>4</v>
      </c>
      <c r="O1317" s="2" t="n">
        <v>1</v>
      </c>
      <c r="P1317" s="2" t="n">
        <v>1</v>
      </c>
      <c r="Q1317" s="2" t="n">
        <v>4</v>
      </c>
      <c r="R1317" s="2" t="n">
        <v>1</v>
      </c>
      <c r="S1317" s="2" t="n">
        <v>1</v>
      </c>
      <c r="T1317" s="28" t="n">
        <v>44298</v>
      </c>
      <c r="U1317" s="3" t="s">
        <v>1369</v>
      </c>
      <c r="V1317" s="36" t="s">
        <v>60</v>
      </c>
      <c r="W1317" s="25" t="n">
        <v>18</v>
      </c>
      <c r="Z1317" s="1" t="n">
        <f aca="false">(68/C1317)^0.25</f>
        <v>1.03178548877407</v>
      </c>
      <c r="AA1317" s="1" t="n">
        <f aca="false">IF(F1317=1,E1317/(1+$AA$2/100),E1317)</f>
        <v>3548076.92307692</v>
      </c>
      <c r="AB1317" s="1" t="n">
        <f aca="false">ROUND(AA1317/C1317,2)</f>
        <v>59134.62</v>
      </c>
      <c r="AC1317" s="1" t="n">
        <f aca="false">ROUND(AB1317*68/1000/Z1317,0)</f>
        <v>3897</v>
      </c>
      <c r="AD1317" s="1" t="n">
        <f aca="false">IF(I1317=1,AC1317*$AD$2,AC1317)</f>
        <v>3897</v>
      </c>
      <c r="AK1317" s="1" t="n">
        <f aca="false">ROUND(D1317/C1317,2)</f>
        <v>0</v>
      </c>
      <c r="AL1317" s="1" t="n">
        <f aca="false">ROUND(AK1317*68/Z1317,0)</f>
        <v>0</v>
      </c>
      <c r="AM1317" s="1" t="n">
        <f aca="false">IF(I1317=1,AL1317*$AM$2,AL1317)</f>
        <v>0</v>
      </c>
    </row>
    <row r="1318" customFormat="false" ht="14.9" hidden="false" customHeight="true" outlineLevel="0" collapsed="false">
      <c r="A1318" s="1" t="n">
        <v>9629</v>
      </c>
      <c r="C1318" s="16" t="n">
        <v>62</v>
      </c>
      <c r="E1318" s="2" t="n">
        <v>3678000</v>
      </c>
      <c r="F1318" s="2" t="n">
        <v>1</v>
      </c>
      <c r="G1318" s="2" t="n">
        <v>3</v>
      </c>
      <c r="H1318" s="2" t="n">
        <v>1</v>
      </c>
      <c r="I1318" s="2" t="n">
        <v>2</v>
      </c>
      <c r="J1318" s="26" t="s">
        <v>52</v>
      </c>
      <c r="K1318" s="2" t="n">
        <v>2</v>
      </c>
      <c r="L1318" s="27" t="n">
        <v>1</v>
      </c>
      <c r="M1318" s="2" t="n">
        <v>7</v>
      </c>
      <c r="N1318" s="2" t="n">
        <v>2</v>
      </c>
      <c r="O1318" s="2" t="n">
        <v>0</v>
      </c>
      <c r="P1318" s="2" t="n">
        <v>0</v>
      </c>
      <c r="Q1318" s="2" t="n">
        <v>4</v>
      </c>
      <c r="R1318" s="2" t="n">
        <v>1</v>
      </c>
      <c r="S1318" s="2" t="n">
        <v>0</v>
      </c>
      <c r="T1318" s="28" t="n">
        <v>44296</v>
      </c>
      <c r="U1318" s="3" t="s">
        <v>1370</v>
      </c>
      <c r="V1318" s="36"/>
      <c r="W1318" s="25" t="n">
        <v>18</v>
      </c>
      <c r="Z1318" s="1" t="n">
        <f aca="false">(68/C1318)^0.25</f>
        <v>1.02336204550359</v>
      </c>
      <c r="AA1318" s="1" t="n">
        <f aca="false">IF(F1318=1,E1318/(1+$AA$2/100),E1318)</f>
        <v>3536538.46153846</v>
      </c>
      <c r="AB1318" s="1" t="n">
        <f aca="false">ROUND(AA1318/C1318,2)</f>
        <v>57040.94</v>
      </c>
      <c r="AC1318" s="1" t="n">
        <f aca="false">ROUND(AB1318*68/1000/Z1318,0)</f>
        <v>3790</v>
      </c>
      <c r="AD1318" s="1" t="n">
        <f aca="false">IF(I1318=1,AC1318*$AD$2,AC1318)</f>
        <v>3790</v>
      </c>
      <c r="AK1318" s="1" t="n">
        <f aca="false">ROUND(D1318/C1318,2)</f>
        <v>0</v>
      </c>
      <c r="AL1318" s="1" t="n">
        <f aca="false">ROUND(AK1318*68/Z1318,0)</f>
        <v>0</v>
      </c>
      <c r="AM1318" s="1" t="n">
        <f aca="false">IF(I1318=1,AL1318*$AM$2,AL1318)</f>
        <v>0</v>
      </c>
    </row>
    <row r="1319" customFormat="false" ht="14.9" hidden="false" customHeight="true" outlineLevel="0" collapsed="false">
      <c r="A1319" s="1" t="n">
        <v>9959</v>
      </c>
      <c r="C1319" s="16" t="n">
        <v>55</v>
      </c>
      <c r="E1319" s="2" t="n">
        <v>1059000</v>
      </c>
      <c r="F1319" s="2" t="n">
        <v>1</v>
      </c>
      <c r="G1319" s="2" t="n">
        <v>3</v>
      </c>
      <c r="H1319" s="2" t="n">
        <v>2</v>
      </c>
      <c r="I1319" s="2" t="n">
        <v>2</v>
      </c>
      <c r="J1319" s="26" t="s">
        <v>52</v>
      </c>
      <c r="K1319" s="2" t="n">
        <v>2</v>
      </c>
      <c r="L1319" s="27" t="n">
        <v>1</v>
      </c>
      <c r="M1319" s="2" t="n">
        <v>8</v>
      </c>
      <c r="N1319" s="2" t="n">
        <v>1</v>
      </c>
      <c r="O1319" s="2" t="n">
        <v>0</v>
      </c>
      <c r="P1319" s="2" t="n">
        <v>0</v>
      </c>
      <c r="Q1319" s="2" t="n">
        <v>4</v>
      </c>
      <c r="R1319" s="2" t="n">
        <v>1</v>
      </c>
      <c r="S1319" s="2" t="n">
        <v>0</v>
      </c>
      <c r="T1319" s="28" t="n">
        <v>44307</v>
      </c>
      <c r="U1319" s="3" t="s">
        <v>1371</v>
      </c>
      <c r="V1319" s="36" t="s">
        <v>60</v>
      </c>
      <c r="W1319" s="25" t="n">
        <v>18</v>
      </c>
      <c r="Z1319" s="1" t="n">
        <f aca="false">(68/C1319)^0.25</f>
        <v>1.05447565087352</v>
      </c>
      <c r="AA1319" s="1" t="n">
        <f aca="false">IF(F1319=1,E1319/(1+$AA$2/100),E1319)</f>
        <v>1018269.23076923</v>
      </c>
      <c r="AB1319" s="1" t="n">
        <f aca="false">ROUND(AA1319/C1319,2)</f>
        <v>18513.99</v>
      </c>
      <c r="AC1319" s="1" t="n">
        <f aca="false">ROUND(AB1319*68/1000/Z1319,0)</f>
        <v>1194</v>
      </c>
      <c r="AD1319" s="1" t="n">
        <f aca="false">IF(I1319=1,AC1319*$AD$2,AC1319)</f>
        <v>1194</v>
      </c>
      <c r="AK1319" s="1" t="n">
        <f aca="false">ROUND(D1319/C1319,2)</f>
        <v>0</v>
      </c>
      <c r="AL1319" s="1" t="n">
        <f aca="false">ROUND(AK1319*68/Z1319,0)</f>
        <v>0</v>
      </c>
      <c r="AM1319" s="1" t="n">
        <f aca="false">IF(I1319=1,AL1319*$AM$2,AL1319)</f>
        <v>0</v>
      </c>
    </row>
    <row r="1320" customFormat="false" ht="13.8" hidden="false" customHeight="true" outlineLevel="0" collapsed="false">
      <c r="A1320" s="1" t="n">
        <v>9959</v>
      </c>
      <c r="C1320" s="25" t="n">
        <v>55</v>
      </c>
      <c r="E1320" s="2" t="n">
        <v>999000</v>
      </c>
      <c r="F1320" s="2" t="n">
        <v>1</v>
      </c>
      <c r="G1320" s="2" t="n">
        <v>3</v>
      </c>
      <c r="H1320" s="2" t="n">
        <v>1</v>
      </c>
      <c r="I1320" s="2" t="n">
        <v>2</v>
      </c>
      <c r="J1320" s="26" t="s">
        <v>52</v>
      </c>
      <c r="K1320" s="2" t="n">
        <v>0</v>
      </c>
      <c r="L1320" s="27" t="n">
        <v>1</v>
      </c>
      <c r="M1320" s="2" t="n">
        <v>8</v>
      </c>
      <c r="N1320" s="2" t="n">
        <v>5</v>
      </c>
      <c r="O1320" s="2" t="n">
        <v>1</v>
      </c>
      <c r="P1320" s="2" t="n">
        <v>1</v>
      </c>
      <c r="Q1320" s="2" t="n">
        <v>4</v>
      </c>
      <c r="R1320" s="2" t="n">
        <v>1</v>
      </c>
      <c r="S1320" s="2" t="n">
        <v>0</v>
      </c>
      <c r="T1320" s="28" t="n">
        <v>44305</v>
      </c>
      <c r="U1320" s="3" t="s">
        <v>1372</v>
      </c>
      <c r="V1320" s="36" t="s">
        <v>60</v>
      </c>
      <c r="W1320" s="25" t="n">
        <v>18</v>
      </c>
      <c r="Z1320" s="1" t="n">
        <f aca="false">(68/C1320)^0.25</f>
        <v>1.05447565087352</v>
      </c>
      <c r="AA1320" s="1" t="n">
        <f aca="false">IF(F1320=1,E1320/(1+$AA$2/100),E1320)</f>
        <v>960576.923076923</v>
      </c>
      <c r="AB1320" s="1" t="n">
        <f aca="false">ROUND(AA1320/C1320,2)</f>
        <v>17465.03</v>
      </c>
      <c r="AC1320" s="1" t="n">
        <f aca="false">ROUND(AB1320*68/1000/Z1320,0)</f>
        <v>1126</v>
      </c>
      <c r="AD1320" s="1" t="n">
        <f aca="false">IF(I1320=1,AC1320*$AD$2,AC1320)</f>
        <v>1126</v>
      </c>
      <c r="AK1320" s="1" t="n">
        <f aca="false">ROUND(D1320/C1320,2)</f>
        <v>0</v>
      </c>
      <c r="AL1320" s="1" t="n">
        <f aca="false">ROUND(AK1320*68/Z1320,0)</f>
        <v>0</v>
      </c>
      <c r="AM1320" s="1" t="n">
        <f aca="false">IF(I1320=1,AL1320*$AM$2,AL1320)</f>
        <v>0</v>
      </c>
    </row>
    <row r="1321" customFormat="false" ht="13.8" hidden="false" customHeight="true" outlineLevel="0" collapsed="false">
      <c r="A1321" s="1" t="n">
        <v>9959</v>
      </c>
      <c r="C1321" s="25" t="n">
        <v>63</v>
      </c>
      <c r="E1321" s="2" t="n">
        <v>849000</v>
      </c>
      <c r="F1321" s="2" t="n">
        <v>0</v>
      </c>
      <c r="G1321" s="2" t="n">
        <v>3</v>
      </c>
      <c r="H1321" s="2" t="n">
        <v>1</v>
      </c>
      <c r="I1321" s="2" t="n">
        <v>2</v>
      </c>
      <c r="J1321" s="26" t="s">
        <v>52</v>
      </c>
      <c r="K1321" s="2" t="n">
        <v>0</v>
      </c>
      <c r="L1321" s="27" t="n">
        <v>1</v>
      </c>
      <c r="M1321" s="2" t="n">
        <v>14</v>
      </c>
      <c r="N1321" s="2" t="n">
        <v>14</v>
      </c>
      <c r="O1321" s="2" t="n">
        <v>3</v>
      </c>
      <c r="P1321" s="2" t="n">
        <v>1</v>
      </c>
      <c r="Q1321" s="2"/>
      <c r="R1321" s="2" t="n">
        <v>1</v>
      </c>
      <c r="S1321" s="2" t="n">
        <v>0</v>
      </c>
      <c r="T1321" s="28" t="n">
        <v>44307</v>
      </c>
      <c r="U1321" s="3" t="s">
        <v>1373</v>
      </c>
      <c r="V1321" s="36" t="s">
        <v>60</v>
      </c>
      <c r="W1321" s="25" t="n">
        <v>18</v>
      </c>
      <c r="Z1321" s="1" t="n">
        <f aca="false">(68/C1321)^0.25</f>
        <v>1.01927668633136</v>
      </c>
      <c r="AA1321" s="2" t="n">
        <f aca="false">IF(F1321=1,E1321/(1+$AA$2/100),E1321)</f>
        <v>849000</v>
      </c>
      <c r="AB1321" s="1" t="n">
        <f aca="false">ROUND(AA1321/C1321,2)</f>
        <v>13476.19</v>
      </c>
      <c r="AC1321" s="1" t="n">
        <f aca="false">ROUND(AB1321*68/1000/Z1321,0)</f>
        <v>899</v>
      </c>
      <c r="AD1321" s="1" t="n">
        <f aca="false">IF(I1321=1,AC1321*$AD$2,AC1321)</f>
        <v>899</v>
      </c>
      <c r="AK1321" s="1" t="n">
        <f aca="false">ROUND(D1321/C1321,2)</f>
        <v>0</v>
      </c>
      <c r="AL1321" s="1" t="n">
        <f aca="false">ROUND(AK1321*68/Z1321,0)</f>
        <v>0</v>
      </c>
      <c r="AM1321" s="1" t="n">
        <f aca="false">IF(I1321=1,AL1321*$AM$2,AL1321)</f>
        <v>0</v>
      </c>
    </row>
    <row r="1322" customFormat="false" ht="13.8" hidden="false" customHeight="true" outlineLevel="0" collapsed="false">
      <c r="A1322" s="1" t="n">
        <v>10126</v>
      </c>
      <c r="C1322" s="25" t="n">
        <v>81</v>
      </c>
      <c r="E1322" s="2" t="n">
        <v>2640000</v>
      </c>
      <c r="F1322" s="2" t="n">
        <v>1</v>
      </c>
      <c r="G1322" s="2" t="n">
        <v>3</v>
      </c>
      <c r="H1322" s="2" t="n">
        <v>1</v>
      </c>
      <c r="I1322" s="2" t="n">
        <v>1</v>
      </c>
      <c r="J1322" s="26" t="s">
        <v>52</v>
      </c>
      <c r="K1322" s="2" t="n">
        <v>2</v>
      </c>
      <c r="L1322" s="27" t="n">
        <v>1</v>
      </c>
      <c r="M1322" s="2" t="n">
        <v>3</v>
      </c>
      <c r="N1322" s="2" t="n">
        <v>1</v>
      </c>
      <c r="O1322" s="2" t="n">
        <v>0</v>
      </c>
      <c r="P1322" s="2" t="n">
        <v>1</v>
      </c>
      <c r="Q1322" s="2" t="n">
        <v>1</v>
      </c>
      <c r="R1322" s="2" t="n">
        <v>0</v>
      </c>
      <c r="S1322" s="2" t="n">
        <v>0</v>
      </c>
      <c r="T1322" s="28" t="n">
        <v>44295</v>
      </c>
      <c r="U1322" s="3" t="s">
        <v>1374</v>
      </c>
      <c r="V1322" s="36" t="s">
        <v>60</v>
      </c>
      <c r="W1322" s="25" t="n">
        <v>18</v>
      </c>
      <c r="Z1322" s="1" t="n">
        <f aca="false">(68/C1322)^0.25</f>
        <v>0.957207237008634</v>
      </c>
      <c r="AA1322" s="1" t="n">
        <f aca="false">IF(F1322=1,E1322/(1+$AA$2/100),E1322)</f>
        <v>2538461.53846154</v>
      </c>
      <c r="AB1322" s="1" t="n">
        <f aca="false">ROUND(AA1322/C1322,2)</f>
        <v>31339.03</v>
      </c>
      <c r="AC1322" s="1" t="n">
        <f aca="false">ROUND(AB1322*68/1000/Z1322,0)</f>
        <v>2226</v>
      </c>
      <c r="AD1322" s="1" t="n">
        <f aca="false">IF(I1322=1,AC1322*$AD$2,AC1322)</f>
        <v>2114.7</v>
      </c>
      <c r="AK1322" s="1" t="n">
        <f aca="false">ROUND(D1322/C1322,2)</f>
        <v>0</v>
      </c>
      <c r="AL1322" s="1" t="n">
        <f aca="false">ROUND(AK1322*68/Z1322,0)</f>
        <v>0</v>
      </c>
      <c r="AM1322" s="1" t="n">
        <f aca="false">IF(I1322=1,AL1322*$AM$2,AL1322)</f>
        <v>0</v>
      </c>
    </row>
    <row r="1323" customFormat="false" ht="13.8" hidden="false" customHeight="true" outlineLevel="0" collapsed="false">
      <c r="A1323" s="1" t="n">
        <v>10741</v>
      </c>
      <c r="C1323" s="25" t="n">
        <v>75</v>
      </c>
      <c r="E1323" s="2" t="n">
        <v>2600000</v>
      </c>
      <c r="F1323" s="2" t="n">
        <v>1</v>
      </c>
      <c r="G1323" s="2" t="n">
        <v>3</v>
      </c>
      <c r="H1323" s="2" t="n">
        <v>1</v>
      </c>
      <c r="I1323" s="2" t="n">
        <v>2</v>
      </c>
      <c r="J1323" s="26" t="s">
        <v>52</v>
      </c>
      <c r="K1323" s="2" t="n">
        <v>0</v>
      </c>
      <c r="L1323" s="27" t="n">
        <v>1</v>
      </c>
      <c r="M1323" s="2" t="n">
        <v>6</v>
      </c>
      <c r="N1323" s="2" t="n">
        <v>4</v>
      </c>
      <c r="O1323" s="2" t="n">
        <v>0</v>
      </c>
      <c r="P1323" s="2" t="n">
        <v>0</v>
      </c>
      <c r="Q1323" s="2" t="n">
        <v>4</v>
      </c>
      <c r="R1323" s="2" t="n">
        <v>1</v>
      </c>
      <c r="S1323" s="2" t="n">
        <v>0</v>
      </c>
      <c r="T1323" s="28" t="n">
        <v>44302</v>
      </c>
      <c r="U1323" s="3" t="s">
        <v>1375</v>
      </c>
      <c r="V1323" s="36"/>
      <c r="W1323" s="25" t="n">
        <v>18</v>
      </c>
      <c r="Z1323" s="1" t="n">
        <f aca="false">(68/C1323)^0.25</f>
        <v>0.975802468299321</v>
      </c>
      <c r="AA1323" s="1" t="n">
        <f aca="false">IF(F1323=1,E1323/(1+$AA$2/100),E1323)</f>
        <v>2500000</v>
      </c>
      <c r="AB1323" s="1" t="n">
        <f aca="false">ROUND(AA1323/C1323,2)</f>
        <v>33333.33</v>
      </c>
      <c r="AC1323" s="1" t="n">
        <f aca="false">ROUND(AB1323*68/1000/Z1323,0)</f>
        <v>2323</v>
      </c>
      <c r="AD1323" s="1" t="n">
        <f aca="false">IF(I1323=1,AC1323*$AD$2,AC1323)</f>
        <v>2323</v>
      </c>
      <c r="AK1323" s="1" t="n">
        <f aca="false">ROUND(D1323/C1323,2)</f>
        <v>0</v>
      </c>
      <c r="AL1323" s="1" t="n">
        <f aca="false">ROUND(AK1323*68/Z1323,0)</f>
        <v>0</v>
      </c>
      <c r="AM1323" s="1" t="n">
        <f aca="false">IF(I1323=1,AL1323*$AM$2,AL1323)</f>
        <v>0</v>
      </c>
    </row>
    <row r="1324" customFormat="false" ht="13.8" hidden="false" customHeight="true" outlineLevel="0" collapsed="false">
      <c r="A1324" s="1" t="n">
        <v>10741</v>
      </c>
      <c r="C1324" s="26" t="n">
        <v>76</v>
      </c>
      <c r="E1324" s="2" t="n">
        <v>2200000</v>
      </c>
      <c r="F1324" s="2" t="n">
        <v>1</v>
      </c>
      <c r="G1324" s="30" t="n">
        <v>2</v>
      </c>
      <c r="H1324" s="30" t="n">
        <v>1</v>
      </c>
      <c r="I1324" s="30" t="n">
        <v>1</v>
      </c>
      <c r="J1324" s="26" t="s">
        <v>52</v>
      </c>
      <c r="K1324" s="30" t="n">
        <v>0</v>
      </c>
      <c r="L1324" s="27" t="n">
        <v>1</v>
      </c>
      <c r="M1324" s="30" t="n">
        <v>4</v>
      </c>
      <c r="N1324" s="30" t="n">
        <v>3</v>
      </c>
      <c r="O1324" s="30" t="n">
        <v>1</v>
      </c>
      <c r="P1324" s="30" t="n">
        <v>1</v>
      </c>
      <c r="Q1324" s="2" t="n">
        <v>1</v>
      </c>
      <c r="R1324" s="30" t="n">
        <v>0</v>
      </c>
      <c r="S1324" s="30" t="n">
        <v>0</v>
      </c>
      <c r="T1324" s="28" t="n">
        <v>44301</v>
      </c>
      <c r="U1324" s="3" t="s">
        <v>1376</v>
      </c>
      <c r="V1324" s="36"/>
      <c r="W1324" s="25" t="n">
        <v>18</v>
      </c>
      <c r="Z1324" s="1" t="n">
        <f aca="false">(68/C1324)^0.25</f>
        <v>0.972576630876414</v>
      </c>
      <c r="AA1324" s="1" t="n">
        <f aca="false">IF(F1324=1,E1324/(1+$AA$2/100),E1324)</f>
        <v>2115384.61538462</v>
      </c>
      <c r="AB1324" s="1" t="n">
        <f aca="false">ROUND(AA1324/C1324,2)</f>
        <v>27834.01</v>
      </c>
      <c r="AC1324" s="1" t="n">
        <f aca="false">ROUND(AB1324*68/1000/Z1324,0)</f>
        <v>1946</v>
      </c>
      <c r="AD1324" s="1" t="n">
        <f aca="false">IF(I1324=1,AC1324*$AD$2,AC1324)</f>
        <v>1848.7</v>
      </c>
      <c r="AK1324" s="1" t="n">
        <f aca="false">ROUND(D1324/C1324,2)</f>
        <v>0</v>
      </c>
      <c r="AL1324" s="1" t="n">
        <f aca="false">ROUND(AK1324*68/Z1324,0)</f>
        <v>0</v>
      </c>
      <c r="AM1324" s="1" t="n">
        <f aca="false">IF(I1324=1,AL1324*$AM$2,AL1324)</f>
        <v>0</v>
      </c>
    </row>
    <row r="1325" customFormat="false" ht="13.8" hidden="false" customHeight="true" outlineLevel="0" collapsed="false">
      <c r="A1325" s="1" t="n">
        <v>10741</v>
      </c>
      <c r="C1325" s="26" t="n">
        <v>52</v>
      </c>
      <c r="E1325" s="2" t="n">
        <v>1800000</v>
      </c>
      <c r="F1325" s="2" t="n">
        <v>1</v>
      </c>
      <c r="G1325" s="30" t="n">
        <v>2</v>
      </c>
      <c r="H1325" s="30" t="n">
        <v>1</v>
      </c>
      <c r="I1325" s="30" t="n">
        <v>2</v>
      </c>
      <c r="J1325" s="26" t="s">
        <v>52</v>
      </c>
      <c r="K1325" s="30" t="n">
        <v>0</v>
      </c>
      <c r="L1325" s="27" t="n">
        <v>1</v>
      </c>
      <c r="M1325" s="30" t="n">
        <v>6</v>
      </c>
      <c r="N1325" s="30" t="n">
        <v>3</v>
      </c>
      <c r="O1325" s="30" t="n">
        <v>0</v>
      </c>
      <c r="P1325" s="30" t="n">
        <v>1</v>
      </c>
      <c r="Q1325" s="30" t="n">
        <v>4</v>
      </c>
      <c r="R1325" s="30" t="n">
        <v>0</v>
      </c>
      <c r="S1325" s="30" t="n">
        <v>0</v>
      </c>
      <c r="T1325" s="28" t="n">
        <v>44298</v>
      </c>
      <c r="U1325" s="3" t="s">
        <v>1377</v>
      </c>
      <c r="V1325" s="36"/>
      <c r="W1325" s="25" t="n">
        <v>18</v>
      </c>
      <c r="Z1325" s="1" t="n">
        <f aca="false">(68/C1325)^0.25</f>
        <v>1.06936605042134</v>
      </c>
      <c r="AA1325" s="1" t="n">
        <f aca="false">IF(F1325=1,E1325/(1+$AA$2/100),E1325)</f>
        <v>1730769.23076923</v>
      </c>
      <c r="AB1325" s="1" t="n">
        <f aca="false">ROUND(AA1325/C1325,2)</f>
        <v>33284.02</v>
      </c>
      <c r="AC1325" s="1" t="n">
        <f aca="false">ROUND(AB1325*68/1000/Z1325,0)</f>
        <v>2117</v>
      </c>
      <c r="AD1325" s="1" t="n">
        <f aca="false">IF(I1325=1,AC1325*$AD$2,AC1325)</f>
        <v>2117</v>
      </c>
      <c r="AK1325" s="1" t="n">
        <f aca="false">ROUND(D1325/C1325,2)</f>
        <v>0</v>
      </c>
      <c r="AL1325" s="1" t="n">
        <f aca="false">ROUND(AK1325*68/Z1325,0)</f>
        <v>0</v>
      </c>
      <c r="AM1325" s="1" t="n">
        <f aca="false">IF(I1325=1,AL1325*$AM$2,AL1325)</f>
        <v>0</v>
      </c>
    </row>
    <row r="1326" customFormat="false" ht="13.8" hidden="false" customHeight="true" outlineLevel="0" collapsed="false">
      <c r="A1326" s="1" t="n">
        <v>10823</v>
      </c>
      <c r="C1326" s="26" t="n">
        <v>74</v>
      </c>
      <c r="E1326" s="2" t="n">
        <v>3890000</v>
      </c>
      <c r="F1326" s="2" t="n">
        <v>0</v>
      </c>
      <c r="G1326" s="30" t="n">
        <v>3</v>
      </c>
      <c r="H1326" s="30" t="n">
        <v>1</v>
      </c>
      <c r="I1326" s="30" t="n">
        <v>1</v>
      </c>
      <c r="J1326" s="26" t="s">
        <v>52</v>
      </c>
      <c r="K1326" s="30" t="n">
        <v>0</v>
      </c>
      <c r="L1326" s="27" t="n">
        <v>1</v>
      </c>
      <c r="M1326" s="30" t="n">
        <v>3</v>
      </c>
      <c r="N1326" s="30" t="n">
        <v>2</v>
      </c>
      <c r="O1326" s="2" t="n">
        <v>0</v>
      </c>
      <c r="P1326" s="30" t="n">
        <v>1</v>
      </c>
      <c r="Q1326" s="30" t="n">
        <v>1</v>
      </c>
      <c r="R1326" s="30" t="n">
        <v>0</v>
      </c>
      <c r="S1326" s="30" t="n">
        <v>0</v>
      </c>
      <c r="T1326" s="28" t="n">
        <v>44306</v>
      </c>
      <c r="U1326" s="3" t="s">
        <v>1378</v>
      </c>
      <c r="V1326" s="36"/>
      <c r="W1326" s="25" t="n">
        <v>18</v>
      </c>
      <c r="Z1326" s="1" t="n">
        <f aca="false">(68/C1326)^0.25</f>
        <v>0.979082522844128</v>
      </c>
      <c r="AA1326" s="2" t="n">
        <f aca="false">IF(F1326=1,E1326/(1+$AA$2/100),E1326)</f>
        <v>3890000</v>
      </c>
      <c r="AB1326" s="1" t="n">
        <f aca="false">ROUND(AA1326/C1326,2)</f>
        <v>52567.57</v>
      </c>
      <c r="AC1326" s="1" t="n">
        <f aca="false">ROUND(AB1326*68/1000/Z1326,0)</f>
        <v>3651</v>
      </c>
      <c r="AD1326" s="1" t="n">
        <f aca="false">IF(I1326=1,AC1326*$AD$2,AC1326)</f>
        <v>3468.45</v>
      </c>
      <c r="AK1326" s="1" t="n">
        <f aca="false">ROUND(D1326/C1326,2)</f>
        <v>0</v>
      </c>
      <c r="AL1326" s="1" t="n">
        <f aca="false">ROUND(AK1326*68/Z1326,0)</f>
        <v>0</v>
      </c>
      <c r="AM1326" s="1" t="n">
        <f aca="false">IF(I1326=1,AL1326*$AM$2,AL1326)</f>
        <v>0</v>
      </c>
    </row>
    <row r="1327" customFormat="false" ht="13.8" hidden="false" customHeight="true" outlineLevel="0" collapsed="false">
      <c r="A1327" s="1" t="n">
        <v>10823</v>
      </c>
      <c r="C1327" s="26" t="n">
        <v>60</v>
      </c>
      <c r="E1327" s="2" t="n">
        <v>2850000</v>
      </c>
      <c r="F1327" s="2" t="n">
        <v>1</v>
      </c>
      <c r="G1327" s="30" t="n">
        <v>3</v>
      </c>
      <c r="H1327" s="30" t="n">
        <v>1</v>
      </c>
      <c r="I1327" s="30" t="n">
        <v>2</v>
      </c>
      <c r="J1327" s="26" t="s">
        <v>52</v>
      </c>
      <c r="K1327" s="30" t="n">
        <v>1</v>
      </c>
      <c r="L1327" s="27" t="n">
        <v>1</v>
      </c>
      <c r="M1327" s="30" t="n">
        <v>8</v>
      </c>
      <c r="N1327" s="30" t="n">
        <v>8</v>
      </c>
      <c r="O1327" s="30" t="n">
        <v>0</v>
      </c>
      <c r="P1327" s="30" t="n">
        <v>1</v>
      </c>
      <c r="Q1327" s="30"/>
      <c r="R1327" s="30" t="n">
        <v>1</v>
      </c>
      <c r="S1327" s="30" t="n">
        <v>1</v>
      </c>
      <c r="T1327" s="28" t="n">
        <v>44281</v>
      </c>
      <c r="U1327" s="3" t="s">
        <v>1379</v>
      </c>
      <c r="V1327" s="36"/>
      <c r="W1327" s="25" t="n">
        <v>18</v>
      </c>
      <c r="Z1327" s="1" t="n">
        <f aca="false">(68/C1327)^0.25</f>
        <v>1.03178548877407</v>
      </c>
      <c r="AA1327" s="1" t="n">
        <f aca="false">IF(F1327=1,E1327/(1+$AA$2/100),E1327)</f>
        <v>2740384.61538462</v>
      </c>
      <c r="AB1327" s="1" t="n">
        <f aca="false">ROUND(AA1327/C1327,2)</f>
        <v>45673.08</v>
      </c>
      <c r="AC1327" s="1" t="n">
        <f aca="false">ROUND(AB1327*68/1000/Z1327,0)</f>
        <v>3010</v>
      </c>
      <c r="AD1327" s="1" t="n">
        <f aca="false">IF(I1327=1,AC1327*$AD$2,AC1327)</f>
        <v>3010</v>
      </c>
      <c r="AK1327" s="1" t="n">
        <f aca="false">ROUND(D1327/C1327,2)</f>
        <v>0</v>
      </c>
      <c r="AL1327" s="1" t="n">
        <f aca="false">ROUND(AK1327*68/Z1327,0)</f>
        <v>0</v>
      </c>
      <c r="AM1327" s="1" t="n">
        <f aca="false">IF(I1327=1,AL1327*$AM$2,AL1327)</f>
        <v>0</v>
      </c>
    </row>
    <row r="1328" customFormat="false" ht="13.8" hidden="false" customHeight="true" outlineLevel="0" collapsed="false">
      <c r="A1328" s="1" t="n">
        <v>11156</v>
      </c>
      <c r="C1328" s="26" t="n">
        <v>66</v>
      </c>
      <c r="E1328" s="2" t="n">
        <v>2650000</v>
      </c>
      <c r="F1328" s="2" t="n">
        <v>0</v>
      </c>
      <c r="G1328" s="30" t="n">
        <v>3</v>
      </c>
      <c r="H1328" s="30" t="n">
        <v>1</v>
      </c>
      <c r="I1328" s="30" t="n">
        <v>1</v>
      </c>
      <c r="J1328" s="26" t="s">
        <v>52</v>
      </c>
      <c r="K1328" s="30" t="n">
        <v>0</v>
      </c>
      <c r="L1328" s="27" t="n">
        <v>1</v>
      </c>
      <c r="M1328" s="30" t="n">
        <v>3</v>
      </c>
      <c r="N1328" s="30" t="n">
        <v>3</v>
      </c>
      <c r="O1328" s="30" t="n">
        <v>0</v>
      </c>
      <c r="P1328" s="30" t="n">
        <v>0</v>
      </c>
      <c r="Q1328" s="30" t="n">
        <v>1</v>
      </c>
      <c r="R1328" s="30" t="n">
        <v>0</v>
      </c>
      <c r="S1328" s="30" t="n">
        <v>1</v>
      </c>
      <c r="T1328" s="28" t="n">
        <v>44307</v>
      </c>
      <c r="U1328" s="3" t="s">
        <v>1380</v>
      </c>
      <c r="V1328" s="36"/>
      <c r="W1328" s="25" t="n">
        <v>18</v>
      </c>
      <c r="Z1328" s="1" t="n">
        <f aca="false">(68/C1328)^0.25</f>
        <v>1.00749116018212</v>
      </c>
      <c r="AA1328" s="2" t="n">
        <f aca="false">IF(F1328=1,E1328/(1+$AA$2/100),E1328)</f>
        <v>2650000</v>
      </c>
      <c r="AB1328" s="1" t="n">
        <f aca="false">ROUND(AA1328/C1328,2)</f>
        <v>40151.52</v>
      </c>
      <c r="AC1328" s="1" t="n">
        <f aca="false">ROUND(AB1328*68/1000/Z1328,0)</f>
        <v>2710</v>
      </c>
      <c r="AD1328" s="1" t="n">
        <f aca="false">IF(I1328=1,AC1328*$AD$2,AC1328)</f>
        <v>2574.5</v>
      </c>
      <c r="AK1328" s="1" t="n">
        <f aca="false">ROUND(D1328/C1328,2)</f>
        <v>0</v>
      </c>
      <c r="AL1328" s="1" t="n">
        <f aca="false">ROUND(AK1328*68/Z1328,0)</f>
        <v>0</v>
      </c>
      <c r="AM1328" s="1" t="n">
        <f aca="false">IF(I1328=1,AL1328*$AM$2,AL1328)</f>
        <v>0</v>
      </c>
    </row>
    <row r="1329" customFormat="false" ht="13.8" hidden="false" customHeight="true" outlineLevel="0" collapsed="false">
      <c r="A1329" s="1" t="n">
        <v>11156</v>
      </c>
      <c r="C1329" s="26" t="n">
        <v>76</v>
      </c>
      <c r="E1329" s="2" t="n">
        <v>2700000</v>
      </c>
      <c r="F1329" s="2" t="n">
        <v>1</v>
      </c>
      <c r="G1329" s="30" t="n">
        <v>3</v>
      </c>
      <c r="H1329" s="30" t="n">
        <v>1</v>
      </c>
      <c r="I1329" s="30" t="n">
        <v>2</v>
      </c>
      <c r="J1329" s="26" t="s">
        <v>52</v>
      </c>
      <c r="K1329" s="30" t="n">
        <v>0</v>
      </c>
      <c r="L1329" s="27" t="n">
        <v>1</v>
      </c>
      <c r="M1329" s="30" t="n">
        <v>6</v>
      </c>
      <c r="N1329" s="30" t="n">
        <v>2</v>
      </c>
      <c r="O1329" s="30" t="n">
        <v>1</v>
      </c>
      <c r="P1329" s="30" t="n">
        <v>1</v>
      </c>
      <c r="Q1329" s="30" t="n">
        <v>4</v>
      </c>
      <c r="R1329" s="30" t="n">
        <v>1</v>
      </c>
      <c r="S1329" s="30" t="n">
        <v>0</v>
      </c>
      <c r="T1329" s="28" t="n">
        <v>44305</v>
      </c>
      <c r="U1329" s="3" t="s">
        <v>1381</v>
      </c>
      <c r="V1329" s="36"/>
      <c r="W1329" s="25" t="n">
        <v>18</v>
      </c>
      <c r="Z1329" s="1" t="n">
        <f aca="false">(68/C1329)^0.25</f>
        <v>0.972576630876414</v>
      </c>
      <c r="AA1329" s="1" t="n">
        <f aca="false">IF(F1329=1,E1329/(1+$AA$2/100),E1329)</f>
        <v>2596153.84615385</v>
      </c>
      <c r="AB1329" s="1" t="n">
        <f aca="false">ROUND(AA1329/C1329,2)</f>
        <v>34159.92</v>
      </c>
      <c r="AC1329" s="1" t="n">
        <f aca="false">ROUND(AB1329*68/1000/Z1329,0)</f>
        <v>2388</v>
      </c>
      <c r="AD1329" s="1" t="n">
        <f aca="false">IF(I1329=1,AC1329*$AD$2,AC1329)</f>
        <v>2388</v>
      </c>
      <c r="AK1329" s="1" t="n">
        <f aca="false">ROUND(D1329/C1329,2)</f>
        <v>0</v>
      </c>
      <c r="AL1329" s="1" t="n">
        <f aca="false">ROUND(AK1329*68/Z1329,0)</f>
        <v>0</v>
      </c>
      <c r="AM1329" s="1" t="n">
        <f aca="false">IF(I1329=1,AL1329*$AM$2,AL1329)</f>
        <v>0</v>
      </c>
    </row>
    <row r="1330" customFormat="false" ht="13.8" hidden="false" customHeight="true" outlineLevel="0" collapsed="false">
      <c r="A1330" s="1" t="n">
        <v>11156</v>
      </c>
      <c r="C1330" s="26" t="n">
        <v>58</v>
      </c>
      <c r="E1330" s="2" t="n">
        <v>2500000</v>
      </c>
      <c r="F1330" s="2" t="n">
        <v>1</v>
      </c>
      <c r="G1330" s="30" t="n">
        <v>2</v>
      </c>
      <c r="H1330" s="30" t="n">
        <v>1</v>
      </c>
      <c r="I1330" s="30" t="n">
        <v>2</v>
      </c>
      <c r="J1330" s="26" t="s">
        <v>52</v>
      </c>
      <c r="K1330" s="30" t="n">
        <v>0</v>
      </c>
      <c r="L1330" s="27" t="n">
        <v>1</v>
      </c>
      <c r="M1330" s="30" t="n">
        <v>8</v>
      </c>
      <c r="N1330" s="30" t="n">
        <v>2</v>
      </c>
      <c r="O1330" s="30" t="n">
        <v>1</v>
      </c>
      <c r="P1330" s="30" t="n">
        <v>1</v>
      </c>
      <c r="Q1330" s="30" t="n">
        <v>4</v>
      </c>
      <c r="R1330" s="30" t="n">
        <v>0</v>
      </c>
      <c r="S1330" s="30" t="n">
        <v>0</v>
      </c>
      <c r="T1330" s="28" t="n">
        <v>44305</v>
      </c>
      <c r="U1330" s="3" t="s">
        <v>1382</v>
      </c>
      <c r="V1330" s="36" t="s">
        <v>60</v>
      </c>
      <c r="W1330" s="25" t="n">
        <v>18</v>
      </c>
      <c r="Z1330" s="1" t="n">
        <f aca="false">(68/C1330)^0.25</f>
        <v>1.04056743366656</v>
      </c>
      <c r="AA1330" s="1" t="n">
        <f aca="false">IF(F1330=1,E1330/(1+$AA$2/100),E1330)</f>
        <v>2403846.15384615</v>
      </c>
      <c r="AB1330" s="1" t="n">
        <f aca="false">ROUND(AA1330/C1330,2)</f>
        <v>41445.62</v>
      </c>
      <c r="AC1330" s="1" t="n">
        <f aca="false">ROUND(AB1330*68/1000/Z1330,0)</f>
        <v>2708</v>
      </c>
      <c r="AD1330" s="1" t="n">
        <f aca="false">IF(I1330=1,AC1330*$AD$2,AC1330)</f>
        <v>2708</v>
      </c>
      <c r="AK1330" s="1" t="n">
        <f aca="false">ROUND(D1330/C1330,2)</f>
        <v>0</v>
      </c>
      <c r="AL1330" s="1" t="n">
        <f aca="false">ROUND(AK1330*68/Z1330,0)</f>
        <v>0</v>
      </c>
      <c r="AM1330" s="1" t="n">
        <f aca="false">IF(I1330=1,AL1330*$AM$2,AL1330)</f>
        <v>0</v>
      </c>
    </row>
    <row r="1331" customFormat="false" ht="13.8" hidden="false" customHeight="true" outlineLevel="0" collapsed="false">
      <c r="A1331" s="1" t="n">
        <v>8542</v>
      </c>
      <c r="C1331" s="26" t="n">
        <v>58</v>
      </c>
      <c r="D1331" s="2" t="n">
        <v>9500</v>
      </c>
      <c r="F1331" s="2" t="n">
        <v>0</v>
      </c>
      <c r="G1331" s="30" t="n">
        <v>2</v>
      </c>
      <c r="H1331" s="30" t="n">
        <v>1</v>
      </c>
      <c r="I1331" s="30" t="n">
        <v>1</v>
      </c>
      <c r="J1331" s="26" t="s">
        <v>52</v>
      </c>
      <c r="K1331" s="30" t="n">
        <v>2</v>
      </c>
      <c r="L1331" s="27" t="n">
        <v>1</v>
      </c>
      <c r="M1331" s="30"/>
      <c r="N1331" s="30" t="n">
        <v>1</v>
      </c>
      <c r="O1331" s="30" t="n">
        <v>0</v>
      </c>
      <c r="P1331" s="30" t="n">
        <v>0</v>
      </c>
      <c r="Q1331" s="30" t="n">
        <v>1</v>
      </c>
      <c r="R1331" s="30" t="n">
        <v>0</v>
      </c>
      <c r="S1331" s="30" t="n">
        <v>0</v>
      </c>
      <c r="T1331" s="28" t="n">
        <v>44307</v>
      </c>
      <c r="U1331" s="3" t="s">
        <v>1383</v>
      </c>
      <c r="V1331" s="36"/>
      <c r="W1331" s="25" t="n">
        <v>18</v>
      </c>
      <c r="Z1331" s="1" t="n">
        <f aca="false">(68/C1331)^0.25</f>
        <v>1.04056743366656</v>
      </c>
      <c r="AA1331" s="2" t="n">
        <f aca="false">IF(F1331=1,E1331/(1+$AA$2/100),E1331)</f>
        <v>0</v>
      </c>
      <c r="AB1331" s="1" t="n">
        <f aca="false">ROUND(AA1331/C1331,2)</f>
        <v>0</v>
      </c>
      <c r="AC1331" s="1" t="n">
        <f aca="false">ROUND(AB1331*68/1000/Z1331,0)</f>
        <v>0</v>
      </c>
      <c r="AD1331" s="1" t="n">
        <f aca="false">IF(I1331=1,AC1331*$AD$2,AC1331)</f>
        <v>0</v>
      </c>
      <c r="AK1331" s="1" t="n">
        <f aca="false">ROUND(D1331/C1331,2)</f>
        <v>163.79</v>
      </c>
      <c r="AL1331" s="1" t="n">
        <f aca="false">ROUND(AK1331*68/Z1331,0)</f>
        <v>10704</v>
      </c>
      <c r="AM1331" s="1" t="n">
        <f aca="false">IF(I1331=1,AL1331*$AM$2,AL1331)</f>
        <v>10168.8</v>
      </c>
    </row>
    <row r="1332" customFormat="false" ht="13.8" hidden="false" customHeight="true" outlineLevel="0" collapsed="false">
      <c r="A1332" s="1" t="n">
        <v>8542</v>
      </c>
      <c r="C1332" s="26" t="n">
        <v>77</v>
      </c>
      <c r="D1332" s="2" t="n">
        <v>12000</v>
      </c>
      <c r="F1332" s="2" t="n">
        <v>0</v>
      </c>
      <c r="G1332" s="30" t="n">
        <v>3</v>
      </c>
      <c r="H1332" s="30" t="n">
        <v>1</v>
      </c>
      <c r="I1332" s="30" t="n">
        <v>0</v>
      </c>
      <c r="J1332" s="26" t="s">
        <v>52</v>
      </c>
      <c r="K1332" s="30" t="n">
        <v>0</v>
      </c>
      <c r="L1332" s="27" t="n">
        <v>1</v>
      </c>
      <c r="M1332" s="30" t="n">
        <v>2</v>
      </c>
      <c r="N1332" s="30" t="n">
        <v>2</v>
      </c>
      <c r="O1332" s="30" t="n">
        <v>0</v>
      </c>
      <c r="P1332" s="30" t="n">
        <v>1</v>
      </c>
      <c r="Q1332" s="30"/>
      <c r="R1332" s="30" t="n">
        <v>0</v>
      </c>
      <c r="S1332" s="30" t="n">
        <v>0</v>
      </c>
      <c r="T1332" s="28" t="n">
        <v>44285</v>
      </c>
      <c r="U1332" s="3" t="s">
        <v>1384</v>
      </c>
      <c r="V1332" s="36"/>
      <c r="W1332" s="25" t="n">
        <v>18</v>
      </c>
      <c r="Z1332" s="1" t="n">
        <f aca="false">(68/C1332)^0.25</f>
        <v>0.96940341849961</v>
      </c>
      <c r="AA1332" s="2" t="n">
        <f aca="false">IF(F1332=1,E1332/(1+$AA$2/100),E1332)</f>
        <v>0</v>
      </c>
      <c r="AB1332" s="1" t="n">
        <f aca="false">ROUND(AA1332/C1332,2)</f>
        <v>0</v>
      </c>
      <c r="AC1332" s="1" t="n">
        <f aca="false">ROUND(AB1332*68/1000/Z1332,0)</f>
        <v>0</v>
      </c>
      <c r="AD1332" s="1" t="n">
        <f aca="false">IF(I1332=1,AC1332*$AD$2,AC1332)</f>
        <v>0</v>
      </c>
      <c r="AK1332" s="1" t="n">
        <f aca="false">ROUND(D1332/C1332,2)</f>
        <v>155.84</v>
      </c>
      <c r="AL1332" s="1" t="n">
        <f aca="false">ROUND(AK1332*68/Z1332,0)</f>
        <v>10932</v>
      </c>
      <c r="AM1332" s="1" t="n">
        <f aca="false">IF(I1332=1,AL1332*$AM$2,AL1332)</f>
        <v>10932</v>
      </c>
    </row>
    <row r="1333" customFormat="false" ht="13.8" hidden="false" customHeight="true" outlineLevel="0" collapsed="false">
      <c r="A1333" s="1" t="n">
        <v>8739</v>
      </c>
      <c r="C1333" s="26" t="n">
        <v>94</v>
      </c>
      <c r="D1333" s="2" t="n">
        <v>15950</v>
      </c>
      <c r="F1333" s="2" t="n">
        <v>0</v>
      </c>
      <c r="G1333" s="2" t="n">
        <v>3</v>
      </c>
      <c r="H1333" s="2" t="n">
        <v>2</v>
      </c>
      <c r="I1333" s="2" t="n">
        <v>1</v>
      </c>
      <c r="J1333" s="26" t="s">
        <v>52</v>
      </c>
      <c r="K1333" s="2" t="n">
        <v>0</v>
      </c>
      <c r="L1333" s="27" t="n">
        <v>1</v>
      </c>
      <c r="M1333" s="30" t="n">
        <v>3</v>
      </c>
      <c r="N1333" s="30" t="n">
        <v>3</v>
      </c>
      <c r="O1333" s="30" t="n">
        <v>1</v>
      </c>
      <c r="P1333" s="30" t="n">
        <v>1</v>
      </c>
      <c r="R1333" s="30" t="n">
        <v>1</v>
      </c>
      <c r="S1333" s="30" t="n">
        <v>0</v>
      </c>
      <c r="T1333" s="28" t="n">
        <v>44309</v>
      </c>
      <c r="U1333" s="3" t="s">
        <v>1385</v>
      </c>
      <c r="V1333" s="36" t="s">
        <v>60</v>
      </c>
      <c r="W1333" s="25" t="n">
        <v>18</v>
      </c>
      <c r="Z1333" s="1" t="n">
        <f aca="false">(68/C1333)^0.25</f>
        <v>0.922242781791347</v>
      </c>
      <c r="AA1333" s="2" t="n">
        <f aca="false">IF(F1333=1,E1333/(1+$AA$2/100),E1333)</f>
        <v>0</v>
      </c>
      <c r="AB1333" s="1" t="n">
        <f aca="false">ROUND(AA1333/C1333,2)</f>
        <v>0</v>
      </c>
      <c r="AC1333" s="1" t="n">
        <f aca="false">ROUND(AB1333*68/1000/Z1333,0)</f>
        <v>0</v>
      </c>
      <c r="AD1333" s="1" t="n">
        <f aca="false">IF(I1333=1,AC1333*$AD$2,AC1333)</f>
        <v>0</v>
      </c>
      <c r="AK1333" s="1" t="n">
        <f aca="false">ROUND(D1333/C1333,2)</f>
        <v>169.68</v>
      </c>
      <c r="AL1333" s="1" t="n">
        <f aca="false">ROUND(AK1333*68/Z1333,0)</f>
        <v>12511</v>
      </c>
      <c r="AM1333" s="1" t="n">
        <f aca="false">IF(I1333=1,AL1333*$AM$2,AL1333)</f>
        <v>11885.45</v>
      </c>
    </row>
    <row r="1334" customFormat="false" ht="13.8" hidden="false" customHeight="true" outlineLevel="0" collapsed="false">
      <c r="A1334" s="1" t="n">
        <v>8739</v>
      </c>
      <c r="C1334" s="26" t="n">
        <v>60</v>
      </c>
      <c r="D1334" s="2" t="n">
        <v>12000</v>
      </c>
      <c r="F1334" s="2" t="n">
        <v>0</v>
      </c>
      <c r="G1334" s="2" t="n">
        <v>3</v>
      </c>
      <c r="H1334" s="2" t="n">
        <v>1</v>
      </c>
      <c r="I1334" s="2" t="n">
        <v>1</v>
      </c>
      <c r="J1334" s="26" t="s">
        <v>52</v>
      </c>
      <c r="K1334" s="2" t="n">
        <v>2</v>
      </c>
      <c r="L1334" s="27" t="n">
        <v>1</v>
      </c>
      <c r="M1334" s="30" t="n">
        <v>3</v>
      </c>
      <c r="N1334" s="30" t="n">
        <v>1</v>
      </c>
      <c r="O1334" s="30" t="n">
        <v>0</v>
      </c>
      <c r="P1334" s="30" t="n">
        <v>0</v>
      </c>
      <c r="Q1334" s="30" t="n">
        <v>1</v>
      </c>
      <c r="R1334" s="30" t="n">
        <v>0</v>
      </c>
      <c r="S1334" s="30" t="n">
        <v>0</v>
      </c>
      <c r="T1334" s="28" t="n">
        <v>44301</v>
      </c>
      <c r="U1334" s="3" t="s">
        <v>1386</v>
      </c>
      <c r="V1334" s="36" t="s">
        <v>60</v>
      </c>
      <c r="W1334" s="25" t="n">
        <v>18</v>
      </c>
      <c r="Z1334" s="1" t="n">
        <f aca="false">(68/C1334)^0.25</f>
        <v>1.03178548877407</v>
      </c>
      <c r="AA1334" s="2" t="n">
        <f aca="false">IF(F1334=1,E1334/(1+$AA$2/100),E1334)</f>
        <v>0</v>
      </c>
      <c r="AB1334" s="1" t="n">
        <f aca="false">ROUND(AA1334/C1334,2)</f>
        <v>0</v>
      </c>
      <c r="AC1334" s="1" t="n">
        <f aca="false">ROUND(AB1334*68/1000/Z1334,0)</f>
        <v>0</v>
      </c>
      <c r="AD1334" s="1" t="n">
        <f aca="false">IF(I1334=1,AC1334*$AD$2,AC1334)</f>
        <v>0</v>
      </c>
      <c r="AK1334" s="1" t="n">
        <f aca="false">ROUND(D1334/C1334,2)</f>
        <v>200</v>
      </c>
      <c r="AL1334" s="1" t="n">
        <f aca="false">ROUND(AK1334*68/Z1334,0)</f>
        <v>13181</v>
      </c>
      <c r="AM1334" s="1" t="n">
        <f aca="false">IF(I1334=1,AL1334*$AM$2,AL1334)</f>
        <v>12521.95</v>
      </c>
    </row>
    <row r="1335" customFormat="false" ht="13.8" hidden="false" customHeight="true" outlineLevel="0" collapsed="false">
      <c r="A1335" s="1" t="n">
        <v>8739</v>
      </c>
      <c r="C1335" s="26" t="n">
        <v>80</v>
      </c>
      <c r="D1335" s="2" t="n">
        <v>18635</v>
      </c>
      <c r="F1335" s="2" t="n">
        <v>0</v>
      </c>
      <c r="G1335" s="2" t="n">
        <v>3</v>
      </c>
      <c r="H1335" s="2" t="n">
        <v>2</v>
      </c>
      <c r="I1335" s="2" t="n">
        <v>1</v>
      </c>
      <c r="J1335" s="26" t="s">
        <v>52</v>
      </c>
      <c r="K1335" s="2" t="n">
        <v>0</v>
      </c>
      <c r="L1335" s="27" t="n">
        <v>1</v>
      </c>
      <c r="M1335" s="30" t="n">
        <v>5</v>
      </c>
      <c r="N1335" s="30" t="n">
        <v>4</v>
      </c>
      <c r="O1335" s="30" t="n">
        <v>1</v>
      </c>
      <c r="P1335" s="30" t="n">
        <v>1</v>
      </c>
      <c r="R1335" s="30" t="n">
        <v>1</v>
      </c>
      <c r="S1335" s="30" t="n">
        <v>0</v>
      </c>
      <c r="T1335" s="28" t="n">
        <v>44281</v>
      </c>
      <c r="U1335" s="3" t="s">
        <v>1387</v>
      </c>
      <c r="V1335" s="36" t="s">
        <v>60</v>
      </c>
      <c r="W1335" s="25" t="n">
        <v>18</v>
      </c>
      <c r="Z1335" s="1" t="n">
        <f aca="false">(68/C1335)^0.25</f>
        <v>0.960184589404188</v>
      </c>
      <c r="AA1335" s="2" t="n">
        <f aca="false">IF(F1335=1,E1335/(1+$AA$2/100),E1335)</f>
        <v>0</v>
      </c>
      <c r="AB1335" s="1" t="n">
        <f aca="false">ROUND(AA1335/C1335,2)</f>
        <v>0</v>
      </c>
      <c r="AC1335" s="1" t="n">
        <f aca="false">ROUND(AB1335*68/1000/Z1335,0)</f>
        <v>0</v>
      </c>
      <c r="AD1335" s="1" t="n">
        <f aca="false">IF(I1335=1,AC1335*$AD$2,AC1335)</f>
        <v>0</v>
      </c>
      <c r="AK1335" s="1" t="n">
        <f aca="false">ROUND(D1335/C1335,2)</f>
        <v>232.94</v>
      </c>
      <c r="AL1335" s="1" t="n">
        <f aca="false">ROUND(AK1335*68/Z1335,0)</f>
        <v>16497</v>
      </c>
      <c r="AM1335" s="1" t="n">
        <f aca="false">IF(I1335=1,AL1335*$AM$2,AL1335)</f>
        <v>15672.15</v>
      </c>
    </row>
    <row r="1336" customFormat="false" ht="13.8" hidden="false" customHeight="true" outlineLevel="0" collapsed="false">
      <c r="A1336" s="1" t="n">
        <v>9629</v>
      </c>
      <c r="C1336" s="26" t="n">
        <v>86</v>
      </c>
      <c r="D1336" s="2" t="n">
        <v>18000</v>
      </c>
      <c r="F1336" s="2" t="n">
        <v>0</v>
      </c>
      <c r="G1336" s="27" t="n">
        <v>3</v>
      </c>
      <c r="H1336" s="27" t="n">
        <v>1</v>
      </c>
      <c r="I1336" s="27" t="n">
        <v>2</v>
      </c>
      <c r="J1336" s="26" t="s">
        <v>52</v>
      </c>
      <c r="K1336" s="27" t="n">
        <v>0</v>
      </c>
      <c r="L1336" s="27" t="n">
        <v>1</v>
      </c>
      <c r="M1336" s="27" t="n">
        <v>9</v>
      </c>
      <c r="N1336" s="27" t="n">
        <v>8</v>
      </c>
      <c r="O1336" s="30" t="n">
        <v>1</v>
      </c>
      <c r="P1336" s="27" t="n">
        <v>0</v>
      </c>
      <c r="Q1336" s="27" t="n">
        <v>4</v>
      </c>
      <c r="R1336" s="27" t="n">
        <v>1</v>
      </c>
      <c r="S1336" s="27" t="n">
        <v>0</v>
      </c>
      <c r="T1336" s="28" t="n">
        <v>44308</v>
      </c>
      <c r="U1336" s="3" t="s">
        <v>1388</v>
      </c>
      <c r="V1336" s="36" t="s">
        <v>60</v>
      </c>
      <c r="W1336" s="25" t="n">
        <v>18</v>
      </c>
      <c r="Z1336" s="1" t="n">
        <f aca="false">(68/C1336)^0.25</f>
        <v>0.94298029016629</v>
      </c>
      <c r="AA1336" s="2" t="n">
        <f aca="false">IF(F1336=1,E1336/(1+$AA$2/100),E1336)</f>
        <v>0</v>
      </c>
      <c r="AB1336" s="1" t="n">
        <f aca="false">ROUND(AA1336/C1336,2)</f>
        <v>0</v>
      </c>
      <c r="AC1336" s="1" t="n">
        <f aca="false">ROUND(AB1336*68/1000/Z1336,0)</f>
        <v>0</v>
      </c>
      <c r="AD1336" s="1" t="n">
        <f aca="false">IF(I1336=1,AC1336*$AD$2,AC1336)</f>
        <v>0</v>
      </c>
      <c r="AK1336" s="1" t="n">
        <f aca="false">ROUND(D1336/C1336,2)</f>
        <v>209.3</v>
      </c>
      <c r="AL1336" s="1" t="n">
        <f aca="false">ROUND(AK1336*68/Z1336,0)</f>
        <v>15093</v>
      </c>
      <c r="AM1336" s="1" t="n">
        <f aca="false">IF(I1336=1,AL1336*$AM$2,AL1336)</f>
        <v>15093</v>
      </c>
    </row>
    <row r="1337" customFormat="false" ht="13.8" hidden="false" customHeight="true" outlineLevel="0" collapsed="false">
      <c r="A1337" s="1" t="n">
        <v>9629</v>
      </c>
      <c r="C1337" s="26" t="n">
        <v>75</v>
      </c>
      <c r="D1337" s="2" t="n">
        <v>15000</v>
      </c>
      <c r="F1337" s="2" t="n">
        <v>0</v>
      </c>
      <c r="G1337" s="27" t="n">
        <v>2</v>
      </c>
      <c r="H1337" s="27" t="n">
        <v>1</v>
      </c>
      <c r="I1337" s="27" t="n">
        <v>1</v>
      </c>
      <c r="J1337" s="26" t="s">
        <v>52</v>
      </c>
      <c r="K1337" s="27" t="n">
        <v>0</v>
      </c>
      <c r="L1337" s="27" t="n">
        <v>1</v>
      </c>
      <c r="M1337" s="27" t="n">
        <v>4</v>
      </c>
      <c r="N1337" s="27" t="n">
        <v>3</v>
      </c>
      <c r="O1337" s="27" t="n">
        <v>0</v>
      </c>
      <c r="P1337" s="27" t="n">
        <v>0</v>
      </c>
      <c r="Q1337" s="27" t="n">
        <v>4</v>
      </c>
      <c r="R1337" s="27" t="n">
        <v>0</v>
      </c>
      <c r="S1337" s="27" t="n">
        <v>0</v>
      </c>
      <c r="T1337" s="28" t="n">
        <v>44302</v>
      </c>
      <c r="U1337" s="3" t="s">
        <v>1389</v>
      </c>
      <c r="V1337" s="36"/>
      <c r="W1337" s="25" t="n">
        <v>18</v>
      </c>
      <c r="Z1337" s="1" t="n">
        <f aca="false">(68/C1337)^0.25</f>
        <v>0.975802468299321</v>
      </c>
      <c r="AA1337" s="2" t="n">
        <f aca="false">IF(F1337=1,E1337/(1+$AA$2/100),E1337)</f>
        <v>0</v>
      </c>
      <c r="AB1337" s="1" t="n">
        <f aca="false">ROUND(AA1337/C1337,2)</f>
        <v>0</v>
      </c>
      <c r="AC1337" s="1" t="n">
        <f aca="false">ROUND(AB1337*68/1000/Z1337,0)</f>
        <v>0</v>
      </c>
      <c r="AD1337" s="1" t="n">
        <f aca="false">IF(I1337=1,AC1337*$AD$2,AC1337)</f>
        <v>0</v>
      </c>
      <c r="AK1337" s="1" t="n">
        <f aca="false">ROUND(D1337/C1337,2)</f>
        <v>200</v>
      </c>
      <c r="AL1337" s="1" t="n">
        <f aca="false">ROUND(AK1337*68/Z1337,0)</f>
        <v>13937</v>
      </c>
      <c r="AM1337" s="1" t="n">
        <f aca="false">IF(I1337=1,AL1337*$AM$2,AL1337)</f>
        <v>13240.15</v>
      </c>
    </row>
    <row r="1338" customFormat="false" ht="13.8" hidden="false" customHeight="true" outlineLevel="0" collapsed="false">
      <c r="A1338" s="1" t="n">
        <v>9629</v>
      </c>
      <c r="C1338" s="26" t="n">
        <v>57</v>
      </c>
      <c r="D1338" s="2" t="n">
        <v>13000</v>
      </c>
      <c r="F1338" s="2" t="n">
        <v>0</v>
      </c>
      <c r="G1338" s="27" t="n">
        <v>2</v>
      </c>
      <c r="H1338" s="27" t="n">
        <v>1</v>
      </c>
      <c r="I1338" s="27" t="n">
        <v>1</v>
      </c>
      <c r="J1338" s="26" t="s">
        <v>52</v>
      </c>
      <c r="K1338" s="27" t="n">
        <v>2</v>
      </c>
      <c r="L1338" s="27" t="n">
        <v>1</v>
      </c>
      <c r="M1338" s="27" t="n">
        <v>3</v>
      </c>
      <c r="N1338" s="27" t="n">
        <v>1</v>
      </c>
      <c r="O1338" s="27" t="n">
        <v>0</v>
      </c>
      <c r="P1338" s="27" t="n">
        <v>1</v>
      </c>
      <c r="Q1338" s="27" t="n">
        <v>3</v>
      </c>
      <c r="R1338" s="27" t="n">
        <v>0</v>
      </c>
      <c r="S1338" s="30" t="n">
        <v>0</v>
      </c>
      <c r="T1338" s="28" t="n">
        <v>44297</v>
      </c>
      <c r="U1338" s="3" t="s">
        <v>1390</v>
      </c>
      <c r="V1338" s="36"/>
      <c r="W1338" s="25" t="n">
        <v>18</v>
      </c>
      <c r="Z1338" s="1" t="n">
        <f aca="false">(68/C1338)^0.25</f>
        <v>1.04510160393404</v>
      </c>
      <c r="AA1338" s="2" t="n">
        <f aca="false">IF(F1338=1,E1338/(1+$AA$2/100),E1338)</f>
        <v>0</v>
      </c>
      <c r="AB1338" s="1" t="n">
        <f aca="false">ROUND(AA1338/C1338,2)</f>
        <v>0</v>
      </c>
      <c r="AC1338" s="1" t="n">
        <f aca="false">ROUND(AB1338*68/1000/Z1338,0)</f>
        <v>0</v>
      </c>
      <c r="AD1338" s="1" t="n">
        <f aca="false">IF(I1338=1,AC1338*$AD$2,AC1338)</f>
        <v>0</v>
      </c>
      <c r="AK1338" s="1" t="n">
        <f aca="false">ROUND(D1338/C1338,2)</f>
        <v>228.07</v>
      </c>
      <c r="AL1338" s="1" t="n">
        <f aca="false">ROUND(AK1338*68/Z1338,0)</f>
        <v>14839</v>
      </c>
      <c r="AM1338" s="1" t="n">
        <f aca="false">IF(I1338=1,AL1338*$AM$2,AL1338)</f>
        <v>14097.05</v>
      </c>
    </row>
    <row r="1339" customFormat="false" ht="13.8" hidden="false" customHeight="true" outlineLevel="0" collapsed="false">
      <c r="A1339" s="1" t="n">
        <v>9959</v>
      </c>
      <c r="C1339" s="26" t="n">
        <v>52</v>
      </c>
      <c r="D1339" s="2" t="n">
        <v>12000</v>
      </c>
      <c r="F1339" s="2" t="n">
        <v>0</v>
      </c>
      <c r="G1339" s="27" t="n">
        <v>3</v>
      </c>
      <c r="H1339" s="27" t="n">
        <v>2</v>
      </c>
      <c r="I1339" s="27" t="n">
        <v>2</v>
      </c>
      <c r="J1339" s="26" t="s">
        <v>52</v>
      </c>
      <c r="K1339" s="27" t="n">
        <v>2</v>
      </c>
      <c r="L1339" s="27" t="n">
        <v>1</v>
      </c>
      <c r="M1339" s="27" t="n">
        <v>9</v>
      </c>
      <c r="N1339" s="27" t="n">
        <v>2</v>
      </c>
      <c r="O1339" s="30" t="n">
        <v>0</v>
      </c>
      <c r="P1339" s="27" t="n">
        <v>0</v>
      </c>
      <c r="Q1339" s="27"/>
      <c r="R1339" s="27" t="n">
        <v>1</v>
      </c>
      <c r="S1339" s="27" t="n">
        <v>0</v>
      </c>
      <c r="T1339" s="28" t="n">
        <v>44309</v>
      </c>
      <c r="U1339" s="3" t="s">
        <v>1391</v>
      </c>
      <c r="V1339" s="36"/>
      <c r="W1339" s="25" t="n">
        <v>18</v>
      </c>
      <c r="Z1339" s="1" t="n">
        <f aca="false">(68/C1339)^0.25</f>
        <v>1.06936605042134</v>
      </c>
      <c r="AA1339" s="2" t="n">
        <f aca="false">IF(F1339=1,E1339/(1+$AA$2/100),E1339)</f>
        <v>0</v>
      </c>
      <c r="AB1339" s="1" t="n">
        <f aca="false">ROUND(AA1339/C1339,2)</f>
        <v>0</v>
      </c>
      <c r="AC1339" s="1" t="n">
        <f aca="false">ROUND(AB1339*68/1000/Z1339,0)</f>
        <v>0</v>
      </c>
      <c r="AD1339" s="1" t="n">
        <f aca="false">IF(I1339=1,AC1339*$AD$2,AC1339)</f>
        <v>0</v>
      </c>
      <c r="AK1339" s="1" t="n">
        <f aca="false">ROUND(D1339/C1339,2)</f>
        <v>230.77</v>
      </c>
      <c r="AL1339" s="1" t="n">
        <f aca="false">ROUND(AK1339*68/Z1339,0)</f>
        <v>14674</v>
      </c>
      <c r="AM1339" s="1" t="n">
        <f aca="false">IF(I1339=1,AL1339*$AM$2,AL1339)</f>
        <v>14674</v>
      </c>
    </row>
    <row r="1340" customFormat="false" ht="13.8" hidden="false" customHeight="true" outlineLevel="0" collapsed="false">
      <c r="A1340" s="1" t="n">
        <v>9959</v>
      </c>
      <c r="C1340" s="26" t="n">
        <v>52</v>
      </c>
      <c r="D1340" s="2" t="n">
        <v>8500</v>
      </c>
      <c r="F1340" s="2" t="n">
        <v>0</v>
      </c>
      <c r="G1340" s="27" t="n">
        <v>2</v>
      </c>
      <c r="H1340" s="27" t="n">
        <v>1</v>
      </c>
      <c r="I1340" s="27" t="n">
        <v>1</v>
      </c>
      <c r="J1340" s="26" t="s">
        <v>52</v>
      </c>
      <c r="K1340" s="27" t="n">
        <v>2</v>
      </c>
      <c r="L1340" s="27" t="n">
        <v>1</v>
      </c>
      <c r="M1340" s="27" t="n">
        <v>4</v>
      </c>
      <c r="N1340" s="27" t="n">
        <v>2</v>
      </c>
      <c r="O1340" s="27" t="n">
        <v>1</v>
      </c>
      <c r="P1340" s="27" t="n">
        <v>1</v>
      </c>
      <c r="Q1340" s="27"/>
      <c r="R1340" s="27" t="n">
        <v>0</v>
      </c>
      <c r="S1340" s="27" t="n">
        <v>1</v>
      </c>
      <c r="T1340" s="28" t="n">
        <v>44309</v>
      </c>
      <c r="U1340" s="3" t="s">
        <v>1392</v>
      </c>
      <c r="V1340" s="36"/>
      <c r="W1340" s="25" t="n">
        <v>18</v>
      </c>
      <c r="Z1340" s="1" t="n">
        <f aca="false">(68/C1340)^0.25</f>
        <v>1.06936605042134</v>
      </c>
      <c r="AA1340" s="2" t="n">
        <f aca="false">IF(F1340=1,E1340/(1+$AA$2/100),E1340)</f>
        <v>0</v>
      </c>
      <c r="AB1340" s="1" t="n">
        <f aca="false">ROUND(AA1340/C1340,2)</f>
        <v>0</v>
      </c>
      <c r="AC1340" s="1" t="n">
        <f aca="false">ROUND(AB1340*68/1000/Z1340,0)</f>
        <v>0</v>
      </c>
      <c r="AD1340" s="1" t="n">
        <f aca="false">IF(I1340=1,AC1340*$AD$2,AC1340)</f>
        <v>0</v>
      </c>
      <c r="AK1340" s="1" t="n">
        <f aca="false">ROUND(D1340/C1340,2)</f>
        <v>163.46</v>
      </c>
      <c r="AL1340" s="1" t="n">
        <f aca="false">ROUND(AK1340*68/Z1340,0)</f>
        <v>10394</v>
      </c>
      <c r="AM1340" s="1" t="n">
        <f aca="false">IF(I1340=1,AL1340*$AM$2,AL1340)</f>
        <v>9874.3</v>
      </c>
    </row>
    <row r="1341" customFormat="false" ht="13.8" hidden="false" customHeight="true" outlineLevel="0" collapsed="false">
      <c r="A1341" s="1" t="n">
        <v>9959</v>
      </c>
      <c r="C1341" s="26" t="n">
        <v>56</v>
      </c>
      <c r="D1341" s="2" t="n">
        <v>8000</v>
      </c>
      <c r="F1341" s="2" t="n">
        <v>0</v>
      </c>
      <c r="G1341" s="27" t="n">
        <v>2</v>
      </c>
      <c r="H1341" s="27" t="n">
        <v>1</v>
      </c>
      <c r="I1341" s="27" t="n">
        <v>2</v>
      </c>
      <c r="J1341" s="26" t="s">
        <v>52</v>
      </c>
      <c r="K1341" s="27" t="n">
        <v>0</v>
      </c>
      <c r="L1341" s="27" t="n">
        <v>1</v>
      </c>
      <c r="M1341" s="27" t="n">
        <v>4</v>
      </c>
      <c r="N1341" s="27" t="n">
        <v>3</v>
      </c>
      <c r="O1341" s="27" t="n">
        <v>0</v>
      </c>
      <c r="P1341" s="27" t="n">
        <v>0</v>
      </c>
      <c r="Q1341" s="27" t="n">
        <v>3</v>
      </c>
      <c r="R1341" s="27" t="n">
        <v>1</v>
      </c>
      <c r="S1341" s="27" t="n">
        <v>1</v>
      </c>
      <c r="T1341" s="28" t="n">
        <v>44309</v>
      </c>
      <c r="U1341" s="3" t="s">
        <v>1393</v>
      </c>
      <c r="V1341" s="36"/>
      <c r="W1341" s="25" t="n">
        <v>18</v>
      </c>
      <c r="Z1341" s="1" t="n">
        <f aca="false">(68/C1341)^0.25</f>
        <v>1.04973631452793</v>
      </c>
      <c r="AA1341" s="2" t="n">
        <f aca="false">IF(F1341=1,E1341/(1+$AA$2/100),E1341)</f>
        <v>0</v>
      </c>
      <c r="AB1341" s="1" t="n">
        <f aca="false">ROUND(AA1341/C1341,2)</f>
        <v>0</v>
      </c>
      <c r="AC1341" s="1" t="n">
        <f aca="false">ROUND(AB1341*68/1000/Z1341,0)</f>
        <v>0</v>
      </c>
      <c r="AD1341" s="1" t="n">
        <f aca="false">IF(I1341=1,AC1341*$AD$2,AC1341)</f>
        <v>0</v>
      </c>
      <c r="AK1341" s="1" t="n">
        <f aca="false">ROUND(D1341/C1341,2)</f>
        <v>142.86</v>
      </c>
      <c r="AL1341" s="1" t="n">
        <f aca="false">ROUND(AK1341*68/Z1341,0)</f>
        <v>9254</v>
      </c>
      <c r="AM1341" s="1" t="n">
        <f aca="false">IF(I1341=1,AL1341*$AM$2,AL1341)</f>
        <v>9254</v>
      </c>
    </row>
    <row r="1342" customFormat="false" ht="13.8" hidden="false" customHeight="true" outlineLevel="0" collapsed="false">
      <c r="A1342" s="1" t="n">
        <v>10126</v>
      </c>
      <c r="C1342" s="26" t="n">
        <v>51</v>
      </c>
      <c r="D1342" s="2" t="n">
        <v>8500</v>
      </c>
      <c r="F1342" s="2" t="n">
        <v>0</v>
      </c>
      <c r="G1342" s="27" t="n">
        <v>3</v>
      </c>
      <c r="H1342" s="27" t="n">
        <v>2</v>
      </c>
      <c r="I1342" s="27" t="n">
        <v>1</v>
      </c>
      <c r="J1342" s="26" t="s">
        <v>52</v>
      </c>
      <c r="K1342" s="27" t="n">
        <v>0</v>
      </c>
      <c r="L1342" s="27" t="n">
        <v>1</v>
      </c>
      <c r="M1342" s="27" t="n">
        <v>5</v>
      </c>
      <c r="N1342" s="27" t="n">
        <v>1</v>
      </c>
      <c r="O1342" s="27" t="n">
        <v>0</v>
      </c>
      <c r="P1342" s="27" t="n">
        <v>1</v>
      </c>
      <c r="Q1342" s="27" t="n">
        <v>3</v>
      </c>
      <c r="R1342" s="27" t="n">
        <v>0</v>
      </c>
      <c r="S1342" s="27" t="n">
        <v>1</v>
      </c>
      <c r="T1342" s="28" t="n">
        <v>44301</v>
      </c>
      <c r="U1342" s="3" t="s">
        <v>1394</v>
      </c>
      <c r="V1342" s="36"/>
      <c r="W1342" s="25" t="n">
        <v>18</v>
      </c>
      <c r="Z1342" s="1" t="n">
        <f aca="false">(68/C1342)^0.25</f>
        <v>1.07456993182354</v>
      </c>
      <c r="AA1342" s="2" t="n">
        <f aca="false">IF(F1342=1,E1342/(1+$AA$2/100),E1342)</f>
        <v>0</v>
      </c>
      <c r="AB1342" s="1" t="n">
        <f aca="false">ROUND(AA1342/C1342,2)</f>
        <v>0</v>
      </c>
      <c r="AC1342" s="1" t="n">
        <f aca="false">ROUND(AB1342*68/1000/Z1342,0)</f>
        <v>0</v>
      </c>
      <c r="AD1342" s="1" t="n">
        <f aca="false">IF(I1342=1,AC1342*$AD$2,AC1342)</f>
        <v>0</v>
      </c>
      <c r="AK1342" s="1" t="n">
        <f aca="false">ROUND(D1342/C1342,2)</f>
        <v>166.67</v>
      </c>
      <c r="AL1342" s="1" t="n">
        <f aca="false">ROUND(AK1342*68/Z1342,0)</f>
        <v>10547</v>
      </c>
      <c r="AM1342" s="1" t="n">
        <f aca="false">IF(I1342=1,AL1342*$AM$2,AL1342)</f>
        <v>10019.65</v>
      </c>
    </row>
    <row r="1343" customFormat="false" ht="13.8" hidden="false" customHeight="true" outlineLevel="0" collapsed="false">
      <c r="A1343" s="1" t="n">
        <v>10823</v>
      </c>
      <c r="C1343" s="26" t="n">
        <v>72</v>
      </c>
      <c r="D1343" s="2" t="n">
        <v>14000</v>
      </c>
      <c r="F1343" s="2" t="n">
        <v>0</v>
      </c>
      <c r="G1343" s="27" t="n">
        <v>3</v>
      </c>
      <c r="H1343" s="27" t="n">
        <v>2</v>
      </c>
      <c r="I1343" s="27" t="n">
        <v>2</v>
      </c>
      <c r="J1343" s="26" t="s">
        <v>52</v>
      </c>
      <c r="K1343" s="27" t="n">
        <v>0</v>
      </c>
      <c r="L1343" s="27" t="n">
        <v>1</v>
      </c>
      <c r="M1343" s="27" t="n">
        <v>9</v>
      </c>
      <c r="N1343" s="27" t="n">
        <v>1</v>
      </c>
      <c r="O1343" s="27" t="n">
        <v>1</v>
      </c>
      <c r="P1343" s="27" t="n">
        <v>0</v>
      </c>
      <c r="Q1343" s="27" t="n">
        <v>4</v>
      </c>
      <c r="R1343" s="27" t="n">
        <v>1</v>
      </c>
      <c r="S1343" s="27" t="n">
        <v>0</v>
      </c>
      <c r="T1343" s="28" t="n">
        <v>44305</v>
      </c>
      <c r="U1343" s="3" t="s">
        <v>1395</v>
      </c>
      <c r="V1343" s="36" t="s">
        <v>60</v>
      </c>
      <c r="W1343" s="25" t="n">
        <v>18</v>
      </c>
      <c r="Z1343" s="1" t="n">
        <f aca="false">(68/C1343)^0.25</f>
        <v>0.985812008350248</v>
      </c>
      <c r="AA1343" s="2" t="n">
        <f aca="false">IF(F1343=1,E1343/(1+$AA$2/100),E1343)</f>
        <v>0</v>
      </c>
      <c r="AB1343" s="1" t="n">
        <f aca="false">ROUND(AA1343/C1343,2)</f>
        <v>0</v>
      </c>
      <c r="AC1343" s="1" t="n">
        <f aca="false">ROUND(AB1343*68/1000/Z1343,0)</f>
        <v>0</v>
      </c>
      <c r="AD1343" s="1" t="n">
        <f aca="false">IF(I1343=1,AC1343*$AD$2,AC1343)</f>
        <v>0</v>
      </c>
      <c r="AK1343" s="1" t="n">
        <f aca="false">ROUND(D1343/C1343,2)</f>
        <v>194.44</v>
      </c>
      <c r="AL1343" s="1" t="n">
        <f aca="false">ROUND(AK1343*68/Z1343,0)</f>
        <v>13412</v>
      </c>
      <c r="AM1343" s="1" t="n">
        <f aca="false">IF(I1343=1,AL1343*$AM$2,AL1343)</f>
        <v>13412</v>
      </c>
    </row>
    <row r="1344" customFormat="false" ht="13.8" hidden="false" customHeight="true" outlineLevel="0" collapsed="false">
      <c r="A1344" s="1" t="n">
        <v>10823</v>
      </c>
      <c r="C1344" s="26" t="n">
        <v>60</v>
      </c>
      <c r="D1344" s="2" t="n">
        <v>14500</v>
      </c>
      <c r="F1344" s="2" t="n">
        <v>0</v>
      </c>
      <c r="G1344" s="27" t="n">
        <v>2</v>
      </c>
      <c r="H1344" s="27" t="n">
        <v>1</v>
      </c>
      <c r="I1344" s="27" t="n">
        <v>1</v>
      </c>
      <c r="J1344" s="26" t="s">
        <v>52</v>
      </c>
      <c r="K1344" s="27" t="n">
        <v>0</v>
      </c>
      <c r="L1344" s="27" t="n">
        <v>1</v>
      </c>
      <c r="M1344" s="27" t="n">
        <v>4</v>
      </c>
      <c r="N1344" s="27" t="n">
        <v>1</v>
      </c>
      <c r="O1344" s="27" t="n">
        <v>0</v>
      </c>
      <c r="P1344" s="27" t="n">
        <v>1</v>
      </c>
      <c r="Q1344" s="27" t="n">
        <v>1</v>
      </c>
      <c r="R1344" s="27" t="n">
        <v>0</v>
      </c>
      <c r="S1344" s="27" t="n">
        <v>0</v>
      </c>
      <c r="T1344" s="28" t="n">
        <v>44295</v>
      </c>
      <c r="U1344" s="3" t="s">
        <v>1396</v>
      </c>
      <c r="V1344" s="36"/>
      <c r="W1344" s="25" t="n">
        <v>18</v>
      </c>
      <c r="Z1344" s="1" t="n">
        <f aca="false">(68/C1344)^0.25</f>
        <v>1.03178548877407</v>
      </c>
      <c r="AA1344" s="2" t="n">
        <f aca="false">IF(F1344=1,E1344/(1+$AA$2/100),E1344)</f>
        <v>0</v>
      </c>
      <c r="AB1344" s="1" t="n">
        <f aca="false">ROUND(AA1344/C1344,2)</f>
        <v>0</v>
      </c>
      <c r="AC1344" s="1" t="n">
        <f aca="false">ROUND(AB1344*68/1000/Z1344,0)</f>
        <v>0</v>
      </c>
      <c r="AD1344" s="1" t="n">
        <f aca="false">IF(I1344=1,AC1344*$AD$2,AC1344)</f>
        <v>0</v>
      </c>
      <c r="AK1344" s="1" t="n">
        <f aca="false">ROUND(D1344/C1344,2)</f>
        <v>241.67</v>
      </c>
      <c r="AL1344" s="1" t="n">
        <f aca="false">ROUND(AK1344*68/Z1344,0)</f>
        <v>15927</v>
      </c>
      <c r="AM1344" s="1" t="n">
        <f aca="false">IF(I1344=1,AL1344*$AM$2,AL1344)</f>
        <v>15130.65</v>
      </c>
    </row>
    <row r="1345" customFormat="false" ht="13.8" hidden="false" customHeight="true" outlineLevel="0" collapsed="false">
      <c r="A1345" s="1" t="n">
        <v>11156</v>
      </c>
      <c r="C1345" s="26" t="n">
        <v>100</v>
      </c>
      <c r="D1345" s="2" t="n">
        <v>10000</v>
      </c>
      <c r="F1345" s="2" t="n">
        <v>0</v>
      </c>
      <c r="G1345" s="30" t="n">
        <v>3</v>
      </c>
      <c r="H1345" s="30" t="n">
        <v>1</v>
      </c>
      <c r="I1345" s="30" t="n">
        <v>1</v>
      </c>
      <c r="J1345" s="26" t="s">
        <v>52</v>
      </c>
      <c r="K1345" s="27" t="n">
        <v>0</v>
      </c>
      <c r="L1345" s="27" t="n">
        <v>1</v>
      </c>
      <c r="M1345" s="27" t="n">
        <v>4</v>
      </c>
      <c r="N1345" s="27" t="n">
        <v>1</v>
      </c>
      <c r="O1345" s="27" t="n">
        <v>1</v>
      </c>
      <c r="P1345" s="27" t="n">
        <v>1</v>
      </c>
      <c r="Q1345" s="27" t="n">
        <v>4</v>
      </c>
      <c r="R1345" s="27" t="n">
        <v>0</v>
      </c>
      <c r="S1345" s="27" t="n">
        <v>0</v>
      </c>
      <c r="T1345" s="28" t="n">
        <v>44309</v>
      </c>
      <c r="U1345" s="3" t="s">
        <v>1397</v>
      </c>
      <c r="V1345" s="36" t="s">
        <v>60</v>
      </c>
      <c r="W1345" s="25" t="n">
        <v>18</v>
      </c>
      <c r="Z1345" s="1" t="n">
        <f aca="false">(68/C1345)^0.25</f>
        <v>0.90808651852317</v>
      </c>
      <c r="AA1345" s="2" t="n">
        <f aca="false">IF(F1345=1,E1345/(1+$AA$2/100),E1345)</f>
        <v>0</v>
      </c>
      <c r="AB1345" s="1" t="n">
        <f aca="false">ROUND(AA1345/C1345,2)</f>
        <v>0</v>
      </c>
      <c r="AC1345" s="1" t="n">
        <f aca="false">ROUND(AB1345*68/1000/Z1345,0)</f>
        <v>0</v>
      </c>
      <c r="AD1345" s="1" t="n">
        <f aca="false">IF(I1345=1,AC1345*$AD$2,AC1345)</f>
        <v>0</v>
      </c>
      <c r="AK1345" s="1" t="n">
        <f aca="false">ROUND(D1345/C1345,2)</f>
        <v>100</v>
      </c>
      <c r="AL1345" s="1" t="n">
        <f aca="false">ROUND(AK1345*68/Z1345,0)</f>
        <v>7488</v>
      </c>
      <c r="AM1345" s="1" t="n">
        <f aca="false">IF(I1345=1,AL1345*$AM$2,AL1345)</f>
        <v>7113.6</v>
      </c>
    </row>
    <row r="1346" customFormat="false" ht="13.8" hidden="false" customHeight="true" outlineLevel="0" collapsed="false">
      <c r="A1346" s="1" t="n">
        <v>11156</v>
      </c>
      <c r="C1346" s="26" t="n">
        <v>50</v>
      </c>
      <c r="D1346" s="2" t="n">
        <v>12000</v>
      </c>
      <c r="F1346" s="2" t="n">
        <v>0</v>
      </c>
      <c r="G1346" s="30" t="n">
        <v>2</v>
      </c>
      <c r="H1346" s="30" t="n">
        <v>1</v>
      </c>
      <c r="I1346" s="30" t="n">
        <v>1</v>
      </c>
      <c r="J1346" s="26" t="s">
        <v>52</v>
      </c>
      <c r="K1346" s="27" t="n">
        <v>2</v>
      </c>
      <c r="L1346" s="27" t="n">
        <v>1</v>
      </c>
      <c r="M1346" s="27" t="n">
        <v>3</v>
      </c>
      <c r="N1346" s="27" t="n">
        <v>3</v>
      </c>
      <c r="O1346" s="27" t="n">
        <v>0</v>
      </c>
      <c r="P1346" s="27" t="n">
        <v>1</v>
      </c>
      <c r="R1346" s="27" t="n">
        <v>0</v>
      </c>
      <c r="S1346" s="27" t="n">
        <v>0</v>
      </c>
      <c r="T1346" s="28" t="n">
        <v>44309</v>
      </c>
      <c r="U1346" s="3" t="s">
        <v>1398</v>
      </c>
      <c r="V1346" s="36"/>
      <c r="W1346" s="25" t="n">
        <v>18</v>
      </c>
      <c r="Z1346" s="1" t="n">
        <f aca="false">(68/C1346)^0.25</f>
        <v>1.0799029488658</v>
      </c>
      <c r="AA1346" s="2" t="n">
        <f aca="false">IF(F1346=1,E1346/(1+$AA$2/100),E1346)</f>
        <v>0</v>
      </c>
      <c r="AB1346" s="1" t="n">
        <f aca="false">ROUND(AA1346/C1346,2)</f>
        <v>0</v>
      </c>
      <c r="AC1346" s="1" t="n">
        <f aca="false">ROUND(AB1346*68/1000/Z1346,0)</f>
        <v>0</v>
      </c>
      <c r="AD1346" s="1" t="n">
        <f aca="false">IF(I1346=1,AC1346*$AD$2,AC1346)</f>
        <v>0</v>
      </c>
      <c r="AK1346" s="1" t="n">
        <f aca="false">ROUND(D1346/C1346,2)</f>
        <v>240</v>
      </c>
      <c r="AL1346" s="1" t="n">
        <f aca="false">ROUND(AK1346*68/Z1346,0)</f>
        <v>15112</v>
      </c>
      <c r="AM1346" s="1" t="n">
        <f aca="false">IF(I1346=1,AL1346*$AM$2,AL1346)</f>
        <v>14356.4</v>
      </c>
    </row>
    <row r="1347" customFormat="false" ht="13.8" hidden="false" customHeight="true" outlineLevel="0" collapsed="false">
      <c r="A1347" s="1" t="n">
        <v>11156</v>
      </c>
      <c r="C1347" s="26" t="n">
        <v>62</v>
      </c>
      <c r="D1347" s="2" t="n">
        <v>8900</v>
      </c>
      <c r="F1347" s="2" t="n">
        <v>0</v>
      </c>
      <c r="G1347" s="30" t="n">
        <v>3</v>
      </c>
      <c r="H1347" s="30" t="n">
        <v>2</v>
      </c>
      <c r="I1347" s="30" t="n">
        <v>1</v>
      </c>
      <c r="J1347" s="26" t="s">
        <v>52</v>
      </c>
      <c r="K1347" s="27" t="n">
        <v>0</v>
      </c>
      <c r="L1347" s="27" t="n">
        <v>1</v>
      </c>
      <c r="M1347" s="27" t="n">
        <v>4</v>
      </c>
      <c r="N1347" s="27" t="n">
        <v>4</v>
      </c>
      <c r="O1347" s="27" t="n">
        <v>0</v>
      </c>
      <c r="P1347" s="27" t="n">
        <v>1</v>
      </c>
      <c r="Q1347" s="27"/>
      <c r="R1347" s="27" t="n">
        <v>0</v>
      </c>
      <c r="S1347" s="27" t="n">
        <v>0</v>
      </c>
      <c r="T1347" s="28" t="n">
        <v>44309</v>
      </c>
      <c r="U1347" s="3" t="s">
        <v>1399</v>
      </c>
      <c r="V1347" s="36"/>
      <c r="W1347" s="25" t="n">
        <v>18</v>
      </c>
      <c r="Z1347" s="1" t="n">
        <f aca="false">(68/C1347)^0.25</f>
        <v>1.02336204550359</v>
      </c>
      <c r="AA1347" s="2" t="n">
        <f aca="false">IF(F1347=1,E1347/(1+$AA$2/100),E1347)</f>
        <v>0</v>
      </c>
      <c r="AB1347" s="1" t="n">
        <f aca="false">ROUND(AA1347/C1347,2)</f>
        <v>0</v>
      </c>
      <c r="AC1347" s="1" t="n">
        <f aca="false">ROUND(AB1347*68/1000/Z1347,0)</f>
        <v>0</v>
      </c>
      <c r="AD1347" s="1" t="n">
        <f aca="false">IF(I1347=1,AC1347*$AD$2,AC1347)</f>
        <v>0</v>
      </c>
      <c r="AK1347" s="1" t="n">
        <f aca="false">ROUND(D1347/C1347,2)</f>
        <v>143.55</v>
      </c>
      <c r="AL1347" s="1" t="n">
        <f aca="false">ROUND(AK1347*68/Z1347,0)</f>
        <v>9539</v>
      </c>
      <c r="AM1347" s="1" t="n">
        <f aca="false">IF(I1347=1,AL1347*$AM$2,AL1347)</f>
        <v>9062.05</v>
      </c>
    </row>
    <row r="1348" customFormat="false" ht="13.8" hidden="false" customHeight="true" outlineLevel="0" collapsed="false">
      <c r="A1348" s="1" t="n">
        <v>11765</v>
      </c>
      <c r="C1348" s="26" t="n">
        <v>52</v>
      </c>
      <c r="E1348" s="2" t="n">
        <v>3510000</v>
      </c>
      <c r="F1348" s="2" t="n">
        <v>1</v>
      </c>
      <c r="G1348" s="30" t="n">
        <v>3</v>
      </c>
      <c r="H1348" s="30" t="n">
        <v>2</v>
      </c>
      <c r="I1348" s="30" t="n">
        <v>1</v>
      </c>
      <c r="J1348" s="26" t="s">
        <v>52</v>
      </c>
      <c r="K1348" s="27" t="n">
        <v>0</v>
      </c>
      <c r="L1348" s="27" t="n">
        <v>1</v>
      </c>
      <c r="M1348" s="27" t="n">
        <v>6</v>
      </c>
      <c r="N1348" s="27" t="n">
        <v>2</v>
      </c>
      <c r="O1348" s="27" t="n">
        <v>0</v>
      </c>
      <c r="P1348" s="27" t="n">
        <v>0</v>
      </c>
      <c r="Q1348" s="27"/>
      <c r="R1348" s="27" t="n">
        <v>1</v>
      </c>
      <c r="S1348" s="27" t="n">
        <v>0</v>
      </c>
      <c r="T1348" s="28" t="n">
        <v>44311</v>
      </c>
      <c r="U1348" s="3" t="s">
        <v>1400</v>
      </c>
      <c r="V1348" s="36"/>
      <c r="W1348" s="25" t="n">
        <v>18</v>
      </c>
      <c r="Z1348" s="1" t="n">
        <f aca="false">(68/C1348)^0.25</f>
        <v>1.06936605042134</v>
      </c>
      <c r="AA1348" s="1" t="n">
        <f aca="false">IF(F1348=1,E1348/(1+$AA$2/100),E1348)</f>
        <v>3375000</v>
      </c>
      <c r="AB1348" s="1" t="n">
        <f aca="false">ROUND(AA1348/C1348,2)</f>
        <v>64903.85</v>
      </c>
      <c r="AC1348" s="1" t="n">
        <f aca="false">ROUND(AB1348*68/1000/Z1348,0)</f>
        <v>4127</v>
      </c>
      <c r="AD1348" s="1" t="n">
        <f aca="false">IF(I1348=1,AC1348*$AD$2,AC1348)</f>
        <v>3920.65</v>
      </c>
      <c r="AK1348" s="1" t="n">
        <f aca="false">ROUND(D1348/C1348,2)</f>
        <v>0</v>
      </c>
      <c r="AL1348" s="1" t="n">
        <f aca="false">ROUND(AK1348*68/Z1348,0)</f>
        <v>0</v>
      </c>
      <c r="AM1348" s="1" t="n">
        <f aca="false">IF(I1348=1,AL1348*$AM$2,AL1348)</f>
        <v>0</v>
      </c>
    </row>
    <row r="1349" customFormat="false" ht="13.8" hidden="false" customHeight="true" outlineLevel="0" collapsed="false">
      <c r="A1349" s="1" t="n">
        <v>11765</v>
      </c>
      <c r="C1349" s="26" t="n">
        <v>89</v>
      </c>
      <c r="E1349" s="2" t="n">
        <v>8950000</v>
      </c>
      <c r="F1349" s="2" t="n">
        <v>0</v>
      </c>
      <c r="G1349" s="30" t="n">
        <v>3</v>
      </c>
      <c r="H1349" s="30" t="n">
        <v>2</v>
      </c>
      <c r="I1349" s="30" t="n">
        <v>1</v>
      </c>
      <c r="J1349" s="26" t="s">
        <v>52</v>
      </c>
      <c r="K1349" s="27" t="n">
        <v>0</v>
      </c>
      <c r="L1349" s="27" t="n">
        <v>1</v>
      </c>
      <c r="M1349" s="27" t="n">
        <v>5</v>
      </c>
      <c r="N1349" s="27" t="n">
        <v>4</v>
      </c>
      <c r="O1349" s="27" t="n">
        <v>0</v>
      </c>
      <c r="P1349" s="27" t="n">
        <v>0</v>
      </c>
      <c r="Q1349" s="27" t="n">
        <v>4</v>
      </c>
      <c r="R1349" s="27" t="n">
        <v>0</v>
      </c>
      <c r="S1349" s="27" t="n">
        <v>0</v>
      </c>
      <c r="T1349" s="28" t="n">
        <v>44307</v>
      </c>
      <c r="U1349" s="3" t="s">
        <v>1401</v>
      </c>
      <c r="V1349" s="36"/>
      <c r="W1349" s="25" t="n">
        <v>18</v>
      </c>
      <c r="Z1349" s="1" t="n">
        <f aca="false">(68/C1349)^0.25</f>
        <v>0.934931358143154</v>
      </c>
      <c r="AA1349" s="2" t="n">
        <f aca="false">IF(F1349=1,E1349/(1+$AA$2/100),E1349)</f>
        <v>8950000</v>
      </c>
      <c r="AB1349" s="1" t="n">
        <f aca="false">ROUND(AA1349/C1349,2)</f>
        <v>100561.8</v>
      </c>
      <c r="AC1349" s="1" t="n">
        <f aca="false">ROUND(AB1349*68/1000/Z1349,0)</f>
        <v>7314</v>
      </c>
      <c r="AD1349" s="1" t="n">
        <f aca="false">IF(I1349=1,AC1349*$AD$2,AC1349)</f>
        <v>6948.3</v>
      </c>
      <c r="AK1349" s="1" t="n">
        <f aca="false">ROUND(D1349/C1349,2)</f>
        <v>0</v>
      </c>
      <c r="AL1349" s="1" t="n">
        <f aca="false">ROUND(AK1349*68/Z1349,0)</f>
        <v>0</v>
      </c>
      <c r="AM1349" s="1" t="n">
        <f aca="false">IF(I1349=1,AL1349*$AM$2,AL1349)</f>
        <v>0</v>
      </c>
    </row>
    <row r="1350" customFormat="false" ht="13.8" hidden="false" customHeight="true" outlineLevel="0" collapsed="false">
      <c r="A1350" s="1" t="n">
        <v>11765</v>
      </c>
      <c r="C1350" s="26" t="n">
        <v>60</v>
      </c>
      <c r="E1350" s="2" t="n">
        <v>3190000</v>
      </c>
      <c r="F1350" s="2" t="n">
        <v>0</v>
      </c>
      <c r="G1350" s="30" t="n">
        <v>2</v>
      </c>
      <c r="H1350" s="30" t="n">
        <v>1</v>
      </c>
      <c r="I1350" s="30" t="n">
        <v>1</v>
      </c>
      <c r="J1350" s="26" t="s">
        <v>52</v>
      </c>
      <c r="K1350" s="27" t="n">
        <v>0</v>
      </c>
      <c r="L1350" s="27" t="n">
        <v>1</v>
      </c>
      <c r="M1350" s="27" t="n">
        <v>5</v>
      </c>
      <c r="N1350" s="27" t="n">
        <v>2</v>
      </c>
      <c r="O1350" s="27" t="n">
        <v>0</v>
      </c>
      <c r="P1350" s="27" t="n">
        <v>0</v>
      </c>
      <c r="Q1350" s="27"/>
      <c r="R1350" s="27" t="n">
        <v>0</v>
      </c>
      <c r="S1350" s="27" t="n">
        <v>0</v>
      </c>
      <c r="T1350" s="28" t="n">
        <v>44310</v>
      </c>
      <c r="U1350" s="3" t="s">
        <v>1402</v>
      </c>
      <c r="V1350" s="36" t="s">
        <v>60</v>
      </c>
      <c r="W1350" s="25" t="n">
        <v>18</v>
      </c>
      <c r="Z1350" s="1" t="n">
        <f aca="false">(68/C1350)^0.25</f>
        <v>1.03178548877407</v>
      </c>
      <c r="AA1350" s="2" t="n">
        <f aca="false">IF(F1350=1,E1350/(1+$AA$2/100),E1350)</f>
        <v>3190000</v>
      </c>
      <c r="AB1350" s="1" t="n">
        <f aca="false">ROUND(AA1350/C1350,2)</f>
        <v>53166.67</v>
      </c>
      <c r="AC1350" s="1" t="n">
        <f aca="false">ROUND(AB1350*68/1000/Z1350,0)</f>
        <v>3504</v>
      </c>
      <c r="AD1350" s="1" t="n">
        <f aca="false">IF(I1350=1,AC1350*$AD$2,AC1350)</f>
        <v>3328.8</v>
      </c>
      <c r="AK1350" s="1" t="n">
        <f aca="false">ROUND(D1350/C1350,2)</f>
        <v>0</v>
      </c>
      <c r="AL1350" s="1" t="n">
        <f aca="false">ROUND(AK1350*68/Z1350,0)</f>
        <v>0</v>
      </c>
      <c r="AM1350" s="1" t="n">
        <f aca="false">IF(I1350=1,AL1350*$AM$2,AL1350)</f>
        <v>0</v>
      </c>
    </row>
    <row r="1351" customFormat="false" ht="13.8" hidden="false" customHeight="true" outlineLevel="0" collapsed="false">
      <c r="A1351" s="1" t="n">
        <v>11765</v>
      </c>
      <c r="C1351" s="26" t="n">
        <v>83</v>
      </c>
      <c r="E1351" s="2" t="n">
        <v>3990000</v>
      </c>
      <c r="F1351" s="2" t="n">
        <v>1</v>
      </c>
      <c r="G1351" s="30" t="n">
        <v>3</v>
      </c>
      <c r="H1351" s="30" t="n">
        <v>1</v>
      </c>
      <c r="I1351" s="30" t="n">
        <v>2</v>
      </c>
      <c r="J1351" s="26" t="s">
        <v>52</v>
      </c>
      <c r="K1351" s="27" t="n">
        <v>2</v>
      </c>
      <c r="L1351" s="27" t="n">
        <v>1</v>
      </c>
      <c r="M1351" s="27" t="n">
        <v>4</v>
      </c>
      <c r="N1351" s="27" t="n">
        <v>3</v>
      </c>
      <c r="O1351" s="27" t="n">
        <v>1</v>
      </c>
      <c r="P1351" s="27" t="n">
        <v>1</v>
      </c>
      <c r="Q1351" s="27" t="n">
        <v>4</v>
      </c>
      <c r="R1351" s="27" t="n">
        <v>0</v>
      </c>
      <c r="S1351" s="27" t="n">
        <v>0</v>
      </c>
      <c r="T1351" s="28" t="n">
        <v>44306</v>
      </c>
      <c r="U1351" s="3" t="s">
        <v>1403</v>
      </c>
      <c r="V1351" s="36"/>
      <c r="W1351" s="25" t="n">
        <v>18</v>
      </c>
      <c r="Z1351" s="1" t="n">
        <f aca="false">(68/C1351)^0.25</f>
        <v>0.951388078394145</v>
      </c>
      <c r="AA1351" s="1" t="n">
        <f aca="false">IF(F1351=1,E1351/(1+$AA$2/100),E1351)</f>
        <v>3836538.46153846</v>
      </c>
      <c r="AB1351" s="1" t="n">
        <f aca="false">ROUND(AA1351/C1351,2)</f>
        <v>46223.35</v>
      </c>
      <c r="AC1351" s="1" t="n">
        <f aca="false">ROUND(AB1351*68/1000/Z1351,0)</f>
        <v>3304</v>
      </c>
      <c r="AD1351" s="1" t="n">
        <f aca="false">IF(I1351=1,AC1351*$AD$2,AC1351)</f>
        <v>3304</v>
      </c>
      <c r="AK1351" s="1" t="n">
        <f aca="false">ROUND(D1351/C1351,2)</f>
        <v>0</v>
      </c>
      <c r="AL1351" s="1" t="n">
        <f aca="false">ROUND(AK1351*68/Z1351,0)</f>
        <v>0</v>
      </c>
      <c r="AM1351" s="1" t="n">
        <f aca="false">IF(I1351=1,AL1351*$AM$2,AL1351)</f>
        <v>0</v>
      </c>
    </row>
    <row r="1352" customFormat="false" ht="13.8" hidden="false" customHeight="true" outlineLevel="0" collapsed="false">
      <c r="A1352" s="1" t="n">
        <v>11765</v>
      </c>
      <c r="C1352" s="26" t="n">
        <v>57</v>
      </c>
      <c r="E1352" s="2" t="n">
        <v>3190000</v>
      </c>
      <c r="F1352" s="2" t="n">
        <v>1</v>
      </c>
      <c r="G1352" s="30" t="n">
        <v>3</v>
      </c>
      <c r="H1352" s="30" t="n">
        <v>1</v>
      </c>
      <c r="I1352" s="30" t="n">
        <v>0</v>
      </c>
      <c r="J1352" s="26" t="s">
        <v>52</v>
      </c>
      <c r="K1352" s="27" t="n">
        <v>0</v>
      </c>
      <c r="L1352" s="27" t="n">
        <v>1</v>
      </c>
      <c r="M1352" s="27" t="n">
        <v>8</v>
      </c>
      <c r="N1352" s="27" t="n">
        <v>6</v>
      </c>
      <c r="O1352" s="27" t="n">
        <v>1</v>
      </c>
      <c r="P1352" s="27" t="n">
        <v>1</v>
      </c>
      <c r="Q1352" s="27"/>
      <c r="R1352" s="27" t="n">
        <v>1</v>
      </c>
      <c r="S1352" s="27" t="n">
        <v>0</v>
      </c>
      <c r="T1352" s="28" t="n">
        <v>44309</v>
      </c>
      <c r="U1352" s="3" t="s">
        <v>1404</v>
      </c>
      <c r="V1352" s="36"/>
      <c r="W1352" s="25" t="n">
        <v>18</v>
      </c>
      <c r="Z1352" s="1" t="n">
        <f aca="false">(68/C1352)^0.25</f>
        <v>1.04510160393404</v>
      </c>
      <c r="AA1352" s="1" t="n">
        <f aca="false">IF(F1352=1,E1352/(1+$AA$2/100),E1352)</f>
        <v>3067307.69230769</v>
      </c>
      <c r="AB1352" s="1" t="n">
        <f aca="false">ROUND(AA1352/C1352,2)</f>
        <v>53812.42</v>
      </c>
      <c r="AC1352" s="1" t="n">
        <f aca="false">ROUND(AB1352*68/1000/Z1352,0)</f>
        <v>3501</v>
      </c>
      <c r="AD1352" s="1" t="n">
        <f aca="false">IF(I1352=1,AC1352*$AD$2,AC1352)</f>
        <v>3501</v>
      </c>
      <c r="AK1352" s="1" t="n">
        <f aca="false">ROUND(D1352/C1352,2)</f>
        <v>0</v>
      </c>
      <c r="AL1352" s="1" t="n">
        <f aca="false">ROUND(AK1352*68/Z1352,0)</f>
        <v>0</v>
      </c>
      <c r="AM1352" s="1" t="n">
        <f aca="false">IF(I1352=1,AL1352*$AM$2,AL1352)</f>
        <v>0</v>
      </c>
    </row>
    <row r="1353" customFormat="false" ht="13.8" hidden="false" customHeight="true" outlineLevel="0" collapsed="false">
      <c r="A1353" s="1" t="n">
        <v>11765</v>
      </c>
      <c r="C1353" s="26" t="n">
        <v>72</v>
      </c>
      <c r="E1353" s="2" t="n">
        <v>2940000</v>
      </c>
      <c r="F1353" s="2" t="n">
        <v>0</v>
      </c>
      <c r="G1353" s="30" t="n">
        <v>3</v>
      </c>
      <c r="H1353" s="30" t="n">
        <v>1</v>
      </c>
      <c r="I1353" s="30" t="n">
        <v>2</v>
      </c>
      <c r="J1353" s="26" t="s">
        <v>52</v>
      </c>
      <c r="K1353" s="30" t="n">
        <v>0</v>
      </c>
      <c r="L1353" s="27" t="n">
        <v>1</v>
      </c>
      <c r="M1353" s="30" t="n">
        <v>9</v>
      </c>
      <c r="N1353" s="30" t="n">
        <v>8</v>
      </c>
      <c r="O1353" s="30" t="n">
        <v>1</v>
      </c>
      <c r="P1353" s="30" t="n">
        <v>0</v>
      </c>
      <c r="Q1353" s="30" t="n">
        <v>4</v>
      </c>
      <c r="R1353" s="30" t="n">
        <v>1</v>
      </c>
      <c r="S1353" s="30" t="n">
        <v>0</v>
      </c>
      <c r="T1353" s="28" t="n">
        <v>44307</v>
      </c>
      <c r="U1353" s="3" t="s">
        <v>1405</v>
      </c>
      <c r="V1353" s="36"/>
      <c r="W1353" s="25" t="n">
        <v>18</v>
      </c>
      <c r="Z1353" s="1" t="n">
        <f aca="false">(68/C1353)^0.25</f>
        <v>0.985812008350248</v>
      </c>
      <c r="AA1353" s="2" t="n">
        <f aca="false">IF(F1353=1,E1353/(1+$AA$2/100),E1353)</f>
        <v>2940000</v>
      </c>
      <c r="AB1353" s="1" t="n">
        <f aca="false">ROUND(AA1353/C1353,2)</f>
        <v>40833.33</v>
      </c>
      <c r="AC1353" s="1" t="n">
        <f aca="false">ROUND(AB1353*68/1000/Z1353,0)</f>
        <v>2817</v>
      </c>
      <c r="AD1353" s="1" t="n">
        <f aca="false">IF(I1353=1,AC1353*$AD$2,AC1353)</f>
        <v>2817</v>
      </c>
      <c r="AK1353" s="1" t="n">
        <f aca="false">ROUND(D1353/C1353,2)</f>
        <v>0</v>
      </c>
      <c r="AL1353" s="1" t="n">
        <f aca="false">ROUND(AK1353*68/Z1353,0)</f>
        <v>0</v>
      </c>
      <c r="AM1353" s="1" t="n">
        <f aca="false">IF(I1353=1,AL1353*$AM$2,AL1353)</f>
        <v>0</v>
      </c>
    </row>
    <row r="1354" customFormat="false" ht="13.8" hidden="false" customHeight="true" outlineLevel="0" collapsed="false">
      <c r="A1354" s="1" t="n">
        <v>11765</v>
      </c>
      <c r="C1354" s="26" t="n">
        <v>73</v>
      </c>
      <c r="E1354" s="2" t="n">
        <v>4160000</v>
      </c>
      <c r="F1354" s="2" t="n">
        <v>1</v>
      </c>
      <c r="G1354" s="30" t="n">
        <v>3</v>
      </c>
      <c r="H1354" s="30" t="n">
        <v>1</v>
      </c>
      <c r="I1354" s="30" t="n">
        <v>2</v>
      </c>
      <c r="J1354" s="26" t="s">
        <v>52</v>
      </c>
      <c r="K1354" s="30" t="n">
        <v>0</v>
      </c>
      <c r="L1354" s="27" t="n">
        <v>1</v>
      </c>
      <c r="M1354" s="30" t="n">
        <v>8</v>
      </c>
      <c r="N1354" s="30" t="n">
        <v>5</v>
      </c>
      <c r="O1354" s="27" t="n">
        <v>1</v>
      </c>
      <c r="P1354" s="30" t="n">
        <v>0</v>
      </c>
      <c r="Q1354" s="30" t="n">
        <v>4</v>
      </c>
      <c r="R1354" s="30" t="n">
        <v>1</v>
      </c>
      <c r="S1354" s="30" t="n">
        <v>1</v>
      </c>
      <c r="T1354" s="28" t="n">
        <v>44309</v>
      </c>
      <c r="U1354" s="3" t="s">
        <v>1406</v>
      </c>
      <c r="V1354" s="36" t="s">
        <v>60</v>
      </c>
      <c r="W1354" s="25" t="n">
        <v>18</v>
      </c>
      <c r="Z1354" s="1" t="n">
        <f aca="false">(68/C1354)^0.25</f>
        <v>0.982418457107877</v>
      </c>
      <c r="AA1354" s="1" t="n">
        <f aca="false">IF(F1354=1,E1354/(1+$AA$2/100),E1354)</f>
        <v>4000000</v>
      </c>
      <c r="AB1354" s="1" t="n">
        <f aca="false">ROUND(AA1354/C1354,2)</f>
        <v>54794.52</v>
      </c>
      <c r="AC1354" s="1" t="n">
        <f aca="false">ROUND(AB1354*68/1000/Z1354,0)</f>
        <v>3793</v>
      </c>
      <c r="AD1354" s="1" t="n">
        <f aca="false">IF(I1354=1,AC1354*$AD$2,AC1354)</f>
        <v>3793</v>
      </c>
      <c r="AK1354" s="1" t="n">
        <f aca="false">ROUND(D1354/C1354,2)</f>
        <v>0</v>
      </c>
      <c r="AL1354" s="1" t="n">
        <f aca="false">ROUND(AK1354*68/Z1354,0)</f>
        <v>0</v>
      </c>
      <c r="AM1354" s="1" t="n">
        <f aca="false">IF(I1354=1,AL1354*$AM$2,AL1354)</f>
        <v>0</v>
      </c>
    </row>
    <row r="1355" customFormat="false" ht="13.8" hidden="false" customHeight="true" outlineLevel="0" collapsed="false">
      <c r="A1355" s="1" t="n">
        <v>3556</v>
      </c>
      <c r="C1355" s="26" t="n">
        <v>96</v>
      </c>
      <c r="E1355" s="2" t="n">
        <v>5500000</v>
      </c>
      <c r="F1355" s="2" t="n">
        <v>0</v>
      </c>
      <c r="G1355" s="30" t="n">
        <v>3</v>
      </c>
      <c r="H1355" s="30" t="n">
        <v>1</v>
      </c>
      <c r="I1355" s="30" t="n">
        <v>1</v>
      </c>
      <c r="J1355" s="26" t="s">
        <v>52</v>
      </c>
      <c r="K1355" s="30" t="n">
        <v>0</v>
      </c>
      <c r="L1355" s="27" t="n">
        <v>1</v>
      </c>
      <c r="M1355" s="30" t="n">
        <v>5</v>
      </c>
      <c r="N1355" s="30" t="n">
        <v>1</v>
      </c>
      <c r="O1355" s="30" t="n">
        <v>1</v>
      </c>
      <c r="P1355" s="30" t="n">
        <v>1</v>
      </c>
      <c r="Q1355" s="30" t="n">
        <v>4</v>
      </c>
      <c r="R1355" s="30" t="n">
        <v>0</v>
      </c>
      <c r="S1355" s="30" t="n">
        <v>0</v>
      </c>
      <c r="T1355" s="28" t="n">
        <v>44311</v>
      </c>
      <c r="U1355" s="3" t="s">
        <v>1407</v>
      </c>
      <c r="V1355" s="36" t="s">
        <v>58</v>
      </c>
      <c r="W1355" s="25" t="n">
        <v>18</v>
      </c>
      <c r="Z1355" s="1" t="n">
        <f aca="false">(68/C1355)^0.25</f>
        <v>0.917401445131941</v>
      </c>
      <c r="AA1355" s="2" t="n">
        <f aca="false">IF(F1355=1,E1355/(1+$AA$2/100),E1355)</f>
        <v>5500000</v>
      </c>
      <c r="AB1355" s="1" t="n">
        <f aca="false">ROUND(AA1355/C1355,2)</f>
        <v>57291.67</v>
      </c>
      <c r="AC1355" s="1" t="n">
        <f aca="false">ROUND(AB1355*68/1000/Z1355,0)</f>
        <v>4247</v>
      </c>
      <c r="AD1355" s="1" t="n">
        <f aca="false">IF(I1355=1,AC1355*$AD$2,AC1355)</f>
        <v>4034.65</v>
      </c>
      <c r="AK1355" s="1" t="n">
        <f aca="false">ROUND(D1355/C1355,2)</f>
        <v>0</v>
      </c>
      <c r="AL1355" s="1" t="n">
        <f aca="false">ROUND(AK1355*68/Z1355,0)</f>
        <v>0</v>
      </c>
      <c r="AM1355" s="1" t="n">
        <f aca="false">IF(I1355=1,AL1355*$AM$2,AL1355)</f>
        <v>0</v>
      </c>
    </row>
    <row r="1356" customFormat="false" ht="13.8" hidden="false" customHeight="true" outlineLevel="0" collapsed="false">
      <c r="A1356" s="1" t="n">
        <v>3556</v>
      </c>
      <c r="C1356" s="26" t="n">
        <v>69</v>
      </c>
      <c r="E1356" s="2" t="n">
        <v>3300000</v>
      </c>
      <c r="F1356" s="2" t="n">
        <v>0</v>
      </c>
      <c r="G1356" s="30" t="n">
        <v>3</v>
      </c>
      <c r="H1356" s="30" t="n">
        <v>1</v>
      </c>
      <c r="I1356" s="30" t="n">
        <v>2</v>
      </c>
      <c r="J1356" s="26" t="s">
        <v>52</v>
      </c>
      <c r="K1356" s="30" t="n">
        <v>0</v>
      </c>
      <c r="L1356" s="27" t="n">
        <v>1</v>
      </c>
      <c r="M1356" s="30" t="n">
        <v>8</v>
      </c>
      <c r="N1356" s="30" t="n">
        <v>1</v>
      </c>
      <c r="O1356" s="27" t="n">
        <v>1</v>
      </c>
      <c r="P1356" s="30" t="n">
        <v>1</v>
      </c>
      <c r="R1356" s="30" t="n">
        <v>1</v>
      </c>
      <c r="S1356" s="30" t="n">
        <v>0</v>
      </c>
      <c r="T1356" s="28" t="n">
        <v>44311</v>
      </c>
      <c r="U1356" s="3" t="s">
        <v>1408</v>
      </c>
      <c r="V1356" s="36" t="s">
        <v>60</v>
      </c>
      <c r="W1356" s="25" t="n">
        <v>18</v>
      </c>
      <c r="Z1356" s="1" t="n">
        <f aca="false">(68/C1356)^0.25</f>
        <v>0.996356952204095</v>
      </c>
      <c r="AA1356" s="2" t="n">
        <f aca="false">IF(F1356=1,E1356/(1+$AA$2/100),E1356)</f>
        <v>3300000</v>
      </c>
      <c r="AB1356" s="1" t="n">
        <f aca="false">ROUND(AA1356/C1356,2)</f>
        <v>47826.09</v>
      </c>
      <c r="AC1356" s="1" t="n">
        <f aca="false">ROUND(AB1356*68/1000/Z1356,0)</f>
        <v>3264</v>
      </c>
      <c r="AD1356" s="1" t="n">
        <f aca="false">IF(I1356=1,AC1356*$AD$2,AC1356)</f>
        <v>3264</v>
      </c>
      <c r="AK1356" s="1" t="n">
        <f aca="false">ROUND(D1356/C1356,2)</f>
        <v>0</v>
      </c>
      <c r="AL1356" s="1" t="n">
        <f aca="false">ROUND(AK1356*68/Z1356,0)</f>
        <v>0</v>
      </c>
      <c r="AM1356" s="1" t="n">
        <f aca="false">IF(I1356=1,AL1356*$AM$2,AL1356)</f>
        <v>0</v>
      </c>
    </row>
    <row r="1357" customFormat="false" ht="13.8" hidden="false" customHeight="true" outlineLevel="0" collapsed="false">
      <c r="A1357" s="1" t="n">
        <v>3556</v>
      </c>
      <c r="C1357" s="26" t="n">
        <v>72</v>
      </c>
      <c r="E1357" s="2" t="n">
        <v>3499000</v>
      </c>
      <c r="F1357" s="2" t="n">
        <v>0</v>
      </c>
      <c r="G1357" s="30" t="n">
        <v>3</v>
      </c>
      <c r="H1357" s="30" t="n">
        <v>1</v>
      </c>
      <c r="I1357" s="30" t="n">
        <v>2</v>
      </c>
      <c r="J1357" s="26" t="s">
        <v>52</v>
      </c>
      <c r="K1357" s="30" t="n">
        <v>0</v>
      </c>
      <c r="L1357" s="27" t="n">
        <v>1</v>
      </c>
      <c r="M1357" s="30" t="n">
        <v>8</v>
      </c>
      <c r="N1357" s="30" t="n">
        <v>1</v>
      </c>
      <c r="O1357" s="30" t="n">
        <v>1</v>
      </c>
      <c r="P1357" s="30" t="n">
        <v>1</v>
      </c>
      <c r="R1357" s="30" t="n">
        <v>1</v>
      </c>
      <c r="S1357" s="30" t="n">
        <v>1</v>
      </c>
      <c r="T1357" s="28" t="n">
        <v>44309</v>
      </c>
      <c r="U1357" s="3" t="s">
        <v>1409</v>
      </c>
      <c r="V1357" s="36"/>
      <c r="W1357" s="25" t="n">
        <v>18</v>
      </c>
      <c r="Z1357" s="1" t="n">
        <f aca="false">(68/C1357)^0.25</f>
        <v>0.985812008350248</v>
      </c>
      <c r="AA1357" s="2" t="n">
        <f aca="false">IF(F1357=1,E1357/(1+$AA$2/100),E1357)</f>
        <v>3499000</v>
      </c>
      <c r="AB1357" s="1" t="n">
        <f aca="false">ROUND(AA1357/C1357,2)</f>
        <v>48597.22</v>
      </c>
      <c r="AC1357" s="1" t="n">
        <f aca="false">ROUND(AB1357*68/1000/Z1357,0)</f>
        <v>3352</v>
      </c>
      <c r="AD1357" s="1" t="n">
        <f aca="false">IF(I1357=1,AC1357*$AD$2,AC1357)</f>
        <v>3352</v>
      </c>
      <c r="AK1357" s="1" t="n">
        <f aca="false">ROUND(D1357/C1357,2)</f>
        <v>0</v>
      </c>
      <c r="AL1357" s="1" t="n">
        <f aca="false">ROUND(AK1357*68/Z1357,0)</f>
        <v>0</v>
      </c>
      <c r="AM1357" s="1" t="n">
        <f aca="false">IF(I1357=1,AL1357*$AM$2,AL1357)</f>
        <v>0</v>
      </c>
    </row>
    <row r="1358" customFormat="false" ht="13.8" hidden="false" customHeight="true" outlineLevel="0" collapsed="false">
      <c r="A1358" s="1" t="n">
        <v>3556</v>
      </c>
      <c r="C1358" s="26" t="n">
        <v>72</v>
      </c>
      <c r="E1358" s="2" t="n">
        <v>3390000</v>
      </c>
      <c r="F1358" s="2" t="n">
        <v>0</v>
      </c>
      <c r="G1358" s="30" t="n">
        <v>3</v>
      </c>
      <c r="H1358" s="30" t="n">
        <v>1</v>
      </c>
      <c r="I1358" s="30" t="n">
        <v>2</v>
      </c>
      <c r="J1358" s="26" t="s">
        <v>52</v>
      </c>
      <c r="K1358" s="30" t="n">
        <v>0</v>
      </c>
      <c r="L1358" s="27" t="n">
        <v>1</v>
      </c>
      <c r="M1358" s="30" t="n">
        <v>8</v>
      </c>
      <c r="N1358" s="30" t="n">
        <v>2</v>
      </c>
      <c r="O1358" s="27" t="n">
        <v>1</v>
      </c>
      <c r="P1358" s="30" t="n">
        <v>1</v>
      </c>
      <c r="Q1358" s="30" t="n">
        <v>4</v>
      </c>
      <c r="R1358" s="30" t="n">
        <v>1</v>
      </c>
      <c r="S1358" s="30" t="n">
        <v>0</v>
      </c>
      <c r="T1358" s="28" t="n">
        <v>44308</v>
      </c>
      <c r="U1358" s="3" t="s">
        <v>1410</v>
      </c>
      <c r="V1358" s="36"/>
      <c r="W1358" s="25" t="n">
        <v>18</v>
      </c>
      <c r="Z1358" s="1" t="n">
        <f aca="false">(68/C1358)^0.25</f>
        <v>0.985812008350248</v>
      </c>
      <c r="AA1358" s="2" t="n">
        <f aca="false">IF(F1358=1,E1358/(1+$AA$2/100),E1358)</f>
        <v>3390000</v>
      </c>
      <c r="AB1358" s="1" t="n">
        <f aca="false">ROUND(AA1358/C1358,2)</f>
        <v>47083.33</v>
      </c>
      <c r="AC1358" s="1" t="n">
        <f aca="false">ROUND(AB1358*68/1000/Z1358,0)</f>
        <v>3248</v>
      </c>
      <c r="AD1358" s="1" t="n">
        <f aca="false">IF(I1358=1,AC1358*$AD$2,AC1358)</f>
        <v>3248</v>
      </c>
      <c r="AK1358" s="1" t="n">
        <f aca="false">ROUND(D1358/C1358,2)</f>
        <v>0</v>
      </c>
      <c r="AL1358" s="1" t="n">
        <f aca="false">ROUND(AK1358*68/Z1358,0)</f>
        <v>0</v>
      </c>
      <c r="AM1358" s="1" t="n">
        <f aca="false">IF(I1358=1,AL1358*$AM$2,AL1358)</f>
        <v>0</v>
      </c>
    </row>
    <row r="1359" customFormat="false" ht="13.8" hidden="false" customHeight="true" outlineLevel="0" collapsed="false">
      <c r="A1359" s="1" t="n">
        <v>3556</v>
      </c>
      <c r="C1359" s="26" t="n">
        <v>54</v>
      </c>
      <c r="E1359" s="2" t="n">
        <v>2990000</v>
      </c>
      <c r="F1359" s="2" t="n">
        <v>0</v>
      </c>
      <c r="G1359" s="30" t="n">
        <v>2</v>
      </c>
      <c r="H1359" s="30" t="n">
        <v>1</v>
      </c>
      <c r="I1359" s="30" t="n">
        <v>2</v>
      </c>
      <c r="J1359" s="26" t="s">
        <v>52</v>
      </c>
      <c r="K1359" s="30" t="n">
        <v>0</v>
      </c>
      <c r="L1359" s="27" t="n">
        <v>1</v>
      </c>
      <c r="M1359" s="30" t="n">
        <v>5</v>
      </c>
      <c r="N1359" s="30" t="n">
        <v>1</v>
      </c>
      <c r="O1359" s="30" t="n">
        <v>0</v>
      </c>
      <c r="P1359" s="30" t="n">
        <v>1</v>
      </c>
      <c r="Q1359" s="30"/>
      <c r="R1359" s="30" t="n">
        <v>0</v>
      </c>
      <c r="S1359" s="30" t="n">
        <v>1</v>
      </c>
      <c r="T1359" s="28" t="n">
        <v>44310</v>
      </c>
      <c r="U1359" s="3" t="s">
        <v>1411</v>
      </c>
      <c r="V1359" s="36" t="s">
        <v>60</v>
      </c>
      <c r="W1359" s="25" t="n">
        <v>18</v>
      </c>
      <c r="Z1359" s="1" t="n">
        <f aca="false">(68/C1359)^0.25</f>
        <v>1.05932394260376</v>
      </c>
      <c r="AA1359" s="2" t="n">
        <f aca="false">IF(F1359=1,E1359/(1+$AA$2/100),E1359)</f>
        <v>2990000</v>
      </c>
      <c r="AB1359" s="1" t="n">
        <f aca="false">ROUND(AA1359/C1359,2)</f>
        <v>55370.37</v>
      </c>
      <c r="AC1359" s="1" t="n">
        <f aca="false">ROUND(AB1359*68/1000/Z1359,0)</f>
        <v>3554</v>
      </c>
      <c r="AD1359" s="1" t="n">
        <f aca="false">IF(I1359=1,AC1359*$AD$2,AC1359)</f>
        <v>3554</v>
      </c>
      <c r="AK1359" s="1" t="n">
        <f aca="false">ROUND(D1359/C1359,2)</f>
        <v>0</v>
      </c>
      <c r="AL1359" s="1" t="n">
        <f aca="false">ROUND(AK1359*68/Z1359,0)</f>
        <v>0</v>
      </c>
      <c r="AM1359" s="1" t="n">
        <f aca="false">IF(I1359=1,AL1359*$AM$2,AL1359)</f>
        <v>0</v>
      </c>
    </row>
    <row r="1360" customFormat="false" ht="13.8" hidden="false" customHeight="true" outlineLevel="0" collapsed="false">
      <c r="A1360" s="1" t="n">
        <v>3556</v>
      </c>
      <c r="C1360" s="26" t="n">
        <v>60</v>
      </c>
      <c r="E1360" s="2" t="n">
        <v>3350000</v>
      </c>
      <c r="F1360" s="2" t="n">
        <v>0</v>
      </c>
      <c r="G1360" s="30" t="n">
        <v>2</v>
      </c>
      <c r="H1360" s="30" t="n">
        <v>1</v>
      </c>
      <c r="I1360" s="30" t="n">
        <v>2</v>
      </c>
      <c r="J1360" s="26" t="s">
        <v>52</v>
      </c>
      <c r="K1360" s="30" t="n">
        <v>1</v>
      </c>
      <c r="L1360" s="27" t="n">
        <v>1</v>
      </c>
      <c r="M1360" s="30" t="n">
        <v>5</v>
      </c>
      <c r="N1360" s="30" t="n">
        <v>1</v>
      </c>
      <c r="O1360" s="27" t="n">
        <v>0</v>
      </c>
      <c r="P1360" s="30" t="n">
        <v>1</v>
      </c>
      <c r="Q1360" s="30"/>
      <c r="R1360" s="30" t="n">
        <v>0</v>
      </c>
      <c r="S1360" s="30" t="n">
        <v>0</v>
      </c>
      <c r="T1360" s="28" t="n">
        <v>44310</v>
      </c>
      <c r="U1360" s="3" t="s">
        <v>1412</v>
      </c>
      <c r="V1360" s="36"/>
      <c r="W1360" s="25" t="n">
        <v>18</v>
      </c>
      <c r="Z1360" s="1" t="n">
        <f aca="false">(68/C1360)^0.25</f>
        <v>1.03178548877407</v>
      </c>
      <c r="AA1360" s="2" t="n">
        <f aca="false">IF(F1360=1,E1360/(1+$AA$2/100),E1360)</f>
        <v>3350000</v>
      </c>
      <c r="AB1360" s="1" t="n">
        <f aca="false">ROUND(AA1360/C1360,2)</f>
        <v>55833.33</v>
      </c>
      <c r="AC1360" s="1" t="n">
        <f aca="false">ROUND(AB1360*68/1000/Z1360,0)</f>
        <v>3680</v>
      </c>
      <c r="AD1360" s="1" t="n">
        <f aca="false">IF(I1360=1,AC1360*$AD$2,AC1360)</f>
        <v>3680</v>
      </c>
      <c r="AK1360" s="1" t="n">
        <f aca="false">ROUND(D1360/C1360,2)</f>
        <v>0</v>
      </c>
      <c r="AL1360" s="1" t="n">
        <f aca="false">ROUND(AK1360*68/Z1360,0)</f>
        <v>0</v>
      </c>
      <c r="AM1360" s="1" t="n">
        <f aca="false">IF(I1360=1,AL1360*$AM$2,AL1360)</f>
        <v>0</v>
      </c>
    </row>
    <row r="1361" customFormat="false" ht="13.8" hidden="false" customHeight="true" outlineLevel="0" collapsed="false">
      <c r="A1361" s="1" t="n">
        <v>3556</v>
      </c>
      <c r="C1361" s="26" t="n">
        <v>68</v>
      </c>
      <c r="E1361" s="2" t="n">
        <v>2499000</v>
      </c>
      <c r="F1361" s="2" t="n">
        <v>1</v>
      </c>
      <c r="G1361" s="30" t="n">
        <v>3</v>
      </c>
      <c r="H1361" s="30" t="n">
        <v>1</v>
      </c>
      <c r="I1361" s="30" t="n">
        <v>1</v>
      </c>
      <c r="J1361" s="26" t="s">
        <v>52</v>
      </c>
      <c r="K1361" s="30" t="n">
        <v>0</v>
      </c>
      <c r="L1361" s="27" t="n">
        <v>1</v>
      </c>
      <c r="M1361" s="30" t="n">
        <v>2</v>
      </c>
      <c r="N1361" s="30" t="n">
        <v>1</v>
      </c>
      <c r="O1361" s="30" t="n">
        <v>0</v>
      </c>
      <c r="P1361" s="30" t="n">
        <v>0</v>
      </c>
      <c r="Q1361" s="30" t="n">
        <v>1</v>
      </c>
      <c r="R1361" s="30" t="n">
        <v>0</v>
      </c>
      <c r="S1361" s="30" t="n">
        <v>0</v>
      </c>
      <c r="T1361" s="28" t="n">
        <v>44306</v>
      </c>
      <c r="U1361" s="3" t="s">
        <v>1413</v>
      </c>
      <c r="V1361" s="36" t="s">
        <v>58</v>
      </c>
      <c r="W1361" s="25" t="n">
        <v>18</v>
      </c>
      <c r="Z1361" s="1" t="n">
        <f aca="false">(68/C1361)^0.25</f>
        <v>1</v>
      </c>
      <c r="AA1361" s="1" t="n">
        <f aca="false">IF(F1361=1,E1361/(1+$AA$2/100),E1361)</f>
        <v>2402884.61538462</v>
      </c>
      <c r="AB1361" s="1" t="n">
        <f aca="false">ROUND(AA1361/C1361,2)</f>
        <v>35336.54</v>
      </c>
      <c r="AC1361" s="1" t="n">
        <f aca="false">ROUND(AB1361*68/1000/Z1361,0)</f>
        <v>2403</v>
      </c>
      <c r="AD1361" s="1" t="n">
        <f aca="false">IF(I1361=1,AC1361*$AD$2,AC1361)</f>
        <v>2282.85</v>
      </c>
      <c r="AK1361" s="1" t="n">
        <f aca="false">ROUND(D1361/C1361,2)</f>
        <v>0</v>
      </c>
      <c r="AL1361" s="1" t="n">
        <f aca="false">ROUND(AK1361*68/Z1361,0)</f>
        <v>0</v>
      </c>
      <c r="AM1361" s="1" t="n">
        <f aca="false">IF(I1361=1,AL1361*$AM$2,AL1361)</f>
        <v>0</v>
      </c>
    </row>
    <row r="1362" customFormat="false" ht="13.8" hidden="false" customHeight="true" outlineLevel="0" collapsed="false">
      <c r="A1362" s="1" t="n">
        <v>17487</v>
      </c>
      <c r="C1362" s="26" t="n">
        <v>59</v>
      </c>
      <c r="E1362" s="2" t="n">
        <v>2310000</v>
      </c>
      <c r="F1362" s="2" t="n">
        <v>1</v>
      </c>
      <c r="G1362" s="30" t="n">
        <v>2</v>
      </c>
      <c r="H1362" s="30" t="n">
        <v>1</v>
      </c>
      <c r="I1362" s="30" t="n">
        <v>1</v>
      </c>
      <c r="J1362" s="26" t="s">
        <v>52</v>
      </c>
      <c r="K1362" s="30" t="n">
        <v>1</v>
      </c>
      <c r="L1362" s="27" t="n">
        <v>1</v>
      </c>
      <c r="M1362" s="30" t="n">
        <v>6</v>
      </c>
      <c r="N1362" s="30" t="n">
        <v>3</v>
      </c>
      <c r="O1362" s="30" t="n">
        <v>0</v>
      </c>
      <c r="P1362" s="30" t="n">
        <v>0</v>
      </c>
      <c r="Q1362" s="30" t="n">
        <v>4</v>
      </c>
      <c r="R1362" s="30" t="n">
        <v>0</v>
      </c>
      <c r="S1362" s="30" t="n">
        <v>0</v>
      </c>
      <c r="T1362" s="28" t="n">
        <v>44311</v>
      </c>
      <c r="U1362" s="3" t="s">
        <v>1414</v>
      </c>
      <c r="V1362" s="36" t="s">
        <v>60</v>
      </c>
      <c r="W1362" s="25" t="n">
        <v>18</v>
      </c>
      <c r="Z1362" s="1" t="n">
        <f aca="false">(68/C1362)^0.25</f>
        <v>1.03612994480236</v>
      </c>
      <c r="AA1362" s="1" t="n">
        <f aca="false">IF(F1362=1,E1362/(1+$AA$2/100),E1362)</f>
        <v>2221153.84615385</v>
      </c>
      <c r="AB1362" s="1" t="n">
        <f aca="false">ROUND(AA1362/C1362,2)</f>
        <v>37646.68</v>
      </c>
      <c r="AC1362" s="1" t="n">
        <f aca="false">ROUND(AB1362*68/1000/Z1362,0)</f>
        <v>2471</v>
      </c>
      <c r="AD1362" s="1" t="n">
        <f aca="false">IF(I1362=1,AC1362*$AD$2,AC1362)</f>
        <v>2347.45</v>
      </c>
      <c r="AK1362" s="1" t="n">
        <f aca="false">ROUND(D1362/C1362,2)</f>
        <v>0</v>
      </c>
      <c r="AL1362" s="1" t="n">
        <f aca="false">ROUND(AK1362*68/Z1362,0)</f>
        <v>0</v>
      </c>
      <c r="AM1362" s="1" t="n">
        <f aca="false">IF(I1362=1,AL1362*$AM$2,AL1362)</f>
        <v>0</v>
      </c>
    </row>
    <row r="1363" customFormat="false" ht="13.8" hidden="false" customHeight="true" outlineLevel="0" collapsed="false">
      <c r="A1363" s="1" t="n">
        <v>17487</v>
      </c>
      <c r="C1363" s="26" t="n">
        <v>58</v>
      </c>
      <c r="E1363" s="2" t="n">
        <v>1785000</v>
      </c>
      <c r="F1363" s="2" t="n">
        <v>1</v>
      </c>
      <c r="G1363" s="30" t="n">
        <v>2</v>
      </c>
      <c r="H1363" s="30" t="n">
        <v>1</v>
      </c>
      <c r="I1363" s="30" t="n">
        <v>2</v>
      </c>
      <c r="J1363" s="26" t="s">
        <v>52</v>
      </c>
      <c r="K1363" s="30" t="n">
        <v>0</v>
      </c>
      <c r="L1363" s="27" t="n">
        <v>1</v>
      </c>
      <c r="M1363" s="30" t="n">
        <v>6</v>
      </c>
      <c r="N1363" s="30" t="n">
        <v>5</v>
      </c>
      <c r="O1363" s="30" t="n">
        <v>0</v>
      </c>
      <c r="P1363" s="30" t="n">
        <v>0</v>
      </c>
      <c r="Q1363" s="30" t="n">
        <v>4</v>
      </c>
      <c r="R1363" s="30" t="n">
        <v>1</v>
      </c>
      <c r="S1363" s="30" t="n">
        <v>1</v>
      </c>
      <c r="T1363" s="28" t="n">
        <v>44311</v>
      </c>
      <c r="U1363" s="3" t="s">
        <v>1415</v>
      </c>
      <c r="V1363" s="36" t="s">
        <v>60</v>
      </c>
      <c r="W1363" s="25" t="n">
        <v>18</v>
      </c>
      <c r="Z1363" s="1" t="n">
        <f aca="false">(68/C1363)^0.25</f>
        <v>1.04056743366656</v>
      </c>
      <c r="AA1363" s="1" t="n">
        <f aca="false">IF(F1363=1,E1363/(1+$AA$2/100),E1363)</f>
        <v>1716346.15384615</v>
      </c>
      <c r="AB1363" s="1" t="n">
        <f aca="false">ROUND(AA1363/C1363,2)</f>
        <v>29592.18</v>
      </c>
      <c r="AC1363" s="1" t="n">
        <f aca="false">ROUND(AB1363*68/1000/Z1363,0)</f>
        <v>1934</v>
      </c>
      <c r="AD1363" s="1" t="n">
        <f aca="false">IF(I1363=1,AC1363*$AD$2,AC1363)</f>
        <v>1934</v>
      </c>
      <c r="AK1363" s="1" t="n">
        <f aca="false">ROUND(D1363/C1363,2)</f>
        <v>0</v>
      </c>
      <c r="AL1363" s="1" t="n">
        <f aca="false">ROUND(AK1363*68/Z1363,0)</f>
        <v>0</v>
      </c>
      <c r="AM1363" s="1" t="n">
        <f aca="false">IF(I1363=1,AL1363*$AM$2,AL1363)</f>
        <v>0</v>
      </c>
    </row>
    <row r="1364" customFormat="false" ht="13.8" hidden="false" customHeight="true" outlineLevel="0" collapsed="false">
      <c r="A1364" s="1" t="n">
        <v>17487</v>
      </c>
      <c r="C1364" s="26" t="n">
        <v>87</v>
      </c>
      <c r="E1364" s="2" t="n">
        <v>4190000</v>
      </c>
      <c r="F1364" s="2" t="n">
        <v>1</v>
      </c>
      <c r="G1364" s="30" t="n">
        <v>3</v>
      </c>
      <c r="H1364" s="30" t="n">
        <v>1</v>
      </c>
      <c r="I1364" s="30" t="n">
        <v>1</v>
      </c>
      <c r="J1364" s="26" t="s">
        <v>52</v>
      </c>
      <c r="K1364" s="30" t="n">
        <v>0</v>
      </c>
      <c r="L1364" s="27" t="n">
        <v>1</v>
      </c>
      <c r="M1364" s="30" t="n">
        <v>4</v>
      </c>
      <c r="N1364" s="30" t="n">
        <v>2</v>
      </c>
      <c r="O1364" s="30" t="n">
        <v>1</v>
      </c>
      <c r="P1364" s="30" t="n">
        <v>1</v>
      </c>
      <c r="Q1364" s="30"/>
      <c r="R1364" s="30" t="n">
        <v>0</v>
      </c>
      <c r="S1364" s="30" t="n">
        <v>0</v>
      </c>
      <c r="T1364" s="28" t="n">
        <v>44311</v>
      </c>
      <c r="U1364" s="3" t="s">
        <v>1416</v>
      </c>
      <c r="V1364" s="36" t="s">
        <v>60</v>
      </c>
      <c r="W1364" s="25" t="n">
        <v>18</v>
      </c>
      <c r="Z1364" s="1" t="n">
        <f aca="false">(68/C1364)^0.25</f>
        <v>0.940258817952262</v>
      </c>
      <c r="AA1364" s="1" t="n">
        <f aca="false">IF(F1364=1,E1364/(1+$AA$2/100),E1364)</f>
        <v>4028846.15384615</v>
      </c>
      <c r="AB1364" s="1" t="n">
        <f aca="false">ROUND(AA1364/C1364,2)</f>
        <v>46308.58</v>
      </c>
      <c r="AC1364" s="1" t="n">
        <f aca="false">ROUND(AB1364*68/1000/Z1364,0)</f>
        <v>3349</v>
      </c>
      <c r="AD1364" s="1" t="n">
        <f aca="false">IF(I1364=1,AC1364*$AD$2,AC1364)</f>
        <v>3181.55</v>
      </c>
      <c r="AK1364" s="1" t="n">
        <f aca="false">ROUND(D1364/C1364,2)</f>
        <v>0</v>
      </c>
      <c r="AL1364" s="1" t="n">
        <f aca="false">ROUND(AK1364*68/Z1364,0)</f>
        <v>0</v>
      </c>
      <c r="AM1364" s="1" t="n">
        <f aca="false">IF(I1364=1,AL1364*$AM$2,AL1364)</f>
        <v>0</v>
      </c>
    </row>
    <row r="1365" customFormat="false" ht="13.8" hidden="false" customHeight="true" outlineLevel="0" collapsed="false">
      <c r="A1365" s="1" t="n">
        <v>17487</v>
      </c>
      <c r="C1365" s="26" t="n">
        <v>74</v>
      </c>
      <c r="E1365" s="2" t="n">
        <v>2600000</v>
      </c>
      <c r="F1365" s="2" t="n">
        <v>1</v>
      </c>
      <c r="G1365" s="30" t="n">
        <v>3</v>
      </c>
      <c r="H1365" s="30" t="n">
        <v>1</v>
      </c>
      <c r="I1365" s="30" t="n">
        <v>0</v>
      </c>
      <c r="J1365" s="26" t="s">
        <v>52</v>
      </c>
      <c r="K1365" s="30" t="n">
        <v>1</v>
      </c>
      <c r="L1365" s="27" t="n">
        <v>1</v>
      </c>
      <c r="M1365" s="30" t="n">
        <v>4</v>
      </c>
      <c r="N1365" s="30" t="n">
        <v>1</v>
      </c>
      <c r="O1365" s="30" t="n">
        <v>0</v>
      </c>
      <c r="P1365" s="30" t="n">
        <v>1</v>
      </c>
      <c r="Q1365" s="30"/>
      <c r="R1365" s="30" t="n">
        <v>0</v>
      </c>
      <c r="S1365" s="30" t="n">
        <v>1</v>
      </c>
      <c r="T1365" s="28" t="n">
        <v>44311</v>
      </c>
      <c r="U1365" s="3" t="s">
        <v>1417</v>
      </c>
      <c r="V1365" s="36" t="s">
        <v>60</v>
      </c>
      <c r="W1365" s="25" t="n">
        <v>18</v>
      </c>
      <c r="Z1365" s="1" t="n">
        <f aca="false">(68/C1365)^0.25</f>
        <v>0.979082522844128</v>
      </c>
      <c r="AA1365" s="1" t="n">
        <f aca="false">IF(F1365=1,E1365/(1+$AA$2/100),E1365)</f>
        <v>2500000</v>
      </c>
      <c r="AB1365" s="1" t="n">
        <f aca="false">ROUND(AA1365/C1365,2)</f>
        <v>33783.78</v>
      </c>
      <c r="AC1365" s="1" t="n">
        <f aca="false">ROUND(AB1365*68/1000/Z1365,0)</f>
        <v>2346</v>
      </c>
      <c r="AD1365" s="1" t="n">
        <f aca="false">IF(I1365=1,AC1365*$AD$2,AC1365)</f>
        <v>2346</v>
      </c>
      <c r="AK1365" s="1" t="n">
        <f aca="false">ROUND(D1365/C1365,2)</f>
        <v>0</v>
      </c>
      <c r="AL1365" s="1" t="n">
        <f aca="false">ROUND(AK1365*68/Z1365,0)</f>
        <v>0</v>
      </c>
      <c r="AM1365" s="1" t="n">
        <f aca="false">IF(I1365=1,AL1365*$AM$2,AL1365)</f>
        <v>0</v>
      </c>
    </row>
    <row r="1366" customFormat="false" ht="13.8" hidden="false" customHeight="true" outlineLevel="0" collapsed="false">
      <c r="A1366" s="1" t="n">
        <v>17487</v>
      </c>
      <c r="C1366" s="26" t="n">
        <v>63</v>
      </c>
      <c r="E1366" s="2" t="n">
        <v>2600000</v>
      </c>
      <c r="F1366" s="2" t="n">
        <v>1</v>
      </c>
      <c r="G1366" s="30" t="n">
        <v>2</v>
      </c>
      <c r="H1366" s="30" t="n">
        <v>1</v>
      </c>
      <c r="I1366" s="30" t="n">
        <v>1</v>
      </c>
      <c r="J1366" s="26" t="s">
        <v>52</v>
      </c>
      <c r="K1366" s="30" t="n">
        <v>2</v>
      </c>
      <c r="L1366" s="27" t="n">
        <v>1</v>
      </c>
      <c r="M1366" s="30" t="n">
        <v>6</v>
      </c>
      <c r="N1366" s="30" t="n">
        <v>1</v>
      </c>
      <c r="O1366" s="30" t="n">
        <v>1</v>
      </c>
      <c r="P1366" s="30" t="n">
        <v>0</v>
      </c>
      <c r="Q1366" s="30" t="n">
        <v>4</v>
      </c>
      <c r="R1366" s="30" t="n">
        <v>0</v>
      </c>
      <c r="S1366" s="30" t="n">
        <v>0</v>
      </c>
      <c r="T1366" s="28" t="n">
        <v>44308</v>
      </c>
      <c r="U1366" s="3" t="s">
        <v>1418</v>
      </c>
      <c r="V1366" s="36" t="s">
        <v>60</v>
      </c>
      <c r="W1366" s="25" t="n">
        <v>18</v>
      </c>
      <c r="Z1366" s="1" t="n">
        <f aca="false">(68/C1366)^0.25</f>
        <v>1.01927668633136</v>
      </c>
      <c r="AA1366" s="1" t="n">
        <f aca="false">IF(F1366=1,E1366/(1+$AA$2/100),E1366)</f>
        <v>2500000</v>
      </c>
      <c r="AB1366" s="1" t="n">
        <f aca="false">ROUND(AA1366/C1366,2)</f>
        <v>39682.54</v>
      </c>
      <c r="AC1366" s="1" t="n">
        <f aca="false">ROUND(AB1366*68/1000/Z1366,0)</f>
        <v>2647</v>
      </c>
      <c r="AD1366" s="1" t="n">
        <f aca="false">IF(I1366=1,AC1366*$AD$2,AC1366)</f>
        <v>2514.65</v>
      </c>
      <c r="AK1366" s="1" t="n">
        <f aca="false">ROUND(D1366/C1366,2)</f>
        <v>0</v>
      </c>
      <c r="AL1366" s="1" t="n">
        <f aca="false">ROUND(AK1366*68/Z1366,0)</f>
        <v>0</v>
      </c>
      <c r="AM1366" s="1" t="n">
        <f aca="false">IF(I1366=1,AL1366*$AM$2,AL1366)</f>
        <v>0</v>
      </c>
    </row>
    <row r="1367" customFormat="false" ht="13.8" hidden="false" customHeight="true" outlineLevel="0" collapsed="false">
      <c r="A1367" s="1" t="n">
        <v>17487</v>
      </c>
      <c r="C1367" s="26" t="n">
        <v>54</v>
      </c>
      <c r="E1367" s="2" t="n">
        <v>1990000</v>
      </c>
      <c r="F1367" s="2" t="n">
        <v>1</v>
      </c>
      <c r="G1367" s="30" t="n">
        <v>2</v>
      </c>
      <c r="H1367" s="30" t="n">
        <v>1</v>
      </c>
      <c r="I1367" s="30" t="n">
        <v>1</v>
      </c>
      <c r="J1367" s="26" t="s">
        <v>52</v>
      </c>
      <c r="K1367" s="30" t="n">
        <v>2</v>
      </c>
      <c r="L1367" s="27" t="n">
        <v>1</v>
      </c>
      <c r="M1367" s="30" t="n">
        <v>6</v>
      </c>
      <c r="N1367" s="30" t="n">
        <v>2</v>
      </c>
      <c r="O1367" s="30" t="n">
        <v>1</v>
      </c>
      <c r="P1367" s="30" t="n">
        <v>1</v>
      </c>
      <c r="Q1367" s="30" t="n">
        <v>4</v>
      </c>
      <c r="R1367" s="30" t="n">
        <v>1</v>
      </c>
      <c r="S1367" s="30" t="n">
        <v>0</v>
      </c>
      <c r="T1367" s="28" t="n">
        <v>44307</v>
      </c>
      <c r="U1367" s="3" t="s">
        <v>1419</v>
      </c>
      <c r="V1367" s="36"/>
      <c r="W1367" s="25" t="n">
        <v>18</v>
      </c>
      <c r="Z1367" s="1" t="n">
        <f aca="false">(68/C1367)^0.25</f>
        <v>1.05932394260376</v>
      </c>
      <c r="AA1367" s="1" t="n">
        <f aca="false">IF(F1367=1,E1367/(1+$AA$2/100),E1367)</f>
        <v>1913461.53846154</v>
      </c>
      <c r="AB1367" s="1" t="n">
        <f aca="false">ROUND(AA1367/C1367,2)</f>
        <v>35434.47</v>
      </c>
      <c r="AC1367" s="1" t="n">
        <f aca="false">ROUND(AB1367*68/1000/Z1367,0)</f>
        <v>2275</v>
      </c>
      <c r="AD1367" s="1" t="n">
        <f aca="false">IF(I1367=1,AC1367*$AD$2,AC1367)</f>
        <v>2161.25</v>
      </c>
      <c r="AK1367" s="1" t="n">
        <f aca="false">ROUND(D1367/C1367,2)</f>
        <v>0</v>
      </c>
      <c r="AL1367" s="1" t="n">
        <f aca="false">ROUND(AK1367*68/Z1367,0)</f>
        <v>0</v>
      </c>
      <c r="AM1367" s="1" t="n">
        <f aca="false">IF(I1367=1,AL1367*$AM$2,AL1367)</f>
        <v>0</v>
      </c>
    </row>
    <row r="1368" customFormat="false" ht="13.8" hidden="false" customHeight="true" outlineLevel="0" collapsed="false">
      <c r="A1368" s="1" t="n">
        <v>17487</v>
      </c>
      <c r="C1368" s="26" t="n">
        <v>78</v>
      </c>
      <c r="E1368" s="2" t="n">
        <v>2650000</v>
      </c>
      <c r="F1368" s="2" t="n">
        <v>1</v>
      </c>
      <c r="G1368" s="30" t="n">
        <v>3</v>
      </c>
      <c r="H1368" s="30" t="n">
        <v>1</v>
      </c>
      <c r="I1368" s="30" t="n">
        <v>2</v>
      </c>
      <c r="J1368" s="26" t="s">
        <v>52</v>
      </c>
      <c r="K1368" s="30" t="n">
        <v>0</v>
      </c>
      <c r="L1368" s="27" t="n">
        <v>1</v>
      </c>
      <c r="M1368" s="30" t="n">
        <v>8</v>
      </c>
      <c r="N1368" s="30" t="n">
        <v>4</v>
      </c>
      <c r="O1368" s="30" t="n">
        <v>1</v>
      </c>
      <c r="P1368" s="30" t="n">
        <v>0</v>
      </c>
      <c r="Q1368" s="30" t="n">
        <v>4</v>
      </c>
      <c r="R1368" s="30" t="n">
        <v>1</v>
      </c>
      <c r="S1368" s="30" t="n">
        <v>1</v>
      </c>
      <c r="T1368" s="28" t="n">
        <v>44305</v>
      </c>
      <c r="U1368" s="3" t="s">
        <v>1420</v>
      </c>
      <c r="V1368" s="36"/>
      <c r="W1368" s="25" t="n">
        <v>18</v>
      </c>
      <c r="Z1368" s="1" t="n">
        <f aca="false">(68/C1368)^0.25</f>
        <v>0.966281305753067</v>
      </c>
      <c r="AA1368" s="1" t="n">
        <f aca="false">IF(F1368=1,E1368/(1+$AA$2/100),E1368)</f>
        <v>2548076.92307692</v>
      </c>
      <c r="AB1368" s="1" t="n">
        <f aca="false">ROUND(AA1368/C1368,2)</f>
        <v>32667.65</v>
      </c>
      <c r="AC1368" s="1" t="n">
        <f aca="false">ROUND(AB1368*68/1000/Z1368,0)</f>
        <v>2299</v>
      </c>
      <c r="AD1368" s="1" t="n">
        <f aca="false">IF(I1368=1,AC1368*$AD$2,AC1368)</f>
        <v>2299</v>
      </c>
      <c r="AK1368" s="1" t="n">
        <f aca="false">ROUND(D1368/C1368,2)</f>
        <v>0</v>
      </c>
      <c r="AL1368" s="1" t="n">
        <f aca="false">ROUND(AK1368*68/Z1368,0)</f>
        <v>0</v>
      </c>
      <c r="AM1368" s="1" t="n">
        <f aca="false">IF(I1368=1,AL1368*$AM$2,AL1368)</f>
        <v>0</v>
      </c>
    </row>
    <row r="1369" customFormat="false" ht="14.9" hidden="false" customHeight="true" outlineLevel="0" collapsed="false">
      <c r="A1369" s="1" t="n">
        <v>12198</v>
      </c>
      <c r="B1369" s="16" t="n">
        <v>72261</v>
      </c>
      <c r="C1369" s="26" t="n">
        <v>54</v>
      </c>
      <c r="E1369" s="2" t="n">
        <v>2890000</v>
      </c>
      <c r="F1369" s="2" t="n">
        <v>0</v>
      </c>
      <c r="G1369" s="30" t="n">
        <v>2</v>
      </c>
      <c r="H1369" s="30" t="n">
        <v>1</v>
      </c>
      <c r="I1369" s="30" t="n">
        <v>1</v>
      </c>
      <c r="J1369" s="26" t="s">
        <v>52</v>
      </c>
      <c r="K1369" s="30" t="n">
        <v>0</v>
      </c>
      <c r="L1369" s="27" t="n">
        <v>1</v>
      </c>
      <c r="M1369" s="30" t="n">
        <v>6</v>
      </c>
      <c r="N1369" s="30" t="n">
        <v>6</v>
      </c>
      <c r="O1369" s="30" t="n">
        <v>0</v>
      </c>
      <c r="P1369" s="30" t="n">
        <v>1</v>
      </c>
      <c r="Q1369" s="30"/>
      <c r="R1369" s="30" t="n">
        <v>1</v>
      </c>
      <c r="S1369" s="30" t="n">
        <v>1</v>
      </c>
      <c r="T1369" s="28" t="n">
        <v>44311</v>
      </c>
      <c r="U1369" s="3" t="s">
        <v>1421</v>
      </c>
      <c r="V1369" s="36"/>
      <c r="W1369" s="25" t="n">
        <v>18</v>
      </c>
      <c r="Z1369" s="1" t="n">
        <f aca="false">(68/C1369)^0.25</f>
        <v>1.05932394260376</v>
      </c>
      <c r="AA1369" s="2" t="n">
        <f aca="false">IF(F1369=1,E1369/(1+$AA$2/100),E1369)</f>
        <v>2890000</v>
      </c>
      <c r="AB1369" s="1" t="n">
        <f aca="false">ROUND(AA1369/C1369,2)</f>
        <v>53518.52</v>
      </c>
      <c r="AC1369" s="1" t="n">
        <f aca="false">ROUND(AB1369*68/1000/Z1369,0)</f>
        <v>3435</v>
      </c>
      <c r="AD1369" s="1" t="n">
        <f aca="false">IF(I1369=1,AC1369*$AD$2,AC1369)</f>
        <v>3263.25</v>
      </c>
      <c r="AK1369" s="1" t="n">
        <f aca="false">ROUND(D1369/C1369,2)</f>
        <v>0</v>
      </c>
      <c r="AL1369" s="1" t="n">
        <f aca="false">ROUND(AK1369*68/Z1369,0)</f>
        <v>0</v>
      </c>
      <c r="AM1369" s="1" t="n">
        <f aca="false">IF(I1369=1,AL1369*$AM$2,AL1369)</f>
        <v>0</v>
      </c>
    </row>
    <row r="1370" customFormat="false" ht="14.9" hidden="false" customHeight="true" outlineLevel="0" collapsed="false">
      <c r="A1370" s="1" t="n">
        <v>12198</v>
      </c>
      <c r="B1370" s="16" t="n">
        <v>72261</v>
      </c>
      <c r="C1370" s="26" t="n">
        <v>51</v>
      </c>
      <c r="E1370" s="2" t="n">
        <v>2990000</v>
      </c>
      <c r="F1370" s="2" t="n">
        <v>1</v>
      </c>
      <c r="G1370" s="27" t="n">
        <v>2</v>
      </c>
      <c r="H1370" s="27" t="n">
        <v>1</v>
      </c>
      <c r="I1370" s="27" t="n">
        <v>2</v>
      </c>
      <c r="J1370" s="26" t="s">
        <v>52</v>
      </c>
      <c r="K1370" s="27" t="n">
        <v>0</v>
      </c>
      <c r="L1370" s="27" t="n">
        <v>1</v>
      </c>
      <c r="M1370" s="27" t="n">
        <v>7</v>
      </c>
      <c r="N1370" s="27" t="n">
        <v>3</v>
      </c>
      <c r="O1370" s="27" t="n">
        <v>0</v>
      </c>
      <c r="P1370" s="30" t="n">
        <v>1</v>
      </c>
      <c r="Q1370" s="30" t="n">
        <v>4</v>
      </c>
      <c r="R1370" s="27" t="n">
        <v>1</v>
      </c>
      <c r="S1370" s="30" t="n">
        <v>1</v>
      </c>
      <c r="T1370" s="28" t="n">
        <v>44311</v>
      </c>
      <c r="U1370" s="3" t="s">
        <v>1422</v>
      </c>
      <c r="V1370" s="36"/>
      <c r="W1370" s="25" t="n">
        <v>18</v>
      </c>
      <c r="Z1370" s="1" t="n">
        <f aca="false">(68/C1370)^0.25</f>
        <v>1.07456993182354</v>
      </c>
      <c r="AA1370" s="1" t="n">
        <f aca="false">IF(F1370=1,E1370/(1+$AA$2/100),E1370)</f>
        <v>2875000</v>
      </c>
      <c r="AB1370" s="1" t="n">
        <f aca="false">ROUND(AA1370/C1370,2)</f>
        <v>56372.55</v>
      </c>
      <c r="AC1370" s="1" t="n">
        <f aca="false">ROUND(AB1370*68/1000/Z1370,0)</f>
        <v>3567</v>
      </c>
      <c r="AD1370" s="1" t="n">
        <f aca="false">IF(I1370=1,AC1370*$AD$2,AC1370)</f>
        <v>3567</v>
      </c>
      <c r="AK1370" s="1" t="n">
        <f aca="false">ROUND(D1370/C1370,2)</f>
        <v>0</v>
      </c>
      <c r="AL1370" s="1" t="n">
        <f aca="false">ROUND(AK1370*68/Z1370,0)</f>
        <v>0</v>
      </c>
      <c r="AM1370" s="1" t="n">
        <f aca="false">IF(I1370=1,AL1370*$AM$2,AL1370)</f>
        <v>0</v>
      </c>
    </row>
    <row r="1371" customFormat="false" ht="14.9" hidden="false" customHeight="true" outlineLevel="0" collapsed="false">
      <c r="A1371" s="1" t="n">
        <v>12198</v>
      </c>
      <c r="B1371" s="16" t="n">
        <v>72198</v>
      </c>
      <c r="C1371" s="26" t="n">
        <v>64</v>
      </c>
      <c r="E1371" s="2" t="n">
        <v>3290000</v>
      </c>
      <c r="F1371" s="2" t="n">
        <v>1</v>
      </c>
      <c r="G1371" s="27" t="n">
        <v>2</v>
      </c>
      <c r="H1371" s="27" t="n">
        <v>1</v>
      </c>
      <c r="I1371" s="27" t="n">
        <v>1</v>
      </c>
      <c r="J1371" s="26" t="s">
        <v>52</v>
      </c>
      <c r="K1371" s="27" t="n">
        <v>0</v>
      </c>
      <c r="L1371" s="27" t="n">
        <v>1</v>
      </c>
      <c r="M1371" s="27" t="n">
        <v>5</v>
      </c>
      <c r="N1371" s="27" t="n">
        <v>1</v>
      </c>
      <c r="O1371" s="27" t="n">
        <v>0</v>
      </c>
      <c r="P1371" s="27" t="n">
        <v>1</v>
      </c>
      <c r="Q1371" s="30" t="n">
        <v>1</v>
      </c>
      <c r="R1371" s="27" t="n">
        <v>1</v>
      </c>
      <c r="S1371" s="27" t="n">
        <v>0</v>
      </c>
      <c r="T1371" s="28" t="n">
        <v>44311</v>
      </c>
      <c r="U1371" s="3" t="s">
        <v>1423</v>
      </c>
      <c r="V1371" s="36" t="s">
        <v>60</v>
      </c>
      <c r="W1371" s="25" t="n">
        <v>18</v>
      </c>
      <c r="Z1371" s="1" t="n">
        <f aca="false">(68/C1371)^0.25</f>
        <v>1.01527159243447</v>
      </c>
      <c r="AA1371" s="1" t="n">
        <f aca="false">IF(F1371=1,E1371/(1+$AA$2/100),E1371)</f>
        <v>3163461.53846154</v>
      </c>
      <c r="AB1371" s="1" t="n">
        <f aca="false">ROUND(AA1371/C1371,2)</f>
        <v>49429.09</v>
      </c>
      <c r="AC1371" s="1" t="n">
        <f aca="false">ROUND(AB1371*68/1000/Z1371,0)</f>
        <v>3311</v>
      </c>
      <c r="AD1371" s="1" t="n">
        <f aca="false">IF(I1371=1,AC1371*$AD$2,AC1371)</f>
        <v>3145.45</v>
      </c>
      <c r="AK1371" s="1" t="n">
        <f aca="false">ROUND(D1371/C1371,2)</f>
        <v>0</v>
      </c>
      <c r="AL1371" s="1" t="n">
        <f aca="false">ROUND(AK1371*68/Z1371,0)</f>
        <v>0</v>
      </c>
      <c r="AM1371" s="1" t="n">
        <f aca="false">IF(I1371=1,AL1371*$AM$2,AL1371)</f>
        <v>0</v>
      </c>
    </row>
    <row r="1372" customFormat="false" ht="14.9" hidden="false" customHeight="true" outlineLevel="0" collapsed="false">
      <c r="A1372" s="1" t="n">
        <v>12198</v>
      </c>
      <c r="B1372" s="16" t="n">
        <v>72198</v>
      </c>
      <c r="C1372" s="26" t="n">
        <v>67</v>
      </c>
      <c r="E1372" s="2" t="n">
        <v>3890000</v>
      </c>
      <c r="F1372" s="2" t="n">
        <v>1</v>
      </c>
      <c r="G1372" s="27" t="n">
        <v>3</v>
      </c>
      <c r="H1372" s="27" t="n">
        <v>1</v>
      </c>
      <c r="I1372" s="27" t="n">
        <v>1</v>
      </c>
      <c r="J1372" s="26" t="s">
        <v>52</v>
      </c>
      <c r="K1372" s="27" t="n">
        <v>2</v>
      </c>
      <c r="L1372" s="27" t="n">
        <v>1</v>
      </c>
      <c r="M1372" s="27" t="n">
        <v>5</v>
      </c>
      <c r="N1372" s="27" t="n">
        <v>4</v>
      </c>
      <c r="O1372" s="27" t="n">
        <v>1</v>
      </c>
      <c r="P1372" s="27" t="n">
        <v>1</v>
      </c>
      <c r="Q1372" s="30" t="n">
        <v>4</v>
      </c>
      <c r="R1372" s="27" t="n">
        <v>0</v>
      </c>
      <c r="S1372" s="27" t="n">
        <v>0</v>
      </c>
      <c r="T1372" s="28" t="n">
        <v>44309</v>
      </c>
      <c r="U1372" s="3" t="s">
        <v>1424</v>
      </c>
      <c r="V1372" s="36"/>
      <c r="W1372" s="25" t="n">
        <v>18</v>
      </c>
      <c r="Z1372" s="1" t="n">
        <f aca="false">(68/C1372)^0.25</f>
        <v>1.0037106388836</v>
      </c>
      <c r="AA1372" s="1" t="n">
        <f aca="false">IF(F1372=1,E1372/(1+$AA$2/100),E1372)</f>
        <v>3740384.61538461</v>
      </c>
      <c r="AB1372" s="1" t="n">
        <f aca="false">ROUND(AA1372/C1372,2)</f>
        <v>55826.64</v>
      </c>
      <c r="AC1372" s="1" t="n">
        <f aca="false">ROUND(AB1372*68/1000/Z1372,0)</f>
        <v>3782</v>
      </c>
      <c r="AD1372" s="1" t="n">
        <f aca="false">IF(I1372=1,AC1372*$AD$2,AC1372)</f>
        <v>3592.9</v>
      </c>
      <c r="AK1372" s="1" t="n">
        <f aca="false">ROUND(D1372/C1372,2)</f>
        <v>0</v>
      </c>
      <c r="AL1372" s="1" t="n">
        <f aca="false">ROUND(AK1372*68/Z1372,0)</f>
        <v>0</v>
      </c>
      <c r="AM1372" s="1" t="n">
        <f aca="false">IF(I1372=1,AL1372*$AM$2,AL1372)</f>
        <v>0</v>
      </c>
    </row>
    <row r="1373" customFormat="false" ht="14.9" hidden="false" customHeight="true" outlineLevel="0" collapsed="false">
      <c r="A1373" s="1" t="n">
        <v>12198</v>
      </c>
      <c r="B1373" s="16" t="n">
        <v>72198</v>
      </c>
      <c r="C1373" s="26" t="n">
        <v>54</v>
      </c>
      <c r="E1373" s="2" t="n">
        <v>3499000</v>
      </c>
      <c r="F1373" s="2" t="n">
        <v>1</v>
      </c>
      <c r="G1373" s="27" t="n">
        <v>2</v>
      </c>
      <c r="H1373" s="27" t="n">
        <v>1</v>
      </c>
      <c r="I1373" s="27" t="n">
        <v>1</v>
      </c>
      <c r="J1373" s="26" t="s">
        <v>52</v>
      </c>
      <c r="K1373" s="27" t="n">
        <v>2</v>
      </c>
      <c r="L1373" s="27" t="n">
        <v>1</v>
      </c>
      <c r="M1373" s="27" t="n">
        <v>3</v>
      </c>
      <c r="N1373" s="27" t="n">
        <v>1</v>
      </c>
      <c r="O1373" s="27" t="n">
        <v>0</v>
      </c>
      <c r="P1373" s="30" t="n">
        <v>1</v>
      </c>
      <c r="R1373" s="27" t="n">
        <v>0</v>
      </c>
      <c r="S1373" s="27" t="n">
        <v>0</v>
      </c>
      <c r="T1373" s="28" t="n">
        <v>44311</v>
      </c>
      <c r="U1373" s="3" t="s">
        <v>1425</v>
      </c>
      <c r="V1373" s="36"/>
      <c r="W1373" s="25" t="n">
        <v>18</v>
      </c>
      <c r="Z1373" s="1" t="n">
        <f aca="false">(68/C1373)^0.25</f>
        <v>1.05932394260376</v>
      </c>
      <c r="AA1373" s="1" t="n">
        <f aca="false">IF(F1373=1,E1373/(1+$AA$2/100),E1373)</f>
        <v>3364423.07692308</v>
      </c>
      <c r="AB1373" s="1" t="n">
        <f aca="false">ROUND(AA1373/C1373,2)</f>
        <v>62304.13</v>
      </c>
      <c r="AC1373" s="1" t="n">
        <f aca="false">ROUND(AB1373*68/1000/Z1373,0)</f>
        <v>3999</v>
      </c>
      <c r="AD1373" s="1" t="n">
        <f aca="false">IF(I1373=1,AC1373*$AD$2,AC1373)</f>
        <v>3799.05</v>
      </c>
      <c r="AK1373" s="1" t="n">
        <f aca="false">ROUND(D1373/C1373,2)</f>
        <v>0</v>
      </c>
      <c r="AL1373" s="1" t="n">
        <f aca="false">ROUND(AK1373*68/Z1373,0)</f>
        <v>0</v>
      </c>
      <c r="AM1373" s="1" t="n">
        <f aca="false">IF(I1373=1,AL1373*$AM$2,AL1373)</f>
        <v>0</v>
      </c>
    </row>
    <row r="1374" customFormat="false" ht="14.9" hidden="false" customHeight="true" outlineLevel="0" collapsed="false">
      <c r="A1374" s="1" t="n">
        <v>12198</v>
      </c>
      <c r="B1374" s="16" t="n">
        <v>72198</v>
      </c>
      <c r="C1374" s="26" t="n">
        <v>65</v>
      </c>
      <c r="E1374" s="2" t="n">
        <v>5240000</v>
      </c>
      <c r="F1374" s="2" t="n">
        <v>1</v>
      </c>
      <c r="G1374" s="27" t="n">
        <v>3</v>
      </c>
      <c r="H1374" s="27" t="n">
        <v>2</v>
      </c>
      <c r="I1374" s="27" t="n">
        <v>1</v>
      </c>
      <c r="J1374" s="26" t="s">
        <v>52</v>
      </c>
      <c r="K1374" s="27" t="n">
        <v>2</v>
      </c>
      <c r="L1374" s="27" t="n">
        <v>1</v>
      </c>
      <c r="M1374" s="27" t="n">
        <v>4</v>
      </c>
      <c r="N1374" s="27" t="n">
        <v>3</v>
      </c>
      <c r="O1374" s="27" t="n">
        <v>0</v>
      </c>
      <c r="P1374" s="27" t="n">
        <v>1</v>
      </c>
      <c r="Q1374" s="27" t="n">
        <v>4</v>
      </c>
      <c r="R1374" s="27" t="n">
        <v>0</v>
      </c>
      <c r="S1374" s="27" t="n">
        <v>0</v>
      </c>
      <c r="T1374" s="28" t="n">
        <v>44309</v>
      </c>
      <c r="U1374" s="3" t="s">
        <v>1426</v>
      </c>
      <c r="V1374" s="36"/>
      <c r="W1374" s="25" t="n">
        <v>18</v>
      </c>
      <c r="Z1374" s="1" t="n">
        <f aca="false">(68/C1374)^0.25</f>
        <v>1.01134396913885</v>
      </c>
      <c r="AA1374" s="1" t="n">
        <f aca="false">IF(F1374=1,E1374/(1+$AA$2/100),E1374)</f>
        <v>5038461.53846154</v>
      </c>
      <c r="AB1374" s="1" t="n">
        <f aca="false">ROUND(AA1374/C1374,2)</f>
        <v>77514.79</v>
      </c>
      <c r="AC1374" s="1" t="n">
        <f aca="false">ROUND(AB1374*68/1000/Z1374,0)</f>
        <v>5212</v>
      </c>
      <c r="AD1374" s="1" t="n">
        <f aca="false">IF(I1374=1,AC1374*$AD$2,AC1374)</f>
        <v>4951.4</v>
      </c>
      <c r="AK1374" s="1" t="n">
        <f aca="false">ROUND(D1374/C1374,2)</f>
        <v>0</v>
      </c>
      <c r="AL1374" s="1" t="n">
        <f aca="false">ROUND(AK1374*68/Z1374,0)</f>
        <v>0</v>
      </c>
      <c r="AM1374" s="1" t="n">
        <f aca="false">IF(I1374=1,AL1374*$AM$2,AL1374)</f>
        <v>0</v>
      </c>
    </row>
    <row r="1375" customFormat="false" ht="14.9" hidden="false" customHeight="true" outlineLevel="0" collapsed="false">
      <c r="A1375" s="1" t="n">
        <v>12198</v>
      </c>
      <c r="B1375" s="16" t="n">
        <v>72212</v>
      </c>
      <c r="C1375" s="26" t="n">
        <v>84</v>
      </c>
      <c r="E1375" s="2" t="n">
        <v>4670000</v>
      </c>
      <c r="F1375" s="2" t="n">
        <v>0</v>
      </c>
      <c r="G1375" s="27" t="n">
        <v>3</v>
      </c>
      <c r="H1375" s="27" t="n">
        <v>2</v>
      </c>
      <c r="I1375" s="27" t="n">
        <v>2</v>
      </c>
      <c r="J1375" s="26" t="s">
        <v>52</v>
      </c>
      <c r="K1375" s="27" t="n">
        <v>2</v>
      </c>
      <c r="L1375" s="27" t="n">
        <v>1</v>
      </c>
      <c r="M1375" s="27" t="n">
        <v>10</v>
      </c>
      <c r="N1375" s="27" t="n">
        <v>5</v>
      </c>
      <c r="O1375" s="27" t="n">
        <v>1</v>
      </c>
      <c r="P1375" s="27" t="n">
        <v>0</v>
      </c>
      <c r="Q1375" s="27" t="n">
        <v>4</v>
      </c>
      <c r="R1375" s="27" t="n">
        <v>1</v>
      </c>
      <c r="S1375" s="27" t="n">
        <v>1</v>
      </c>
      <c r="T1375" s="28" t="n">
        <v>44311</v>
      </c>
      <c r="U1375" s="3" t="s">
        <v>1427</v>
      </c>
      <c r="V1375" s="36"/>
      <c r="W1375" s="25" t="n">
        <v>18</v>
      </c>
      <c r="Z1375" s="1" t="n">
        <f aca="false">(68/C1375)^0.25</f>
        <v>0.948543837069451</v>
      </c>
      <c r="AA1375" s="2" t="n">
        <f aca="false">IF(F1375=1,E1375/(1+$AA$2/100),E1375)</f>
        <v>4670000</v>
      </c>
      <c r="AB1375" s="1" t="n">
        <f aca="false">ROUND(AA1375/C1375,2)</f>
        <v>55595.24</v>
      </c>
      <c r="AC1375" s="1" t="n">
        <f aca="false">ROUND(AB1375*68/1000/Z1375,0)</f>
        <v>3986</v>
      </c>
      <c r="AD1375" s="1" t="n">
        <f aca="false">IF(I1375=1,AC1375*$AD$2,AC1375)</f>
        <v>3986</v>
      </c>
      <c r="AK1375" s="1" t="n">
        <f aca="false">ROUND(D1375/C1375,2)</f>
        <v>0</v>
      </c>
      <c r="AL1375" s="1" t="n">
        <f aca="false">ROUND(AK1375*68/Z1375,0)</f>
        <v>0</v>
      </c>
      <c r="AM1375" s="1" t="n">
        <f aca="false">IF(I1375=1,AL1375*$AM$2,AL1375)</f>
        <v>0</v>
      </c>
    </row>
    <row r="1376" customFormat="false" ht="13.8" hidden="false" customHeight="true" outlineLevel="0" collapsed="false">
      <c r="A1376" s="1" t="n">
        <v>11765</v>
      </c>
      <c r="C1376" s="26" t="n">
        <v>68</v>
      </c>
      <c r="D1376" s="2" t="n">
        <v>10400</v>
      </c>
      <c r="F1376" s="2" t="n">
        <v>0</v>
      </c>
      <c r="G1376" s="27" t="n">
        <v>2</v>
      </c>
      <c r="H1376" s="27" t="n">
        <v>1</v>
      </c>
      <c r="I1376" s="27" t="n">
        <v>1</v>
      </c>
      <c r="J1376" s="26" t="s">
        <v>52</v>
      </c>
      <c r="K1376" s="27" t="n">
        <v>0</v>
      </c>
      <c r="L1376" s="27" t="n">
        <v>1</v>
      </c>
      <c r="M1376" s="27" t="n">
        <v>4</v>
      </c>
      <c r="N1376" s="27" t="n">
        <v>4</v>
      </c>
      <c r="O1376" s="27" t="n">
        <v>1</v>
      </c>
      <c r="P1376" s="27" t="n">
        <v>0</v>
      </c>
      <c r="Q1376" s="27" t="n">
        <v>1</v>
      </c>
      <c r="R1376" s="27" t="n">
        <v>0</v>
      </c>
      <c r="S1376" s="27" t="n">
        <v>0</v>
      </c>
      <c r="T1376" s="28" t="n">
        <v>44311</v>
      </c>
      <c r="U1376" s="3" t="s">
        <v>1428</v>
      </c>
      <c r="V1376" s="36" t="s">
        <v>60</v>
      </c>
      <c r="W1376" s="25" t="n">
        <v>18</v>
      </c>
      <c r="Z1376" s="1" t="n">
        <f aca="false">(68/C1376)^0.25</f>
        <v>1</v>
      </c>
      <c r="AA1376" s="2" t="n">
        <f aca="false">IF(F1376=1,E1376/(1+$AA$2/100),E1376)</f>
        <v>0</v>
      </c>
      <c r="AB1376" s="1" t="n">
        <f aca="false">ROUND(AA1376/C1376,2)</f>
        <v>0</v>
      </c>
      <c r="AC1376" s="1" t="n">
        <f aca="false">ROUND(AB1376*68/1000/Z1376,0)</f>
        <v>0</v>
      </c>
      <c r="AD1376" s="1" t="n">
        <f aca="false">IF(I1376=1,AC1376*$AD$2,AC1376)</f>
        <v>0</v>
      </c>
      <c r="AK1376" s="1" t="n">
        <f aca="false">ROUND(D1376/C1376,2)</f>
        <v>152.94</v>
      </c>
      <c r="AL1376" s="1" t="n">
        <f aca="false">ROUND(AK1376*68/Z1376,0)</f>
        <v>10400</v>
      </c>
      <c r="AM1376" s="1" t="n">
        <f aca="false">IF(I1376=1,AL1376*$AM$2,AL1376)</f>
        <v>9880</v>
      </c>
    </row>
    <row r="1377" customFormat="false" ht="13.8" hidden="false" customHeight="true" outlineLevel="0" collapsed="false">
      <c r="A1377" s="1" t="n">
        <v>11765</v>
      </c>
      <c r="C1377" s="26" t="n">
        <v>64</v>
      </c>
      <c r="D1377" s="2" t="n">
        <v>9500</v>
      </c>
      <c r="F1377" s="2" t="n">
        <v>0</v>
      </c>
      <c r="G1377" s="27" t="n">
        <v>2</v>
      </c>
      <c r="H1377" s="27" t="n">
        <v>1</v>
      </c>
      <c r="I1377" s="27" t="n">
        <v>1</v>
      </c>
      <c r="J1377" s="26" t="s">
        <v>52</v>
      </c>
      <c r="K1377" s="27" t="n">
        <v>0</v>
      </c>
      <c r="L1377" s="27" t="n">
        <v>1</v>
      </c>
      <c r="M1377" s="27" t="n">
        <v>4</v>
      </c>
      <c r="N1377" s="27" t="n">
        <v>3</v>
      </c>
      <c r="O1377" s="27" t="n">
        <v>0</v>
      </c>
      <c r="P1377" s="27" t="n">
        <v>1</v>
      </c>
      <c r="Q1377" s="27" t="n">
        <v>4</v>
      </c>
      <c r="R1377" s="27" t="n">
        <v>0</v>
      </c>
      <c r="S1377" s="27" t="n">
        <v>0</v>
      </c>
      <c r="T1377" s="28" t="n">
        <v>44311</v>
      </c>
      <c r="U1377" s="3" t="s">
        <v>1429</v>
      </c>
      <c r="V1377" s="36"/>
      <c r="W1377" s="25" t="n">
        <v>18</v>
      </c>
      <c r="Z1377" s="1" t="n">
        <f aca="false">(68/C1377)^0.25</f>
        <v>1.01527159243447</v>
      </c>
      <c r="AA1377" s="2" t="n">
        <f aca="false">IF(F1377=1,E1377/(1+$AA$2/100),E1377)</f>
        <v>0</v>
      </c>
      <c r="AB1377" s="1" t="n">
        <f aca="false">ROUND(AA1377/C1377,2)</f>
        <v>0</v>
      </c>
      <c r="AC1377" s="1" t="n">
        <f aca="false">ROUND(AB1377*68/1000/Z1377,0)</f>
        <v>0</v>
      </c>
      <c r="AD1377" s="1" t="n">
        <f aca="false">IF(I1377=1,AC1377*$AD$2,AC1377)</f>
        <v>0</v>
      </c>
      <c r="AK1377" s="1" t="n">
        <f aca="false">ROUND(D1377/C1377,2)</f>
        <v>148.44</v>
      </c>
      <c r="AL1377" s="1" t="n">
        <f aca="false">ROUND(AK1377*68/Z1377,0)</f>
        <v>9942</v>
      </c>
      <c r="AM1377" s="1" t="n">
        <f aca="false">IF(I1377=1,AL1377*$AM$2,AL1377)</f>
        <v>9444.9</v>
      </c>
    </row>
    <row r="1378" customFormat="false" ht="13.8" hidden="false" customHeight="true" outlineLevel="0" collapsed="false">
      <c r="A1378" s="1" t="n">
        <v>11765</v>
      </c>
      <c r="C1378" s="26" t="n">
        <v>65</v>
      </c>
      <c r="D1378" s="2" t="n">
        <v>12500</v>
      </c>
      <c r="F1378" s="2" t="n">
        <v>0</v>
      </c>
      <c r="G1378" s="27" t="n">
        <v>3</v>
      </c>
      <c r="H1378" s="27" t="n">
        <v>2</v>
      </c>
      <c r="I1378" s="27" t="n">
        <v>1</v>
      </c>
      <c r="J1378" s="26" t="s">
        <v>52</v>
      </c>
      <c r="K1378" s="27" t="n">
        <v>2</v>
      </c>
      <c r="L1378" s="27" t="n">
        <v>1</v>
      </c>
      <c r="M1378" s="27" t="n">
        <v>5</v>
      </c>
      <c r="N1378" s="27" t="n">
        <v>2</v>
      </c>
      <c r="O1378" s="27" t="n">
        <v>1</v>
      </c>
      <c r="P1378" s="27" t="n">
        <v>1</v>
      </c>
      <c r="Q1378" s="27" t="n">
        <v>4</v>
      </c>
      <c r="R1378" s="27" t="n">
        <v>0</v>
      </c>
      <c r="S1378" s="27" t="n">
        <v>0</v>
      </c>
      <c r="T1378" s="28" t="n">
        <v>44311</v>
      </c>
      <c r="U1378" s="3" t="s">
        <v>1430</v>
      </c>
      <c r="V1378" s="36" t="s">
        <v>60</v>
      </c>
      <c r="W1378" s="25" t="n">
        <v>18</v>
      </c>
      <c r="Z1378" s="1" t="n">
        <f aca="false">(68/C1378)^0.25</f>
        <v>1.01134396913885</v>
      </c>
      <c r="AA1378" s="2" t="n">
        <f aca="false">IF(F1378=1,E1378/(1+$AA$2/100),E1378)</f>
        <v>0</v>
      </c>
      <c r="AB1378" s="1" t="n">
        <f aca="false">ROUND(AA1378/C1378,2)</f>
        <v>0</v>
      </c>
      <c r="AC1378" s="1" t="n">
        <f aca="false">ROUND(AB1378*68/1000/Z1378,0)</f>
        <v>0</v>
      </c>
      <c r="AD1378" s="1" t="n">
        <f aca="false">IF(I1378=1,AC1378*$AD$2,AC1378)</f>
        <v>0</v>
      </c>
      <c r="AK1378" s="1" t="n">
        <f aca="false">ROUND(D1378/C1378,2)</f>
        <v>192.31</v>
      </c>
      <c r="AL1378" s="1" t="n">
        <f aca="false">ROUND(AK1378*68/Z1378,0)</f>
        <v>12930</v>
      </c>
      <c r="AM1378" s="1" t="n">
        <f aca="false">IF(I1378=1,AL1378*$AM$2,AL1378)</f>
        <v>12283.5</v>
      </c>
    </row>
    <row r="1379" customFormat="false" ht="13.8" hidden="false" customHeight="true" outlineLevel="0" collapsed="false">
      <c r="A1379" s="1" t="n">
        <v>11765</v>
      </c>
      <c r="C1379" s="26" t="n">
        <v>60</v>
      </c>
      <c r="D1379" s="2" t="n">
        <v>14000</v>
      </c>
      <c r="F1379" s="2" t="n">
        <v>0</v>
      </c>
      <c r="G1379" s="27" t="n">
        <v>3</v>
      </c>
      <c r="H1379" s="27" t="n">
        <v>1</v>
      </c>
      <c r="I1379" s="27" t="n">
        <v>2</v>
      </c>
      <c r="J1379" s="26" t="s">
        <v>52</v>
      </c>
      <c r="K1379" s="27" t="n">
        <v>1</v>
      </c>
      <c r="L1379" s="27" t="n">
        <v>1</v>
      </c>
      <c r="M1379" s="27" t="n">
        <v>13</v>
      </c>
      <c r="N1379" s="27" t="n">
        <v>1</v>
      </c>
      <c r="O1379" s="27" t="n">
        <v>2</v>
      </c>
      <c r="P1379" s="27" t="n">
        <v>0</v>
      </c>
      <c r="Q1379" s="27"/>
      <c r="R1379" s="27" t="n">
        <v>1</v>
      </c>
      <c r="S1379" s="27" t="n">
        <v>0</v>
      </c>
      <c r="T1379" s="28" t="n">
        <v>44311</v>
      </c>
      <c r="U1379" s="3" t="s">
        <v>1431</v>
      </c>
      <c r="V1379" s="36"/>
      <c r="W1379" s="25" t="n">
        <v>18</v>
      </c>
      <c r="Z1379" s="1" t="n">
        <f aca="false">(68/C1379)^0.25</f>
        <v>1.03178548877407</v>
      </c>
      <c r="AA1379" s="2" t="n">
        <f aca="false">IF(F1379=1,E1379/(1+$AA$2/100),E1379)</f>
        <v>0</v>
      </c>
      <c r="AB1379" s="1" t="n">
        <f aca="false">ROUND(AA1379/C1379,2)</f>
        <v>0</v>
      </c>
      <c r="AC1379" s="1" t="n">
        <f aca="false">ROUND(AB1379*68/1000/Z1379,0)</f>
        <v>0</v>
      </c>
      <c r="AD1379" s="1" t="n">
        <f aca="false">IF(I1379=1,AC1379*$AD$2,AC1379)</f>
        <v>0</v>
      </c>
      <c r="AK1379" s="1" t="n">
        <f aca="false">ROUND(D1379/C1379,2)</f>
        <v>233.33</v>
      </c>
      <c r="AL1379" s="1" t="n">
        <f aca="false">ROUND(AK1379*68/Z1379,0)</f>
        <v>15378</v>
      </c>
      <c r="AM1379" s="1" t="n">
        <f aca="false">IF(I1379=1,AL1379*$AM$2,AL1379)</f>
        <v>15378</v>
      </c>
    </row>
    <row r="1380" customFormat="false" ht="13.8" hidden="false" customHeight="true" outlineLevel="0" collapsed="false">
      <c r="A1380" s="1" t="n">
        <v>11765</v>
      </c>
      <c r="C1380" s="26" t="n">
        <v>57</v>
      </c>
      <c r="D1380" s="2" t="n">
        <v>10500</v>
      </c>
      <c r="F1380" s="2" t="n">
        <v>0</v>
      </c>
      <c r="G1380" s="27" t="n">
        <v>2</v>
      </c>
      <c r="H1380" s="27" t="n">
        <v>1</v>
      </c>
      <c r="I1380" s="27" t="n">
        <v>1</v>
      </c>
      <c r="J1380" s="26" t="s">
        <v>52</v>
      </c>
      <c r="K1380" s="27" t="n">
        <v>1</v>
      </c>
      <c r="L1380" s="27" t="n">
        <v>1</v>
      </c>
      <c r="M1380" s="27" t="n">
        <v>4</v>
      </c>
      <c r="N1380" s="27" t="n">
        <v>3</v>
      </c>
      <c r="O1380" s="27" t="n">
        <v>0</v>
      </c>
      <c r="P1380" s="27" t="n">
        <v>1</v>
      </c>
      <c r="Q1380" s="27" t="n">
        <v>4</v>
      </c>
      <c r="R1380" s="27" t="n">
        <v>0</v>
      </c>
      <c r="S1380" s="27" t="n">
        <v>0</v>
      </c>
      <c r="T1380" s="28" t="n">
        <v>44311</v>
      </c>
      <c r="U1380" s="3" t="s">
        <v>1432</v>
      </c>
      <c r="V1380" s="36"/>
      <c r="W1380" s="25" t="n">
        <v>18</v>
      </c>
      <c r="Z1380" s="1" t="n">
        <f aca="false">(68/C1380)^0.25</f>
        <v>1.04510160393404</v>
      </c>
      <c r="AA1380" s="2" t="n">
        <f aca="false">IF(F1380=1,E1380/(1+$AA$2/100),E1380)</f>
        <v>0</v>
      </c>
      <c r="AB1380" s="1" t="n">
        <f aca="false">ROUND(AA1380/C1380,2)</f>
        <v>0</v>
      </c>
      <c r="AC1380" s="1" t="n">
        <f aca="false">ROUND(AB1380*68/1000/Z1380,0)</f>
        <v>0</v>
      </c>
      <c r="AD1380" s="1" t="n">
        <f aca="false">IF(I1380=1,AC1380*$AD$2,AC1380)</f>
        <v>0</v>
      </c>
      <c r="AK1380" s="1" t="n">
        <f aca="false">ROUND(D1380/C1380,2)</f>
        <v>184.21</v>
      </c>
      <c r="AL1380" s="1" t="n">
        <f aca="false">ROUND(AK1380*68/Z1380,0)</f>
        <v>11986</v>
      </c>
      <c r="AM1380" s="1" t="n">
        <f aca="false">IF(I1380=1,AL1380*$AM$2,AL1380)</f>
        <v>11386.7</v>
      </c>
    </row>
    <row r="1381" customFormat="false" ht="13.8" hidden="false" customHeight="true" outlineLevel="0" collapsed="false">
      <c r="A1381" s="1" t="n">
        <v>11765</v>
      </c>
      <c r="C1381" s="26" t="n">
        <v>76</v>
      </c>
      <c r="D1381" s="2" t="n">
        <v>12000</v>
      </c>
      <c r="F1381" s="2" t="n">
        <v>0</v>
      </c>
      <c r="G1381" s="27" t="n">
        <v>3</v>
      </c>
      <c r="H1381" s="27" t="n">
        <v>1</v>
      </c>
      <c r="I1381" s="27" t="n">
        <v>2</v>
      </c>
      <c r="J1381" s="26" t="s">
        <v>52</v>
      </c>
      <c r="K1381" s="27" t="n">
        <v>0</v>
      </c>
      <c r="L1381" s="27" t="n">
        <v>1</v>
      </c>
      <c r="M1381" s="27" t="n">
        <v>13</v>
      </c>
      <c r="N1381" s="27" t="n">
        <v>3</v>
      </c>
      <c r="O1381" s="27" t="n">
        <v>1</v>
      </c>
      <c r="P1381" s="27" t="n">
        <v>0</v>
      </c>
      <c r="Q1381" s="27" t="n">
        <v>4</v>
      </c>
      <c r="R1381" s="27" t="n">
        <v>1</v>
      </c>
      <c r="S1381" s="27" t="n">
        <v>0</v>
      </c>
      <c r="T1381" s="28" t="n">
        <v>44310</v>
      </c>
      <c r="U1381" s="3" t="s">
        <v>1433</v>
      </c>
      <c r="V1381" s="36"/>
      <c r="W1381" s="25" t="n">
        <v>18</v>
      </c>
      <c r="Z1381" s="1" t="n">
        <f aca="false">(68/C1381)^0.25</f>
        <v>0.972576630876414</v>
      </c>
      <c r="AA1381" s="2" t="n">
        <f aca="false">IF(F1381=1,E1381/(1+$AA$2/100),E1381)</f>
        <v>0</v>
      </c>
      <c r="AB1381" s="1" t="n">
        <f aca="false">ROUND(AA1381/C1381,2)</f>
        <v>0</v>
      </c>
      <c r="AC1381" s="1" t="n">
        <f aca="false">ROUND(AB1381*68/1000/Z1381,0)</f>
        <v>0</v>
      </c>
      <c r="AD1381" s="1" t="n">
        <f aca="false">IF(I1381=1,AC1381*$AD$2,AC1381)</f>
        <v>0</v>
      </c>
      <c r="AK1381" s="1" t="n">
        <f aca="false">ROUND(D1381/C1381,2)</f>
        <v>157.89</v>
      </c>
      <c r="AL1381" s="1" t="n">
        <f aca="false">ROUND(AK1381*68/Z1381,0)</f>
        <v>11039</v>
      </c>
      <c r="AM1381" s="1" t="n">
        <f aca="false">IF(I1381=1,AL1381*$AM$2,AL1381)</f>
        <v>11039</v>
      </c>
    </row>
    <row r="1382" customFormat="false" ht="13.8" hidden="false" customHeight="true" outlineLevel="0" collapsed="false">
      <c r="A1382" s="1" t="n">
        <v>11765</v>
      </c>
      <c r="C1382" s="26" t="n">
        <v>100</v>
      </c>
      <c r="D1382" s="2" t="n">
        <v>16500</v>
      </c>
      <c r="F1382" s="2" t="n">
        <v>0</v>
      </c>
      <c r="G1382" s="27" t="n">
        <v>3</v>
      </c>
      <c r="H1382" s="27" t="n">
        <v>2</v>
      </c>
      <c r="I1382" s="27" t="n">
        <v>1</v>
      </c>
      <c r="J1382" s="26" t="s">
        <v>52</v>
      </c>
      <c r="K1382" s="27" t="n">
        <v>0</v>
      </c>
      <c r="L1382" s="27" t="n">
        <v>1</v>
      </c>
      <c r="M1382" s="27" t="n">
        <v>8</v>
      </c>
      <c r="N1382" s="27" t="n">
        <v>4</v>
      </c>
      <c r="O1382" s="27" t="n">
        <v>1</v>
      </c>
      <c r="P1382" s="27" t="n">
        <v>0</v>
      </c>
      <c r="Q1382" s="27" t="n">
        <v>4</v>
      </c>
      <c r="R1382" s="27" t="n">
        <v>1</v>
      </c>
      <c r="S1382" s="27" t="n">
        <v>0</v>
      </c>
      <c r="T1382" s="28" t="n">
        <v>44309</v>
      </c>
      <c r="U1382" s="3" t="s">
        <v>1434</v>
      </c>
      <c r="V1382" s="36"/>
      <c r="W1382" s="25" t="n">
        <v>18</v>
      </c>
      <c r="Z1382" s="1" t="n">
        <f aca="false">(68/C1382)^0.25</f>
        <v>0.90808651852317</v>
      </c>
      <c r="AA1382" s="2" t="n">
        <f aca="false">IF(F1382=1,E1382/(1+$AA$2/100),E1382)</f>
        <v>0</v>
      </c>
      <c r="AB1382" s="1" t="n">
        <f aca="false">ROUND(AA1382/C1382,2)</f>
        <v>0</v>
      </c>
      <c r="AC1382" s="1" t="n">
        <f aca="false">ROUND(AB1382*68/1000/Z1382,0)</f>
        <v>0</v>
      </c>
      <c r="AD1382" s="1" t="n">
        <f aca="false">IF(I1382=1,AC1382*$AD$2,AC1382)</f>
        <v>0</v>
      </c>
      <c r="AK1382" s="1" t="n">
        <f aca="false">ROUND(D1382/C1382,2)</f>
        <v>165</v>
      </c>
      <c r="AL1382" s="1" t="n">
        <f aca="false">ROUND(AK1382*68/Z1382,0)</f>
        <v>12356</v>
      </c>
      <c r="AM1382" s="1" t="n">
        <f aca="false">IF(I1382=1,AL1382*$AM$2,AL1382)</f>
        <v>11738.2</v>
      </c>
    </row>
    <row r="1383" customFormat="false" ht="13.8" hidden="false" customHeight="true" outlineLevel="0" collapsed="false">
      <c r="A1383" s="1" t="n">
        <v>3556</v>
      </c>
      <c r="C1383" s="26" t="n">
        <v>60</v>
      </c>
      <c r="D1383" s="2" t="n">
        <v>12000</v>
      </c>
      <c r="F1383" s="2" t="n">
        <v>0</v>
      </c>
      <c r="G1383" s="27" t="n">
        <v>2</v>
      </c>
      <c r="H1383" s="27" t="n">
        <v>1</v>
      </c>
      <c r="I1383" s="27" t="n">
        <v>2</v>
      </c>
      <c r="J1383" s="26" t="s">
        <v>52</v>
      </c>
      <c r="K1383" s="27" t="n">
        <v>0</v>
      </c>
      <c r="L1383" s="27" t="n">
        <v>1</v>
      </c>
      <c r="M1383" s="27" t="n">
        <v>11</v>
      </c>
      <c r="N1383" s="27" t="n">
        <v>3</v>
      </c>
      <c r="O1383" s="27" t="n">
        <v>1</v>
      </c>
      <c r="P1383" s="27" t="n">
        <v>1</v>
      </c>
      <c r="R1383" s="27" t="n">
        <v>1</v>
      </c>
      <c r="S1383" s="27" t="n">
        <v>1</v>
      </c>
      <c r="T1383" s="28" t="n">
        <v>44311</v>
      </c>
      <c r="U1383" s="3" t="s">
        <v>1435</v>
      </c>
      <c r="V1383" s="36" t="s">
        <v>60</v>
      </c>
      <c r="W1383" s="25" t="n">
        <v>18</v>
      </c>
      <c r="Z1383" s="1" t="n">
        <f aca="false">(68/C1383)^0.25</f>
        <v>1.03178548877407</v>
      </c>
      <c r="AA1383" s="2" t="n">
        <f aca="false">IF(F1383=1,E1383/(1+$AA$2/100),E1383)</f>
        <v>0</v>
      </c>
      <c r="AB1383" s="1" t="n">
        <f aca="false">ROUND(AA1383/C1383,2)</f>
        <v>0</v>
      </c>
      <c r="AC1383" s="1" t="n">
        <f aca="false">ROUND(AB1383*68/1000/Z1383,0)</f>
        <v>0</v>
      </c>
      <c r="AD1383" s="1" t="n">
        <f aca="false">IF(I1383=1,AC1383*$AD$2,AC1383)</f>
        <v>0</v>
      </c>
      <c r="AK1383" s="1" t="n">
        <f aca="false">ROUND(D1383/C1383,2)</f>
        <v>200</v>
      </c>
      <c r="AL1383" s="1" t="n">
        <f aca="false">ROUND(AK1383*68/Z1383,0)</f>
        <v>13181</v>
      </c>
      <c r="AM1383" s="1" t="n">
        <f aca="false">IF(I1383=1,AL1383*$AM$2,AL1383)</f>
        <v>13181</v>
      </c>
    </row>
    <row r="1384" customFormat="false" ht="13.8" hidden="false" customHeight="true" outlineLevel="0" collapsed="false">
      <c r="A1384" s="1" t="n">
        <v>3556</v>
      </c>
      <c r="C1384" s="26" t="n">
        <v>70</v>
      </c>
      <c r="D1384" s="2" t="n">
        <v>10000</v>
      </c>
      <c r="F1384" s="2" t="n">
        <v>0</v>
      </c>
      <c r="G1384" s="27" t="n">
        <v>3</v>
      </c>
      <c r="H1384" s="27" t="n">
        <v>1</v>
      </c>
      <c r="I1384" s="27" t="n">
        <v>2</v>
      </c>
      <c r="J1384" s="26" t="s">
        <v>52</v>
      </c>
      <c r="K1384" s="27" t="n">
        <v>0</v>
      </c>
      <c r="L1384" s="27" t="n">
        <v>1</v>
      </c>
      <c r="M1384" s="27" t="n">
        <v>9</v>
      </c>
      <c r="N1384" s="27" t="n">
        <v>2</v>
      </c>
      <c r="O1384" s="27" t="n">
        <v>1</v>
      </c>
      <c r="P1384" s="27" t="n">
        <v>1</v>
      </c>
      <c r="Q1384" s="27" t="n">
        <v>4</v>
      </c>
      <c r="R1384" s="27" t="n">
        <v>1</v>
      </c>
      <c r="S1384" s="27" t="n">
        <v>1</v>
      </c>
      <c r="T1384" s="28" t="n">
        <v>44309</v>
      </c>
      <c r="U1384" s="3" t="s">
        <v>1436</v>
      </c>
      <c r="V1384" s="36"/>
      <c r="W1384" s="25" t="n">
        <v>18</v>
      </c>
      <c r="Z1384" s="1" t="n">
        <f aca="false">(68/C1384)^0.25</f>
        <v>0.992779311130708</v>
      </c>
      <c r="AA1384" s="2" t="n">
        <f aca="false">IF(F1384=1,E1384/(1+$AA$2/100),E1384)</f>
        <v>0</v>
      </c>
      <c r="AB1384" s="1" t="n">
        <f aca="false">ROUND(AA1384/C1384,2)</f>
        <v>0</v>
      </c>
      <c r="AC1384" s="1" t="n">
        <f aca="false">ROUND(AB1384*68/1000/Z1384,0)</f>
        <v>0</v>
      </c>
      <c r="AD1384" s="1" t="n">
        <f aca="false">IF(I1384=1,AC1384*$AD$2,AC1384)</f>
        <v>0</v>
      </c>
      <c r="AK1384" s="1" t="n">
        <f aca="false">ROUND(D1384/C1384,2)</f>
        <v>142.86</v>
      </c>
      <c r="AL1384" s="1" t="n">
        <f aca="false">ROUND(AK1384*68/Z1384,0)</f>
        <v>9785</v>
      </c>
      <c r="AM1384" s="1" t="n">
        <f aca="false">IF(I1384=1,AL1384*$AM$2,AL1384)</f>
        <v>9785</v>
      </c>
    </row>
    <row r="1385" customFormat="false" ht="13.8" hidden="false" customHeight="true" outlineLevel="0" collapsed="false">
      <c r="A1385" s="1" t="n">
        <v>3556</v>
      </c>
      <c r="C1385" s="26" t="n">
        <v>65</v>
      </c>
      <c r="D1385" s="2" t="n">
        <v>9000</v>
      </c>
      <c r="F1385" s="2" t="n">
        <v>0</v>
      </c>
      <c r="G1385" s="27" t="n">
        <v>2</v>
      </c>
      <c r="H1385" s="27" t="n">
        <v>1</v>
      </c>
      <c r="I1385" s="27" t="n">
        <v>2</v>
      </c>
      <c r="J1385" s="26" t="s">
        <v>52</v>
      </c>
      <c r="K1385" s="27" t="n">
        <v>0</v>
      </c>
      <c r="L1385" s="27" t="n">
        <v>1</v>
      </c>
      <c r="M1385" s="27" t="n">
        <v>5</v>
      </c>
      <c r="N1385" s="27" t="n">
        <v>3</v>
      </c>
      <c r="O1385" s="27" t="n">
        <v>0</v>
      </c>
      <c r="P1385" s="27" t="n">
        <v>1</v>
      </c>
      <c r="Q1385" s="27"/>
      <c r="R1385" s="27" t="n">
        <v>0</v>
      </c>
      <c r="S1385" s="27" t="n">
        <v>0</v>
      </c>
      <c r="T1385" s="28" t="n">
        <v>44309</v>
      </c>
      <c r="U1385" s="3" t="s">
        <v>1437</v>
      </c>
      <c r="V1385" s="36" t="s">
        <v>60</v>
      </c>
      <c r="W1385" s="25" t="n">
        <v>18</v>
      </c>
      <c r="Z1385" s="1" t="n">
        <f aca="false">(68/C1385)^0.25</f>
        <v>1.01134396913885</v>
      </c>
      <c r="AA1385" s="2" t="n">
        <f aca="false">IF(F1385=1,E1385/(1+$AA$2/100),E1385)</f>
        <v>0</v>
      </c>
      <c r="AB1385" s="1" t="n">
        <f aca="false">ROUND(AA1385/C1385,2)</f>
        <v>0</v>
      </c>
      <c r="AC1385" s="1" t="n">
        <f aca="false">ROUND(AB1385*68/1000/Z1385,0)</f>
        <v>0</v>
      </c>
      <c r="AD1385" s="1" t="n">
        <f aca="false">IF(I1385=1,AC1385*$AD$2,AC1385)</f>
        <v>0</v>
      </c>
      <c r="AK1385" s="1" t="n">
        <f aca="false">ROUND(D1385/C1385,2)</f>
        <v>138.46</v>
      </c>
      <c r="AL1385" s="1" t="n">
        <f aca="false">ROUND(AK1385*68/Z1385,0)</f>
        <v>9310</v>
      </c>
      <c r="AM1385" s="1" t="n">
        <f aca="false">IF(I1385=1,AL1385*$AM$2,AL1385)</f>
        <v>9310</v>
      </c>
    </row>
    <row r="1386" customFormat="false" ht="13.8" hidden="false" customHeight="true" outlineLevel="0" collapsed="false">
      <c r="A1386" s="1" t="n">
        <v>3556</v>
      </c>
      <c r="C1386" s="26" t="n">
        <v>54</v>
      </c>
      <c r="D1386" s="2" t="n">
        <v>9000</v>
      </c>
      <c r="F1386" s="2" t="n">
        <v>0</v>
      </c>
      <c r="G1386" s="27" t="n">
        <v>2</v>
      </c>
      <c r="H1386" s="27" t="n">
        <v>1</v>
      </c>
      <c r="I1386" s="27" t="n">
        <v>2</v>
      </c>
      <c r="J1386" s="26" t="s">
        <v>52</v>
      </c>
      <c r="K1386" s="27" t="n">
        <v>0</v>
      </c>
      <c r="L1386" s="27" t="n">
        <v>1</v>
      </c>
      <c r="M1386" s="27" t="n">
        <v>12</v>
      </c>
      <c r="N1386" s="27" t="n">
        <v>12</v>
      </c>
      <c r="O1386" s="27" t="n">
        <v>1</v>
      </c>
      <c r="P1386" s="27" t="n">
        <v>0</v>
      </c>
      <c r="Q1386" s="27"/>
      <c r="R1386" s="27" t="n">
        <v>1</v>
      </c>
      <c r="S1386" s="27" t="n">
        <v>0</v>
      </c>
      <c r="T1386" s="28" t="n">
        <v>44311</v>
      </c>
      <c r="U1386" s="3" t="s">
        <v>1438</v>
      </c>
      <c r="V1386" s="36"/>
      <c r="W1386" s="25" t="n">
        <v>18</v>
      </c>
      <c r="Z1386" s="1" t="n">
        <f aca="false">(68/C1386)^0.25</f>
        <v>1.05932394260376</v>
      </c>
      <c r="AA1386" s="2" t="n">
        <f aca="false">IF(F1386=1,E1386/(1+$AA$2/100),E1386)</f>
        <v>0</v>
      </c>
      <c r="AB1386" s="1" t="n">
        <f aca="false">ROUND(AA1386/C1386,2)</f>
        <v>0</v>
      </c>
      <c r="AC1386" s="1" t="n">
        <f aca="false">ROUND(AB1386*68/1000/Z1386,0)</f>
        <v>0</v>
      </c>
      <c r="AD1386" s="1" t="n">
        <f aca="false">IF(I1386=1,AC1386*$AD$2,AC1386)</f>
        <v>0</v>
      </c>
      <c r="AK1386" s="1" t="n">
        <f aca="false">ROUND(D1386/C1386,2)</f>
        <v>166.67</v>
      </c>
      <c r="AL1386" s="1" t="n">
        <f aca="false">ROUND(AK1386*68/Z1386,0)</f>
        <v>10699</v>
      </c>
      <c r="AM1386" s="1" t="n">
        <f aca="false">IF(I1386=1,AL1386*$AM$2,AL1386)</f>
        <v>10699</v>
      </c>
    </row>
    <row r="1387" customFormat="false" ht="13.8" hidden="false" customHeight="true" outlineLevel="0" collapsed="false">
      <c r="A1387" s="1" t="n">
        <v>3556</v>
      </c>
      <c r="C1387" s="26" t="n">
        <v>76</v>
      </c>
      <c r="D1387" s="2" t="n">
        <v>9500</v>
      </c>
      <c r="F1387" s="2" t="n">
        <v>0</v>
      </c>
      <c r="G1387" s="27" t="n">
        <v>3</v>
      </c>
      <c r="H1387" s="27" t="n">
        <v>1</v>
      </c>
      <c r="I1387" s="27" t="n">
        <v>1</v>
      </c>
      <c r="J1387" s="26" t="s">
        <v>52</v>
      </c>
      <c r="K1387" s="27" t="n">
        <v>0</v>
      </c>
      <c r="L1387" s="27" t="n">
        <v>1</v>
      </c>
      <c r="M1387" s="27" t="n">
        <v>3</v>
      </c>
      <c r="N1387" s="27" t="n">
        <v>2</v>
      </c>
      <c r="O1387" s="27" t="n">
        <v>2</v>
      </c>
      <c r="P1387" s="27" t="n">
        <v>1</v>
      </c>
      <c r="Q1387" s="27"/>
      <c r="R1387" s="27" t="n">
        <v>0</v>
      </c>
      <c r="S1387" s="27" t="n">
        <v>0</v>
      </c>
      <c r="T1387" s="28" t="n">
        <v>44311</v>
      </c>
      <c r="U1387" s="3" t="s">
        <v>1439</v>
      </c>
      <c r="V1387" s="36"/>
      <c r="W1387" s="25" t="n">
        <v>18</v>
      </c>
      <c r="Z1387" s="1" t="n">
        <f aca="false">(68/C1387)^0.25</f>
        <v>0.972576630876414</v>
      </c>
      <c r="AA1387" s="2" t="n">
        <f aca="false">IF(F1387=1,E1387/(1+$AA$2/100),E1387)</f>
        <v>0</v>
      </c>
      <c r="AB1387" s="1" t="n">
        <f aca="false">ROUND(AA1387/C1387,2)</f>
        <v>0</v>
      </c>
      <c r="AC1387" s="1" t="n">
        <f aca="false">ROUND(AB1387*68/1000/Z1387,0)</f>
        <v>0</v>
      </c>
      <c r="AD1387" s="1" t="n">
        <f aca="false">IF(I1387=1,AC1387*$AD$2,AC1387)</f>
        <v>0</v>
      </c>
      <c r="AK1387" s="1" t="n">
        <f aca="false">ROUND(D1387/C1387,2)</f>
        <v>125</v>
      </c>
      <c r="AL1387" s="1" t="n">
        <f aca="false">ROUND(AK1387*68/Z1387,0)</f>
        <v>8740</v>
      </c>
      <c r="AM1387" s="1" t="n">
        <f aca="false">IF(I1387=1,AL1387*$AM$2,AL1387)</f>
        <v>8303</v>
      </c>
    </row>
    <row r="1388" customFormat="false" ht="13.8" hidden="false" customHeight="true" outlineLevel="0" collapsed="false">
      <c r="A1388" s="1" t="n">
        <v>3556</v>
      </c>
      <c r="C1388" s="26" t="n">
        <v>70</v>
      </c>
      <c r="D1388" s="2" t="n">
        <v>10000</v>
      </c>
      <c r="F1388" s="2" t="n">
        <v>0</v>
      </c>
      <c r="G1388" s="27" t="n">
        <v>3</v>
      </c>
      <c r="H1388" s="27" t="n">
        <v>1</v>
      </c>
      <c r="I1388" s="27" t="n">
        <v>1</v>
      </c>
      <c r="J1388" s="26" t="s">
        <v>52</v>
      </c>
      <c r="K1388" s="27" t="n">
        <v>0</v>
      </c>
      <c r="L1388" s="27" t="n">
        <v>1</v>
      </c>
      <c r="M1388" s="27" t="n">
        <v>3</v>
      </c>
      <c r="N1388" s="27" t="n">
        <v>2</v>
      </c>
      <c r="O1388" s="27" t="n">
        <v>1</v>
      </c>
      <c r="P1388" s="27" t="n">
        <v>1</v>
      </c>
      <c r="Q1388" s="27" t="n">
        <v>4</v>
      </c>
      <c r="R1388" s="27" t="n">
        <v>0</v>
      </c>
      <c r="S1388" s="27" t="n">
        <v>0</v>
      </c>
      <c r="T1388" s="28" t="n">
        <v>44311</v>
      </c>
      <c r="U1388" s="3" t="s">
        <v>1440</v>
      </c>
      <c r="V1388" s="36"/>
      <c r="W1388" s="25" t="n">
        <v>18</v>
      </c>
      <c r="Z1388" s="1" t="n">
        <f aca="false">(68/C1388)^0.25</f>
        <v>0.992779311130708</v>
      </c>
      <c r="AA1388" s="2" t="n">
        <f aca="false">IF(F1388=1,E1388/(1+$AA$2/100),E1388)</f>
        <v>0</v>
      </c>
      <c r="AB1388" s="1" t="n">
        <f aca="false">ROUND(AA1388/C1388,2)</f>
        <v>0</v>
      </c>
      <c r="AC1388" s="1" t="n">
        <f aca="false">ROUND(AB1388*68/1000/Z1388,0)</f>
        <v>0</v>
      </c>
      <c r="AD1388" s="1" t="n">
        <f aca="false">IF(I1388=1,AC1388*$AD$2,AC1388)</f>
        <v>0</v>
      </c>
      <c r="AK1388" s="1" t="n">
        <f aca="false">ROUND(D1388/C1388,2)</f>
        <v>142.86</v>
      </c>
      <c r="AL1388" s="1" t="n">
        <f aca="false">ROUND(AK1388*68/Z1388,0)</f>
        <v>9785</v>
      </c>
      <c r="AM1388" s="1" t="n">
        <f aca="false">IF(I1388=1,AL1388*$AM$2,AL1388)</f>
        <v>9295.75</v>
      </c>
    </row>
    <row r="1389" customFormat="false" ht="13.8" hidden="false" customHeight="true" outlineLevel="0" collapsed="false">
      <c r="A1389" s="1" t="n">
        <v>3556</v>
      </c>
      <c r="C1389" s="26" t="n">
        <v>75</v>
      </c>
      <c r="D1389" s="2" t="n">
        <v>15000</v>
      </c>
      <c r="F1389" s="2" t="n">
        <v>0</v>
      </c>
      <c r="G1389" s="27" t="n">
        <v>3</v>
      </c>
      <c r="H1389" s="27" t="n">
        <v>2</v>
      </c>
      <c r="I1389" s="27" t="n">
        <v>1</v>
      </c>
      <c r="J1389" s="26" t="s">
        <v>52</v>
      </c>
      <c r="K1389" s="27" t="n">
        <v>2</v>
      </c>
      <c r="L1389" s="27" t="n">
        <v>1</v>
      </c>
      <c r="M1389" s="27" t="n">
        <v>5</v>
      </c>
      <c r="N1389" s="27" t="n">
        <v>4</v>
      </c>
      <c r="O1389" s="27" t="n">
        <v>1</v>
      </c>
      <c r="P1389" s="27" t="n">
        <v>0</v>
      </c>
      <c r="Q1389" s="27"/>
      <c r="R1389" s="27" t="n">
        <v>0</v>
      </c>
      <c r="S1389" s="27" t="n">
        <v>0</v>
      </c>
      <c r="T1389" s="28" t="n">
        <v>44308</v>
      </c>
      <c r="U1389" s="3" t="s">
        <v>1441</v>
      </c>
      <c r="V1389" s="36"/>
      <c r="W1389" s="25" t="n">
        <v>18</v>
      </c>
      <c r="Z1389" s="1" t="n">
        <f aca="false">(68/C1389)^0.25</f>
        <v>0.975802468299321</v>
      </c>
      <c r="AA1389" s="2" t="n">
        <f aca="false">IF(F1389=1,E1389/(1+$AA$2/100),E1389)</f>
        <v>0</v>
      </c>
      <c r="AB1389" s="1" t="n">
        <f aca="false">ROUND(AA1389/C1389,2)</f>
        <v>0</v>
      </c>
      <c r="AC1389" s="1" t="n">
        <f aca="false">ROUND(AB1389*68/1000/Z1389,0)</f>
        <v>0</v>
      </c>
      <c r="AD1389" s="1" t="n">
        <f aca="false">IF(I1389=1,AC1389*$AD$2,AC1389)</f>
        <v>0</v>
      </c>
      <c r="AK1389" s="1" t="n">
        <f aca="false">ROUND(D1389/C1389,2)</f>
        <v>200</v>
      </c>
      <c r="AL1389" s="1" t="n">
        <f aca="false">ROUND(AK1389*68/Z1389,0)</f>
        <v>13937</v>
      </c>
      <c r="AM1389" s="1" t="n">
        <f aca="false">IF(I1389=1,AL1389*$AM$2,AL1389)</f>
        <v>13240.15</v>
      </c>
    </row>
    <row r="1390" customFormat="false" ht="13.8" hidden="false" customHeight="true" outlineLevel="0" collapsed="false">
      <c r="A1390" s="1" t="n">
        <v>17487</v>
      </c>
      <c r="B1390" s="16"/>
      <c r="C1390" s="26" t="n">
        <v>68</v>
      </c>
      <c r="D1390" s="2" t="n">
        <v>7500</v>
      </c>
      <c r="F1390" s="2" t="n">
        <v>0</v>
      </c>
      <c r="G1390" s="27" t="n">
        <v>2</v>
      </c>
      <c r="H1390" s="27" t="n">
        <v>1</v>
      </c>
      <c r="I1390" s="27" t="n">
        <v>2</v>
      </c>
      <c r="J1390" s="26" t="s">
        <v>52</v>
      </c>
      <c r="K1390" s="27" t="n">
        <v>0</v>
      </c>
      <c r="L1390" s="27" t="n">
        <v>1</v>
      </c>
      <c r="M1390" s="27" t="n">
        <v>4</v>
      </c>
      <c r="N1390" s="27" t="n">
        <v>2</v>
      </c>
      <c r="O1390" s="27" t="n">
        <v>1</v>
      </c>
      <c r="P1390" s="27" t="n">
        <v>0</v>
      </c>
      <c r="Q1390" s="27" t="n">
        <v>4</v>
      </c>
      <c r="R1390" s="27" t="n">
        <v>0</v>
      </c>
      <c r="S1390" s="27" t="n">
        <v>0</v>
      </c>
      <c r="T1390" s="28" t="n">
        <v>44300</v>
      </c>
      <c r="U1390" s="3" t="s">
        <v>1442</v>
      </c>
      <c r="V1390" s="36"/>
      <c r="W1390" s="25" t="n">
        <v>18</v>
      </c>
      <c r="Z1390" s="1" t="n">
        <f aca="false">(68/C1390)^0.25</f>
        <v>1</v>
      </c>
      <c r="AA1390" s="2" t="n">
        <f aca="false">IF(F1390=1,E1390/(1+$AA$2/100),E1390)</f>
        <v>0</v>
      </c>
      <c r="AB1390" s="1" t="n">
        <f aca="false">ROUND(AA1390/C1390,2)</f>
        <v>0</v>
      </c>
      <c r="AC1390" s="1" t="n">
        <f aca="false">ROUND(AB1390*68/1000/Z1390,0)</f>
        <v>0</v>
      </c>
      <c r="AD1390" s="1" t="n">
        <f aca="false">IF(I1390=1,AC1390*$AD$2,AC1390)</f>
        <v>0</v>
      </c>
      <c r="AK1390" s="1" t="n">
        <f aca="false">ROUND(D1390/C1390,2)</f>
        <v>110.29</v>
      </c>
      <c r="AL1390" s="1" t="n">
        <f aca="false">ROUND(AK1390*68/Z1390,0)</f>
        <v>7500</v>
      </c>
      <c r="AM1390" s="1" t="n">
        <f aca="false">IF(I1390=1,AL1390*$AM$2,AL1390)</f>
        <v>7500</v>
      </c>
    </row>
    <row r="1391" customFormat="false" ht="13.8" hidden="false" customHeight="true" outlineLevel="0" collapsed="false">
      <c r="A1391" s="1" t="n">
        <v>17487</v>
      </c>
      <c r="B1391" s="16"/>
      <c r="C1391" s="26" t="n">
        <v>92</v>
      </c>
      <c r="D1391" s="2" t="n">
        <v>11000</v>
      </c>
      <c r="F1391" s="2" t="n">
        <v>0</v>
      </c>
      <c r="G1391" s="27" t="n">
        <v>3</v>
      </c>
      <c r="H1391" s="27" t="n">
        <v>2</v>
      </c>
      <c r="I1391" s="27" t="n">
        <v>1</v>
      </c>
      <c r="J1391" s="26" t="s">
        <v>52</v>
      </c>
      <c r="K1391" s="27" t="n">
        <v>0</v>
      </c>
      <c r="L1391" s="27" t="n">
        <v>1</v>
      </c>
      <c r="M1391" s="27" t="n">
        <v>4</v>
      </c>
      <c r="N1391" s="27" t="n">
        <v>2</v>
      </c>
      <c r="O1391" s="27" t="n">
        <v>0</v>
      </c>
      <c r="P1391" s="27" t="n">
        <v>0</v>
      </c>
      <c r="Q1391" s="27" t="n">
        <v>1</v>
      </c>
      <c r="R1391" s="27" t="n">
        <v>0</v>
      </c>
      <c r="S1391" s="27" t="n">
        <v>0</v>
      </c>
      <c r="T1391" s="28" t="n">
        <v>44312</v>
      </c>
      <c r="U1391" s="3" t="s">
        <v>1443</v>
      </c>
      <c r="V1391" s="36"/>
      <c r="W1391" s="25" t="n">
        <v>18</v>
      </c>
      <c r="Z1391" s="1" t="n">
        <f aca="false">(68/C1391)^0.25</f>
        <v>0.927214621121289</v>
      </c>
      <c r="AA1391" s="2" t="n">
        <f aca="false">IF(F1391=1,E1391/(1+$AA$2/100),E1391)</f>
        <v>0</v>
      </c>
      <c r="AB1391" s="1" t="n">
        <f aca="false">ROUND(AA1391/C1391,2)</f>
        <v>0</v>
      </c>
      <c r="AC1391" s="1" t="n">
        <f aca="false">ROUND(AB1391*68/1000/Z1391,0)</f>
        <v>0</v>
      </c>
      <c r="AD1391" s="1" t="n">
        <f aca="false">IF(I1391=1,AC1391*$AD$2,AC1391)</f>
        <v>0</v>
      </c>
      <c r="AK1391" s="1" t="n">
        <f aca="false">ROUND(D1391/C1391,2)</f>
        <v>119.57</v>
      </c>
      <c r="AL1391" s="1" t="n">
        <f aca="false">ROUND(AK1391*68/Z1391,0)</f>
        <v>8769</v>
      </c>
      <c r="AM1391" s="1" t="n">
        <f aca="false">IF(I1391=1,AL1391*$AM$2,AL1391)</f>
        <v>8330.55</v>
      </c>
    </row>
    <row r="1392" customFormat="false" ht="13.8" hidden="false" customHeight="true" outlineLevel="0" collapsed="false">
      <c r="A1392" s="1" t="n">
        <v>17487</v>
      </c>
      <c r="B1392" s="16"/>
      <c r="C1392" s="26" t="n">
        <v>85</v>
      </c>
      <c r="D1392" s="2" t="n">
        <v>14000</v>
      </c>
      <c r="F1392" s="2" t="n">
        <v>0</v>
      </c>
      <c r="G1392" s="27" t="n">
        <v>3</v>
      </c>
      <c r="H1392" s="27" t="n">
        <v>2</v>
      </c>
      <c r="I1392" s="27" t="n">
        <v>0</v>
      </c>
      <c r="J1392" s="26" t="s">
        <v>52</v>
      </c>
      <c r="K1392" s="27" t="n">
        <v>2</v>
      </c>
      <c r="L1392" s="27" t="n">
        <v>1</v>
      </c>
      <c r="M1392" s="27" t="n">
        <v>9</v>
      </c>
      <c r="N1392" s="27" t="n">
        <v>7</v>
      </c>
      <c r="O1392" s="27" t="n">
        <v>0</v>
      </c>
      <c r="P1392" s="27" t="n">
        <v>1</v>
      </c>
      <c r="Q1392" s="27"/>
      <c r="R1392" s="27" t="n">
        <v>1</v>
      </c>
      <c r="S1392" s="27" t="n">
        <v>0</v>
      </c>
      <c r="T1392" s="28" t="n">
        <v>44312</v>
      </c>
      <c r="U1392" s="3" t="s">
        <v>1444</v>
      </c>
      <c r="V1392" s="36" t="s">
        <v>60</v>
      </c>
      <c r="W1392" s="25" t="n">
        <v>18</v>
      </c>
      <c r="Z1392" s="1" t="n">
        <f aca="false">(68/C1392)^0.25</f>
        <v>0.945741609003176</v>
      </c>
      <c r="AA1392" s="2" t="n">
        <f aca="false">IF(F1392=1,E1392/(1+$AA$2/100),E1392)</f>
        <v>0</v>
      </c>
      <c r="AB1392" s="1" t="n">
        <f aca="false">ROUND(AA1392/C1392,2)</f>
        <v>0</v>
      </c>
      <c r="AC1392" s="1" t="n">
        <f aca="false">ROUND(AB1392*68/1000/Z1392,0)</f>
        <v>0</v>
      </c>
      <c r="AD1392" s="1" t="n">
        <f aca="false">IF(I1392=1,AC1392*$AD$2,AC1392)</f>
        <v>0</v>
      </c>
      <c r="AK1392" s="1" t="n">
        <f aca="false">ROUND(D1392/C1392,2)</f>
        <v>164.71</v>
      </c>
      <c r="AL1392" s="1" t="n">
        <f aca="false">ROUND(AK1392*68/Z1392,0)</f>
        <v>11843</v>
      </c>
      <c r="AM1392" s="1" t="n">
        <f aca="false">IF(I1392=1,AL1392*$AM$2,AL1392)</f>
        <v>11843</v>
      </c>
    </row>
    <row r="1393" customFormat="false" ht="13.8" hidden="false" customHeight="true" outlineLevel="0" collapsed="false">
      <c r="A1393" s="1" t="n">
        <v>17487</v>
      </c>
      <c r="B1393" s="16"/>
      <c r="C1393" s="26" t="n">
        <v>87</v>
      </c>
      <c r="D1393" s="2" t="n">
        <v>12500</v>
      </c>
      <c r="F1393" s="2" t="n">
        <v>0</v>
      </c>
      <c r="G1393" s="27" t="n">
        <v>2</v>
      </c>
      <c r="H1393" s="27" t="n">
        <v>1</v>
      </c>
      <c r="I1393" s="27" t="n">
        <v>1</v>
      </c>
      <c r="J1393" s="26" t="s">
        <v>52</v>
      </c>
      <c r="K1393" s="27" t="n">
        <v>0</v>
      </c>
      <c r="L1393" s="27" t="n">
        <v>1</v>
      </c>
      <c r="M1393" s="27" t="n">
        <v>2</v>
      </c>
      <c r="N1393" s="27" t="n">
        <v>2</v>
      </c>
      <c r="O1393" s="27" t="n">
        <v>1</v>
      </c>
      <c r="P1393" s="27" t="n">
        <v>0</v>
      </c>
      <c r="Q1393" s="27" t="n">
        <v>4</v>
      </c>
      <c r="R1393" s="27" t="n">
        <v>0</v>
      </c>
      <c r="S1393" s="27" t="n">
        <v>0</v>
      </c>
      <c r="T1393" s="28" t="n">
        <v>44311</v>
      </c>
      <c r="U1393" s="3" t="s">
        <v>1445</v>
      </c>
      <c r="V1393" s="36"/>
      <c r="W1393" s="25" t="n">
        <v>18</v>
      </c>
      <c r="Z1393" s="1" t="n">
        <f aca="false">(68/C1393)^0.25</f>
        <v>0.940258817952262</v>
      </c>
      <c r="AA1393" s="2" t="n">
        <f aca="false">IF(F1393=1,E1393/(1+$AA$2/100),E1393)</f>
        <v>0</v>
      </c>
      <c r="AB1393" s="1" t="n">
        <f aca="false">ROUND(AA1393/C1393,2)</f>
        <v>0</v>
      </c>
      <c r="AC1393" s="1" t="n">
        <f aca="false">ROUND(AB1393*68/1000/Z1393,0)</f>
        <v>0</v>
      </c>
      <c r="AD1393" s="1" t="n">
        <f aca="false">IF(I1393=1,AC1393*$AD$2,AC1393)</f>
        <v>0</v>
      </c>
      <c r="AK1393" s="1" t="n">
        <f aca="false">ROUND(D1393/C1393,2)</f>
        <v>143.68</v>
      </c>
      <c r="AL1393" s="1" t="n">
        <f aca="false">ROUND(AK1393*68/Z1393,0)</f>
        <v>10391</v>
      </c>
      <c r="AM1393" s="1" t="n">
        <f aca="false">IF(I1393=1,AL1393*$AM$2,AL1393)</f>
        <v>9871.45</v>
      </c>
    </row>
    <row r="1394" customFormat="false" ht="13.8" hidden="false" customHeight="true" outlineLevel="0" collapsed="false">
      <c r="A1394" s="1" t="n">
        <v>17487</v>
      </c>
      <c r="B1394" s="16"/>
      <c r="C1394" s="26" t="n">
        <v>62</v>
      </c>
      <c r="D1394" s="2" t="n">
        <v>9500</v>
      </c>
      <c r="F1394" s="2" t="n">
        <v>0</v>
      </c>
      <c r="G1394" s="27" t="n">
        <v>2</v>
      </c>
      <c r="H1394" s="27" t="n">
        <v>1</v>
      </c>
      <c r="I1394" s="27" t="n">
        <v>2</v>
      </c>
      <c r="J1394" s="26" t="s">
        <v>52</v>
      </c>
      <c r="K1394" s="27" t="n">
        <v>0</v>
      </c>
      <c r="L1394" s="27" t="n">
        <v>1</v>
      </c>
      <c r="M1394" s="27" t="n">
        <v>7</v>
      </c>
      <c r="N1394" s="27" t="n">
        <v>2</v>
      </c>
      <c r="O1394" s="27" t="n">
        <v>0</v>
      </c>
      <c r="P1394" s="27" t="n">
        <v>0</v>
      </c>
      <c r="Q1394" s="27" t="n">
        <v>4</v>
      </c>
      <c r="R1394" s="27" t="n">
        <v>1</v>
      </c>
      <c r="S1394" s="27" t="n">
        <v>0</v>
      </c>
      <c r="T1394" s="28" t="n">
        <v>44310</v>
      </c>
      <c r="U1394" s="3" t="s">
        <v>1446</v>
      </c>
      <c r="V1394" s="36"/>
      <c r="W1394" s="25" t="n">
        <v>18</v>
      </c>
      <c r="Z1394" s="1" t="n">
        <f aca="false">(68/C1394)^0.25</f>
        <v>1.02336204550359</v>
      </c>
      <c r="AA1394" s="2" t="n">
        <f aca="false">IF(F1394=1,E1394/(1+$AA$2/100),E1394)</f>
        <v>0</v>
      </c>
      <c r="AB1394" s="1" t="n">
        <f aca="false">ROUND(AA1394/C1394,2)</f>
        <v>0</v>
      </c>
      <c r="AC1394" s="1" t="n">
        <f aca="false">ROUND(AB1394*68/1000/Z1394,0)</f>
        <v>0</v>
      </c>
      <c r="AD1394" s="1" t="n">
        <f aca="false">IF(I1394=1,AC1394*$AD$2,AC1394)</f>
        <v>0</v>
      </c>
      <c r="AK1394" s="1" t="n">
        <f aca="false">ROUND(D1394/C1394,2)</f>
        <v>153.23</v>
      </c>
      <c r="AL1394" s="1" t="n">
        <f aca="false">ROUND(AK1394*68/Z1394,0)</f>
        <v>10182</v>
      </c>
      <c r="AM1394" s="1" t="n">
        <f aca="false">IF(I1394=1,AL1394*$AM$2,AL1394)</f>
        <v>10182</v>
      </c>
    </row>
    <row r="1395" customFormat="false" ht="13.8" hidden="false" customHeight="true" outlineLevel="0" collapsed="false">
      <c r="A1395" s="1" t="n">
        <v>17487</v>
      </c>
      <c r="B1395" s="16"/>
      <c r="C1395" s="26" t="n">
        <v>68</v>
      </c>
      <c r="D1395" s="2" t="n">
        <v>9500</v>
      </c>
      <c r="F1395" s="2" t="n">
        <v>0</v>
      </c>
      <c r="G1395" s="27" t="n">
        <v>2</v>
      </c>
      <c r="H1395" s="27" t="n">
        <v>1</v>
      </c>
      <c r="I1395" s="27" t="n">
        <v>1</v>
      </c>
      <c r="J1395" s="26" t="s">
        <v>52</v>
      </c>
      <c r="K1395" s="27" t="n">
        <v>2</v>
      </c>
      <c r="L1395" s="27" t="n">
        <v>1</v>
      </c>
      <c r="M1395" s="27" t="n">
        <v>3</v>
      </c>
      <c r="N1395" s="27" t="n">
        <v>1</v>
      </c>
      <c r="O1395" s="27" t="n">
        <v>0</v>
      </c>
      <c r="P1395" s="27" t="n">
        <v>0</v>
      </c>
      <c r="Q1395" s="27" t="n">
        <v>1</v>
      </c>
      <c r="R1395" s="27" t="n">
        <v>0</v>
      </c>
      <c r="S1395" s="27" t="n">
        <v>0</v>
      </c>
      <c r="T1395" s="28" t="n">
        <v>44308</v>
      </c>
      <c r="U1395" s="3" t="s">
        <v>1447</v>
      </c>
      <c r="V1395" s="36"/>
      <c r="W1395" s="25" t="n">
        <v>18</v>
      </c>
      <c r="Z1395" s="1" t="n">
        <f aca="false">(68/C1395)^0.25</f>
        <v>1</v>
      </c>
      <c r="AA1395" s="2" t="n">
        <f aca="false">IF(F1395=1,E1395/(1+$AA$2/100),E1395)</f>
        <v>0</v>
      </c>
      <c r="AB1395" s="1" t="n">
        <f aca="false">ROUND(AA1395/C1395,2)</f>
        <v>0</v>
      </c>
      <c r="AC1395" s="1" t="n">
        <f aca="false">ROUND(AB1395*68/1000/Z1395,0)</f>
        <v>0</v>
      </c>
      <c r="AD1395" s="1" t="n">
        <f aca="false">IF(I1395=1,AC1395*$AD$2,AC1395)</f>
        <v>0</v>
      </c>
      <c r="AK1395" s="1" t="n">
        <f aca="false">ROUND(D1395/C1395,2)</f>
        <v>139.71</v>
      </c>
      <c r="AL1395" s="1" t="n">
        <f aca="false">ROUND(AK1395*68/Z1395,0)</f>
        <v>9500</v>
      </c>
      <c r="AM1395" s="1" t="n">
        <f aca="false">IF(I1395=1,AL1395*$AM$2,AL1395)</f>
        <v>9025</v>
      </c>
    </row>
    <row r="1396" customFormat="false" ht="13.8" hidden="false" customHeight="true" outlineLevel="0" collapsed="false">
      <c r="A1396" s="1" t="n">
        <v>17487</v>
      </c>
      <c r="B1396" s="16"/>
      <c r="C1396" s="26" t="n">
        <v>60</v>
      </c>
      <c r="D1396" s="2" t="n">
        <v>9000</v>
      </c>
      <c r="F1396" s="2" t="n">
        <v>0</v>
      </c>
      <c r="G1396" s="27" t="n">
        <v>2</v>
      </c>
      <c r="H1396" s="27" t="n">
        <v>1</v>
      </c>
      <c r="I1396" s="27" t="n">
        <v>2</v>
      </c>
      <c r="J1396" s="26" t="s">
        <v>52</v>
      </c>
      <c r="K1396" s="27" t="n">
        <v>0</v>
      </c>
      <c r="L1396" s="27" t="n">
        <v>1</v>
      </c>
      <c r="M1396" s="27" t="n">
        <v>8</v>
      </c>
      <c r="N1396" s="27" t="n">
        <v>8</v>
      </c>
      <c r="O1396" s="27" t="n">
        <v>0</v>
      </c>
      <c r="P1396" s="27" t="n">
        <v>1</v>
      </c>
      <c r="Q1396" s="27" t="n">
        <v>4</v>
      </c>
      <c r="R1396" s="27" t="n">
        <v>1</v>
      </c>
      <c r="S1396" s="27" t="n">
        <v>1</v>
      </c>
      <c r="T1396" s="28" t="n">
        <v>44308</v>
      </c>
      <c r="U1396" s="3" t="s">
        <v>1448</v>
      </c>
      <c r="V1396" s="36"/>
      <c r="W1396" s="25" t="n">
        <v>18</v>
      </c>
      <c r="Z1396" s="1" t="n">
        <f aca="false">(68/C1396)^0.25</f>
        <v>1.03178548877407</v>
      </c>
      <c r="AA1396" s="2" t="n">
        <f aca="false">IF(F1396=1,E1396/(1+$AA$2/100),E1396)</f>
        <v>0</v>
      </c>
      <c r="AB1396" s="1" t="n">
        <f aca="false">ROUND(AA1396/C1396,2)</f>
        <v>0</v>
      </c>
      <c r="AC1396" s="1" t="n">
        <f aca="false">ROUND(AB1396*68/1000/Z1396,0)</f>
        <v>0</v>
      </c>
      <c r="AD1396" s="1" t="n">
        <f aca="false">IF(I1396=1,AC1396*$AD$2,AC1396)</f>
        <v>0</v>
      </c>
      <c r="AK1396" s="1" t="n">
        <f aca="false">ROUND(D1396/C1396,2)</f>
        <v>150</v>
      </c>
      <c r="AL1396" s="1" t="n">
        <f aca="false">ROUND(AK1396*68/Z1396,0)</f>
        <v>9886</v>
      </c>
      <c r="AM1396" s="1" t="n">
        <f aca="false">IF(I1396=1,AL1396*$AM$2,AL1396)</f>
        <v>9886</v>
      </c>
    </row>
    <row r="1397" customFormat="false" ht="14.9" hidden="false" customHeight="true" outlineLevel="0" collapsed="false">
      <c r="A1397" s="1" t="n">
        <v>12198</v>
      </c>
      <c r="B1397" s="16" t="n">
        <v>72259</v>
      </c>
      <c r="C1397" s="26" t="n">
        <v>65</v>
      </c>
      <c r="D1397" s="2" t="n">
        <v>10500</v>
      </c>
      <c r="F1397" s="2" t="n">
        <v>0</v>
      </c>
      <c r="G1397" s="27" t="n">
        <v>2</v>
      </c>
      <c r="H1397" s="27" t="n">
        <v>1</v>
      </c>
      <c r="I1397" s="27" t="n">
        <v>2</v>
      </c>
      <c r="J1397" s="26" t="s">
        <v>52</v>
      </c>
      <c r="K1397" s="27" t="n">
        <v>0</v>
      </c>
      <c r="L1397" s="27" t="n">
        <v>1</v>
      </c>
      <c r="M1397" s="27" t="n">
        <v>6</v>
      </c>
      <c r="N1397" s="27" t="n">
        <v>2</v>
      </c>
      <c r="O1397" s="27" t="n">
        <v>0</v>
      </c>
      <c r="P1397" s="27" t="n">
        <v>1</v>
      </c>
      <c r="Q1397" s="27" t="n">
        <v>4</v>
      </c>
      <c r="R1397" s="27" t="n">
        <v>1</v>
      </c>
      <c r="S1397" s="27" t="n">
        <v>1</v>
      </c>
      <c r="T1397" s="28" t="n">
        <v>44312</v>
      </c>
      <c r="U1397" s="3" t="s">
        <v>1449</v>
      </c>
      <c r="V1397" s="36"/>
      <c r="W1397" s="25" t="n">
        <v>18</v>
      </c>
      <c r="Z1397" s="1" t="n">
        <f aca="false">(68/C1397)^0.25</f>
        <v>1.01134396913885</v>
      </c>
      <c r="AA1397" s="2" t="n">
        <f aca="false">IF(F1397=1,E1397/(1+$AA$2/100),E1397)</f>
        <v>0</v>
      </c>
      <c r="AB1397" s="1" t="n">
        <f aca="false">ROUND(AA1397/C1397,2)</f>
        <v>0</v>
      </c>
      <c r="AC1397" s="1" t="n">
        <f aca="false">ROUND(AB1397*68/1000/Z1397,0)</f>
        <v>0</v>
      </c>
      <c r="AD1397" s="1" t="n">
        <f aca="false">IF(I1397=1,AC1397*$AD$2,AC1397)</f>
        <v>0</v>
      </c>
      <c r="AK1397" s="1" t="n">
        <f aca="false">ROUND(D1397/C1397,2)</f>
        <v>161.54</v>
      </c>
      <c r="AL1397" s="1" t="n">
        <f aca="false">ROUND(AK1397*68/Z1397,0)</f>
        <v>10862</v>
      </c>
      <c r="AM1397" s="1" t="n">
        <f aca="false">IF(I1397=1,AL1397*$AM$2,AL1397)</f>
        <v>10862</v>
      </c>
    </row>
    <row r="1398" customFormat="false" ht="14.9" hidden="false" customHeight="true" outlineLevel="0" collapsed="false">
      <c r="A1398" s="1" t="n">
        <v>12198</v>
      </c>
      <c r="B1398" s="16" t="n">
        <v>72198</v>
      </c>
      <c r="C1398" s="26" t="n">
        <v>64</v>
      </c>
      <c r="D1398" s="2" t="n">
        <v>10000</v>
      </c>
      <c r="F1398" s="2" t="n">
        <v>0</v>
      </c>
      <c r="G1398" s="27" t="n">
        <v>2</v>
      </c>
      <c r="H1398" s="27" t="n">
        <v>1</v>
      </c>
      <c r="I1398" s="27" t="n">
        <v>1</v>
      </c>
      <c r="J1398" s="26" t="s">
        <v>52</v>
      </c>
      <c r="K1398" s="27" t="n">
        <v>0</v>
      </c>
      <c r="L1398" s="27" t="n">
        <v>1</v>
      </c>
      <c r="M1398" s="27" t="n">
        <v>5</v>
      </c>
      <c r="N1398" s="27" t="n">
        <v>3</v>
      </c>
      <c r="O1398" s="27" t="n">
        <v>1</v>
      </c>
      <c r="P1398" s="27" t="n">
        <v>1</v>
      </c>
      <c r="Q1398" s="27"/>
      <c r="R1398" s="27" t="n">
        <v>0</v>
      </c>
      <c r="S1398" s="27" t="n">
        <v>0</v>
      </c>
      <c r="T1398" s="28" t="n">
        <v>44312</v>
      </c>
      <c r="U1398" s="3" t="s">
        <v>1450</v>
      </c>
      <c r="V1398" s="36"/>
      <c r="W1398" s="25" t="n">
        <v>18</v>
      </c>
      <c r="Z1398" s="1" t="n">
        <f aca="false">(68/C1398)^0.25</f>
        <v>1.01527159243447</v>
      </c>
      <c r="AA1398" s="2" t="n">
        <f aca="false">IF(F1398=1,E1398/(1+$AA$2/100),E1398)</f>
        <v>0</v>
      </c>
      <c r="AB1398" s="1" t="n">
        <f aca="false">ROUND(AA1398/C1398,2)</f>
        <v>0</v>
      </c>
      <c r="AC1398" s="1" t="n">
        <f aca="false">ROUND(AB1398*68/1000/Z1398,0)</f>
        <v>0</v>
      </c>
      <c r="AD1398" s="1" t="n">
        <f aca="false">IF(I1398=1,AC1398*$AD$2,AC1398)</f>
        <v>0</v>
      </c>
      <c r="AK1398" s="1" t="n">
        <f aca="false">ROUND(D1398/C1398,2)</f>
        <v>156.25</v>
      </c>
      <c r="AL1398" s="1" t="n">
        <f aca="false">ROUND(AK1398*68/Z1398,0)</f>
        <v>10465</v>
      </c>
      <c r="AM1398" s="1" t="n">
        <f aca="false">IF(I1398=1,AL1398*$AM$2,AL1398)</f>
        <v>9941.75</v>
      </c>
    </row>
    <row r="1399" customFormat="false" ht="14.9" hidden="false" customHeight="true" outlineLevel="0" collapsed="false">
      <c r="A1399" s="1" t="n">
        <v>12198</v>
      </c>
      <c r="B1399" s="16" t="n">
        <v>72198</v>
      </c>
      <c r="C1399" s="26" t="n">
        <v>58</v>
      </c>
      <c r="D1399" s="2" t="n">
        <v>10000</v>
      </c>
      <c r="F1399" s="2" t="n">
        <v>0</v>
      </c>
      <c r="G1399" s="27" t="n">
        <v>2</v>
      </c>
      <c r="H1399" s="27" t="n">
        <v>1</v>
      </c>
      <c r="I1399" s="27" t="n">
        <v>1</v>
      </c>
      <c r="J1399" s="26" t="s">
        <v>52</v>
      </c>
      <c r="K1399" s="27" t="n">
        <v>2</v>
      </c>
      <c r="L1399" s="27" t="n">
        <v>1</v>
      </c>
      <c r="M1399" s="27" t="n">
        <v>4</v>
      </c>
      <c r="N1399" s="27" t="n">
        <v>4</v>
      </c>
      <c r="O1399" s="27" t="n">
        <v>0</v>
      </c>
      <c r="P1399" s="27" t="n">
        <v>1</v>
      </c>
      <c r="Q1399" s="27" t="n">
        <v>4</v>
      </c>
      <c r="R1399" s="27" t="n">
        <v>0</v>
      </c>
      <c r="S1399" s="27" t="n">
        <v>0</v>
      </c>
      <c r="T1399" s="28" t="n">
        <v>44312</v>
      </c>
      <c r="U1399" s="3" t="s">
        <v>1451</v>
      </c>
      <c r="V1399" s="36"/>
      <c r="W1399" s="25" t="n">
        <v>18</v>
      </c>
      <c r="Z1399" s="1" t="n">
        <f aca="false">(68/C1399)^0.25</f>
        <v>1.04056743366656</v>
      </c>
      <c r="AA1399" s="2" t="n">
        <f aca="false">IF(F1399=1,E1399/(1+$AA$2/100),E1399)</f>
        <v>0</v>
      </c>
      <c r="AB1399" s="1" t="n">
        <f aca="false">ROUND(AA1399/C1399,2)</f>
        <v>0</v>
      </c>
      <c r="AC1399" s="1" t="n">
        <f aca="false">ROUND(AB1399*68/1000/Z1399,0)</f>
        <v>0</v>
      </c>
      <c r="AD1399" s="1" t="n">
        <f aca="false">IF(I1399=1,AC1399*$AD$2,AC1399)</f>
        <v>0</v>
      </c>
      <c r="AK1399" s="1" t="n">
        <f aca="false">ROUND(D1399/C1399,2)</f>
        <v>172.41</v>
      </c>
      <c r="AL1399" s="1" t="n">
        <f aca="false">ROUND(AK1399*68/Z1399,0)</f>
        <v>11267</v>
      </c>
      <c r="AM1399" s="1" t="n">
        <f aca="false">IF(I1399=1,AL1399*$AM$2,AL1399)</f>
        <v>10703.65</v>
      </c>
    </row>
    <row r="1400" customFormat="false" ht="14.9" hidden="false" customHeight="true" outlineLevel="0" collapsed="false">
      <c r="A1400" s="1" t="n">
        <v>12198</v>
      </c>
      <c r="B1400" s="16" t="n">
        <v>72198</v>
      </c>
      <c r="C1400" s="26" t="n">
        <v>90</v>
      </c>
      <c r="D1400" s="2" t="n">
        <v>14500</v>
      </c>
      <c r="F1400" s="2" t="n">
        <v>0</v>
      </c>
      <c r="G1400" s="27" t="n">
        <v>3</v>
      </c>
      <c r="H1400" s="27" t="n">
        <v>1</v>
      </c>
      <c r="I1400" s="27" t="n">
        <v>1</v>
      </c>
      <c r="J1400" s="26" t="s">
        <v>52</v>
      </c>
      <c r="K1400" s="27" t="n">
        <v>2</v>
      </c>
      <c r="L1400" s="27" t="n">
        <v>1</v>
      </c>
      <c r="M1400" s="27" t="n">
        <v>6</v>
      </c>
      <c r="N1400" s="27" t="n">
        <v>5</v>
      </c>
      <c r="O1400" s="27" t="n">
        <v>0</v>
      </c>
      <c r="P1400" s="27" t="n">
        <v>1</v>
      </c>
      <c r="Q1400" s="27" t="n">
        <v>4</v>
      </c>
      <c r="R1400" s="27" t="n">
        <v>1</v>
      </c>
      <c r="S1400" s="27" t="n">
        <v>1</v>
      </c>
      <c r="T1400" s="28" t="n">
        <v>44312</v>
      </c>
      <c r="U1400" s="3" t="s">
        <v>1452</v>
      </c>
      <c r="V1400" s="36"/>
      <c r="W1400" s="25" t="n">
        <v>18</v>
      </c>
      <c r="Z1400" s="1" t="n">
        <f aca="false">(68/C1400)^0.25</f>
        <v>0.932323434951816</v>
      </c>
      <c r="AA1400" s="2" t="n">
        <f aca="false">IF(F1400=1,E1400/(1+$AA$2/100),E1400)</f>
        <v>0</v>
      </c>
      <c r="AB1400" s="1" t="n">
        <f aca="false">ROUND(AA1400/C1400,2)</f>
        <v>0</v>
      </c>
      <c r="AC1400" s="1" t="n">
        <f aca="false">ROUND(AB1400*68/1000/Z1400,0)</f>
        <v>0</v>
      </c>
      <c r="AD1400" s="1" t="n">
        <f aca="false">IF(I1400=1,AC1400*$AD$2,AC1400)</f>
        <v>0</v>
      </c>
      <c r="AK1400" s="1" t="n">
        <f aca="false">ROUND(D1400/C1400,2)</f>
        <v>161.11</v>
      </c>
      <c r="AL1400" s="1" t="n">
        <f aca="false">ROUND(AK1400*68/Z1400,0)</f>
        <v>11751</v>
      </c>
      <c r="AM1400" s="1" t="n">
        <f aca="false">IF(I1400=1,AL1400*$AM$2,AL1400)</f>
        <v>11163.45</v>
      </c>
    </row>
    <row r="1401" customFormat="false" ht="14.9" hidden="false" customHeight="true" outlineLevel="0" collapsed="false">
      <c r="A1401" s="1" t="n">
        <v>12198</v>
      </c>
      <c r="B1401" s="16" t="n">
        <v>72198</v>
      </c>
      <c r="C1401" s="26" t="n">
        <v>70</v>
      </c>
      <c r="D1401" s="2" t="n">
        <v>12510</v>
      </c>
      <c r="F1401" s="2" t="n">
        <v>0</v>
      </c>
      <c r="G1401" s="27" t="n">
        <v>2</v>
      </c>
      <c r="H1401" s="27" t="n">
        <v>1</v>
      </c>
      <c r="I1401" s="27" t="n">
        <v>1</v>
      </c>
      <c r="J1401" s="26" t="s">
        <v>52</v>
      </c>
      <c r="K1401" s="27" t="n">
        <v>0</v>
      </c>
      <c r="L1401" s="27" t="n">
        <v>1</v>
      </c>
      <c r="M1401" s="27" t="n">
        <v>5</v>
      </c>
      <c r="N1401" s="27" t="n">
        <v>2</v>
      </c>
      <c r="O1401" s="27" t="n">
        <v>1</v>
      </c>
      <c r="P1401" s="27" t="n">
        <v>0</v>
      </c>
      <c r="Q1401" s="27" t="n">
        <v>1</v>
      </c>
      <c r="R1401" s="27" t="n">
        <v>0</v>
      </c>
      <c r="S1401" s="27" t="n">
        <v>0</v>
      </c>
      <c r="T1401" s="28" t="n">
        <v>44312</v>
      </c>
      <c r="U1401" s="3" t="s">
        <v>1453</v>
      </c>
      <c r="V1401" s="36"/>
      <c r="W1401" s="25" t="n">
        <v>18</v>
      </c>
      <c r="Z1401" s="1" t="n">
        <f aca="false">(68/C1401)^0.25</f>
        <v>0.992779311130708</v>
      </c>
      <c r="AA1401" s="2" t="n">
        <f aca="false">IF(F1401=1,E1401/(1+$AA$2/100),E1401)</f>
        <v>0</v>
      </c>
      <c r="AB1401" s="1" t="n">
        <f aca="false">ROUND(AA1401/C1401,2)</f>
        <v>0</v>
      </c>
      <c r="AC1401" s="1" t="n">
        <f aca="false">ROUND(AB1401*68/1000/Z1401,0)</f>
        <v>0</v>
      </c>
      <c r="AD1401" s="1" t="n">
        <f aca="false">IF(I1401=1,AC1401*$AD$2,AC1401)</f>
        <v>0</v>
      </c>
      <c r="AK1401" s="1" t="n">
        <f aca="false">ROUND(D1401/C1401,2)</f>
        <v>178.71</v>
      </c>
      <c r="AL1401" s="1" t="n">
        <f aca="false">ROUND(AK1401*68/Z1401,0)</f>
        <v>12241</v>
      </c>
      <c r="AM1401" s="1" t="n">
        <f aca="false">IF(I1401=1,AL1401*$AM$2,AL1401)</f>
        <v>11628.95</v>
      </c>
    </row>
    <row r="1402" customFormat="false" ht="14.9" hidden="false" customHeight="true" outlineLevel="0" collapsed="false">
      <c r="A1402" s="1" t="n">
        <v>12198</v>
      </c>
      <c r="B1402" s="16" t="n">
        <v>72198</v>
      </c>
      <c r="C1402" s="26" t="n">
        <v>55</v>
      </c>
      <c r="D1402" s="2" t="n">
        <v>11000</v>
      </c>
      <c r="F1402" s="2" t="n">
        <v>0</v>
      </c>
      <c r="G1402" s="27" t="n">
        <v>2</v>
      </c>
      <c r="H1402" s="27" t="n">
        <v>1</v>
      </c>
      <c r="I1402" s="27" t="n">
        <v>1</v>
      </c>
      <c r="J1402" s="26" t="s">
        <v>52</v>
      </c>
      <c r="K1402" s="27" t="n">
        <v>2</v>
      </c>
      <c r="L1402" s="27" t="n">
        <v>1</v>
      </c>
      <c r="M1402" s="27" t="n">
        <v>6</v>
      </c>
      <c r="N1402" s="27" t="n">
        <v>2</v>
      </c>
      <c r="O1402" s="27" t="n">
        <v>0</v>
      </c>
      <c r="P1402" s="27" t="n">
        <v>1</v>
      </c>
      <c r="Q1402" s="27" t="n">
        <v>4</v>
      </c>
      <c r="R1402" s="27" t="n">
        <v>0</v>
      </c>
      <c r="S1402" s="27" t="n">
        <v>0</v>
      </c>
      <c r="T1402" s="28" t="n">
        <v>44312</v>
      </c>
      <c r="U1402" s="3" t="s">
        <v>1454</v>
      </c>
      <c r="V1402" s="36" t="s">
        <v>60</v>
      </c>
      <c r="W1402" s="25" t="n">
        <v>18</v>
      </c>
      <c r="Z1402" s="1" t="n">
        <f aca="false">(68/C1402)^0.25</f>
        <v>1.05447565087352</v>
      </c>
      <c r="AA1402" s="2" t="n">
        <f aca="false">IF(F1402=1,E1402/(1+$AA$2/100),E1402)</f>
        <v>0</v>
      </c>
      <c r="AB1402" s="1" t="n">
        <f aca="false">ROUND(AA1402/C1402,2)</f>
        <v>0</v>
      </c>
      <c r="AC1402" s="1" t="n">
        <f aca="false">ROUND(AB1402*68/1000/Z1402,0)</f>
        <v>0</v>
      </c>
      <c r="AD1402" s="1" t="n">
        <f aca="false">IF(I1402=1,AC1402*$AD$2,AC1402)</f>
        <v>0</v>
      </c>
      <c r="AK1402" s="1" t="n">
        <f aca="false">ROUND(D1402/C1402,2)</f>
        <v>200</v>
      </c>
      <c r="AL1402" s="1" t="n">
        <f aca="false">ROUND(AK1402*68/Z1402,0)</f>
        <v>12897</v>
      </c>
      <c r="AM1402" s="1" t="n">
        <f aca="false">IF(I1402=1,AL1402*$AM$2,AL1402)</f>
        <v>12252.15</v>
      </c>
    </row>
    <row r="1403" customFormat="false" ht="14.9" hidden="false" customHeight="true" outlineLevel="0" collapsed="false">
      <c r="A1403" s="1" t="n">
        <v>12198</v>
      </c>
      <c r="B1403" s="16" t="n">
        <v>72267</v>
      </c>
      <c r="C1403" s="26" t="n">
        <v>56</v>
      </c>
      <c r="D1403" s="2" t="n">
        <v>11000</v>
      </c>
      <c r="F1403" s="2" t="n">
        <v>0</v>
      </c>
      <c r="G1403" s="27" t="n">
        <v>2</v>
      </c>
      <c r="H1403" s="27" t="n">
        <v>1</v>
      </c>
      <c r="I1403" s="27" t="n">
        <v>2</v>
      </c>
      <c r="J1403" s="26" t="s">
        <v>52</v>
      </c>
      <c r="K1403" s="27" t="n">
        <v>2</v>
      </c>
      <c r="L1403" s="27" t="n">
        <v>1</v>
      </c>
      <c r="M1403" s="27" t="n">
        <v>8</v>
      </c>
      <c r="N1403" s="27" t="n">
        <v>1</v>
      </c>
      <c r="O1403" s="27" t="n">
        <v>0</v>
      </c>
      <c r="P1403" s="27" t="n">
        <v>1</v>
      </c>
      <c r="Q1403" s="27" t="n">
        <v>4</v>
      </c>
      <c r="R1403" s="27" t="n">
        <v>0</v>
      </c>
      <c r="S1403" s="27" t="n">
        <v>0</v>
      </c>
      <c r="T1403" s="28" t="n">
        <v>44311</v>
      </c>
      <c r="U1403" s="3" t="s">
        <v>1455</v>
      </c>
      <c r="V1403" s="36"/>
      <c r="W1403" s="25" t="n">
        <v>18</v>
      </c>
      <c r="Z1403" s="1" t="n">
        <f aca="false">(68/C1403)^0.25</f>
        <v>1.04973631452793</v>
      </c>
      <c r="AA1403" s="2" t="n">
        <f aca="false">IF(F1403=1,E1403/(1+$AA$2/100),E1403)</f>
        <v>0</v>
      </c>
      <c r="AB1403" s="1" t="n">
        <f aca="false">ROUND(AA1403/C1403,2)</f>
        <v>0</v>
      </c>
      <c r="AC1403" s="1" t="n">
        <f aca="false">ROUND(AB1403*68/1000/Z1403,0)</f>
        <v>0</v>
      </c>
      <c r="AD1403" s="1" t="n">
        <f aca="false">IF(I1403=1,AC1403*$AD$2,AC1403)</f>
        <v>0</v>
      </c>
      <c r="AK1403" s="1" t="n">
        <f aca="false">ROUND(D1403/C1403,2)</f>
        <v>196.43</v>
      </c>
      <c r="AL1403" s="1" t="n">
        <f aca="false">ROUND(AK1403*68/Z1403,0)</f>
        <v>12724</v>
      </c>
      <c r="AM1403" s="1" t="n">
        <f aca="false">IF(I1403=1,AL1403*$AM$2,AL1403)</f>
        <v>12724</v>
      </c>
    </row>
    <row r="1404" customFormat="false" ht="14.9" hidden="false" customHeight="true" outlineLevel="0" collapsed="false">
      <c r="A1404" s="1" t="n">
        <v>1000</v>
      </c>
      <c r="B1404" s="16" t="n">
        <v>61137</v>
      </c>
      <c r="C1404" s="26" t="n">
        <v>70</v>
      </c>
      <c r="E1404" s="2" t="n">
        <v>6990000</v>
      </c>
      <c r="F1404" s="2" t="n">
        <v>0</v>
      </c>
      <c r="G1404" s="27" t="n">
        <v>3</v>
      </c>
      <c r="H1404" s="27" t="n">
        <v>2</v>
      </c>
      <c r="I1404" s="27" t="n">
        <v>0</v>
      </c>
      <c r="J1404" s="26" t="s">
        <v>52</v>
      </c>
      <c r="K1404" s="27" t="n">
        <v>2</v>
      </c>
      <c r="L1404" s="27" t="n">
        <v>1</v>
      </c>
      <c r="M1404" s="27" t="n">
        <v>6</v>
      </c>
      <c r="N1404" s="27" t="n">
        <v>2</v>
      </c>
      <c r="O1404" s="27" t="n">
        <v>0</v>
      </c>
      <c r="P1404" s="27" t="n">
        <v>1</v>
      </c>
      <c r="Q1404" s="27"/>
      <c r="R1404" s="27" t="n">
        <v>0</v>
      </c>
      <c r="S1404" s="27" t="n">
        <v>1</v>
      </c>
      <c r="T1404" s="28" t="n">
        <v>44312</v>
      </c>
      <c r="U1404" s="3" t="s">
        <v>1456</v>
      </c>
      <c r="V1404" s="36"/>
      <c r="W1404" s="25" t="n">
        <v>19</v>
      </c>
      <c r="Z1404" s="1" t="n">
        <f aca="false">(68/C1404)^0.25</f>
        <v>0.992779311130708</v>
      </c>
      <c r="AA1404" s="2" t="n">
        <f aca="false">IF(F1404=1,E1404/(1+$AA$2/100),E1404)</f>
        <v>6990000</v>
      </c>
      <c r="AB1404" s="1" t="n">
        <f aca="false">ROUND(AA1404/C1404,2)</f>
        <v>99857.14</v>
      </c>
      <c r="AC1404" s="1" t="n">
        <f aca="false">ROUND(AB1404*68/1000/Z1404,0)</f>
        <v>6840</v>
      </c>
      <c r="AD1404" s="1" t="n">
        <f aca="false">IF(I1404=1,AC1404*$AD$2,AC1404)</f>
        <v>6840</v>
      </c>
      <c r="AK1404" s="1" t="n">
        <f aca="false">ROUND(D1404/C1404,2)</f>
        <v>0</v>
      </c>
      <c r="AL1404" s="1" t="n">
        <f aca="false">ROUND(AK1404*68/Z1404,0)</f>
        <v>0</v>
      </c>
      <c r="AM1404" s="1" t="n">
        <f aca="false">IF(I1404=1,AL1404*$AM$2,AL1404)</f>
        <v>0</v>
      </c>
    </row>
    <row r="1405" customFormat="false" ht="14.9" hidden="false" customHeight="true" outlineLevel="0" collapsed="false">
      <c r="A1405" s="1" t="n">
        <v>1000</v>
      </c>
      <c r="B1405" s="16" t="n">
        <v>61047</v>
      </c>
      <c r="C1405" s="26" t="n">
        <v>59</v>
      </c>
      <c r="E1405" s="2" t="n">
        <v>4800000</v>
      </c>
      <c r="F1405" s="2" t="n">
        <v>0</v>
      </c>
      <c r="G1405" s="27" t="n">
        <v>2</v>
      </c>
      <c r="H1405" s="27" t="n">
        <v>1</v>
      </c>
      <c r="I1405" s="27" t="n">
        <v>1</v>
      </c>
      <c r="J1405" s="26" t="s">
        <v>52</v>
      </c>
      <c r="K1405" s="27" t="n">
        <v>2</v>
      </c>
      <c r="L1405" s="27" t="n">
        <v>1</v>
      </c>
      <c r="M1405" s="27" t="n">
        <v>5</v>
      </c>
      <c r="N1405" s="27" t="n">
        <v>1</v>
      </c>
      <c r="O1405" s="27" t="n">
        <v>0</v>
      </c>
      <c r="P1405" s="27" t="n">
        <v>1</v>
      </c>
      <c r="Q1405" s="27" t="n">
        <v>4</v>
      </c>
      <c r="R1405" s="27" t="n">
        <v>1</v>
      </c>
      <c r="S1405" s="27" t="n">
        <v>0</v>
      </c>
      <c r="T1405" s="28" t="n">
        <v>44312</v>
      </c>
      <c r="U1405" s="3" t="s">
        <v>1457</v>
      </c>
      <c r="V1405" s="36"/>
      <c r="W1405" s="25" t="n">
        <v>19</v>
      </c>
      <c r="Z1405" s="1" t="n">
        <f aca="false">(68/C1405)^0.25</f>
        <v>1.03612994480236</v>
      </c>
      <c r="AA1405" s="2" t="n">
        <f aca="false">IF(F1405=1,E1405/(1+$AA$2/100),E1405)</f>
        <v>4800000</v>
      </c>
      <c r="AB1405" s="1" t="n">
        <f aca="false">ROUND(AA1405/C1405,2)</f>
        <v>81355.93</v>
      </c>
      <c r="AC1405" s="1" t="n">
        <f aca="false">ROUND(AB1405*68/1000/Z1405,0)</f>
        <v>5339</v>
      </c>
      <c r="AD1405" s="1" t="n">
        <f aca="false">IF(I1405=1,AC1405*$AD$2,AC1405)</f>
        <v>5072.05</v>
      </c>
      <c r="AK1405" s="1" t="n">
        <f aca="false">ROUND(D1405/C1405,2)</f>
        <v>0</v>
      </c>
      <c r="AL1405" s="1" t="n">
        <f aca="false">ROUND(AK1405*68/Z1405,0)</f>
        <v>0</v>
      </c>
      <c r="AM1405" s="1" t="n">
        <f aca="false">IF(I1405=1,AL1405*$AM$2,AL1405)</f>
        <v>0</v>
      </c>
    </row>
    <row r="1406" customFormat="false" ht="14.9" hidden="false" customHeight="true" outlineLevel="0" collapsed="false">
      <c r="A1406" s="1" t="n">
        <v>1000</v>
      </c>
      <c r="B1406" s="16" t="n">
        <v>61177</v>
      </c>
      <c r="C1406" s="26" t="n">
        <v>56</v>
      </c>
      <c r="E1406" s="2" t="n">
        <v>4490000</v>
      </c>
      <c r="F1406" s="2" t="n">
        <v>0</v>
      </c>
      <c r="G1406" s="27" t="n">
        <v>2</v>
      </c>
      <c r="H1406" s="27" t="n">
        <v>1</v>
      </c>
      <c r="I1406" s="27" t="n">
        <v>1</v>
      </c>
      <c r="J1406" s="26" t="s">
        <v>52</v>
      </c>
      <c r="K1406" s="27" t="n">
        <v>0</v>
      </c>
      <c r="L1406" s="27" t="n">
        <v>1</v>
      </c>
      <c r="M1406" s="27" t="n">
        <v>4</v>
      </c>
      <c r="N1406" s="27" t="n">
        <v>4</v>
      </c>
      <c r="O1406" s="27" t="n">
        <v>1</v>
      </c>
      <c r="P1406" s="27" t="n">
        <v>1</v>
      </c>
      <c r="Q1406" s="27" t="n">
        <v>3</v>
      </c>
      <c r="R1406" s="27" t="n">
        <v>0</v>
      </c>
      <c r="S1406" s="27" t="n">
        <v>0</v>
      </c>
      <c r="T1406" s="28" t="n">
        <v>44312</v>
      </c>
      <c r="U1406" s="3" t="s">
        <v>1458</v>
      </c>
      <c r="V1406" s="36"/>
      <c r="W1406" s="25" t="n">
        <v>19</v>
      </c>
      <c r="Z1406" s="1" t="n">
        <f aca="false">(68/C1406)^0.25</f>
        <v>1.04973631452793</v>
      </c>
      <c r="AA1406" s="2" t="n">
        <f aca="false">IF(F1406=1,E1406/(1+$AA$2/100),E1406)</f>
        <v>4490000</v>
      </c>
      <c r="AB1406" s="1" t="n">
        <f aca="false">ROUND(AA1406/C1406,2)</f>
        <v>80178.57</v>
      </c>
      <c r="AC1406" s="1" t="n">
        <f aca="false">ROUND(AB1406*68/1000/Z1406,0)</f>
        <v>5194</v>
      </c>
      <c r="AD1406" s="1" t="n">
        <f aca="false">IF(I1406=1,AC1406*$AD$2,AC1406)</f>
        <v>4934.3</v>
      </c>
      <c r="AK1406" s="1" t="n">
        <f aca="false">ROUND(D1406/C1406,2)</f>
        <v>0</v>
      </c>
      <c r="AL1406" s="1" t="n">
        <f aca="false">ROUND(AK1406*68/Z1406,0)</f>
        <v>0</v>
      </c>
      <c r="AM1406" s="1" t="n">
        <f aca="false">IF(I1406=1,AL1406*$AM$2,AL1406)</f>
        <v>0</v>
      </c>
    </row>
    <row r="1407" customFormat="false" ht="14.9" hidden="false" customHeight="true" outlineLevel="0" collapsed="false">
      <c r="A1407" s="1" t="n">
        <v>1000</v>
      </c>
      <c r="B1407" s="16" t="n">
        <v>61228</v>
      </c>
      <c r="C1407" s="26" t="n">
        <v>76</v>
      </c>
      <c r="E1407" s="2" t="n">
        <v>6090000</v>
      </c>
      <c r="F1407" s="2" t="n">
        <v>1</v>
      </c>
      <c r="G1407" s="27" t="n">
        <v>3</v>
      </c>
      <c r="H1407" s="27" t="n">
        <v>1</v>
      </c>
      <c r="I1407" s="27" t="n">
        <v>1</v>
      </c>
      <c r="J1407" s="26" t="s">
        <v>52</v>
      </c>
      <c r="K1407" s="27" t="n">
        <v>0</v>
      </c>
      <c r="L1407" s="27" t="n">
        <v>1</v>
      </c>
      <c r="M1407" s="27" t="n">
        <v>4</v>
      </c>
      <c r="N1407" s="27" t="n">
        <v>4</v>
      </c>
      <c r="O1407" s="27" t="n">
        <v>1</v>
      </c>
      <c r="P1407" s="27" t="n">
        <v>0</v>
      </c>
      <c r="Q1407" s="27" t="n">
        <v>1</v>
      </c>
      <c r="R1407" s="27" t="n">
        <v>0</v>
      </c>
      <c r="S1407" s="27" t="n">
        <v>0</v>
      </c>
      <c r="T1407" s="28" t="n">
        <v>44312</v>
      </c>
      <c r="U1407" s="3" t="s">
        <v>1459</v>
      </c>
      <c r="V1407" s="36"/>
      <c r="W1407" s="25" t="n">
        <v>19</v>
      </c>
      <c r="Z1407" s="1" t="n">
        <f aca="false">(68/C1407)^0.25</f>
        <v>0.972576630876414</v>
      </c>
      <c r="AA1407" s="1" t="n">
        <f aca="false">IF(F1407=1,E1407/(1+$AA$2/100),E1407)</f>
        <v>5855769.23076923</v>
      </c>
      <c r="AB1407" s="1" t="n">
        <f aca="false">ROUND(AA1407/C1407,2)</f>
        <v>77049.6</v>
      </c>
      <c r="AC1407" s="1" t="n">
        <f aca="false">ROUND(AB1407*68/1000/Z1407,0)</f>
        <v>5387</v>
      </c>
      <c r="AD1407" s="1" t="n">
        <f aca="false">IF(I1407=1,AC1407*$AD$2,AC1407)</f>
        <v>5117.65</v>
      </c>
      <c r="AK1407" s="1" t="n">
        <f aca="false">ROUND(D1407/C1407,2)</f>
        <v>0</v>
      </c>
      <c r="AL1407" s="1" t="n">
        <f aca="false">ROUND(AK1407*68/Z1407,0)</f>
        <v>0</v>
      </c>
      <c r="AM1407" s="1" t="n">
        <f aca="false">IF(I1407=1,AL1407*$AM$2,AL1407)</f>
        <v>0</v>
      </c>
    </row>
    <row r="1408" customFormat="false" ht="14.9" hidden="false" customHeight="true" outlineLevel="0" collapsed="false">
      <c r="A1408" s="1" t="n">
        <v>1000</v>
      </c>
      <c r="B1408" s="16" t="n">
        <v>61070</v>
      </c>
      <c r="C1408" s="26" t="n">
        <v>84</v>
      </c>
      <c r="E1408" s="2" t="n">
        <v>5990000</v>
      </c>
      <c r="F1408" s="2" t="n">
        <v>0</v>
      </c>
      <c r="G1408" s="27" t="n">
        <v>3</v>
      </c>
      <c r="H1408" s="27" t="n">
        <v>2</v>
      </c>
      <c r="I1408" s="27" t="n">
        <v>1</v>
      </c>
      <c r="J1408" s="26" t="s">
        <v>52</v>
      </c>
      <c r="K1408" s="27" t="n">
        <v>0</v>
      </c>
      <c r="L1408" s="27" t="n">
        <v>1</v>
      </c>
      <c r="M1408" s="27"/>
      <c r="N1408" s="27" t="n">
        <v>2</v>
      </c>
      <c r="O1408" s="27" t="n">
        <v>1</v>
      </c>
      <c r="P1408" s="27" t="n">
        <v>0</v>
      </c>
      <c r="Q1408" s="27" t="n">
        <v>3</v>
      </c>
      <c r="R1408" s="27" t="n">
        <v>0</v>
      </c>
      <c r="S1408" s="27" t="n">
        <v>0</v>
      </c>
      <c r="T1408" s="28" t="n">
        <v>44309</v>
      </c>
      <c r="U1408" s="3" t="s">
        <v>1460</v>
      </c>
      <c r="V1408" s="36"/>
      <c r="W1408" s="25" t="n">
        <v>19</v>
      </c>
      <c r="Z1408" s="1" t="n">
        <f aca="false">(68/C1408)^0.25</f>
        <v>0.948543837069451</v>
      </c>
      <c r="AA1408" s="2" t="n">
        <f aca="false">IF(F1408=1,E1408/(1+$AA$2/100),E1408)</f>
        <v>5990000</v>
      </c>
      <c r="AB1408" s="1" t="n">
        <f aca="false">ROUND(AA1408/C1408,2)</f>
        <v>71309.52</v>
      </c>
      <c r="AC1408" s="1" t="n">
        <f aca="false">ROUND(AB1408*68/1000/Z1408,0)</f>
        <v>5112</v>
      </c>
      <c r="AD1408" s="1" t="n">
        <f aca="false">IF(I1408=1,AC1408*$AD$2,AC1408)</f>
        <v>4856.4</v>
      </c>
      <c r="AK1408" s="1" t="n">
        <f aca="false">ROUND(D1408/C1408,2)</f>
        <v>0</v>
      </c>
      <c r="AL1408" s="1" t="n">
        <f aca="false">ROUND(AK1408*68/Z1408,0)</f>
        <v>0</v>
      </c>
      <c r="AM1408" s="1" t="n">
        <f aca="false">IF(I1408=1,AL1408*$AM$2,AL1408)</f>
        <v>0</v>
      </c>
    </row>
    <row r="1409" customFormat="false" ht="14.9" hidden="false" customHeight="true" outlineLevel="0" collapsed="false">
      <c r="A1409" s="1" t="n">
        <v>1000</v>
      </c>
      <c r="B1409" s="16" t="n">
        <v>61037</v>
      </c>
      <c r="C1409" s="26" t="n">
        <v>76</v>
      </c>
      <c r="E1409" s="2" t="n">
        <v>5900000</v>
      </c>
      <c r="F1409" s="2" t="n">
        <v>0</v>
      </c>
      <c r="G1409" s="27" t="n">
        <v>3</v>
      </c>
      <c r="H1409" s="27" t="n">
        <v>2</v>
      </c>
      <c r="I1409" s="27" t="n">
        <v>1</v>
      </c>
      <c r="J1409" s="26" t="s">
        <v>52</v>
      </c>
      <c r="K1409" s="27" t="n">
        <v>1</v>
      </c>
      <c r="L1409" s="27" t="n">
        <v>1</v>
      </c>
      <c r="M1409" s="27" t="n">
        <v>6</v>
      </c>
      <c r="N1409" s="27" t="n">
        <v>6</v>
      </c>
      <c r="O1409" s="27" t="n">
        <v>0</v>
      </c>
      <c r="P1409" s="27" t="n">
        <v>1</v>
      </c>
      <c r="Q1409" s="27"/>
      <c r="R1409" s="27" t="n">
        <v>1</v>
      </c>
      <c r="S1409" s="27" t="n">
        <v>0</v>
      </c>
      <c r="T1409" s="28" t="n">
        <v>44312</v>
      </c>
      <c r="U1409" s="3" t="s">
        <v>1461</v>
      </c>
      <c r="V1409" s="36"/>
      <c r="W1409" s="25" t="n">
        <v>19</v>
      </c>
      <c r="Z1409" s="1" t="n">
        <f aca="false">(68/C1409)^0.25</f>
        <v>0.972576630876414</v>
      </c>
      <c r="AA1409" s="2" t="n">
        <f aca="false">IF(F1409=1,E1409/(1+$AA$2/100),E1409)</f>
        <v>5900000</v>
      </c>
      <c r="AB1409" s="1" t="n">
        <f aca="false">ROUND(AA1409/C1409,2)</f>
        <v>77631.58</v>
      </c>
      <c r="AC1409" s="1" t="n">
        <f aca="false">ROUND(AB1409*68/1000/Z1409,0)</f>
        <v>5428</v>
      </c>
      <c r="AD1409" s="1" t="n">
        <f aca="false">IF(I1409=1,AC1409*$AD$2,AC1409)</f>
        <v>5156.6</v>
      </c>
      <c r="AK1409" s="1" t="n">
        <f aca="false">ROUND(D1409/C1409,2)</f>
        <v>0</v>
      </c>
      <c r="AL1409" s="1" t="n">
        <f aca="false">ROUND(AK1409*68/Z1409,0)</f>
        <v>0</v>
      </c>
      <c r="AM1409" s="1" t="n">
        <f aca="false">IF(I1409=1,AL1409*$AM$2,AL1409)</f>
        <v>0</v>
      </c>
    </row>
    <row r="1410" customFormat="false" ht="14.9" hidden="false" customHeight="true" outlineLevel="0" collapsed="false">
      <c r="A1410" s="1" t="n">
        <v>1000</v>
      </c>
      <c r="B1410" s="16" t="n">
        <v>61148</v>
      </c>
      <c r="C1410" s="26" t="n">
        <v>56</v>
      </c>
      <c r="E1410" s="2" t="n">
        <v>4490000</v>
      </c>
      <c r="F1410" s="2" t="n">
        <v>0</v>
      </c>
      <c r="G1410" s="27" t="n">
        <v>2</v>
      </c>
      <c r="H1410" s="27" t="n">
        <v>1</v>
      </c>
      <c r="I1410" s="27" t="n">
        <v>2</v>
      </c>
      <c r="J1410" s="26" t="s">
        <v>52</v>
      </c>
      <c r="K1410" s="27" t="n">
        <v>0</v>
      </c>
      <c r="L1410" s="27" t="n">
        <v>1</v>
      </c>
      <c r="M1410" s="27" t="n">
        <v>9</v>
      </c>
      <c r="N1410" s="27" t="n">
        <v>5</v>
      </c>
      <c r="O1410" s="27" t="n">
        <v>1</v>
      </c>
      <c r="P1410" s="27" t="n">
        <v>1</v>
      </c>
      <c r="Q1410" s="27"/>
      <c r="R1410" s="27" t="n">
        <v>1</v>
      </c>
      <c r="S1410" s="27" t="n">
        <v>1</v>
      </c>
      <c r="T1410" s="28" t="n">
        <v>44310</v>
      </c>
      <c r="U1410" s="3" t="s">
        <v>1462</v>
      </c>
      <c r="V1410" s="36"/>
      <c r="W1410" s="25" t="n">
        <v>19</v>
      </c>
      <c r="Z1410" s="1" t="n">
        <f aca="false">(68/C1410)^0.25</f>
        <v>1.04973631452793</v>
      </c>
      <c r="AA1410" s="2" t="n">
        <f aca="false">IF(F1410=1,E1410/(1+$AA$2/100),E1410)</f>
        <v>4490000</v>
      </c>
      <c r="AB1410" s="1" t="n">
        <f aca="false">ROUND(AA1410/C1410,2)</f>
        <v>80178.57</v>
      </c>
      <c r="AC1410" s="1" t="n">
        <f aca="false">ROUND(AB1410*68/1000/Z1410,0)</f>
        <v>5194</v>
      </c>
      <c r="AD1410" s="1" t="n">
        <f aca="false">IF(I1410=1,AC1410*$AD$2,AC1410)</f>
        <v>5194</v>
      </c>
      <c r="AK1410" s="1" t="n">
        <f aca="false">ROUND(D1410/C1410,2)</f>
        <v>0</v>
      </c>
      <c r="AL1410" s="1" t="n">
        <f aca="false">ROUND(AK1410*68/Z1410,0)</f>
        <v>0</v>
      </c>
      <c r="AM1410" s="1" t="n">
        <f aca="false">IF(I1410=1,AL1410*$AM$2,AL1410)</f>
        <v>0</v>
      </c>
    </row>
    <row r="1411" customFormat="false" ht="13.8" hidden="false" customHeight="true" outlineLevel="0" collapsed="false">
      <c r="A1411" s="1" t="n">
        <v>5967</v>
      </c>
      <c r="C1411" s="26" t="n">
        <v>95</v>
      </c>
      <c r="E1411" s="2" t="n">
        <v>3099000</v>
      </c>
      <c r="F1411" s="2" t="n">
        <v>1</v>
      </c>
      <c r="G1411" s="27" t="n">
        <v>3</v>
      </c>
      <c r="H1411" s="27" t="n">
        <v>1</v>
      </c>
      <c r="I1411" s="27" t="n">
        <v>1</v>
      </c>
      <c r="J1411" s="26" t="s">
        <v>52</v>
      </c>
      <c r="K1411" s="27" t="n">
        <v>0</v>
      </c>
      <c r="L1411" s="27" t="n">
        <v>1</v>
      </c>
      <c r="M1411" s="27" t="n">
        <v>3</v>
      </c>
      <c r="N1411" s="27" t="n">
        <v>1</v>
      </c>
      <c r="O1411" s="27" t="n">
        <v>0</v>
      </c>
      <c r="P1411" s="27" t="n">
        <v>1</v>
      </c>
      <c r="Q1411" s="27" t="n">
        <v>3</v>
      </c>
      <c r="R1411" s="27" t="n">
        <v>0</v>
      </c>
      <c r="S1411" s="27" t="n">
        <v>0</v>
      </c>
      <c r="T1411" s="28" t="n">
        <v>44312</v>
      </c>
      <c r="U1411" s="3" t="s">
        <v>1463</v>
      </c>
      <c r="V1411" s="36"/>
      <c r="W1411" s="25" t="n">
        <v>19</v>
      </c>
      <c r="Z1411" s="1" t="n">
        <f aca="false">(68/C1411)^0.25</f>
        <v>0.919806187763948</v>
      </c>
      <c r="AA1411" s="1" t="n">
        <f aca="false">IF(F1411=1,E1411/(1+$AA$2/100),E1411)</f>
        <v>2979807.69230769</v>
      </c>
      <c r="AB1411" s="1" t="n">
        <f aca="false">ROUND(AA1411/C1411,2)</f>
        <v>31366.4</v>
      </c>
      <c r="AC1411" s="1" t="n">
        <f aca="false">ROUND(AB1411*68/1000/Z1411,0)</f>
        <v>2319</v>
      </c>
      <c r="AD1411" s="1" t="n">
        <f aca="false">IF(I1411=1,AC1411*$AD$2,AC1411)</f>
        <v>2203.05</v>
      </c>
      <c r="AK1411" s="1" t="n">
        <f aca="false">ROUND(D1411/C1411,2)</f>
        <v>0</v>
      </c>
      <c r="AL1411" s="1" t="n">
        <f aca="false">ROUND(AK1411*68/Z1411,0)</f>
        <v>0</v>
      </c>
      <c r="AM1411" s="1" t="n">
        <f aca="false">IF(I1411=1,AL1411*$AM$2,AL1411)</f>
        <v>0</v>
      </c>
    </row>
    <row r="1412" customFormat="false" ht="13.8" hidden="false" customHeight="true" outlineLevel="0" collapsed="false">
      <c r="A1412" s="1" t="n">
        <v>5967</v>
      </c>
      <c r="C1412" s="26" t="n">
        <v>85</v>
      </c>
      <c r="E1412" s="2" t="n">
        <v>4250000</v>
      </c>
      <c r="F1412" s="2" t="n">
        <v>0</v>
      </c>
      <c r="G1412" s="27" t="n">
        <v>3</v>
      </c>
      <c r="H1412" s="27" t="n">
        <v>2</v>
      </c>
      <c r="I1412" s="27" t="n">
        <v>1</v>
      </c>
      <c r="J1412" s="26" t="s">
        <v>52</v>
      </c>
      <c r="K1412" s="27" t="n">
        <v>0</v>
      </c>
      <c r="L1412" s="27" t="n">
        <v>1</v>
      </c>
      <c r="M1412" s="27" t="n">
        <v>3</v>
      </c>
      <c r="N1412" s="27" t="n">
        <v>3</v>
      </c>
      <c r="O1412" s="27" t="n">
        <v>0</v>
      </c>
      <c r="P1412" s="27" t="n">
        <v>1</v>
      </c>
      <c r="R1412" s="27" t="n">
        <v>0</v>
      </c>
      <c r="S1412" s="27" t="n">
        <v>0</v>
      </c>
      <c r="T1412" s="28" t="n">
        <v>44308</v>
      </c>
      <c r="U1412" s="3" t="s">
        <v>1464</v>
      </c>
      <c r="V1412" s="36" t="s">
        <v>60</v>
      </c>
      <c r="W1412" s="25" t="n">
        <v>19</v>
      </c>
      <c r="Z1412" s="1" t="n">
        <f aca="false">(68/C1412)^0.25</f>
        <v>0.945741609003176</v>
      </c>
      <c r="AA1412" s="2" t="n">
        <f aca="false">IF(F1412=1,E1412/(1+$AA$2/100),E1412)</f>
        <v>4250000</v>
      </c>
      <c r="AB1412" s="1" t="n">
        <f aca="false">ROUND(AA1412/C1412,2)</f>
        <v>50000</v>
      </c>
      <c r="AC1412" s="1" t="n">
        <f aca="false">ROUND(AB1412*68/1000/Z1412,0)</f>
        <v>3595</v>
      </c>
      <c r="AD1412" s="1" t="n">
        <f aca="false">IF(I1412=1,AC1412*$AD$2,AC1412)</f>
        <v>3415.25</v>
      </c>
      <c r="AK1412" s="1" t="n">
        <f aca="false">ROUND(D1412/C1412,2)</f>
        <v>0</v>
      </c>
      <c r="AL1412" s="1" t="n">
        <f aca="false">ROUND(AK1412*68/Z1412,0)</f>
        <v>0</v>
      </c>
      <c r="AM1412" s="1" t="n">
        <f aca="false">IF(I1412=1,AL1412*$AM$2,AL1412)</f>
        <v>0</v>
      </c>
    </row>
    <row r="1413" customFormat="false" ht="13.8" hidden="false" customHeight="true" outlineLevel="0" collapsed="false">
      <c r="A1413" s="1" t="n">
        <v>5967</v>
      </c>
      <c r="C1413" s="26" t="n">
        <v>57</v>
      </c>
      <c r="E1413" s="2" t="n">
        <v>2800000</v>
      </c>
      <c r="F1413" s="2" t="n">
        <v>1</v>
      </c>
      <c r="G1413" s="27" t="n">
        <v>2</v>
      </c>
      <c r="H1413" s="27" t="n">
        <v>1</v>
      </c>
      <c r="I1413" s="27" t="n">
        <v>2</v>
      </c>
      <c r="J1413" s="26" t="s">
        <v>52</v>
      </c>
      <c r="K1413" s="27" t="n">
        <v>0</v>
      </c>
      <c r="L1413" s="27" t="n">
        <v>1</v>
      </c>
      <c r="M1413" s="27"/>
      <c r="N1413" s="27" t="n">
        <v>6</v>
      </c>
      <c r="O1413" s="27" t="n">
        <v>1</v>
      </c>
      <c r="P1413" s="27" t="n">
        <v>1</v>
      </c>
      <c r="Q1413" s="27" t="n">
        <v>4</v>
      </c>
      <c r="R1413" s="27" t="n">
        <v>1</v>
      </c>
      <c r="S1413" s="27" t="n">
        <v>0</v>
      </c>
      <c r="T1413" s="28" t="n">
        <v>44306</v>
      </c>
      <c r="U1413" s="3" t="s">
        <v>1465</v>
      </c>
      <c r="V1413" s="36"/>
      <c r="W1413" s="25" t="n">
        <v>19</v>
      </c>
      <c r="Z1413" s="1" t="n">
        <f aca="false">(68/C1413)^0.25</f>
        <v>1.04510160393404</v>
      </c>
      <c r="AA1413" s="1" t="n">
        <f aca="false">IF(F1413=1,E1413/(1+$AA$2/100),E1413)</f>
        <v>2692307.69230769</v>
      </c>
      <c r="AB1413" s="1" t="n">
        <f aca="false">ROUND(AA1413/C1413,2)</f>
        <v>47233.47</v>
      </c>
      <c r="AC1413" s="1" t="n">
        <f aca="false">ROUND(AB1413*68/1000/Z1413,0)</f>
        <v>3073</v>
      </c>
      <c r="AD1413" s="1" t="n">
        <f aca="false">IF(I1413=1,AC1413*$AD$2,AC1413)</f>
        <v>3073</v>
      </c>
      <c r="AK1413" s="1" t="n">
        <f aca="false">ROUND(D1413/C1413,2)</f>
        <v>0</v>
      </c>
      <c r="AL1413" s="1" t="n">
        <f aca="false">ROUND(AK1413*68/Z1413,0)</f>
        <v>0</v>
      </c>
      <c r="AM1413" s="1" t="n">
        <f aca="false">IF(I1413=1,AL1413*$AM$2,AL1413)</f>
        <v>0</v>
      </c>
    </row>
    <row r="1414" customFormat="false" ht="13.8" hidden="false" customHeight="true" outlineLevel="0" collapsed="false">
      <c r="A1414" s="1" t="n">
        <v>12075</v>
      </c>
      <c r="C1414" s="26" t="n">
        <v>98</v>
      </c>
      <c r="E1414" s="2" t="n">
        <v>5650000</v>
      </c>
      <c r="F1414" s="2" t="n">
        <v>0</v>
      </c>
      <c r="G1414" s="27" t="n">
        <v>3</v>
      </c>
      <c r="H1414" s="27" t="n">
        <v>2</v>
      </c>
      <c r="I1414" s="27" t="n">
        <v>1</v>
      </c>
      <c r="J1414" s="26" t="s">
        <v>52</v>
      </c>
      <c r="K1414" s="27" t="n">
        <v>2</v>
      </c>
      <c r="L1414" s="27" t="n">
        <v>1</v>
      </c>
      <c r="M1414" s="27" t="n">
        <v>4</v>
      </c>
      <c r="N1414" s="27" t="n">
        <v>2</v>
      </c>
      <c r="O1414" s="27" t="n">
        <v>1</v>
      </c>
      <c r="P1414" s="27" t="n">
        <v>0</v>
      </c>
      <c r="Q1414" s="27" t="n">
        <v>4</v>
      </c>
      <c r="R1414" s="27" t="n">
        <v>0</v>
      </c>
      <c r="S1414" s="27" t="n">
        <v>0</v>
      </c>
      <c r="T1414" s="28" t="n">
        <v>44313</v>
      </c>
      <c r="U1414" s="3" t="s">
        <v>1466</v>
      </c>
      <c r="V1414" s="36" t="s">
        <v>60</v>
      </c>
      <c r="W1414" s="25" t="n">
        <v>19</v>
      </c>
      <c r="Z1414" s="1" t="n">
        <f aca="false">(68/C1414)^0.25</f>
        <v>0.912684571927806</v>
      </c>
      <c r="AA1414" s="2" t="n">
        <f aca="false">IF(F1414=1,E1414/(1+$AA$2/100),E1414)</f>
        <v>5650000</v>
      </c>
      <c r="AB1414" s="1" t="n">
        <f aca="false">ROUND(AA1414/C1414,2)</f>
        <v>57653.06</v>
      </c>
      <c r="AC1414" s="1" t="n">
        <f aca="false">ROUND(AB1414*68/1000/Z1414,0)</f>
        <v>4295</v>
      </c>
      <c r="AD1414" s="1" t="n">
        <f aca="false">IF(I1414=1,AC1414*$AD$2,AC1414)</f>
        <v>4080.25</v>
      </c>
      <c r="AK1414" s="1" t="n">
        <f aca="false">ROUND(D1414/C1414,2)</f>
        <v>0</v>
      </c>
      <c r="AL1414" s="1" t="n">
        <f aca="false">ROUND(AK1414*68/Z1414,0)</f>
        <v>0</v>
      </c>
      <c r="AM1414" s="1" t="n">
        <f aca="false">IF(I1414=1,AL1414*$AM$2,AL1414)</f>
        <v>0</v>
      </c>
    </row>
    <row r="1415" customFormat="false" ht="13.8" hidden="false" customHeight="true" outlineLevel="0" collapsed="false">
      <c r="A1415" s="1" t="n">
        <v>12075</v>
      </c>
      <c r="C1415" s="26" t="n">
        <v>53</v>
      </c>
      <c r="E1415" s="2" t="n">
        <v>3150000</v>
      </c>
      <c r="F1415" s="2" t="n">
        <v>0</v>
      </c>
      <c r="G1415" s="27" t="n">
        <v>2</v>
      </c>
      <c r="H1415" s="27" t="n">
        <v>1</v>
      </c>
      <c r="I1415" s="27" t="n">
        <v>1</v>
      </c>
      <c r="J1415" s="26" t="s">
        <v>52</v>
      </c>
      <c r="K1415" s="27" t="n">
        <v>1</v>
      </c>
      <c r="L1415" s="27" t="n">
        <v>1</v>
      </c>
      <c r="M1415" s="27" t="n">
        <v>5</v>
      </c>
      <c r="N1415" s="27" t="n">
        <v>5</v>
      </c>
      <c r="O1415" s="27" t="n">
        <v>0</v>
      </c>
      <c r="P1415" s="27" t="n">
        <v>1</v>
      </c>
      <c r="Q1415" s="27" t="n">
        <v>4</v>
      </c>
      <c r="R1415" s="27" t="n">
        <v>0</v>
      </c>
      <c r="S1415" s="27" t="n">
        <v>0</v>
      </c>
      <c r="T1415" s="28" t="n">
        <v>44306</v>
      </c>
      <c r="U1415" s="3" t="s">
        <v>1467</v>
      </c>
      <c r="V1415" s="36" t="s">
        <v>60</v>
      </c>
      <c r="W1415" s="25" t="n">
        <v>19</v>
      </c>
      <c r="Z1415" s="1" t="n">
        <f aca="false">(68/C1415)^0.25</f>
        <v>1.06428578300648</v>
      </c>
      <c r="AA1415" s="2" t="n">
        <f aca="false">IF(F1415=1,E1415/(1+$AA$2/100),E1415)</f>
        <v>3150000</v>
      </c>
      <c r="AB1415" s="1" t="n">
        <f aca="false">ROUND(AA1415/C1415,2)</f>
        <v>59433.96</v>
      </c>
      <c r="AC1415" s="1" t="n">
        <f aca="false">ROUND(AB1415*68/1000/Z1415,0)</f>
        <v>3797</v>
      </c>
      <c r="AD1415" s="1" t="n">
        <f aca="false">IF(I1415=1,AC1415*$AD$2,AC1415)</f>
        <v>3607.15</v>
      </c>
      <c r="AK1415" s="1" t="n">
        <f aca="false">ROUND(D1415/C1415,2)</f>
        <v>0</v>
      </c>
      <c r="AL1415" s="1" t="n">
        <f aca="false">ROUND(AK1415*68/Z1415,0)</f>
        <v>0</v>
      </c>
      <c r="AM1415" s="1" t="n">
        <f aca="false">IF(I1415=1,AL1415*$AM$2,AL1415)</f>
        <v>0</v>
      </c>
    </row>
    <row r="1416" customFormat="false" ht="13.8" hidden="false" customHeight="true" outlineLevel="0" collapsed="false">
      <c r="A1416" s="1" t="n">
        <v>12075</v>
      </c>
      <c r="C1416" s="26" t="n">
        <v>60</v>
      </c>
      <c r="E1416" s="2" t="n">
        <v>1700000</v>
      </c>
      <c r="F1416" s="2" t="n">
        <v>0</v>
      </c>
      <c r="G1416" s="27" t="n">
        <v>2</v>
      </c>
      <c r="H1416" s="27" t="n">
        <v>1</v>
      </c>
      <c r="I1416" s="27" t="n">
        <v>2</v>
      </c>
      <c r="J1416" s="26" t="s">
        <v>52</v>
      </c>
      <c r="K1416" s="27" t="n">
        <v>0</v>
      </c>
      <c r="L1416" s="27" t="n">
        <v>1</v>
      </c>
      <c r="M1416" s="27" t="n">
        <v>8</v>
      </c>
      <c r="N1416" s="27" t="n">
        <v>6</v>
      </c>
      <c r="O1416" s="27" t="n">
        <v>1</v>
      </c>
      <c r="P1416" s="27" t="n">
        <v>1</v>
      </c>
      <c r="Q1416" s="27"/>
      <c r="R1416" s="27" t="n">
        <v>1</v>
      </c>
      <c r="S1416" s="27" t="n">
        <v>1</v>
      </c>
      <c r="T1416" s="28" t="n">
        <v>44295</v>
      </c>
      <c r="U1416" s="3" t="s">
        <v>1468</v>
      </c>
      <c r="V1416" s="36" t="s">
        <v>60</v>
      </c>
      <c r="W1416" s="25" t="n">
        <v>19</v>
      </c>
      <c r="Z1416" s="1" t="n">
        <f aca="false">(68/C1416)^0.25</f>
        <v>1.03178548877407</v>
      </c>
      <c r="AA1416" s="2" t="n">
        <f aca="false">IF(F1416=1,E1416/(1+$AA$2/100),E1416)</f>
        <v>1700000</v>
      </c>
      <c r="AB1416" s="1" t="n">
        <f aca="false">ROUND(AA1416/C1416,2)</f>
        <v>28333.33</v>
      </c>
      <c r="AC1416" s="1" t="n">
        <f aca="false">ROUND(AB1416*68/1000/Z1416,0)</f>
        <v>1867</v>
      </c>
      <c r="AD1416" s="1" t="n">
        <f aca="false">IF(I1416=1,AC1416*$AD$2,AC1416)</f>
        <v>1867</v>
      </c>
      <c r="AK1416" s="1" t="n">
        <f aca="false">ROUND(D1416/C1416,2)</f>
        <v>0</v>
      </c>
      <c r="AL1416" s="1" t="n">
        <f aca="false">ROUND(AK1416*68/Z1416,0)</f>
        <v>0</v>
      </c>
      <c r="AM1416" s="1" t="n">
        <f aca="false">IF(I1416=1,AL1416*$AM$2,AL1416)</f>
        <v>0</v>
      </c>
    </row>
    <row r="1417" customFormat="false" ht="13.8" hidden="false" customHeight="true" outlineLevel="0" collapsed="false">
      <c r="A1417" s="1" t="n">
        <v>13349</v>
      </c>
      <c r="C1417" s="26" t="n">
        <v>62</v>
      </c>
      <c r="E1417" s="2" t="n">
        <v>2600000</v>
      </c>
      <c r="F1417" s="2" t="n">
        <v>1</v>
      </c>
      <c r="G1417" s="27" t="n">
        <v>2</v>
      </c>
      <c r="H1417" s="27" t="n">
        <v>1</v>
      </c>
      <c r="I1417" s="27" t="n">
        <v>1</v>
      </c>
      <c r="J1417" s="26" t="s">
        <v>52</v>
      </c>
      <c r="K1417" s="27" t="n">
        <v>2</v>
      </c>
      <c r="L1417" s="27" t="n">
        <v>1</v>
      </c>
      <c r="M1417" s="27" t="n">
        <v>3</v>
      </c>
      <c r="N1417" s="27" t="n">
        <v>3</v>
      </c>
      <c r="O1417" s="27" t="n">
        <v>0</v>
      </c>
      <c r="P1417" s="27" t="n">
        <v>1</v>
      </c>
      <c r="Q1417" s="27" t="n">
        <v>3</v>
      </c>
      <c r="R1417" s="27" t="n">
        <v>0</v>
      </c>
      <c r="S1417" s="27" t="n">
        <v>0</v>
      </c>
      <c r="T1417" s="28" t="n">
        <v>44313</v>
      </c>
      <c r="U1417" s="3" t="s">
        <v>1469</v>
      </c>
      <c r="V1417" s="36"/>
      <c r="W1417" s="25" t="n">
        <v>19</v>
      </c>
      <c r="Z1417" s="1" t="n">
        <f aca="false">(68/C1417)^0.25</f>
        <v>1.02336204550359</v>
      </c>
      <c r="AA1417" s="1" t="n">
        <f aca="false">IF(F1417=1,E1417/(1+$AA$2/100),E1417)</f>
        <v>2500000</v>
      </c>
      <c r="AB1417" s="1" t="n">
        <f aca="false">ROUND(AA1417/C1417,2)</f>
        <v>40322.58</v>
      </c>
      <c r="AC1417" s="1" t="n">
        <f aca="false">ROUND(AB1417*68/1000/Z1417,0)</f>
        <v>2679</v>
      </c>
      <c r="AD1417" s="1" t="n">
        <f aca="false">IF(I1417=1,AC1417*$AD$2,AC1417)</f>
        <v>2545.05</v>
      </c>
      <c r="AK1417" s="1" t="n">
        <f aca="false">ROUND(D1417/C1417,2)</f>
        <v>0</v>
      </c>
      <c r="AL1417" s="1" t="n">
        <f aca="false">ROUND(AK1417*68/Z1417,0)</f>
        <v>0</v>
      </c>
      <c r="AM1417" s="1" t="n">
        <f aca="false">IF(I1417=1,AL1417*$AM$2,AL1417)</f>
        <v>0</v>
      </c>
    </row>
    <row r="1418" customFormat="false" ht="13.8" hidden="false" customHeight="true" outlineLevel="0" collapsed="false">
      <c r="A1418" s="1" t="n">
        <v>13349</v>
      </c>
      <c r="C1418" s="26" t="n">
        <v>74</v>
      </c>
      <c r="E1418" s="2" t="n">
        <v>2850000</v>
      </c>
      <c r="F1418" s="2" t="n">
        <v>1</v>
      </c>
      <c r="G1418" s="27" t="n">
        <v>3</v>
      </c>
      <c r="H1418" s="27" t="n">
        <v>1</v>
      </c>
      <c r="I1418" s="27" t="n">
        <v>2</v>
      </c>
      <c r="J1418" s="26" t="s">
        <v>52</v>
      </c>
      <c r="K1418" s="27" t="n">
        <v>0</v>
      </c>
      <c r="L1418" s="27" t="n">
        <v>1</v>
      </c>
      <c r="M1418" s="27" t="n">
        <v>9</v>
      </c>
      <c r="N1418" s="27" t="n">
        <v>7</v>
      </c>
      <c r="O1418" s="27" t="n">
        <v>1</v>
      </c>
      <c r="P1418" s="27" t="n">
        <v>1</v>
      </c>
      <c r="Q1418" s="27"/>
      <c r="R1418" s="27" t="n">
        <v>1</v>
      </c>
      <c r="S1418" s="27" t="n">
        <v>1</v>
      </c>
      <c r="T1418" s="28" t="n">
        <v>44313</v>
      </c>
      <c r="U1418" s="3" t="s">
        <v>1470</v>
      </c>
      <c r="V1418" s="36"/>
      <c r="W1418" s="25" t="n">
        <v>19</v>
      </c>
      <c r="Z1418" s="1" t="n">
        <f aca="false">(68/C1418)^0.25</f>
        <v>0.979082522844128</v>
      </c>
      <c r="AA1418" s="1" t="n">
        <f aca="false">IF(F1418=1,E1418/(1+$AA$2/100),E1418)</f>
        <v>2740384.61538462</v>
      </c>
      <c r="AB1418" s="1" t="n">
        <f aca="false">ROUND(AA1418/C1418,2)</f>
        <v>37032.22</v>
      </c>
      <c r="AC1418" s="1" t="n">
        <f aca="false">ROUND(AB1418*68/1000/Z1418,0)</f>
        <v>2572</v>
      </c>
      <c r="AD1418" s="1" t="n">
        <f aca="false">IF(I1418=1,AC1418*$AD$2,AC1418)</f>
        <v>2572</v>
      </c>
      <c r="AK1418" s="1" t="n">
        <f aca="false">ROUND(D1418/C1418,2)</f>
        <v>0</v>
      </c>
      <c r="AL1418" s="1" t="n">
        <f aca="false">ROUND(AK1418*68/Z1418,0)</f>
        <v>0</v>
      </c>
      <c r="AM1418" s="1" t="n">
        <f aca="false">IF(I1418=1,AL1418*$AM$2,AL1418)</f>
        <v>0</v>
      </c>
    </row>
    <row r="1419" customFormat="false" ht="13.8" hidden="false" customHeight="true" outlineLevel="0" collapsed="false">
      <c r="A1419" s="1" t="n">
        <v>13349</v>
      </c>
      <c r="C1419" s="26" t="n">
        <v>70</v>
      </c>
      <c r="E1419" s="2" t="n">
        <v>4199000</v>
      </c>
      <c r="F1419" s="2" t="n">
        <v>1</v>
      </c>
      <c r="G1419" s="27" t="n">
        <v>3</v>
      </c>
      <c r="H1419" s="27" t="n">
        <v>1</v>
      </c>
      <c r="I1419" s="27" t="n">
        <v>1</v>
      </c>
      <c r="J1419" s="26" t="s">
        <v>52</v>
      </c>
      <c r="K1419" s="27" t="n">
        <v>2</v>
      </c>
      <c r="L1419" s="27" t="n">
        <v>1</v>
      </c>
      <c r="M1419" s="27" t="n">
        <v>5</v>
      </c>
      <c r="N1419" s="27" t="n">
        <v>3</v>
      </c>
      <c r="O1419" s="27" t="n">
        <v>1</v>
      </c>
      <c r="P1419" s="27" t="n">
        <v>1</v>
      </c>
      <c r="Q1419" s="27" t="n">
        <v>4</v>
      </c>
      <c r="R1419" s="27" t="n">
        <v>0</v>
      </c>
      <c r="S1419" s="27" t="n">
        <v>0</v>
      </c>
      <c r="T1419" s="28" t="n">
        <v>44273</v>
      </c>
      <c r="U1419" s="3" t="s">
        <v>1471</v>
      </c>
      <c r="V1419" s="36" t="s">
        <v>58</v>
      </c>
      <c r="W1419" s="25" t="n">
        <v>19</v>
      </c>
      <c r="Z1419" s="1" t="n">
        <f aca="false">(68/C1419)^0.25</f>
        <v>0.992779311130708</v>
      </c>
      <c r="AA1419" s="1" t="n">
        <f aca="false">IF(F1419=1,E1419/(1+$AA$2/100),E1419)</f>
        <v>4037500</v>
      </c>
      <c r="AB1419" s="1" t="n">
        <f aca="false">ROUND(AA1419/C1419,2)</f>
        <v>57678.57</v>
      </c>
      <c r="AC1419" s="1" t="n">
        <f aca="false">ROUND(AB1419*68/1000/Z1419,0)</f>
        <v>3951</v>
      </c>
      <c r="AD1419" s="1" t="n">
        <f aca="false">IF(I1419=1,AC1419*$AD$2,AC1419)</f>
        <v>3753.45</v>
      </c>
      <c r="AK1419" s="1" t="n">
        <f aca="false">ROUND(D1419/C1419,2)</f>
        <v>0</v>
      </c>
      <c r="AL1419" s="1" t="n">
        <f aca="false">ROUND(AK1419*68/Z1419,0)</f>
        <v>0</v>
      </c>
      <c r="AM1419" s="1" t="n">
        <f aca="false">IF(I1419=1,AL1419*$AM$2,AL1419)</f>
        <v>0</v>
      </c>
    </row>
    <row r="1420" customFormat="false" ht="13.8" hidden="false" customHeight="true" outlineLevel="0" collapsed="false">
      <c r="A1420" s="1" t="n">
        <v>13471</v>
      </c>
      <c r="C1420" s="26" t="n">
        <v>82</v>
      </c>
      <c r="E1420" s="2" t="n">
        <v>2590000</v>
      </c>
      <c r="F1420" s="2" t="n">
        <v>1</v>
      </c>
      <c r="G1420" s="27" t="n">
        <v>3</v>
      </c>
      <c r="H1420" s="27" t="n">
        <v>1</v>
      </c>
      <c r="I1420" s="27" t="n">
        <v>1</v>
      </c>
      <c r="J1420" s="26" t="s">
        <v>52</v>
      </c>
      <c r="K1420" s="27" t="n">
        <v>1</v>
      </c>
      <c r="L1420" s="27" t="n">
        <v>1</v>
      </c>
      <c r="M1420" s="27" t="n">
        <v>4</v>
      </c>
      <c r="N1420" s="27" t="n">
        <v>2</v>
      </c>
      <c r="O1420" s="27" t="n">
        <v>0</v>
      </c>
      <c r="P1420" s="27" t="n">
        <v>1</v>
      </c>
      <c r="Q1420" s="27" t="n">
        <v>3</v>
      </c>
      <c r="R1420" s="27" t="n">
        <v>0</v>
      </c>
      <c r="S1420" s="27" t="n">
        <v>0</v>
      </c>
      <c r="T1420" s="28" t="n">
        <v>44313</v>
      </c>
      <c r="U1420" s="3" t="s">
        <v>1472</v>
      </c>
      <c r="V1420" s="36"/>
      <c r="W1420" s="25" t="n">
        <v>19</v>
      </c>
      <c r="Z1420" s="1" t="n">
        <f aca="false">(68/C1420)^0.25</f>
        <v>0.954275480566008</v>
      </c>
      <c r="AA1420" s="1" t="n">
        <f aca="false">IF(F1420=1,E1420/(1+$AA$2/100),E1420)</f>
        <v>2490384.61538462</v>
      </c>
      <c r="AB1420" s="1" t="n">
        <f aca="false">ROUND(AA1420/C1420,2)</f>
        <v>30370.54</v>
      </c>
      <c r="AC1420" s="1" t="n">
        <f aca="false">ROUND(AB1420*68/1000/Z1420,0)</f>
        <v>2164</v>
      </c>
      <c r="AD1420" s="1" t="n">
        <f aca="false">IF(I1420=1,AC1420*$AD$2,AC1420)</f>
        <v>2055.8</v>
      </c>
      <c r="AK1420" s="1" t="n">
        <f aca="false">ROUND(D1420/C1420,2)</f>
        <v>0</v>
      </c>
      <c r="AL1420" s="1" t="n">
        <f aca="false">ROUND(AK1420*68/Z1420,0)</f>
        <v>0</v>
      </c>
      <c r="AM1420" s="1" t="n">
        <f aca="false">IF(I1420=1,AL1420*$AM$2,AL1420)</f>
        <v>0</v>
      </c>
    </row>
    <row r="1421" customFormat="false" ht="13.8" hidden="false" customHeight="true" outlineLevel="0" collapsed="false">
      <c r="A1421" s="1" t="n">
        <v>13471</v>
      </c>
      <c r="C1421" s="26" t="n">
        <v>74</v>
      </c>
      <c r="E1421" s="2" t="n">
        <v>2090000</v>
      </c>
      <c r="F1421" s="2" t="n">
        <v>1</v>
      </c>
      <c r="G1421" s="27" t="n">
        <v>3</v>
      </c>
      <c r="H1421" s="27" t="n">
        <v>1</v>
      </c>
      <c r="I1421" s="27" t="n">
        <v>1</v>
      </c>
      <c r="J1421" s="26" t="s">
        <v>52</v>
      </c>
      <c r="K1421" s="27" t="n">
        <v>0</v>
      </c>
      <c r="L1421" s="27" t="n">
        <v>1</v>
      </c>
      <c r="M1421" s="27" t="n">
        <v>4</v>
      </c>
      <c r="N1421" s="27" t="n">
        <v>3</v>
      </c>
      <c r="O1421" s="27" t="n">
        <v>0</v>
      </c>
      <c r="P1421" s="27" t="n">
        <v>1</v>
      </c>
      <c r="Q1421" s="27" t="n">
        <v>4</v>
      </c>
      <c r="R1421" s="27" t="n">
        <v>0</v>
      </c>
      <c r="S1421" s="27" t="n">
        <v>0</v>
      </c>
      <c r="T1421" s="28" t="n">
        <v>44313</v>
      </c>
      <c r="U1421" s="3" t="s">
        <v>1473</v>
      </c>
      <c r="V1421" s="36"/>
      <c r="W1421" s="25" t="n">
        <v>19</v>
      </c>
      <c r="Z1421" s="1" t="n">
        <f aca="false">(68/C1421)^0.25</f>
        <v>0.979082522844128</v>
      </c>
      <c r="AA1421" s="1" t="n">
        <f aca="false">IF(F1421=1,E1421/(1+$AA$2/100),E1421)</f>
        <v>2009615.38461538</v>
      </c>
      <c r="AB1421" s="1" t="n">
        <f aca="false">ROUND(AA1421/C1421,2)</f>
        <v>27156.96</v>
      </c>
      <c r="AC1421" s="1" t="n">
        <f aca="false">ROUND(AB1421*68/1000/Z1421,0)</f>
        <v>1886</v>
      </c>
      <c r="AD1421" s="1" t="n">
        <f aca="false">IF(I1421=1,AC1421*$AD$2,AC1421)</f>
        <v>1791.7</v>
      </c>
      <c r="AK1421" s="1" t="n">
        <f aca="false">ROUND(D1421/C1421,2)</f>
        <v>0</v>
      </c>
      <c r="AL1421" s="1" t="n">
        <f aca="false">ROUND(AK1421*68/Z1421,0)</f>
        <v>0</v>
      </c>
      <c r="AM1421" s="1" t="n">
        <f aca="false">IF(I1421=1,AL1421*$AM$2,AL1421)</f>
        <v>0</v>
      </c>
    </row>
    <row r="1422" customFormat="false" ht="13.8" hidden="false" customHeight="true" outlineLevel="0" collapsed="false">
      <c r="A1422" s="1" t="n">
        <v>13471</v>
      </c>
      <c r="C1422" s="26" t="n">
        <v>70</v>
      </c>
      <c r="E1422" s="2" t="n">
        <v>2890000</v>
      </c>
      <c r="F1422" s="2" t="n">
        <v>1</v>
      </c>
      <c r="G1422" s="27" t="n">
        <v>3</v>
      </c>
      <c r="H1422" s="27" t="n">
        <v>1</v>
      </c>
      <c r="I1422" s="27" t="n">
        <v>1</v>
      </c>
      <c r="J1422" s="26" t="s">
        <v>52</v>
      </c>
      <c r="K1422" s="27" t="n">
        <v>2</v>
      </c>
      <c r="L1422" s="27" t="n">
        <v>1</v>
      </c>
      <c r="M1422" s="27" t="n">
        <v>4</v>
      </c>
      <c r="N1422" s="27" t="n">
        <v>4</v>
      </c>
      <c r="O1422" s="27" t="n">
        <v>1</v>
      </c>
      <c r="P1422" s="27" t="n">
        <v>1</v>
      </c>
      <c r="Q1422" s="27" t="n">
        <v>4</v>
      </c>
      <c r="R1422" s="27" t="n">
        <v>0</v>
      </c>
      <c r="S1422" s="27" t="n">
        <v>0</v>
      </c>
      <c r="T1422" s="28" t="n">
        <v>44313</v>
      </c>
      <c r="U1422" s="3" t="s">
        <v>1474</v>
      </c>
      <c r="V1422" s="36"/>
      <c r="W1422" s="25" t="n">
        <v>19</v>
      </c>
      <c r="Z1422" s="1" t="n">
        <f aca="false">(68/C1422)^0.25</f>
        <v>0.992779311130708</v>
      </c>
      <c r="AA1422" s="1" t="n">
        <f aca="false">IF(F1422=1,E1422/(1+$AA$2/100),E1422)</f>
        <v>2778846.15384615</v>
      </c>
      <c r="AB1422" s="1" t="n">
        <f aca="false">ROUND(AA1422/C1422,2)</f>
        <v>39697.8</v>
      </c>
      <c r="AC1422" s="1" t="n">
        <f aca="false">ROUND(AB1422*68/1000/Z1422,0)</f>
        <v>2719</v>
      </c>
      <c r="AD1422" s="1" t="n">
        <f aca="false">IF(I1422=1,AC1422*$AD$2,AC1422)</f>
        <v>2583.05</v>
      </c>
      <c r="AK1422" s="1" t="n">
        <f aca="false">ROUND(D1422/C1422,2)</f>
        <v>0</v>
      </c>
      <c r="AL1422" s="1" t="n">
        <f aca="false">ROUND(AK1422*68/Z1422,0)</f>
        <v>0</v>
      </c>
      <c r="AM1422" s="1" t="n">
        <f aca="false">IF(I1422=1,AL1422*$AM$2,AL1422)</f>
        <v>0</v>
      </c>
    </row>
    <row r="1423" customFormat="false" ht="13.8" hidden="false" customHeight="true" outlineLevel="0" collapsed="false">
      <c r="A1423" s="1" t="n">
        <v>13542</v>
      </c>
      <c r="C1423" s="26" t="n">
        <v>78</v>
      </c>
      <c r="E1423" s="2" t="n">
        <v>3770000</v>
      </c>
      <c r="F1423" s="2" t="n">
        <v>0</v>
      </c>
      <c r="G1423" s="27" t="n">
        <v>3</v>
      </c>
      <c r="H1423" s="27" t="n">
        <v>2</v>
      </c>
      <c r="I1423" s="27" t="n">
        <v>1</v>
      </c>
      <c r="J1423" s="26" t="s">
        <v>52</v>
      </c>
      <c r="K1423" s="27" t="n">
        <v>0</v>
      </c>
      <c r="L1423" s="27" t="n">
        <v>1</v>
      </c>
      <c r="M1423" s="27" t="n">
        <v>4</v>
      </c>
      <c r="N1423" s="27" t="n">
        <v>3</v>
      </c>
      <c r="O1423" s="27" t="n">
        <v>0</v>
      </c>
      <c r="P1423" s="27" t="n">
        <v>1</v>
      </c>
      <c r="R1423" s="27" t="n">
        <v>0</v>
      </c>
      <c r="S1423" s="27" t="n">
        <v>0</v>
      </c>
      <c r="T1423" s="28" t="n">
        <v>44313</v>
      </c>
      <c r="U1423" s="3" t="s">
        <v>1475</v>
      </c>
      <c r="V1423" s="36" t="s">
        <v>60</v>
      </c>
      <c r="W1423" s="25" t="n">
        <v>19</v>
      </c>
      <c r="Z1423" s="1" t="n">
        <f aca="false">(68/C1423)^0.25</f>
        <v>0.966281305753067</v>
      </c>
      <c r="AA1423" s="2" t="n">
        <f aca="false">IF(F1423=1,E1423/(1+$AA$2/100),E1423)</f>
        <v>3770000</v>
      </c>
      <c r="AB1423" s="1" t="n">
        <f aca="false">ROUND(AA1423/C1423,2)</f>
        <v>48333.33</v>
      </c>
      <c r="AC1423" s="1" t="n">
        <f aca="false">ROUND(AB1423*68/1000/Z1423,0)</f>
        <v>3401</v>
      </c>
      <c r="AD1423" s="1" t="n">
        <f aca="false">IF(I1423=1,AC1423*$AD$2,AC1423)</f>
        <v>3230.95</v>
      </c>
      <c r="AK1423" s="1" t="n">
        <f aca="false">ROUND(D1423/C1423,2)</f>
        <v>0</v>
      </c>
      <c r="AL1423" s="1" t="n">
        <f aca="false">ROUND(AK1423*68/Z1423,0)</f>
        <v>0</v>
      </c>
      <c r="AM1423" s="1" t="n">
        <f aca="false">IF(I1423=1,AL1423*$AM$2,AL1423)</f>
        <v>0</v>
      </c>
    </row>
    <row r="1424" customFormat="false" ht="13.8" hidden="false" customHeight="true" outlineLevel="0" collapsed="false">
      <c r="A1424" s="1" t="n">
        <v>13542</v>
      </c>
      <c r="C1424" s="26" t="n">
        <v>66</v>
      </c>
      <c r="E1424" s="2" t="n">
        <v>3250000</v>
      </c>
      <c r="F1424" s="2" t="n">
        <v>1</v>
      </c>
      <c r="G1424" s="27" t="n">
        <v>2</v>
      </c>
      <c r="H1424" s="27" t="n">
        <v>1</v>
      </c>
      <c r="I1424" s="27" t="n">
        <v>1</v>
      </c>
      <c r="J1424" s="26" t="s">
        <v>52</v>
      </c>
      <c r="K1424" s="27" t="n">
        <v>0</v>
      </c>
      <c r="L1424" s="27" t="n">
        <v>1</v>
      </c>
      <c r="M1424" s="27" t="n">
        <v>4</v>
      </c>
      <c r="N1424" s="27" t="n">
        <v>3</v>
      </c>
      <c r="O1424" s="27" t="n">
        <v>1</v>
      </c>
      <c r="P1424" s="27" t="n">
        <v>1</v>
      </c>
      <c r="Q1424" s="27" t="n">
        <v>4</v>
      </c>
      <c r="R1424" s="27" t="n">
        <v>0</v>
      </c>
      <c r="S1424" s="27" t="n">
        <v>0</v>
      </c>
      <c r="T1424" s="28" t="n">
        <v>44312</v>
      </c>
      <c r="U1424" s="3" t="s">
        <v>1476</v>
      </c>
      <c r="V1424" s="36" t="s">
        <v>60</v>
      </c>
      <c r="W1424" s="25" t="n">
        <v>19</v>
      </c>
      <c r="Z1424" s="1" t="n">
        <f aca="false">(68/C1424)^0.25</f>
        <v>1.00749116018212</v>
      </c>
      <c r="AA1424" s="1" t="n">
        <f aca="false">IF(F1424=1,E1424/(1+$AA$2/100),E1424)</f>
        <v>3125000</v>
      </c>
      <c r="AB1424" s="1" t="n">
        <f aca="false">ROUND(AA1424/C1424,2)</f>
        <v>47348.48</v>
      </c>
      <c r="AC1424" s="1" t="n">
        <f aca="false">ROUND(AB1424*68/1000/Z1424,0)</f>
        <v>3196</v>
      </c>
      <c r="AD1424" s="1" t="n">
        <f aca="false">IF(I1424=1,AC1424*$AD$2,AC1424)</f>
        <v>3036.2</v>
      </c>
      <c r="AK1424" s="1" t="n">
        <f aca="false">ROUND(D1424/C1424,2)</f>
        <v>0</v>
      </c>
      <c r="AL1424" s="1" t="n">
        <f aca="false">ROUND(AK1424*68/Z1424,0)</f>
        <v>0</v>
      </c>
      <c r="AM1424" s="1" t="n">
        <f aca="false">IF(I1424=1,AL1424*$AM$2,AL1424)</f>
        <v>0</v>
      </c>
    </row>
    <row r="1425" customFormat="false" ht="13.8" hidden="false" customHeight="true" outlineLevel="0" collapsed="false">
      <c r="A1425" s="1" t="n">
        <v>13542</v>
      </c>
      <c r="C1425" s="26" t="n">
        <v>81</v>
      </c>
      <c r="E1425" s="2" t="n">
        <v>3750000</v>
      </c>
      <c r="F1425" s="2" t="n">
        <v>0</v>
      </c>
      <c r="G1425" s="27" t="n">
        <v>3</v>
      </c>
      <c r="H1425" s="27" t="n">
        <v>1</v>
      </c>
      <c r="I1425" s="27" t="n">
        <v>1</v>
      </c>
      <c r="J1425" s="26" t="s">
        <v>52</v>
      </c>
      <c r="K1425" s="27" t="n">
        <v>2</v>
      </c>
      <c r="L1425" s="27" t="n">
        <v>1</v>
      </c>
      <c r="M1425" s="27" t="n">
        <v>4</v>
      </c>
      <c r="N1425" s="27" t="n">
        <v>1</v>
      </c>
      <c r="O1425" s="27" t="n">
        <v>0</v>
      </c>
      <c r="P1425" s="27" t="n">
        <v>1</v>
      </c>
      <c r="Q1425" s="27" t="n">
        <v>4</v>
      </c>
      <c r="R1425" s="27" t="n">
        <v>0</v>
      </c>
      <c r="S1425" s="27" t="n">
        <v>0</v>
      </c>
      <c r="T1425" s="28" t="n">
        <v>44312</v>
      </c>
      <c r="U1425" s="3" t="s">
        <v>1477</v>
      </c>
      <c r="V1425" s="36"/>
      <c r="W1425" s="25" t="n">
        <v>19</v>
      </c>
      <c r="Z1425" s="1" t="n">
        <f aca="false">(68/C1425)^0.25</f>
        <v>0.957207237008634</v>
      </c>
      <c r="AA1425" s="2" t="n">
        <f aca="false">IF(F1425=1,E1425/(1+$AA$2/100),E1425)</f>
        <v>3750000</v>
      </c>
      <c r="AB1425" s="1" t="n">
        <f aca="false">ROUND(AA1425/C1425,2)</f>
        <v>46296.3</v>
      </c>
      <c r="AC1425" s="1" t="n">
        <f aca="false">ROUND(AB1425*68/1000/Z1425,0)</f>
        <v>3289</v>
      </c>
      <c r="AD1425" s="1" t="n">
        <f aca="false">IF(I1425=1,AC1425*$AD$2,AC1425)</f>
        <v>3124.55</v>
      </c>
      <c r="AK1425" s="1" t="n">
        <f aca="false">ROUND(D1425/C1425,2)</f>
        <v>0</v>
      </c>
      <c r="AL1425" s="1" t="n">
        <f aca="false">ROUND(AK1425*68/Z1425,0)</f>
        <v>0</v>
      </c>
      <c r="AM1425" s="1" t="n">
        <f aca="false">IF(I1425=1,AL1425*$AM$2,AL1425)</f>
        <v>0</v>
      </c>
    </row>
    <row r="1426" customFormat="false" ht="13.8" hidden="false" customHeight="true" outlineLevel="0" collapsed="false">
      <c r="A1426" s="1" t="n">
        <v>14069</v>
      </c>
      <c r="C1426" s="26" t="n">
        <v>86</v>
      </c>
      <c r="E1426" s="2" t="n">
        <v>3590000</v>
      </c>
      <c r="F1426" s="2" t="n">
        <v>0</v>
      </c>
      <c r="G1426" s="27" t="n">
        <v>3</v>
      </c>
      <c r="H1426" s="27" t="n">
        <v>1</v>
      </c>
      <c r="I1426" s="27" t="n">
        <v>1</v>
      </c>
      <c r="J1426" s="26" t="s">
        <v>52</v>
      </c>
      <c r="K1426" s="27" t="n">
        <v>2</v>
      </c>
      <c r="L1426" s="27" t="n">
        <v>1</v>
      </c>
      <c r="M1426" s="27" t="n">
        <v>3</v>
      </c>
      <c r="N1426" s="27" t="n">
        <v>1</v>
      </c>
      <c r="O1426" s="27" t="n">
        <v>0</v>
      </c>
      <c r="P1426" s="27" t="n">
        <v>1</v>
      </c>
      <c r="Q1426" s="27"/>
      <c r="R1426" s="27" t="n">
        <v>0</v>
      </c>
      <c r="S1426" s="27" t="n">
        <v>0</v>
      </c>
      <c r="T1426" s="28" t="n">
        <v>44313</v>
      </c>
      <c r="U1426" s="3" t="s">
        <v>1478</v>
      </c>
      <c r="V1426" s="36"/>
      <c r="W1426" s="25" t="n">
        <v>19</v>
      </c>
      <c r="Z1426" s="1" t="n">
        <f aca="false">(68/C1426)^0.25</f>
        <v>0.94298029016629</v>
      </c>
      <c r="AA1426" s="2" t="n">
        <f aca="false">IF(F1426=1,E1426/(1+$AA$2/100),E1426)</f>
        <v>3590000</v>
      </c>
      <c r="AB1426" s="1" t="n">
        <f aca="false">ROUND(AA1426/C1426,2)</f>
        <v>41744.19</v>
      </c>
      <c r="AC1426" s="1" t="n">
        <f aca="false">ROUND(AB1426*68/1000/Z1426,0)</f>
        <v>3010</v>
      </c>
      <c r="AD1426" s="1" t="n">
        <f aca="false">IF(I1426=1,AC1426*$AD$2,AC1426)</f>
        <v>2859.5</v>
      </c>
      <c r="AK1426" s="1" t="n">
        <f aca="false">ROUND(D1426/C1426,2)</f>
        <v>0</v>
      </c>
      <c r="AL1426" s="1" t="n">
        <f aca="false">ROUND(AK1426*68/Z1426,0)</f>
        <v>0</v>
      </c>
      <c r="AM1426" s="1" t="n">
        <f aca="false">IF(I1426=1,AL1426*$AM$2,AL1426)</f>
        <v>0</v>
      </c>
    </row>
    <row r="1427" customFormat="false" ht="13.8" hidden="false" customHeight="true" outlineLevel="0" collapsed="false">
      <c r="A1427" s="1" t="n">
        <v>14724</v>
      </c>
      <c r="C1427" s="26" t="n">
        <v>53</v>
      </c>
      <c r="E1427" s="2" t="n">
        <v>2190000</v>
      </c>
      <c r="F1427" s="2" t="n">
        <v>1</v>
      </c>
      <c r="G1427" s="27" t="n">
        <v>2</v>
      </c>
      <c r="H1427" s="27" t="n">
        <v>1</v>
      </c>
      <c r="I1427" s="27" t="n">
        <v>2</v>
      </c>
      <c r="J1427" s="26" t="s">
        <v>52</v>
      </c>
      <c r="K1427" s="27" t="n">
        <v>0</v>
      </c>
      <c r="L1427" s="27" t="n">
        <v>1</v>
      </c>
      <c r="M1427" s="27" t="n">
        <v>14</v>
      </c>
      <c r="N1427" s="27" t="n">
        <v>7</v>
      </c>
      <c r="O1427" s="27" t="n">
        <v>1</v>
      </c>
      <c r="P1427" s="27" t="n">
        <v>1</v>
      </c>
      <c r="Q1427" s="27" t="n">
        <v>4</v>
      </c>
      <c r="R1427" s="27" t="n">
        <v>1</v>
      </c>
      <c r="S1427" s="27" t="n">
        <v>1</v>
      </c>
      <c r="T1427" s="28" t="n">
        <v>44313</v>
      </c>
      <c r="U1427" s="3" t="s">
        <v>1479</v>
      </c>
      <c r="V1427" s="36"/>
      <c r="W1427" s="25" t="n">
        <v>19</v>
      </c>
      <c r="Z1427" s="1" t="n">
        <f aca="false">(68/C1427)^0.25</f>
        <v>1.06428578300648</v>
      </c>
      <c r="AA1427" s="1" t="n">
        <f aca="false">IF(F1427=1,E1427/(1+$AA$2/100),E1427)</f>
        <v>2105769.23076923</v>
      </c>
      <c r="AB1427" s="1" t="n">
        <f aca="false">ROUND(AA1427/C1427,2)</f>
        <v>39731.49</v>
      </c>
      <c r="AC1427" s="1" t="n">
        <f aca="false">ROUND(AB1427*68/1000/Z1427,0)</f>
        <v>2539</v>
      </c>
      <c r="AD1427" s="1" t="n">
        <f aca="false">IF(I1427=1,AC1427*$AD$2,AC1427)</f>
        <v>2539</v>
      </c>
      <c r="AK1427" s="1" t="n">
        <f aca="false">ROUND(D1427/C1427,2)</f>
        <v>0</v>
      </c>
      <c r="AL1427" s="1" t="n">
        <f aca="false">ROUND(AK1427*68/Z1427,0)</f>
        <v>0</v>
      </c>
      <c r="AM1427" s="1" t="n">
        <f aca="false">IF(I1427=1,AL1427*$AM$2,AL1427)</f>
        <v>0</v>
      </c>
    </row>
    <row r="1428" customFormat="false" ht="13.8" hidden="false" customHeight="true" outlineLevel="0" collapsed="false">
      <c r="A1428" s="1" t="n">
        <v>15222</v>
      </c>
      <c r="C1428" s="26" t="n">
        <v>68</v>
      </c>
      <c r="E1428" s="2" t="n">
        <v>1650000</v>
      </c>
      <c r="F1428" s="2" t="n">
        <v>1</v>
      </c>
      <c r="G1428" s="27" t="n">
        <v>3</v>
      </c>
      <c r="H1428" s="27" t="n">
        <v>1</v>
      </c>
      <c r="I1428" s="27" t="n">
        <v>2</v>
      </c>
      <c r="J1428" s="26" t="s">
        <v>52</v>
      </c>
      <c r="K1428" s="27" t="n">
        <v>0</v>
      </c>
      <c r="L1428" s="27" t="n">
        <v>1</v>
      </c>
      <c r="M1428" s="27" t="n">
        <v>4</v>
      </c>
      <c r="N1428" s="27" t="n">
        <v>2</v>
      </c>
      <c r="O1428" s="27" t="n">
        <v>1</v>
      </c>
      <c r="P1428" s="27" t="n">
        <v>1</v>
      </c>
      <c r="Q1428" s="27" t="n">
        <v>4</v>
      </c>
      <c r="R1428" s="27" t="n">
        <v>0</v>
      </c>
      <c r="S1428" s="27" t="n">
        <v>0</v>
      </c>
      <c r="T1428" s="28" t="n">
        <v>44313</v>
      </c>
      <c r="U1428" s="3" t="s">
        <v>1480</v>
      </c>
      <c r="V1428" s="36"/>
      <c r="W1428" s="25" t="n">
        <v>19</v>
      </c>
      <c r="Z1428" s="1" t="n">
        <f aca="false">(68/C1428)^0.25</f>
        <v>1</v>
      </c>
      <c r="AA1428" s="1" t="n">
        <f aca="false">IF(F1428=1,E1428/(1+$AA$2/100),E1428)</f>
        <v>1586538.46153846</v>
      </c>
      <c r="AB1428" s="1" t="n">
        <f aca="false">ROUND(AA1428/C1428,2)</f>
        <v>23331.45</v>
      </c>
      <c r="AC1428" s="1" t="n">
        <f aca="false">ROUND(AB1428*68/1000/Z1428,0)</f>
        <v>1587</v>
      </c>
      <c r="AD1428" s="1" t="n">
        <f aca="false">IF(I1428=1,AC1428*$AD$2,AC1428)</f>
        <v>1587</v>
      </c>
      <c r="AK1428" s="1" t="n">
        <f aca="false">ROUND(D1428/C1428,2)</f>
        <v>0</v>
      </c>
      <c r="AL1428" s="1" t="n">
        <f aca="false">ROUND(AK1428*68/Z1428,0)</f>
        <v>0</v>
      </c>
      <c r="AM1428" s="1" t="n">
        <f aca="false">IF(I1428=1,AL1428*$AM$2,AL1428)</f>
        <v>0</v>
      </c>
    </row>
    <row r="1429" customFormat="false" ht="13.8" hidden="false" customHeight="true" outlineLevel="0" collapsed="false">
      <c r="A1429" s="1" t="n">
        <v>15222</v>
      </c>
      <c r="C1429" s="26" t="n">
        <v>62</v>
      </c>
      <c r="E1429" s="2" t="n">
        <v>1500000</v>
      </c>
      <c r="F1429" s="2" t="n">
        <v>0</v>
      </c>
      <c r="G1429" s="27" t="n">
        <v>2</v>
      </c>
      <c r="H1429" s="27" t="n">
        <v>1</v>
      </c>
      <c r="I1429" s="27" t="n">
        <v>1</v>
      </c>
      <c r="J1429" s="26" t="s">
        <v>52</v>
      </c>
      <c r="K1429" s="27" t="n">
        <v>2</v>
      </c>
      <c r="L1429" s="27" t="n">
        <v>1</v>
      </c>
      <c r="M1429" s="27" t="n">
        <v>3</v>
      </c>
      <c r="N1429" s="27" t="n">
        <v>3</v>
      </c>
      <c r="O1429" s="27" t="n">
        <v>0</v>
      </c>
      <c r="P1429" s="27" t="n">
        <v>1</v>
      </c>
      <c r="Q1429" s="27" t="n">
        <v>4</v>
      </c>
      <c r="R1429" s="27" t="n">
        <v>0</v>
      </c>
      <c r="S1429" s="27" t="n">
        <v>0</v>
      </c>
      <c r="T1429" s="28" t="n">
        <v>44313</v>
      </c>
      <c r="U1429" s="3" t="s">
        <v>1481</v>
      </c>
      <c r="V1429" s="36"/>
      <c r="W1429" s="25" t="n">
        <v>19</v>
      </c>
      <c r="Z1429" s="1" t="n">
        <f aca="false">(68/C1429)^0.25</f>
        <v>1.02336204550359</v>
      </c>
      <c r="AA1429" s="2" t="n">
        <f aca="false">IF(F1429=1,E1429/(1+$AA$2/100),E1429)</f>
        <v>1500000</v>
      </c>
      <c r="AB1429" s="1" t="n">
        <f aca="false">ROUND(AA1429/C1429,2)</f>
        <v>24193.55</v>
      </c>
      <c r="AC1429" s="1" t="n">
        <f aca="false">ROUND(AB1429*68/1000/Z1429,0)</f>
        <v>1608</v>
      </c>
      <c r="AD1429" s="1" t="n">
        <f aca="false">IF(I1429=1,AC1429*$AD$2,AC1429)</f>
        <v>1527.6</v>
      </c>
      <c r="AK1429" s="1" t="n">
        <f aca="false">ROUND(D1429/C1429,2)</f>
        <v>0</v>
      </c>
      <c r="AL1429" s="1" t="n">
        <f aca="false">ROUND(AK1429*68/Z1429,0)</f>
        <v>0</v>
      </c>
      <c r="AM1429" s="1" t="n">
        <f aca="false">IF(I1429=1,AL1429*$AM$2,AL1429)</f>
        <v>0</v>
      </c>
    </row>
    <row r="1430" customFormat="false" ht="13.8" hidden="false" customHeight="true" outlineLevel="0" collapsed="false">
      <c r="A1430" s="1" t="n">
        <v>15222</v>
      </c>
      <c r="C1430" s="26" t="n">
        <v>54</v>
      </c>
      <c r="E1430" s="2" t="n">
        <v>925000</v>
      </c>
      <c r="F1430" s="2" t="n">
        <v>1</v>
      </c>
      <c r="G1430" s="27" t="n">
        <v>2</v>
      </c>
      <c r="H1430" s="27" t="n">
        <v>1</v>
      </c>
      <c r="I1430" s="27" t="n">
        <v>2</v>
      </c>
      <c r="J1430" s="26" t="s">
        <v>52</v>
      </c>
      <c r="K1430" s="27" t="n">
        <v>1</v>
      </c>
      <c r="L1430" s="27" t="n">
        <v>1</v>
      </c>
      <c r="M1430" s="27" t="n">
        <v>4</v>
      </c>
      <c r="N1430" s="27" t="n">
        <v>3</v>
      </c>
      <c r="O1430" s="27" t="n">
        <v>0</v>
      </c>
      <c r="P1430" s="27" t="n">
        <v>1</v>
      </c>
      <c r="Q1430" s="27" t="n">
        <v>4</v>
      </c>
      <c r="R1430" s="27" t="n">
        <v>0</v>
      </c>
      <c r="S1430" s="27" t="n">
        <v>1</v>
      </c>
      <c r="T1430" s="28" t="n">
        <v>44303</v>
      </c>
      <c r="U1430" s="3" t="s">
        <v>1482</v>
      </c>
      <c r="V1430" s="36"/>
      <c r="W1430" s="25" t="n">
        <v>19</v>
      </c>
      <c r="Z1430" s="1" t="n">
        <f aca="false">(68/C1430)^0.25</f>
        <v>1.05932394260376</v>
      </c>
      <c r="AA1430" s="1" t="n">
        <f aca="false">IF(F1430=1,E1430/(1+$AA$2/100),E1430)</f>
        <v>889423.076923077</v>
      </c>
      <c r="AB1430" s="1" t="n">
        <f aca="false">ROUND(AA1430/C1430,2)</f>
        <v>16470.8</v>
      </c>
      <c r="AC1430" s="1" t="n">
        <f aca="false">ROUND(AB1430*68/1000/Z1430,0)</f>
        <v>1057</v>
      </c>
      <c r="AD1430" s="1" t="n">
        <f aca="false">IF(I1430=1,AC1430*$AD$2,AC1430)</f>
        <v>1057</v>
      </c>
      <c r="AK1430" s="1" t="n">
        <f aca="false">ROUND(D1430/C1430,2)</f>
        <v>0</v>
      </c>
      <c r="AL1430" s="1" t="n">
        <f aca="false">ROUND(AK1430*68/Z1430,0)</f>
        <v>0</v>
      </c>
      <c r="AM1430" s="1" t="n">
        <f aca="false">IF(I1430=1,AL1430*$AM$2,AL1430)</f>
        <v>0</v>
      </c>
    </row>
    <row r="1431" customFormat="false" ht="13.8" hidden="false" customHeight="true" outlineLevel="0" collapsed="false">
      <c r="A1431" s="1" t="n">
        <v>15591</v>
      </c>
      <c r="C1431" s="26" t="n">
        <v>59</v>
      </c>
      <c r="E1431" s="2" t="n">
        <v>2500000</v>
      </c>
      <c r="F1431" s="2" t="n">
        <v>1</v>
      </c>
      <c r="G1431" s="27" t="n">
        <v>2</v>
      </c>
      <c r="H1431" s="27" t="n">
        <v>1</v>
      </c>
      <c r="I1431" s="27" t="n">
        <v>0</v>
      </c>
      <c r="J1431" s="26" t="s">
        <v>52</v>
      </c>
      <c r="K1431" s="27" t="n">
        <v>0</v>
      </c>
      <c r="L1431" s="27" t="n">
        <v>1</v>
      </c>
      <c r="M1431" s="27" t="n">
        <v>7</v>
      </c>
      <c r="N1431" s="27" t="n">
        <v>6</v>
      </c>
      <c r="O1431" s="27" t="n">
        <v>1</v>
      </c>
      <c r="P1431" s="27" t="n">
        <v>1</v>
      </c>
      <c r="Q1431" s="27" t="n">
        <v>4</v>
      </c>
      <c r="R1431" s="27" t="n">
        <v>1</v>
      </c>
      <c r="S1431" s="27" t="n">
        <v>0</v>
      </c>
      <c r="T1431" s="28" t="n">
        <v>44306</v>
      </c>
      <c r="U1431" s="3" t="s">
        <v>1483</v>
      </c>
      <c r="V1431" s="36"/>
      <c r="W1431" s="25" t="n">
        <v>19</v>
      </c>
      <c r="Z1431" s="1" t="n">
        <f aca="false">(68/C1431)^0.25</f>
        <v>1.03612994480236</v>
      </c>
      <c r="AA1431" s="1" t="n">
        <f aca="false">IF(F1431=1,E1431/(1+$AA$2/100),E1431)</f>
        <v>2403846.15384615</v>
      </c>
      <c r="AB1431" s="1" t="n">
        <f aca="false">ROUND(AA1431/C1431,2)</f>
        <v>40743.16</v>
      </c>
      <c r="AC1431" s="1" t="n">
        <f aca="false">ROUND(AB1431*68/1000/Z1431,0)</f>
        <v>2674</v>
      </c>
      <c r="AD1431" s="1" t="n">
        <f aca="false">IF(I1431=1,AC1431*$AD$2,AC1431)</f>
        <v>2674</v>
      </c>
      <c r="AK1431" s="1" t="n">
        <f aca="false">ROUND(D1431/C1431,2)</f>
        <v>0</v>
      </c>
      <c r="AL1431" s="1" t="n">
        <f aca="false">ROUND(AK1431*68/Z1431,0)</f>
        <v>0</v>
      </c>
      <c r="AM1431" s="1" t="n">
        <f aca="false">IF(I1431=1,AL1431*$AM$2,AL1431)</f>
        <v>0</v>
      </c>
    </row>
    <row r="1432" customFormat="false" ht="13.8" hidden="false" customHeight="true" outlineLevel="0" collapsed="false">
      <c r="A1432" s="1" t="n">
        <v>15591</v>
      </c>
      <c r="C1432" s="26" t="n">
        <v>87</v>
      </c>
      <c r="E1432" s="2" t="n">
        <v>3265000</v>
      </c>
      <c r="F1432" s="2" t="n">
        <v>1</v>
      </c>
      <c r="G1432" s="27" t="n">
        <v>3</v>
      </c>
      <c r="H1432" s="27" t="n">
        <v>1</v>
      </c>
      <c r="I1432" s="27" t="n">
        <v>2</v>
      </c>
      <c r="J1432" s="26" t="s">
        <v>52</v>
      </c>
      <c r="K1432" s="27" t="n">
        <v>0</v>
      </c>
      <c r="L1432" s="27" t="n">
        <v>1</v>
      </c>
      <c r="M1432" s="27"/>
      <c r="N1432" s="27" t="n">
        <v>4</v>
      </c>
      <c r="O1432" s="27" t="n">
        <v>1</v>
      </c>
      <c r="P1432" s="27" t="n">
        <v>1</v>
      </c>
      <c r="Q1432" s="27"/>
      <c r="R1432" s="27" t="n">
        <v>1</v>
      </c>
      <c r="S1432" s="27" t="n">
        <v>0</v>
      </c>
      <c r="T1432" s="28" t="n">
        <v>44313</v>
      </c>
      <c r="U1432" s="3" t="s">
        <v>1484</v>
      </c>
      <c r="V1432" s="36"/>
      <c r="W1432" s="25" t="n">
        <v>19</v>
      </c>
      <c r="Z1432" s="1" t="n">
        <f aca="false">(68/C1432)^0.25</f>
        <v>0.940258817952262</v>
      </c>
      <c r="AA1432" s="1" t="n">
        <f aca="false">IF(F1432=1,E1432/(1+$AA$2/100),E1432)</f>
        <v>3139423.07692308</v>
      </c>
      <c r="AB1432" s="1" t="n">
        <f aca="false">ROUND(AA1432/C1432,2)</f>
        <v>36085.32</v>
      </c>
      <c r="AC1432" s="1" t="n">
        <f aca="false">ROUND(AB1432*68/1000/Z1432,0)</f>
        <v>2610</v>
      </c>
      <c r="AD1432" s="1" t="n">
        <f aca="false">IF(I1432=1,AC1432*$AD$2,AC1432)</f>
        <v>2610</v>
      </c>
      <c r="AK1432" s="1" t="n">
        <f aca="false">ROUND(D1432/C1432,2)</f>
        <v>0</v>
      </c>
      <c r="AL1432" s="1" t="n">
        <f aca="false">ROUND(AK1432*68/Z1432,0)</f>
        <v>0</v>
      </c>
      <c r="AM1432" s="1" t="n">
        <f aca="false">IF(I1432=1,AL1432*$AM$2,AL1432)</f>
        <v>0</v>
      </c>
    </row>
    <row r="1433" customFormat="false" ht="13.8" hidden="false" customHeight="true" outlineLevel="0" collapsed="false">
      <c r="A1433" s="1" t="n">
        <v>12075</v>
      </c>
      <c r="C1433" s="26" t="n">
        <v>67</v>
      </c>
      <c r="D1433" s="2" t="n">
        <v>8000</v>
      </c>
      <c r="F1433" s="2" t="n">
        <v>0</v>
      </c>
      <c r="G1433" s="27" t="n">
        <v>2</v>
      </c>
      <c r="H1433" s="27" t="n">
        <v>1</v>
      </c>
      <c r="I1433" s="27" t="n">
        <v>1</v>
      </c>
      <c r="J1433" s="26" t="s">
        <v>52</v>
      </c>
      <c r="K1433" s="27" t="n">
        <v>0</v>
      </c>
      <c r="L1433" s="27" t="n">
        <v>1</v>
      </c>
      <c r="M1433" s="27" t="n">
        <v>3</v>
      </c>
      <c r="N1433" s="27" t="n">
        <v>3</v>
      </c>
      <c r="O1433" s="27" t="n">
        <v>0</v>
      </c>
      <c r="P1433" s="27" t="n">
        <v>0</v>
      </c>
      <c r="Q1433" s="27" t="n">
        <v>3</v>
      </c>
      <c r="R1433" s="27" t="n">
        <v>0</v>
      </c>
      <c r="S1433" s="27" t="n">
        <v>0</v>
      </c>
      <c r="T1433" s="28" t="n">
        <v>44314</v>
      </c>
      <c r="U1433" s="3" t="s">
        <v>1485</v>
      </c>
      <c r="V1433" s="36" t="s">
        <v>60</v>
      </c>
      <c r="W1433" s="25" t="n">
        <v>19</v>
      </c>
      <c r="Z1433" s="1" t="n">
        <f aca="false">(68/C1433)^0.25</f>
        <v>1.0037106388836</v>
      </c>
      <c r="AA1433" s="2" t="n">
        <f aca="false">IF(F1433=1,E1433/(1+$AA$2/100),E1433)</f>
        <v>0</v>
      </c>
      <c r="AB1433" s="1" t="n">
        <f aca="false">ROUND(AA1433/C1433,2)</f>
        <v>0</v>
      </c>
      <c r="AC1433" s="1" t="n">
        <f aca="false">ROUND(AB1433*68/1000/Z1433,0)</f>
        <v>0</v>
      </c>
      <c r="AD1433" s="1" t="n">
        <f aca="false">IF(I1433=1,AC1433*$AD$2,AC1433)</f>
        <v>0</v>
      </c>
      <c r="AK1433" s="1" t="n">
        <f aca="false">ROUND(D1433/C1433,2)</f>
        <v>119.4</v>
      </c>
      <c r="AL1433" s="1" t="n">
        <f aca="false">ROUND(AK1433*68/Z1433,0)</f>
        <v>8089</v>
      </c>
      <c r="AM1433" s="1" t="n">
        <f aca="false">IF(I1433=1,AL1433*$AM$2,AL1433)</f>
        <v>7684.55</v>
      </c>
    </row>
    <row r="1434" customFormat="false" ht="13.8" hidden="false" customHeight="true" outlineLevel="0" collapsed="false">
      <c r="A1434" s="1" t="n">
        <v>12075</v>
      </c>
      <c r="C1434" s="26" t="n">
        <v>68</v>
      </c>
      <c r="D1434" s="2" t="n">
        <v>10500</v>
      </c>
      <c r="F1434" s="2" t="n">
        <v>0</v>
      </c>
      <c r="G1434" s="27" t="n">
        <v>2</v>
      </c>
      <c r="H1434" s="27" t="n">
        <v>1</v>
      </c>
      <c r="I1434" s="27" t="n">
        <v>2</v>
      </c>
      <c r="J1434" s="26" t="s">
        <v>52</v>
      </c>
      <c r="K1434" s="27" t="n">
        <v>0</v>
      </c>
      <c r="L1434" s="27" t="n">
        <v>1</v>
      </c>
      <c r="M1434" s="27" t="n">
        <v>5</v>
      </c>
      <c r="N1434" s="27" t="n">
        <v>4</v>
      </c>
      <c r="O1434" s="27" t="n">
        <v>0</v>
      </c>
      <c r="P1434" s="27" t="n">
        <v>1</v>
      </c>
      <c r="Q1434" s="27" t="n">
        <v>4</v>
      </c>
      <c r="R1434" s="27" t="n">
        <v>0</v>
      </c>
      <c r="S1434" s="27" t="n">
        <v>0</v>
      </c>
      <c r="T1434" s="28" t="n">
        <v>44308</v>
      </c>
      <c r="U1434" s="3" t="s">
        <v>1486</v>
      </c>
      <c r="V1434" s="36"/>
      <c r="W1434" s="25" t="n">
        <v>19</v>
      </c>
      <c r="Z1434" s="1" t="n">
        <f aca="false">(68/C1434)^0.25</f>
        <v>1</v>
      </c>
      <c r="AA1434" s="2" t="n">
        <f aca="false">IF(F1434=1,E1434/(1+$AA$2/100),E1434)</f>
        <v>0</v>
      </c>
      <c r="AB1434" s="1" t="n">
        <f aca="false">ROUND(AA1434/C1434,2)</f>
        <v>0</v>
      </c>
      <c r="AC1434" s="1" t="n">
        <f aca="false">ROUND(AB1434*68/1000/Z1434,0)</f>
        <v>0</v>
      </c>
      <c r="AD1434" s="1" t="n">
        <f aca="false">IF(I1434=1,AC1434*$AD$2,AC1434)</f>
        <v>0</v>
      </c>
      <c r="AK1434" s="1" t="n">
        <f aca="false">ROUND(D1434/C1434,2)</f>
        <v>154.41</v>
      </c>
      <c r="AL1434" s="1" t="n">
        <f aca="false">ROUND(AK1434*68/Z1434,0)</f>
        <v>10500</v>
      </c>
      <c r="AM1434" s="1" t="n">
        <f aca="false">IF(I1434=1,AL1434*$AM$2,AL1434)</f>
        <v>10500</v>
      </c>
    </row>
    <row r="1435" customFormat="false" ht="13.8" hidden="false" customHeight="true" outlineLevel="0" collapsed="false">
      <c r="A1435" s="1" t="n">
        <v>12075</v>
      </c>
      <c r="C1435" s="26" t="n">
        <v>73</v>
      </c>
      <c r="D1435" s="2" t="n">
        <v>10000</v>
      </c>
      <c r="F1435" s="2" t="n">
        <v>0</v>
      </c>
      <c r="G1435" s="27" t="n">
        <v>2</v>
      </c>
      <c r="H1435" s="27" t="n">
        <v>1</v>
      </c>
      <c r="I1435" s="27" t="n">
        <v>1</v>
      </c>
      <c r="J1435" s="26" t="s">
        <v>52</v>
      </c>
      <c r="K1435" s="27" t="n">
        <v>0</v>
      </c>
      <c r="L1435" s="27" t="n">
        <v>1</v>
      </c>
      <c r="M1435" s="27" t="n">
        <v>3</v>
      </c>
      <c r="N1435" s="27" t="n">
        <v>2</v>
      </c>
      <c r="O1435" s="27" t="n">
        <v>0</v>
      </c>
      <c r="P1435" s="27" t="n">
        <v>1</v>
      </c>
      <c r="Q1435" s="27" t="n">
        <v>1</v>
      </c>
      <c r="R1435" s="27" t="n">
        <v>0</v>
      </c>
      <c r="S1435" s="27" t="n">
        <v>0</v>
      </c>
      <c r="T1435" s="28" t="n">
        <v>44304</v>
      </c>
      <c r="U1435" s="3" t="s">
        <v>1487</v>
      </c>
      <c r="V1435" s="36" t="s">
        <v>60</v>
      </c>
      <c r="W1435" s="25" t="n">
        <v>19</v>
      </c>
      <c r="Z1435" s="1" t="n">
        <f aca="false">(68/C1435)^0.25</f>
        <v>0.982418457107877</v>
      </c>
      <c r="AA1435" s="2" t="n">
        <f aca="false">IF(F1435=1,E1435/(1+$AA$2/100),E1435)</f>
        <v>0</v>
      </c>
      <c r="AB1435" s="1" t="n">
        <f aca="false">ROUND(AA1435/C1435,2)</f>
        <v>0</v>
      </c>
      <c r="AC1435" s="1" t="n">
        <f aca="false">ROUND(AB1435*68/1000/Z1435,0)</f>
        <v>0</v>
      </c>
      <c r="AD1435" s="1" t="n">
        <f aca="false">IF(I1435=1,AC1435*$AD$2,AC1435)</f>
        <v>0</v>
      </c>
      <c r="AK1435" s="1" t="n">
        <f aca="false">ROUND(D1435/C1435,2)</f>
        <v>136.99</v>
      </c>
      <c r="AL1435" s="1" t="n">
        <f aca="false">ROUND(AK1435*68/Z1435,0)</f>
        <v>9482</v>
      </c>
      <c r="AM1435" s="1" t="n">
        <f aca="false">IF(I1435=1,AL1435*$AM$2,AL1435)</f>
        <v>9007.9</v>
      </c>
    </row>
    <row r="1436" customFormat="false" ht="13.8" hidden="false" customHeight="true" outlineLevel="0" collapsed="false">
      <c r="A1436" s="1" t="n">
        <v>13349</v>
      </c>
      <c r="C1436" s="26" t="n">
        <v>60</v>
      </c>
      <c r="D1436" s="2" t="n">
        <v>8500</v>
      </c>
      <c r="F1436" s="2" t="n">
        <v>0</v>
      </c>
      <c r="G1436" s="27" t="n">
        <v>2</v>
      </c>
      <c r="H1436" s="27" t="n">
        <v>1</v>
      </c>
      <c r="I1436" s="27" t="n">
        <v>1</v>
      </c>
      <c r="J1436" s="26" t="s">
        <v>52</v>
      </c>
      <c r="K1436" s="27" t="n">
        <v>0</v>
      </c>
      <c r="L1436" s="27" t="n">
        <v>1</v>
      </c>
      <c r="M1436" s="27"/>
      <c r="N1436" s="27" t="n">
        <v>1</v>
      </c>
      <c r="O1436" s="27" t="n">
        <v>0</v>
      </c>
      <c r="P1436" s="27" t="n">
        <v>0</v>
      </c>
      <c r="Q1436" s="27" t="n">
        <v>3</v>
      </c>
      <c r="R1436" s="27" t="n">
        <v>0</v>
      </c>
      <c r="S1436" s="27" t="n">
        <v>0</v>
      </c>
      <c r="T1436" s="28" t="n">
        <v>44314</v>
      </c>
      <c r="U1436" s="3" t="s">
        <v>1488</v>
      </c>
      <c r="V1436" s="36" t="s">
        <v>60</v>
      </c>
      <c r="W1436" s="25" t="n">
        <v>19</v>
      </c>
      <c r="Z1436" s="1" t="n">
        <f aca="false">(68/C1436)^0.25</f>
        <v>1.03178548877407</v>
      </c>
      <c r="AA1436" s="2" t="n">
        <f aca="false">IF(F1436=1,E1436/(1+$AA$2/100),E1436)</f>
        <v>0</v>
      </c>
      <c r="AB1436" s="1" t="n">
        <f aca="false">ROUND(AA1436/C1436,2)</f>
        <v>0</v>
      </c>
      <c r="AC1436" s="1" t="n">
        <f aca="false">ROUND(AB1436*68/1000/Z1436,0)</f>
        <v>0</v>
      </c>
      <c r="AD1436" s="1" t="n">
        <f aca="false">IF(I1436=1,AC1436*$AD$2,AC1436)</f>
        <v>0</v>
      </c>
      <c r="AK1436" s="1" t="n">
        <f aca="false">ROUND(D1436/C1436,2)</f>
        <v>141.67</v>
      </c>
      <c r="AL1436" s="1" t="n">
        <f aca="false">ROUND(AK1436*68/Z1436,0)</f>
        <v>9337</v>
      </c>
      <c r="AM1436" s="1" t="n">
        <f aca="false">IF(I1436=1,AL1436*$AM$2,AL1436)</f>
        <v>8870.15</v>
      </c>
    </row>
    <row r="1437" customFormat="false" ht="13.8" hidden="false" customHeight="true" outlineLevel="0" collapsed="false">
      <c r="A1437" s="1" t="n">
        <v>13349</v>
      </c>
      <c r="C1437" s="26" t="n">
        <v>73</v>
      </c>
      <c r="D1437" s="2" t="n">
        <v>10500</v>
      </c>
      <c r="F1437" s="2" t="n">
        <v>0</v>
      </c>
      <c r="G1437" s="27" t="n">
        <v>3</v>
      </c>
      <c r="H1437" s="27" t="n">
        <v>1</v>
      </c>
      <c r="I1437" s="27" t="n">
        <v>1</v>
      </c>
      <c r="J1437" s="26" t="s">
        <v>52</v>
      </c>
      <c r="K1437" s="27" t="n">
        <v>0</v>
      </c>
      <c r="L1437" s="27" t="n">
        <v>1</v>
      </c>
      <c r="M1437" s="27" t="n">
        <v>5</v>
      </c>
      <c r="N1437" s="27" t="n">
        <v>1</v>
      </c>
      <c r="O1437" s="27" t="n">
        <v>1</v>
      </c>
      <c r="P1437" s="27" t="n">
        <v>0</v>
      </c>
      <c r="Q1437" s="27" t="n">
        <v>3</v>
      </c>
      <c r="R1437" s="27" t="n">
        <v>1</v>
      </c>
      <c r="S1437" s="27" t="n">
        <v>1</v>
      </c>
      <c r="T1437" s="28" t="n">
        <v>44309</v>
      </c>
      <c r="U1437" s="3" t="s">
        <v>1489</v>
      </c>
      <c r="V1437" s="36" t="s">
        <v>58</v>
      </c>
      <c r="W1437" s="25" t="n">
        <v>19</v>
      </c>
      <c r="Z1437" s="1" t="n">
        <f aca="false">(68/C1437)^0.25</f>
        <v>0.982418457107877</v>
      </c>
      <c r="AA1437" s="2" t="n">
        <f aca="false">IF(F1437=1,E1437/(1+$AA$2/100),E1437)</f>
        <v>0</v>
      </c>
      <c r="AB1437" s="1" t="n">
        <f aca="false">ROUND(AA1437/C1437,2)</f>
        <v>0</v>
      </c>
      <c r="AC1437" s="1" t="n">
        <f aca="false">ROUND(AB1437*68/1000/Z1437,0)</f>
        <v>0</v>
      </c>
      <c r="AD1437" s="1" t="n">
        <f aca="false">IF(I1437=1,AC1437*$AD$2,AC1437)</f>
        <v>0</v>
      </c>
      <c r="AK1437" s="1" t="n">
        <f aca="false">ROUND(D1437/C1437,2)</f>
        <v>143.84</v>
      </c>
      <c r="AL1437" s="1" t="n">
        <f aca="false">ROUND(AK1437*68/Z1437,0)</f>
        <v>9956</v>
      </c>
      <c r="AM1437" s="1" t="n">
        <f aca="false">IF(I1437=1,AL1437*$AM$2,AL1437)</f>
        <v>9458.2</v>
      </c>
    </row>
    <row r="1438" customFormat="false" ht="13.8" hidden="false" customHeight="true" outlineLevel="0" collapsed="false">
      <c r="A1438" s="1" t="n">
        <v>13349</v>
      </c>
      <c r="C1438" s="26" t="n">
        <v>54</v>
      </c>
      <c r="D1438" s="2" t="n">
        <v>9800</v>
      </c>
      <c r="F1438" s="2" t="n">
        <v>0</v>
      </c>
      <c r="G1438" s="27" t="n">
        <v>2</v>
      </c>
      <c r="H1438" s="27" t="n">
        <v>1</v>
      </c>
      <c r="I1438" s="27" t="n">
        <v>2</v>
      </c>
      <c r="J1438" s="26" t="s">
        <v>52</v>
      </c>
      <c r="K1438" s="27" t="n">
        <v>0</v>
      </c>
      <c r="L1438" s="27" t="n">
        <v>1</v>
      </c>
      <c r="M1438" s="27" t="n">
        <v>8</v>
      </c>
      <c r="N1438" s="27" t="n">
        <v>1</v>
      </c>
      <c r="O1438" s="27" t="n">
        <v>0</v>
      </c>
      <c r="P1438" s="27" t="n">
        <v>0</v>
      </c>
      <c r="Q1438" s="27"/>
      <c r="R1438" s="27" t="n">
        <v>1</v>
      </c>
      <c r="S1438" s="27" t="n">
        <v>0</v>
      </c>
      <c r="T1438" s="28" t="n">
        <v>44280</v>
      </c>
      <c r="U1438" s="3" t="s">
        <v>1490</v>
      </c>
      <c r="V1438" s="36"/>
      <c r="W1438" s="25" t="n">
        <v>19</v>
      </c>
      <c r="Z1438" s="1" t="n">
        <f aca="false">(68/C1438)^0.25</f>
        <v>1.05932394260376</v>
      </c>
      <c r="AA1438" s="2" t="n">
        <f aca="false">IF(F1438=1,E1438/(1+$AA$2/100),E1438)</f>
        <v>0</v>
      </c>
      <c r="AB1438" s="1" t="n">
        <f aca="false">ROUND(AA1438/C1438,2)</f>
        <v>0</v>
      </c>
      <c r="AC1438" s="1" t="n">
        <f aca="false">ROUND(AB1438*68/1000/Z1438,0)</f>
        <v>0</v>
      </c>
      <c r="AD1438" s="1" t="n">
        <f aca="false">IF(I1438=1,AC1438*$AD$2,AC1438)</f>
        <v>0</v>
      </c>
      <c r="AK1438" s="1" t="n">
        <f aca="false">ROUND(D1438/C1438,2)</f>
        <v>181.48</v>
      </c>
      <c r="AL1438" s="1" t="n">
        <f aca="false">ROUND(AK1438*68/Z1438,0)</f>
        <v>11650</v>
      </c>
      <c r="AM1438" s="1" t="n">
        <f aca="false">IF(I1438=1,AL1438*$AM$2,AL1438)</f>
        <v>11650</v>
      </c>
    </row>
    <row r="1439" customFormat="false" ht="13.8" hidden="false" customHeight="true" outlineLevel="0" collapsed="false">
      <c r="A1439" s="1" t="n">
        <v>13471</v>
      </c>
      <c r="C1439" s="26" t="n">
        <v>56</v>
      </c>
      <c r="D1439" s="2" t="n">
        <v>7000</v>
      </c>
      <c r="F1439" s="2" t="n">
        <v>0</v>
      </c>
      <c r="G1439" s="27" t="n">
        <v>2</v>
      </c>
      <c r="H1439" s="27" t="n">
        <v>1</v>
      </c>
      <c r="I1439" s="27" t="n">
        <v>1</v>
      </c>
      <c r="J1439" s="26" t="s">
        <v>52</v>
      </c>
      <c r="K1439" s="27" t="n">
        <v>0</v>
      </c>
      <c r="L1439" s="27" t="n">
        <v>1</v>
      </c>
      <c r="M1439" s="27" t="n">
        <v>4</v>
      </c>
      <c r="N1439" s="27" t="n">
        <v>4</v>
      </c>
      <c r="O1439" s="27" t="n">
        <v>0</v>
      </c>
      <c r="P1439" s="27" t="n">
        <v>1</v>
      </c>
      <c r="Q1439" s="27"/>
      <c r="R1439" s="27" t="n">
        <v>0</v>
      </c>
      <c r="S1439" s="27" t="n">
        <v>0</v>
      </c>
      <c r="T1439" s="28" t="n">
        <v>44312</v>
      </c>
      <c r="U1439" s="3" t="s">
        <v>1491</v>
      </c>
      <c r="V1439" s="36"/>
      <c r="W1439" s="25" t="n">
        <v>19</v>
      </c>
      <c r="Z1439" s="1" t="n">
        <f aca="false">(68/C1439)^0.25</f>
        <v>1.04973631452793</v>
      </c>
      <c r="AA1439" s="2" t="n">
        <f aca="false">IF(F1439=1,E1439/(1+$AA$2/100),E1439)</f>
        <v>0</v>
      </c>
      <c r="AB1439" s="1" t="n">
        <f aca="false">ROUND(AA1439/C1439,2)</f>
        <v>0</v>
      </c>
      <c r="AC1439" s="1" t="n">
        <f aca="false">ROUND(AB1439*68/1000/Z1439,0)</f>
        <v>0</v>
      </c>
      <c r="AD1439" s="1" t="n">
        <f aca="false">IF(I1439=1,AC1439*$AD$2,AC1439)</f>
        <v>0</v>
      </c>
      <c r="AK1439" s="1" t="n">
        <f aca="false">ROUND(D1439/C1439,2)</f>
        <v>125</v>
      </c>
      <c r="AL1439" s="1" t="n">
        <f aca="false">ROUND(AK1439*68/Z1439,0)</f>
        <v>8097</v>
      </c>
      <c r="AM1439" s="1" t="n">
        <f aca="false">IF(I1439=1,AL1439*$AM$2,AL1439)</f>
        <v>7692.15</v>
      </c>
    </row>
    <row r="1440" customFormat="false" ht="13.8" hidden="false" customHeight="true" outlineLevel="0" collapsed="false">
      <c r="A1440" s="1" t="n">
        <v>13471</v>
      </c>
      <c r="C1440" s="26" t="n">
        <v>60</v>
      </c>
      <c r="D1440" s="2" t="n">
        <v>11000</v>
      </c>
      <c r="F1440" s="2" t="n">
        <v>0</v>
      </c>
      <c r="G1440" s="27" t="n">
        <v>2</v>
      </c>
      <c r="H1440" s="27" t="n">
        <v>1</v>
      </c>
      <c r="I1440" s="27" t="n">
        <v>1</v>
      </c>
      <c r="J1440" s="26" t="s">
        <v>52</v>
      </c>
      <c r="K1440" s="27" t="n">
        <v>2</v>
      </c>
      <c r="L1440" s="27" t="n">
        <v>1</v>
      </c>
      <c r="M1440" s="27" t="n">
        <v>4</v>
      </c>
      <c r="N1440" s="27" t="n">
        <v>3</v>
      </c>
      <c r="O1440" s="27" t="n">
        <v>0</v>
      </c>
      <c r="P1440" s="27" t="n">
        <v>1</v>
      </c>
      <c r="Q1440" s="27"/>
      <c r="R1440" s="27" t="n">
        <v>0</v>
      </c>
      <c r="S1440" s="27" t="n">
        <v>0</v>
      </c>
      <c r="T1440" s="28" t="n">
        <v>44306</v>
      </c>
      <c r="U1440" s="3" t="s">
        <v>1492</v>
      </c>
      <c r="V1440" s="36"/>
      <c r="W1440" s="25" t="n">
        <v>19</v>
      </c>
      <c r="Z1440" s="1" t="n">
        <f aca="false">(68/C1440)^0.25</f>
        <v>1.03178548877407</v>
      </c>
      <c r="AA1440" s="2" t="n">
        <f aca="false">IF(F1440=1,E1440/(1+$AA$2/100),E1440)</f>
        <v>0</v>
      </c>
      <c r="AB1440" s="1" t="n">
        <f aca="false">ROUND(AA1440/C1440,2)</f>
        <v>0</v>
      </c>
      <c r="AC1440" s="1" t="n">
        <f aca="false">ROUND(AB1440*68/1000/Z1440,0)</f>
        <v>0</v>
      </c>
      <c r="AD1440" s="1" t="n">
        <f aca="false">IF(I1440=1,AC1440*$AD$2,AC1440)</f>
        <v>0</v>
      </c>
      <c r="AK1440" s="1" t="n">
        <f aca="false">ROUND(D1440/C1440,2)</f>
        <v>183.33</v>
      </c>
      <c r="AL1440" s="1" t="n">
        <f aca="false">ROUND(AK1440*68/Z1440,0)</f>
        <v>12082</v>
      </c>
      <c r="AM1440" s="1" t="n">
        <f aca="false">IF(I1440=1,AL1440*$AM$2,AL1440)</f>
        <v>11477.9</v>
      </c>
    </row>
    <row r="1441" customFormat="false" ht="13.8" hidden="false" customHeight="true" outlineLevel="0" collapsed="false">
      <c r="A1441" s="1" t="n">
        <v>13471</v>
      </c>
      <c r="C1441" s="26" t="n">
        <v>56</v>
      </c>
      <c r="D1441" s="2" t="n">
        <v>7500</v>
      </c>
      <c r="F1441" s="2" t="n">
        <v>0</v>
      </c>
      <c r="G1441" s="27" t="n">
        <v>2</v>
      </c>
      <c r="H1441" s="27" t="n">
        <v>1</v>
      </c>
      <c r="I1441" s="27" t="n">
        <v>2</v>
      </c>
      <c r="J1441" s="26" t="s">
        <v>52</v>
      </c>
      <c r="K1441" s="27" t="n">
        <v>0</v>
      </c>
      <c r="L1441" s="27" t="n">
        <v>1</v>
      </c>
      <c r="M1441" s="27" t="n">
        <v>8</v>
      </c>
      <c r="N1441" s="27" t="n">
        <v>3</v>
      </c>
      <c r="O1441" s="27" t="n">
        <v>1</v>
      </c>
      <c r="P1441" s="27" t="n">
        <v>0</v>
      </c>
      <c r="Q1441" s="27"/>
      <c r="R1441" s="27" t="n">
        <v>0</v>
      </c>
      <c r="S1441" s="27" t="n">
        <v>0</v>
      </c>
      <c r="T1441" s="28" t="n">
        <v>44309</v>
      </c>
      <c r="U1441" s="3" t="s">
        <v>1493</v>
      </c>
      <c r="V1441" s="36"/>
      <c r="W1441" s="25" t="n">
        <v>19</v>
      </c>
      <c r="Z1441" s="1" t="n">
        <f aca="false">(68/C1441)^0.25</f>
        <v>1.04973631452793</v>
      </c>
      <c r="AA1441" s="2" t="n">
        <f aca="false">IF(F1441=1,E1441/(1+$AA$2/100),E1441)</f>
        <v>0</v>
      </c>
      <c r="AB1441" s="1" t="n">
        <f aca="false">ROUND(AA1441/C1441,2)</f>
        <v>0</v>
      </c>
      <c r="AC1441" s="1" t="n">
        <f aca="false">ROUND(AB1441*68/1000/Z1441,0)</f>
        <v>0</v>
      </c>
      <c r="AD1441" s="1" t="n">
        <f aca="false">IF(I1441=1,AC1441*$AD$2,AC1441)</f>
        <v>0</v>
      </c>
      <c r="AK1441" s="1" t="n">
        <f aca="false">ROUND(D1441/C1441,2)</f>
        <v>133.93</v>
      </c>
      <c r="AL1441" s="1" t="n">
        <f aca="false">ROUND(AK1441*68/Z1441,0)</f>
        <v>8676</v>
      </c>
      <c r="AM1441" s="1" t="n">
        <f aca="false">IF(I1441=1,AL1441*$AM$2,AL1441)</f>
        <v>8676</v>
      </c>
    </row>
    <row r="1442" customFormat="false" ht="13.8" hidden="false" customHeight="true" outlineLevel="0" collapsed="false">
      <c r="A1442" s="1" t="n">
        <v>13542</v>
      </c>
      <c r="C1442" s="26" t="n">
        <v>65</v>
      </c>
      <c r="D1442" s="2" t="n">
        <v>14000</v>
      </c>
      <c r="F1442" s="2" t="n">
        <v>0</v>
      </c>
      <c r="G1442" s="27" t="n">
        <v>3</v>
      </c>
      <c r="H1442" s="27" t="n">
        <v>2</v>
      </c>
      <c r="I1442" s="27" t="n">
        <v>2</v>
      </c>
      <c r="J1442" s="26" t="s">
        <v>52</v>
      </c>
      <c r="K1442" s="27" t="n">
        <v>2</v>
      </c>
      <c r="L1442" s="27" t="n">
        <v>1</v>
      </c>
      <c r="M1442" s="27" t="n">
        <v>8</v>
      </c>
      <c r="N1442" s="27" t="n">
        <v>3</v>
      </c>
      <c r="O1442" s="27" t="n">
        <v>0</v>
      </c>
      <c r="P1442" s="27" t="n">
        <v>1</v>
      </c>
      <c r="Q1442" s="27" t="n">
        <v>4</v>
      </c>
      <c r="R1442" s="27" t="n">
        <v>0</v>
      </c>
      <c r="S1442" s="27" t="n">
        <v>1</v>
      </c>
      <c r="T1442" s="28" t="n">
        <v>44312</v>
      </c>
      <c r="U1442" s="3" t="s">
        <v>1494</v>
      </c>
      <c r="V1442" s="36"/>
      <c r="W1442" s="25" t="n">
        <v>19</v>
      </c>
      <c r="Z1442" s="1" t="n">
        <f aca="false">(68/C1442)^0.25</f>
        <v>1.01134396913885</v>
      </c>
      <c r="AA1442" s="2" t="n">
        <f aca="false">IF(F1442=1,E1442/(1+$AA$2/100),E1442)</f>
        <v>0</v>
      </c>
      <c r="AB1442" s="1" t="n">
        <f aca="false">ROUND(AA1442/C1442,2)</f>
        <v>0</v>
      </c>
      <c r="AC1442" s="1" t="n">
        <f aca="false">ROUND(AB1442*68/1000/Z1442,0)</f>
        <v>0</v>
      </c>
      <c r="AD1442" s="1" t="n">
        <f aca="false">IF(I1442=1,AC1442*$AD$2,AC1442)</f>
        <v>0</v>
      </c>
      <c r="AK1442" s="1" t="n">
        <f aca="false">ROUND(D1442/C1442,2)</f>
        <v>215.38</v>
      </c>
      <c r="AL1442" s="1" t="n">
        <f aca="false">ROUND(AK1442*68/Z1442,0)</f>
        <v>14482</v>
      </c>
      <c r="AM1442" s="1" t="n">
        <f aca="false">IF(I1442=1,AL1442*$AM$2,AL1442)</f>
        <v>14482</v>
      </c>
    </row>
    <row r="1443" customFormat="false" ht="13.8" hidden="false" customHeight="true" outlineLevel="0" collapsed="false">
      <c r="A1443" s="1" t="n">
        <v>13542</v>
      </c>
      <c r="C1443" s="26" t="n">
        <v>56</v>
      </c>
      <c r="D1443" s="2" t="n">
        <v>12400</v>
      </c>
      <c r="F1443" s="2" t="n">
        <v>0</v>
      </c>
      <c r="G1443" s="27" t="n">
        <v>2</v>
      </c>
      <c r="H1443" s="27" t="n">
        <v>1</v>
      </c>
      <c r="I1443" s="27" t="n">
        <v>0</v>
      </c>
      <c r="J1443" s="26" t="s">
        <v>52</v>
      </c>
      <c r="K1443" s="27" t="n">
        <v>2</v>
      </c>
      <c r="L1443" s="27" t="n">
        <v>1</v>
      </c>
      <c r="M1443" s="27" t="n">
        <v>5</v>
      </c>
      <c r="N1443" s="27" t="n">
        <v>3</v>
      </c>
      <c r="O1443" s="27" t="n">
        <v>0</v>
      </c>
      <c r="P1443" s="27" t="n">
        <v>1</v>
      </c>
      <c r="Q1443" s="27" t="n">
        <v>3</v>
      </c>
      <c r="R1443" s="27" t="n">
        <v>0</v>
      </c>
      <c r="S1443" s="27" t="n">
        <v>0</v>
      </c>
      <c r="T1443" s="28" t="n">
        <v>44312</v>
      </c>
      <c r="U1443" s="3" t="s">
        <v>1495</v>
      </c>
      <c r="V1443" s="36"/>
      <c r="W1443" s="25" t="n">
        <v>19</v>
      </c>
      <c r="Z1443" s="1" t="n">
        <f aca="false">(68/C1443)^0.25</f>
        <v>1.04973631452793</v>
      </c>
      <c r="AA1443" s="2" t="n">
        <f aca="false">IF(F1443=1,E1443/(1+$AA$2/100),E1443)</f>
        <v>0</v>
      </c>
      <c r="AB1443" s="1" t="n">
        <f aca="false">ROUND(AA1443/C1443,2)</f>
        <v>0</v>
      </c>
      <c r="AC1443" s="1" t="n">
        <f aca="false">ROUND(AB1443*68/1000/Z1443,0)</f>
        <v>0</v>
      </c>
      <c r="AD1443" s="1" t="n">
        <f aca="false">IF(I1443=1,AC1443*$AD$2,AC1443)</f>
        <v>0</v>
      </c>
      <c r="AK1443" s="1" t="n">
        <f aca="false">ROUND(D1443/C1443,2)</f>
        <v>221.43</v>
      </c>
      <c r="AL1443" s="1" t="n">
        <f aca="false">ROUND(AK1443*68/Z1443,0)</f>
        <v>14344</v>
      </c>
      <c r="AM1443" s="1" t="n">
        <f aca="false">IF(I1443=1,AL1443*$AM$2,AL1443)</f>
        <v>14344</v>
      </c>
    </row>
    <row r="1444" customFormat="false" ht="13.8" hidden="false" customHeight="true" outlineLevel="0" collapsed="false">
      <c r="A1444" s="1" t="n">
        <v>13908</v>
      </c>
      <c r="C1444" s="26" t="n">
        <v>70</v>
      </c>
      <c r="D1444" s="2" t="n">
        <v>10200</v>
      </c>
      <c r="F1444" s="2" t="n">
        <v>0</v>
      </c>
      <c r="G1444" s="27" t="n">
        <v>2</v>
      </c>
      <c r="H1444" s="27" t="n">
        <v>1</v>
      </c>
      <c r="I1444" s="27" t="n">
        <v>1</v>
      </c>
      <c r="J1444" s="26" t="s">
        <v>52</v>
      </c>
      <c r="K1444" s="27" t="n">
        <v>0</v>
      </c>
      <c r="L1444" s="27" t="n">
        <v>1</v>
      </c>
      <c r="M1444" s="27" t="n">
        <v>3</v>
      </c>
      <c r="N1444" s="27" t="n">
        <v>3</v>
      </c>
      <c r="O1444" s="27" t="n">
        <v>0</v>
      </c>
      <c r="P1444" s="27" t="n">
        <v>1</v>
      </c>
      <c r="Q1444" s="27"/>
      <c r="R1444" s="27" t="n">
        <v>0</v>
      </c>
      <c r="S1444" s="27" t="n">
        <v>0</v>
      </c>
      <c r="T1444" s="28" t="n">
        <v>44312</v>
      </c>
      <c r="U1444" s="3" t="s">
        <v>1496</v>
      </c>
      <c r="V1444" s="36"/>
      <c r="W1444" s="25" t="n">
        <v>19</v>
      </c>
      <c r="Z1444" s="1" t="n">
        <f aca="false">(68/C1444)^0.25</f>
        <v>0.992779311130708</v>
      </c>
      <c r="AA1444" s="2" t="n">
        <f aca="false">IF(F1444=1,E1444/(1+$AA$2/100),E1444)</f>
        <v>0</v>
      </c>
      <c r="AB1444" s="1" t="n">
        <f aca="false">ROUND(AA1444/C1444,2)</f>
        <v>0</v>
      </c>
      <c r="AC1444" s="1" t="n">
        <f aca="false">ROUND(AB1444*68/1000/Z1444,0)</f>
        <v>0</v>
      </c>
      <c r="AD1444" s="1" t="n">
        <f aca="false">IF(I1444=1,AC1444*$AD$2,AC1444)</f>
        <v>0</v>
      </c>
      <c r="AK1444" s="1" t="n">
        <f aca="false">ROUND(D1444/C1444,2)</f>
        <v>145.71</v>
      </c>
      <c r="AL1444" s="1" t="n">
        <f aca="false">ROUND(AK1444*68/Z1444,0)</f>
        <v>9980</v>
      </c>
      <c r="AM1444" s="1" t="n">
        <f aca="false">IF(I1444=1,AL1444*$AM$2,AL1444)</f>
        <v>9481</v>
      </c>
    </row>
    <row r="1445" customFormat="false" ht="13.8" hidden="false" customHeight="true" outlineLevel="0" collapsed="false">
      <c r="A1445" s="1" t="n">
        <v>14069</v>
      </c>
      <c r="C1445" s="26" t="n">
        <v>62</v>
      </c>
      <c r="D1445" s="2" t="n">
        <v>11500</v>
      </c>
      <c r="F1445" s="2" t="n">
        <v>0</v>
      </c>
      <c r="G1445" s="27" t="n">
        <v>3</v>
      </c>
      <c r="H1445" s="27" t="n">
        <v>1</v>
      </c>
      <c r="I1445" s="27" t="n">
        <v>2</v>
      </c>
      <c r="J1445" s="26" t="s">
        <v>52</v>
      </c>
      <c r="K1445" s="27" t="n">
        <v>0</v>
      </c>
      <c r="L1445" s="27" t="n">
        <v>1</v>
      </c>
      <c r="M1445" s="27" t="n">
        <v>4</v>
      </c>
      <c r="N1445" s="27" t="n">
        <v>3</v>
      </c>
      <c r="O1445" s="27" t="n">
        <v>0</v>
      </c>
      <c r="P1445" s="27" t="n">
        <v>1</v>
      </c>
      <c r="Q1445" s="27" t="n">
        <v>4</v>
      </c>
      <c r="R1445" s="27" t="n">
        <v>1</v>
      </c>
      <c r="S1445" s="27" t="n">
        <v>0</v>
      </c>
      <c r="T1445" s="28" t="n">
        <v>44313</v>
      </c>
      <c r="U1445" s="3" t="s">
        <v>1497</v>
      </c>
      <c r="V1445" s="36"/>
      <c r="W1445" s="25" t="n">
        <v>19</v>
      </c>
      <c r="Z1445" s="1" t="n">
        <f aca="false">(68/C1445)^0.25</f>
        <v>1.02336204550359</v>
      </c>
      <c r="AA1445" s="2" t="n">
        <f aca="false">IF(F1445=1,E1445/(1+$AA$2/100),E1445)</f>
        <v>0</v>
      </c>
      <c r="AB1445" s="1" t="n">
        <f aca="false">ROUND(AA1445/C1445,2)</f>
        <v>0</v>
      </c>
      <c r="AC1445" s="1" t="n">
        <f aca="false">ROUND(AB1445*68/1000/Z1445,0)</f>
        <v>0</v>
      </c>
      <c r="AD1445" s="1" t="n">
        <f aca="false">IF(I1445=1,AC1445*$AD$2,AC1445)</f>
        <v>0</v>
      </c>
      <c r="AK1445" s="1" t="n">
        <f aca="false">ROUND(D1445/C1445,2)</f>
        <v>185.48</v>
      </c>
      <c r="AL1445" s="1" t="n">
        <f aca="false">ROUND(AK1445*68/Z1445,0)</f>
        <v>12325</v>
      </c>
      <c r="AM1445" s="1" t="n">
        <f aca="false">IF(I1445=1,AL1445*$AM$2,AL1445)</f>
        <v>12325</v>
      </c>
    </row>
    <row r="1446" customFormat="false" ht="13.8" hidden="false" customHeight="true" outlineLevel="0" collapsed="false">
      <c r="A1446" s="1" t="n">
        <v>14069</v>
      </c>
      <c r="C1446" s="26" t="n">
        <v>62</v>
      </c>
      <c r="D1446" s="2" t="n">
        <v>10500</v>
      </c>
      <c r="F1446" s="2" t="n">
        <v>0</v>
      </c>
      <c r="G1446" s="27" t="n">
        <v>2</v>
      </c>
      <c r="H1446" s="27" t="n">
        <v>1</v>
      </c>
      <c r="I1446" s="27" t="n">
        <v>1</v>
      </c>
      <c r="J1446" s="26" t="s">
        <v>52</v>
      </c>
      <c r="K1446" s="27" t="n">
        <v>2</v>
      </c>
      <c r="L1446" s="27" t="n">
        <v>1</v>
      </c>
      <c r="M1446" s="27" t="n">
        <v>3</v>
      </c>
      <c r="N1446" s="27" t="n">
        <v>2</v>
      </c>
      <c r="O1446" s="27" t="n">
        <v>0</v>
      </c>
      <c r="P1446" s="27" t="n">
        <v>1</v>
      </c>
      <c r="Q1446" s="27" t="n">
        <v>3</v>
      </c>
      <c r="R1446" s="27" t="n">
        <v>0</v>
      </c>
      <c r="S1446" s="27" t="n">
        <v>0</v>
      </c>
      <c r="T1446" s="28" t="n">
        <v>44309</v>
      </c>
      <c r="U1446" s="3" t="s">
        <v>1498</v>
      </c>
      <c r="V1446" s="36"/>
      <c r="W1446" s="25" t="n">
        <v>19</v>
      </c>
      <c r="Z1446" s="1" t="n">
        <f aca="false">(68/C1446)^0.25</f>
        <v>1.02336204550359</v>
      </c>
      <c r="AA1446" s="2" t="n">
        <f aca="false">IF(F1446=1,E1446/(1+$AA$2/100),E1446)</f>
        <v>0</v>
      </c>
      <c r="AB1446" s="1" t="n">
        <f aca="false">ROUND(AA1446/C1446,2)</f>
        <v>0</v>
      </c>
      <c r="AC1446" s="1" t="n">
        <f aca="false">ROUND(AB1446*68/1000/Z1446,0)</f>
        <v>0</v>
      </c>
      <c r="AD1446" s="1" t="n">
        <f aca="false">IF(I1446=1,AC1446*$AD$2,AC1446)</f>
        <v>0</v>
      </c>
      <c r="AK1446" s="1" t="n">
        <f aca="false">ROUND(D1446/C1446,2)</f>
        <v>169.35</v>
      </c>
      <c r="AL1446" s="1" t="n">
        <f aca="false">ROUND(AK1446*68/Z1446,0)</f>
        <v>11253</v>
      </c>
      <c r="AM1446" s="1" t="n">
        <f aca="false">IF(I1446=1,AL1446*$AM$2,AL1446)</f>
        <v>10690.35</v>
      </c>
    </row>
    <row r="1447" customFormat="false" ht="13.8" hidden="false" customHeight="true" outlineLevel="0" collapsed="false">
      <c r="A1447" s="1" t="n">
        <v>14069</v>
      </c>
      <c r="C1447" s="26" t="n">
        <v>55</v>
      </c>
      <c r="D1447" s="2" t="n">
        <v>10500</v>
      </c>
      <c r="F1447" s="2" t="n">
        <v>0</v>
      </c>
      <c r="G1447" s="27" t="n">
        <v>2</v>
      </c>
      <c r="H1447" s="27" t="n">
        <v>1</v>
      </c>
      <c r="I1447" s="27" t="n">
        <v>1</v>
      </c>
      <c r="J1447" s="26" t="s">
        <v>52</v>
      </c>
      <c r="K1447" s="27" t="n">
        <v>1</v>
      </c>
      <c r="L1447" s="27" t="n">
        <v>1</v>
      </c>
      <c r="M1447" s="27" t="n">
        <v>4</v>
      </c>
      <c r="N1447" s="27" t="n">
        <v>3</v>
      </c>
      <c r="O1447" s="27" t="n">
        <v>0</v>
      </c>
      <c r="P1447" s="27" t="n">
        <v>1</v>
      </c>
      <c r="R1447" s="27" t="n">
        <v>0</v>
      </c>
      <c r="S1447" s="27" t="n">
        <v>0</v>
      </c>
      <c r="T1447" s="28" t="n">
        <v>44300</v>
      </c>
      <c r="U1447" s="3" t="s">
        <v>1499</v>
      </c>
      <c r="V1447" s="36"/>
      <c r="W1447" s="25" t="n">
        <v>19</v>
      </c>
      <c r="Z1447" s="1" t="n">
        <f aca="false">(68/C1447)^0.25</f>
        <v>1.05447565087352</v>
      </c>
      <c r="AA1447" s="2" t="n">
        <f aca="false">IF(F1447=1,E1447/(1+$AA$2/100),E1447)</f>
        <v>0</v>
      </c>
      <c r="AB1447" s="1" t="n">
        <f aca="false">ROUND(AA1447/C1447,2)</f>
        <v>0</v>
      </c>
      <c r="AC1447" s="1" t="n">
        <f aca="false">ROUND(AB1447*68/1000/Z1447,0)</f>
        <v>0</v>
      </c>
      <c r="AD1447" s="1" t="n">
        <f aca="false">IF(I1447=1,AC1447*$AD$2,AC1447)</f>
        <v>0</v>
      </c>
      <c r="AK1447" s="1" t="n">
        <f aca="false">ROUND(D1447/C1447,2)</f>
        <v>190.91</v>
      </c>
      <c r="AL1447" s="1" t="n">
        <f aca="false">ROUND(AK1447*68/Z1447,0)</f>
        <v>12311</v>
      </c>
      <c r="AM1447" s="1" t="n">
        <f aca="false">IF(I1447=1,AL1447*$AM$2,AL1447)</f>
        <v>11695.45</v>
      </c>
    </row>
    <row r="1448" customFormat="false" ht="13.8" hidden="false" customHeight="true" outlineLevel="0" collapsed="false">
      <c r="A1448" s="1" t="n">
        <v>15222</v>
      </c>
      <c r="C1448" s="26" t="n">
        <v>71</v>
      </c>
      <c r="D1448" s="2" t="n">
        <v>8000</v>
      </c>
      <c r="F1448" s="2" t="n">
        <v>0</v>
      </c>
      <c r="G1448" s="27" t="n">
        <v>3</v>
      </c>
      <c r="H1448" s="27" t="n">
        <v>1</v>
      </c>
      <c r="I1448" s="27" t="n">
        <v>2</v>
      </c>
      <c r="J1448" s="26" t="s">
        <v>52</v>
      </c>
      <c r="K1448" s="27" t="n">
        <v>1</v>
      </c>
      <c r="L1448" s="27" t="n">
        <v>1</v>
      </c>
      <c r="M1448" s="27" t="n">
        <v>5</v>
      </c>
      <c r="N1448" s="27" t="n">
        <v>3</v>
      </c>
      <c r="O1448" s="27" t="n">
        <v>1</v>
      </c>
      <c r="P1448" s="27" t="n">
        <v>0</v>
      </c>
      <c r="Q1448" s="27" t="n">
        <v>4</v>
      </c>
      <c r="R1448" s="27" t="n">
        <v>0</v>
      </c>
      <c r="S1448" s="27" t="n">
        <v>1</v>
      </c>
      <c r="T1448" s="28" t="n">
        <v>44312</v>
      </c>
      <c r="U1448" s="3" t="s">
        <v>1500</v>
      </c>
      <c r="V1448" s="36"/>
      <c r="W1448" s="25" t="n">
        <v>19</v>
      </c>
      <c r="Z1448" s="1" t="n">
        <f aca="false">(68/C1448)^0.25</f>
        <v>0.9892649929396</v>
      </c>
      <c r="AA1448" s="2" t="n">
        <f aca="false">IF(F1448=1,E1448/(1+$AA$2/100),E1448)</f>
        <v>0</v>
      </c>
      <c r="AB1448" s="1" t="n">
        <f aca="false">ROUND(AA1448/C1448,2)</f>
        <v>0</v>
      </c>
      <c r="AC1448" s="1" t="n">
        <f aca="false">ROUND(AB1448*68/1000/Z1448,0)</f>
        <v>0</v>
      </c>
      <c r="AD1448" s="1" t="n">
        <f aca="false">IF(I1448=1,AC1448*$AD$2,AC1448)</f>
        <v>0</v>
      </c>
      <c r="AK1448" s="1" t="n">
        <f aca="false">ROUND(D1448/C1448,2)</f>
        <v>112.68</v>
      </c>
      <c r="AL1448" s="1" t="n">
        <f aca="false">ROUND(AK1448*68/Z1448,0)</f>
        <v>7745</v>
      </c>
      <c r="AM1448" s="1" t="n">
        <f aca="false">IF(I1448=1,AL1448*$AM$2,AL1448)</f>
        <v>7745</v>
      </c>
    </row>
    <row r="1449" customFormat="false" ht="13.8" hidden="false" customHeight="true" outlineLevel="0" collapsed="false">
      <c r="A1449" s="1" t="n">
        <v>15591</v>
      </c>
      <c r="C1449" s="26" t="n">
        <v>75</v>
      </c>
      <c r="D1449" s="2" t="n">
        <v>10000</v>
      </c>
      <c r="F1449" s="2" t="n">
        <v>0</v>
      </c>
      <c r="G1449" s="27" t="n">
        <v>3</v>
      </c>
      <c r="H1449" s="27" t="n">
        <v>1</v>
      </c>
      <c r="I1449" s="27" t="n">
        <v>2</v>
      </c>
      <c r="J1449" s="26" t="s">
        <v>52</v>
      </c>
      <c r="K1449" s="27" t="n">
        <v>0</v>
      </c>
      <c r="L1449" s="27" t="n">
        <v>1</v>
      </c>
      <c r="M1449" s="27" t="n">
        <v>5</v>
      </c>
      <c r="N1449" s="27" t="n">
        <v>4</v>
      </c>
      <c r="O1449" s="27" t="n">
        <v>1</v>
      </c>
      <c r="P1449" s="27" t="n">
        <v>1</v>
      </c>
      <c r="Q1449" s="27"/>
      <c r="R1449" s="27" t="n">
        <v>1</v>
      </c>
      <c r="S1449" s="27" t="n">
        <v>0</v>
      </c>
      <c r="T1449" s="28" t="n">
        <v>44305</v>
      </c>
      <c r="U1449" s="3" t="s">
        <v>1501</v>
      </c>
      <c r="V1449" s="36"/>
      <c r="W1449" s="25" t="n">
        <v>19</v>
      </c>
      <c r="Z1449" s="1" t="n">
        <f aca="false">(68/C1449)^0.25</f>
        <v>0.975802468299321</v>
      </c>
      <c r="AA1449" s="2" t="n">
        <f aca="false">IF(F1449=1,E1449/(1+$AA$2/100),E1449)</f>
        <v>0</v>
      </c>
      <c r="AB1449" s="1" t="n">
        <f aca="false">ROUND(AA1449/C1449,2)</f>
        <v>0</v>
      </c>
      <c r="AC1449" s="1" t="n">
        <f aca="false">ROUND(AB1449*68/1000/Z1449,0)</f>
        <v>0</v>
      </c>
      <c r="AD1449" s="1" t="n">
        <f aca="false">IF(I1449=1,AC1449*$AD$2,AC1449)</f>
        <v>0</v>
      </c>
      <c r="AK1449" s="1" t="n">
        <f aca="false">ROUND(D1449/C1449,2)</f>
        <v>133.33</v>
      </c>
      <c r="AL1449" s="1" t="n">
        <f aca="false">ROUND(AK1449*68/Z1449,0)</f>
        <v>9291</v>
      </c>
      <c r="AM1449" s="1" t="n">
        <f aca="false">IF(I1449=1,AL1449*$AM$2,AL1449)</f>
        <v>9291</v>
      </c>
    </row>
    <row r="1450" customFormat="false" ht="13.8" hidden="false" customHeight="true" outlineLevel="0" collapsed="false">
      <c r="A1450" s="1" t="n">
        <v>2191</v>
      </c>
      <c r="C1450" s="26" t="n">
        <v>77</v>
      </c>
      <c r="E1450" s="2" t="n">
        <v>3690000</v>
      </c>
      <c r="F1450" s="2" t="n">
        <v>1</v>
      </c>
      <c r="G1450" s="27" t="n">
        <v>3</v>
      </c>
      <c r="H1450" s="27" t="n">
        <v>1</v>
      </c>
      <c r="I1450" s="27" t="n">
        <v>2</v>
      </c>
      <c r="J1450" s="26" t="s">
        <v>52</v>
      </c>
      <c r="K1450" s="27" t="n">
        <v>2</v>
      </c>
      <c r="L1450" s="27" t="n">
        <v>1</v>
      </c>
      <c r="M1450" s="27" t="n">
        <v>8</v>
      </c>
      <c r="N1450" s="27" t="n">
        <v>7</v>
      </c>
      <c r="O1450" s="27" t="n">
        <v>0</v>
      </c>
      <c r="P1450" s="27" t="n">
        <v>1</v>
      </c>
      <c r="Q1450" s="27"/>
      <c r="R1450" s="27" t="n">
        <v>1</v>
      </c>
      <c r="S1450" s="27" t="n">
        <v>1</v>
      </c>
      <c r="T1450" s="28" t="n">
        <v>44314</v>
      </c>
      <c r="U1450" s="3" t="s">
        <v>1502</v>
      </c>
      <c r="V1450" s="36"/>
      <c r="W1450" s="25" t="n">
        <v>19</v>
      </c>
      <c r="Z1450" s="1" t="n">
        <f aca="false">(68/C1450)^0.25</f>
        <v>0.96940341849961</v>
      </c>
      <c r="AA1450" s="1" t="n">
        <f aca="false">IF(F1450=1,E1450/(1+$AA$2/100),E1450)</f>
        <v>3548076.92307692</v>
      </c>
      <c r="AB1450" s="1" t="n">
        <f aca="false">ROUND(AA1450/C1450,2)</f>
        <v>46078.92</v>
      </c>
      <c r="AC1450" s="1" t="n">
        <f aca="false">ROUND(AB1450*68/1000/Z1450,0)</f>
        <v>3232</v>
      </c>
      <c r="AD1450" s="1" t="n">
        <f aca="false">IF(I1450=1,AC1450*$AD$2,AC1450)</f>
        <v>3232</v>
      </c>
      <c r="AK1450" s="1" t="n">
        <f aca="false">ROUND(D1450/C1450,2)</f>
        <v>0</v>
      </c>
      <c r="AL1450" s="1" t="n">
        <f aca="false">ROUND(AK1450*68/Z1450,0)</f>
        <v>0</v>
      </c>
      <c r="AM1450" s="1" t="n">
        <f aca="false">IF(I1450=1,AL1450*$AM$2,AL1450)</f>
        <v>0</v>
      </c>
    </row>
    <row r="1451" customFormat="false" ht="13.8" hidden="false" customHeight="true" outlineLevel="0" collapsed="false">
      <c r="A1451" s="1" t="n">
        <v>2191</v>
      </c>
      <c r="C1451" s="26" t="n">
        <v>82</v>
      </c>
      <c r="E1451" s="2" t="n">
        <v>4543600</v>
      </c>
      <c r="F1451" s="2" t="n">
        <v>1</v>
      </c>
      <c r="G1451" s="27" t="n">
        <v>3</v>
      </c>
      <c r="H1451" s="27" t="n">
        <v>1</v>
      </c>
      <c r="I1451" s="27" t="n">
        <v>2</v>
      </c>
      <c r="J1451" s="26" t="s">
        <v>52</v>
      </c>
      <c r="K1451" s="27" t="n">
        <v>1</v>
      </c>
      <c r="L1451" s="27" t="n">
        <v>1</v>
      </c>
      <c r="M1451" s="27" t="n">
        <v>7</v>
      </c>
      <c r="N1451" s="27" t="n">
        <v>6</v>
      </c>
      <c r="O1451" s="27" t="n">
        <v>1</v>
      </c>
      <c r="P1451" s="27" t="n">
        <v>1</v>
      </c>
      <c r="Q1451" s="27"/>
      <c r="R1451" s="27" t="n">
        <v>1</v>
      </c>
      <c r="S1451" s="27" t="n">
        <v>0</v>
      </c>
      <c r="T1451" s="28" t="n">
        <v>44314</v>
      </c>
      <c r="U1451" s="3" t="s">
        <v>1503</v>
      </c>
      <c r="V1451" s="36"/>
      <c r="W1451" s="25" t="n">
        <v>19</v>
      </c>
      <c r="Z1451" s="1" t="n">
        <f aca="false">(68/C1451)^0.25</f>
        <v>0.954275480566008</v>
      </c>
      <c r="AA1451" s="1" t="n">
        <f aca="false">IF(F1451=1,E1451/(1+$AA$2/100),E1451)</f>
        <v>4368846.15384615</v>
      </c>
      <c r="AB1451" s="1" t="n">
        <f aca="false">ROUND(AA1451/C1451,2)</f>
        <v>53278.61</v>
      </c>
      <c r="AC1451" s="1" t="n">
        <f aca="false">ROUND(AB1451*68/1000/Z1451,0)</f>
        <v>3797</v>
      </c>
      <c r="AD1451" s="1" t="n">
        <f aca="false">IF(I1451=1,AC1451*$AD$2,AC1451)</f>
        <v>3797</v>
      </c>
      <c r="AK1451" s="1" t="n">
        <f aca="false">ROUND(D1451/C1451,2)</f>
        <v>0</v>
      </c>
      <c r="AL1451" s="1" t="n">
        <f aca="false">ROUND(AK1451*68/Z1451,0)</f>
        <v>0</v>
      </c>
      <c r="AM1451" s="1" t="n">
        <f aca="false">IF(I1451=1,AL1451*$AM$2,AL1451)</f>
        <v>0</v>
      </c>
    </row>
    <row r="1452" customFormat="false" ht="13.8" hidden="false" customHeight="true" outlineLevel="0" collapsed="false">
      <c r="A1452" s="1" t="n">
        <v>2191</v>
      </c>
      <c r="C1452" s="26" t="n">
        <v>64</v>
      </c>
      <c r="E1452" s="2" t="n">
        <v>3100000</v>
      </c>
      <c r="F1452" s="2" t="n">
        <v>0</v>
      </c>
      <c r="G1452" s="27" t="n">
        <v>2</v>
      </c>
      <c r="H1452" s="27" t="n">
        <v>1</v>
      </c>
      <c r="I1452" s="27" t="n">
        <v>2</v>
      </c>
      <c r="J1452" s="26" t="s">
        <v>52</v>
      </c>
      <c r="K1452" s="27" t="n">
        <v>0</v>
      </c>
      <c r="L1452" s="27" t="n">
        <v>1</v>
      </c>
      <c r="M1452" s="27" t="n">
        <v>9</v>
      </c>
      <c r="N1452" s="27" t="n">
        <v>5</v>
      </c>
      <c r="O1452" s="27" t="n">
        <v>0</v>
      </c>
      <c r="P1452" s="27" t="n">
        <v>1</v>
      </c>
      <c r="Q1452" s="27" t="n">
        <v>4</v>
      </c>
      <c r="R1452" s="27" t="n">
        <v>1</v>
      </c>
      <c r="S1452" s="27" t="n">
        <v>1</v>
      </c>
      <c r="T1452" s="28" t="n">
        <v>44314</v>
      </c>
      <c r="U1452" s="3" t="s">
        <v>1504</v>
      </c>
      <c r="V1452" s="36"/>
      <c r="W1452" s="25" t="n">
        <v>19</v>
      </c>
      <c r="Z1452" s="1" t="n">
        <f aca="false">(68/C1452)^0.25</f>
        <v>1.01527159243447</v>
      </c>
      <c r="AA1452" s="2" t="n">
        <f aca="false">IF(F1452=1,E1452/(1+$AA$2/100),E1452)</f>
        <v>3100000</v>
      </c>
      <c r="AB1452" s="1" t="n">
        <f aca="false">ROUND(AA1452/C1452,2)</f>
        <v>48437.5</v>
      </c>
      <c r="AC1452" s="1" t="n">
        <f aca="false">ROUND(AB1452*68/1000/Z1452,0)</f>
        <v>3244</v>
      </c>
      <c r="AD1452" s="1" t="n">
        <f aca="false">IF(I1452=1,AC1452*$AD$2,AC1452)</f>
        <v>3244</v>
      </c>
      <c r="AK1452" s="1" t="n">
        <f aca="false">ROUND(D1452/C1452,2)</f>
        <v>0</v>
      </c>
      <c r="AL1452" s="1" t="n">
        <f aca="false">ROUND(AK1452*68/Z1452,0)</f>
        <v>0</v>
      </c>
      <c r="AM1452" s="1" t="n">
        <f aca="false">IF(I1452=1,AL1452*$AM$2,AL1452)</f>
        <v>0</v>
      </c>
    </row>
    <row r="1453" customFormat="false" ht="13.8" hidden="false" customHeight="true" outlineLevel="0" collapsed="false">
      <c r="A1453" s="1" t="n">
        <v>2191</v>
      </c>
      <c r="C1453" s="26" t="n">
        <v>95</v>
      </c>
      <c r="E1453" s="2" t="n">
        <v>5850000</v>
      </c>
      <c r="F1453" s="2" t="n">
        <v>1</v>
      </c>
      <c r="G1453" s="27" t="n">
        <v>3</v>
      </c>
      <c r="H1453" s="27" t="n">
        <v>1</v>
      </c>
      <c r="I1453" s="27" t="n">
        <v>1</v>
      </c>
      <c r="J1453" s="26" t="s">
        <v>52</v>
      </c>
      <c r="K1453" s="27" t="n">
        <v>0</v>
      </c>
      <c r="L1453" s="27" t="n">
        <v>1</v>
      </c>
      <c r="M1453" s="27" t="n">
        <v>3</v>
      </c>
      <c r="N1453" s="27" t="n">
        <v>1</v>
      </c>
      <c r="O1453" s="27" t="n">
        <v>0</v>
      </c>
      <c r="P1453" s="27" t="n">
        <v>1</v>
      </c>
      <c r="Q1453" s="27" t="n">
        <v>3</v>
      </c>
      <c r="R1453" s="27" t="n">
        <v>0</v>
      </c>
      <c r="S1453" s="27" t="n">
        <v>0</v>
      </c>
      <c r="T1453" s="28" t="n">
        <v>44313</v>
      </c>
      <c r="U1453" s="3" t="s">
        <v>1505</v>
      </c>
      <c r="V1453" s="36"/>
      <c r="W1453" s="25" t="n">
        <v>19</v>
      </c>
      <c r="Z1453" s="1" t="n">
        <f aca="false">(68/C1453)^0.25</f>
        <v>0.919806187763948</v>
      </c>
      <c r="AA1453" s="1" t="n">
        <f aca="false">IF(F1453=1,E1453/(1+$AA$2/100),E1453)</f>
        <v>5625000</v>
      </c>
      <c r="AB1453" s="1" t="n">
        <f aca="false">ROUND(AA1453/C1453,2)</f>
        <v>59210.53</v>
      </c>
      <c r="AC1453" s="1" t="n">
        <f aca="false">ROUND(AB1453*68/1000/Z1453,0)</f>
        <v>4377</v>
      </c>
      <c r="AD1453" s="1" t="n">
        <f aca="false">IF(I1453=1,AC1453*$AD$2,AC1453)</f>
        <v>4158.15</v>
      </c>
      <c r="AK1453" s="1" t="n">
        <f aca="false">ROUND(D1453/C1453,2)</f>
        <v>0</v>
      </c>
      <c r="AL1453" s="1" t="n">
        <f aca="false">ROUND(AK1453*68/Z1453,0)</f>
        <v>0</v>
      </c>
      <c r="AM1453" s="1" t="n">
        <f aca="false">IF(I1453=1,AL1453*$AM$2,AL1453)</f>
        <v>0</v>
      </c>
    </row>
    <row r="1454" customFormat="false" ht="13.8" hidden="false" customHeight="true" outlineLevel="0" collapsed="false">
      <c r="A1454" s="1" t="n">
        <v>2191</v>
      </c>
      <c r="C1454" s="26" t="n">
        <v>72</v>
      </c>
      <c r="E1454" s="2" t="n">
        <v>2995000</v>
      </c>
      <c r="F1454" s="2" t="n">
        <v>1</v>
      </c>
      <c r="G1454" s="27" t="n">
        <v>3</v>
      </c>
      <c r="H1454" s="27" t="n">
        <v>1</v>
      </c>
      <c r="I1454" s="27" t="n">
        <v>2</v>
      </c>
      <c r="J1454" s="26" t="s">
        <v>52</v>
      </c>
      <c r="K1454" s="27" t="n">
        <v>2</v>
      </c>
      <c r="L1454" s="27" t="n">
        <v>1</v>
      </c>
      <c r="M1454" s="27"/>
      <c r="N1454" s="27" t="n">
        <v>7</v>
      </c>
      <c r="O1454" s="27" t="n">
        <v>1</v>
      </c>
      <c r="P1454" s="27" t="n">
        <v>0</v>
      </c>
      <c r="Q1454" s="27" t="n">
        <v>4</v>
      </c>
      <c r="R1454" s="27" t="n">
        <v>0</v>
      </c>
      <c r="S1454" s="27" t="n">
        <v>0</v>
      </c>
      <c r="T1454" s="28" t="n">
        <v>44313</v>
      </c>
      <c r="U1454" s="3" t="s">
        <v>1506</v>
      </c>
      <c r="V1454" s="36"/>
      <c r="W1454" s="25" t="n">
        <v>19</v>
      </c>
      <c r="Z1454" s="1" t="n">
        <f aca="false">(68/C1454)^0.25</f>
        <v>0.985812008350248</v>
      </c>
      <c r="AA1454" s="1" t="n">
        <f aca="false">IF(F1454=1,E1454/(1+$AA$2/100),E1454)</f>
        <v>2879807.69230769</v>
      </c>
      <c r="AB1454" s="1" t="n">
        <f aca="false">ROUND(AA1454/C1454,2)</f>
        <v>39997.33</v>
      </c>
      <c r="AC1454" s="1" t="n">
        <f aca="false">ROUND(AB1454*68/1000/Z1454,0)</f>
        <v>2759</v>
      </c>
      <c r="AD1454" s="1" t="n">
        <f aca="false">IF(I1454=1,AC1454*$AD$2,AC1454)</f>
        <v>2759</v>
      </c>
      <c r="AK1454" s="1" t="n">
        <f aca="false">ROUND(D1454/C1454,2)</f>
        <v>0</v>
      </c>
      <c r="AL1454" s="1" t="n">
        <f aca="false">ROUND(AK1454*68/Z1454,0)</f>
        <v>0</v>
      </c>
      <c r="AM1454" s="1" t="n">
        <f aca="false">IF(I1454=1,AL1454*$AM$2,AL1454)</f>
        <v>0</v>
      </c>
    </row>
    <row r="1455" customFormat="false" ht="13.8" hidden="false" customHeight="true" outlineLevel="0" collapsed="false">
      <c r="A1455" s="1" t="n">
        <v>2191</v>
      </c>
      <c r="C1455" s="26" t="n">
        <v>66</v>
      </c>
      <c r="E1455" s="2" t="n">
        <v>3710000</v>
      </c>
      <c r="F1455" s="2" t="n">
        <v>1</v>
      </c>
      <c r="G1455" s="27" t="n">
        <v>3</v>
      </c>
      <c r="H1455" s="27" t="n">
        <v>1</v>
      </c>
      <c r="I1455" s="27" t="n">
        <v>2</v>
      </c>
      <c r="J1455" s="26" t="s">
        <v>52</v>
      </c>
      <c r="K1455" s="27" t="n">
        <v>0</v>
      </c>
      <c r="L1455" s="27" t="n">
        <v>1</v>
      </c>
      <c r="M1455" s="27" t="n">
        <v>8</v>
      </c>
      <c r="N1455" s="27" t="n">
        <v>5</v>
      </c>
      <c r="O1455" s="27" t="n">
        <v>1</v>
      </c>
      <c r="P1455" s="27" t="n">
        <v>1</v>
      </c>
      <c r="Q1455" s="27" t="n">
        <v>4</v>
      </c>
      <c r="R1455" s="27" t="n">
        <v>1</v>
      </c>
      <c r="S1455" s="27" t="n">
        <v>1</v>
      </c>
      <c r="T1455" s="28" t="n">
        <v>44313</v>
      </c>
      <c r="U1455" s="3" t="s">
        <v>1507</v>
      </c>
      <c r="V1455" s="36" t="s">
        <v>60</v>
      </c>
      <c r="W1455" s="25" t="n">
        <v>19</v>
      </c>
      <c r="Z1455" s="1" t="n">
        <f aca="false">(68/C1455)^0.25</f>
        <v>1.00749116018212</v>
      </c>
      <c r="AA1455" s="1" t="n">
        <f aca="false">IF(F1455=1,E1455/(1+$AA$2/100),E1455)</f>
        <v>3567307.69230769</v>
      </c>
      <c r="AB1455" s="1" t="n">
        <f aca="false">ROUND(AA1455/C1455,2)</f>
        <v>54050.12</v>
      </c>
      <c r="AC1455" s="1" t="n">
        <f aca="false">ROUND(AB1455*68/1000/Z1455,0)</f>
        <v>3648</v>
      </c>
      <c r="AD1455" s="1" t="n">
        <f aca="false">IF(I1455=1,AC1455*$AD$2,AC1455)</f>
        <v>3648</v>
      </c>
      <c r="AK1455" s="1" t="n">
        <f aca="false">ROUND(D1455/C1455,2)</f>
        <v>0</v>
      </c>
      <c r="AL1455" s="1" t="n">
        <f aca="false">ROUND(AK1455*68/Z1455,0)</f>
        <v>0</v>
      </c>
      <c r="AM1455" s="1" t="n">
        <f aca="false">IF(I1455=1,AL1455*$AM$2,AL1455)</f>
        <v>0</v>
      </c>
    </row>
    <row r="1456" customFormat="false" ht="13.8" hidden="false" customHeight="true" outlineLevel="0" collapsed="false">
      <c r="A1456" s="1" t="n">
        <v>2191</v>
      </c>
      <c r="C1456" s="26" t="n">
        <v>56</v>
      </c>
      <c r="E1456" s="2" t="n">
        <v>3195000</v>
      </c>
      <c r="F1456" s="2" t="n">
        <v>1</v>
      </c>
      <c r="G1456" s="27" t="n">
        <v>2</v>
      </c>
      <c r="H1456" s="27" t="n">
        <v>1</v>
      </c>
      <c r="I1456" s="27" t="n">
        <v>1</v>
      </c>
      <c r="J1456" s="26" t="s">
        <v>52</v>
      </c>
      <c r="K1456" s="27" t="n">
        <v>0</v>
      </c>
      <c r="L1456" s="27" t="n">
        <v>1</v>
      </c>
      <c r="M1456" s="27" t="n">
        <v>3</v>
      </c>
      <c r="N1456" s="27" t="n">
        <v>1</v>
      </c>
      <c r="O1456" s="27" t="n">
        <v>0</v>
      </c>
      <c r="P1456" s="27" t="n">
        <v>1</v>
      </c>
      <c r="Q1456" s="27"/>
      <c r="R1456" s="27" t="n">
        <v>0</v>
      </c>
      <c r="S1456" s="27" t="n">
        <v>0</v>
      </c>
      <c r="T1456" s="28" t="n">
        <v>44309</v>
      </c>
      <c r="U1456" s="3" t="s">
        <v>1508</v>
      </c>
      <c r="V1456" s="36"/>
      <c r="W1456" s="25" t="n">
        <v>19</v>
      </c>
      <c r="Z1456" s="1" t="n">
        <f aca="false">(68/C1456)^0.25</f>
        <v>1.04973631452793</v>
      </c>
      <c r="AA1456" s="1" t="n">
        <f aca="false">IF(F1456=1,E1456/(1+$AA$2/100),E1456)</f>
        <v>3072115.38461538</v>
      </c>
      <c r="AB1456" s="1" t="n">
        <f aca="false">ROUND(AA1456/C1456,2)</f>
        <v>54859.2</v>
      </c>
      <c r="AC1456" s="1" t="n">
        <f aca="false">ROUND(AB1456*68/1000/Z1456,0)</f>
        <v>3554</v>
      </c>
      <c r="AD1456" s="1" t="n">
        <f aca="false">IF(I1456=1,AC1456*$AD$2,AC1456)</f>
        <v>3376.3</v>
      </c>
      <c r="AK1456" s="1" t="n">
        <f aca="false">ROUND(D1456/C1456,2)</f>
        <v>0</v>
      </c>
      <c r="AL1456" s="1" t="n">
        <f aca="false">ROUND(AK1456*68/Z1456,0)</f>
        <v>0</v>
      </c>
      <c r="AM1456" s="1" t="n">
        <f aca="false">IF(I1456=1,AL1456*$AM$2,AL1456)</f>
        <v>0</v>
      </c>
    </row>
    <row r="1457" customFormat="false" ht="13.8" hidden="false" customHeight="true" outlineLevel="0" collapsed="false">
      <c r="A1457" s="1" t="n">
        <v>4687</v>
      </c>
      <c r="C1457" s="26" t="n">
        <v>77</v>
      </c>
      <c r="E1457" s="2" t="n">
        <v>4200000</v>
      </c>
      <c r="F1457" s="2" t="n">
        <v>1</v>
      </c>
      <c r="G1457" s="27" t="n">
        <v>3</v>
      </c>
      <c r="H1457" s="27" t="n">
        <v>1</v>
      </c>
      <c r="I1457" s="27" t="n">
        <v>2</v>
      </c>
      <c r="J1457" s="26" t="s">
        <v>52</v>
      </c>
      <c r="K1457" s="27" t="n">
        <v>0</v>
      </c>
      <c r="L1457" s="27" t="n">
        <v>1</v>
      </c>
      <c r="M1457" s="27" t="n">
        <v>7</v>
      </c>
      <c r="N1457" s="27" t="n">
        <v>1</v>
      </c>
      <c r="O1457" s="27" t="n">
        <v>1</v>
      </c>
      <c r="P1457" s="27" t="n">
        <v>0</v>
      </c>
      <c r="Q1457" s="27"/>
      <c r="R1457" s="27" t="n">
        <v>1</v>
      </c>
      <c r="S1457" s="27" t="n">
        <v>0</v>
      </c>
      <c r="T1457" s="28" t="n">
        <v>44315</v>
      </c>
      <c r="U1457" s="3" t="s">
        <v>1509</v>
      </c>
      <c r="V1457" s="36"/>
      <c r="W1457" s="25" t="n">
        <v>19</v>
      </c>
      <c r="Z1457" s="1" t="n">
        <f aca="false">(68/C1457)^0.25</f>
        <v>0.96940341849961</v>
      </c>
      <c r="AA1457" s="1" t="n">
        <f aca="false">IF(F1457=1,E1457/(1+$AA$2/100),E1457)</f>
        <v>4038461.53846154</v>
      </c>
      <c r="AB1457" s="1" t="n">
        <f aca="false">ROUND(AA1457/C1457,2)</f>
        <v>52447.55</v>
      </c>
      <c r="AC1457" s="1" t="n">
        <f aca="false">ROUND(AB1457*68/1000/Z1457,0)</f>
        <v>3679</v>
      </c>
      <c r="AD1457" s="1" t="n">
        <f aca="false">IF(I1457=1,AC1457*$AD$2,AC1457)</f>
        <v>3679</v>
      </c>
      <c r="AK1457" s="1" t="n">
        <f aca="false">ROUND(D1457/C1457,2)</f>
        <v>0</v>
      </c>
      <c r="AL1457" s="1" t="n">
        <f aca="false">ROUND(AK1457*68/Z1457,0)</f>
        <v>0</v>
      </c>
      <c r="AM1457" s="1" t="n">
        <f aca="false">IF(I1457=1,AL1457*$AM$2,AL1457)</f>
        <v>0</v>
      </c>
    </row>
    <row r="1458" customFormat="false" ht="13.8" hidden="false" customHeight="true" outlineLevel="0" collapsed="false">
      <c r="A1458" s="1" t="n">
        <v>4687</v>
      </c>
      <c r="C1458" s="26" t="n">
        <v>50</v>
      </c>
      <c r="E1458" s="2" t="n">
        <v>3550000</v>
      </c>
      <c r="F1458" s="2" t="n">
        <v>1</v>
      </c>
      <c r="G1458" s="27" t="n">
        <v>2</v>
      </c>
      <c r="H1458" s="27" t="n">
        <v>1</v>
      </c>
      <c r="I1458" s="27" t="n">
        <v>1</v>
      </c>
      <c r="J1458" s="26" t="s">
        <v>52</v>
      </c>
      <c r="K1458" s="27" t="n">
        <v>0</v>
      </c>
      <c r="L1458" s="27" t="n">
        <v>1</v>
      </c>
      <c r="M1458" s="27" t="n">
        <v>5</v>
      </c>
      <c r="N1458" s="27" t="n">
        <v>3</v>
      </c>
      <c r="O1458" s="27" t="n">
        <v>0</v>
      </c>
      <c r="P1458" s="27" t="n">
        <v>1</v>
      </c>
      <c r="Q1458" s="27" t="n">
        <v>4</v>
      </c>
      <c r="R1458" s="27" t="n">
        <v>0</v>
      </c>
      <c r="S1458" s="27" t="n">
        <v>0</v>
      </c>
      <c r="T1458" s="28" t="n">
        <v>44315</v>
      </c>
      <c r="U1458" s="3" t="s">
        <v>1510</v>
      </c>
      <c r="V1458" s="36"/>
      <c r="W1458" s="25" t="n">
        <v>19</v>
      </c>
      <c r="Z1458" s="1" t="n">
        <f aca="false">(68/C1458)^0.25</f>
        <v>1.0799029488658</v>
      </c>
      <c r="AA1458" s="1" t="n">
        <f aca="false">IF(F1458=1,E1458/(1+$AA$2/100),E1458)</f>
        <v>3413461.53846154</v>
      </c>
      <c r="AB1458" s="1" t="n">
        <f aca="false">ROUND(AA1458/C1458,2)</f>
        <v>68269.23</v>
      </c>
      <c r="AC1458" s="1" t="n">
        <f aca="false">ROUND(AB1458*68/1000/Z1458,0)</f>
        <v>4299</v>
      </c>
      <c r="AD1458" s="1" t="n">
        <f aca="false">IF(I1458=1,AC1458*$AD$2,AC1458)</f>
        <v>4084.05</v>
      </c>
      <c r="AK1458" s="1" t="n">
        <f aca="false">ROUND(D1458/C1458,2)</f>
        <v>0</v>
      </c>
      <c r="AL1458" s="1" t="n">
        <f aca="false">ROUND(AK1458*68/Z1458,0)</f>
        <v>0</v>
      </c>
      <c r="AM1458" s="1" t="n">
        <f aca="false">IF(I1458=1,AL1458*$AM$2,AL1458)</f>
        <v>0</v>
      </c>
    </row>
    <row r="1459" customFormat="false" ht="13.8" hidden="false" customHeight="true" outlineLevel="0" collapsed="false">
      <c r="A1459" s="1" t="n">
        <v>4687</v>
      </c>
      <c r="C1459" s="26" t="n">
        <v>52</v>
      </c>
      <c r="E1459" s="2" t="n">
        <v>2890000</v>
      </c>
      <c r="F1459" s="2" t="n">
        <v>1</v>
      </c>
      <c r="G1459" s="27" t="n">
        <v>2</v>
      </c>
      <c r="H1459" s="27" t="n">
        <v>1</v>
      </c>
      <c r="I1459" s="27" t="n">
        <v>1</v>
      </c>
      <c r="J1459" s="26" t="s">
        <v>52</v>
      </c>
      <c r="K1459" s="27" t="n">
        <v>0</v>
      </c>
      <c r="L1459" s="27" t="n">
        <v>1</v>
      </c>
      <c r="M1459" s="27" t="n">
        <v>2</v>
      </c>
      <c r="N1459" s="27" t="n">
        <v>2</v>
      </c>
      <c r="O1459" s="27" t="n">
        <v>0</v>
      </c>
      <c r="P1459" s="27" t="n">
        <v>1</v>
      </c>
      <c r="Q1459" s="27" t="n">
        <v>4</v>
      </c>
      <c r="R1459" s="27" t="n">
        <v>0</v>
      </c>
      <c r="S1459" s="27" t="n">
        <v>0</v>
      </c>
      <c r="T1459" s="28" t="n">
        <v>44315</v>
      </c>
      <c r="U1459" s="3" t="s">
        <v>1511</v>
      </c>
      <c r="V1459" s="36" t="s">
        <v>60</v>
      </c>
      <c r="W1459" s="25" t="n">
        <v>19</v>
      </c>
      <c r="Z1459" s="1" t="n">
        <f aca="false">(68/C1459)^0.25</f>
        <v>1.06936605042134</v>
      </c>
      <c r="AA1459" s="1" t="n">
        <f aca="false">IF(F1459=1,E1459/(1+$AA$2/100),E1459)</f>
        <v>2778846.15384615</v>
      </c>
      <c r="AB1459" s="1" t="n">
        <f aca="false">ROUND(AA1459/C1459,2)</f>
        <v>53439.35</v>
      </c>
      <c r="AC1459" s="1" t="n">
        <f aca="false">ROUND(AB1459*68/1000/Z1459,0)</f>
        <v>3398</v>
      </c>
      <c r="AD1459" s="1" t="n">
        <f aca="false">IF(I1459=1,AC1459*$AD$2,AC1459)</f>
        <v>3228.1</v>
      </c>
      <c r="AK1459" s="1" t="n">
        <f aca="false">ROUND(D1459/C1459,2)</f>
        <v>0</v>
      </c>
      <c r="AL1459" s="1" t="n">
        <f aca="false">ROUND(AK1459*68/Z1459,0)</f>
        <v>0</v>
      </c>
      <c r="AM1459" s="1" t="n">
        <f aca="false">IF(I1459=1,AL1459*$AM$2,AL1459)</f>
        <v>0</v>
      </c>
    </row>
    <row r="1460" customFormat="false" ht="13.8" hidden="false" customHeight="true" outlineLevel="0" collapsed="false">
      <c r="A1460" s="1" t="n">
        <v>4687</v>
      </c>
      <c r="C1460" s="26" t="n">
        <v>70</v>
      </c>
      <c r="E1460" s="2" t="n">
        <v>3295000</v>
      </c>
      <c r="F1460" s="2" t="n">
        <v>1</v>
      </c>
      <c r="G1460" s="27" t="n">
        <v>2</v>
      </c>
      <c r="H1460" s="27" t="n">
        <v>1</v>
      </c>
      <c r="I1460" s="27" t="n">
        <v>2</v>
      </c>
      <c r="J1460" s="26" t="s">
        <v>52</v>
      </c>
      <c r="K1460" s="27" t="n">
        <v>0</v>
      </c>
      <c r="L1460" s="27" t="n">
        <v>1</v>
      </c>
      <c r="M1460" s="27" t="n">
        <v>4</v>
      </c>
      <c r="N1460" s="27" t="n">
        <v>4</v>
      </c>
      <c r="O1460" s="27" t="n">
        <v>1</v>
      </c>
      <c r="P1460" s="27" t="n">
        <v>1</v>
      </c>
      <c r="R1460" s="27" t="n">
        <v>0</v>
      </c>
      <c r="S1460" s="27" t="n">
        <v>0</v>
      </c>
      <c r="T1460" s="28" t="n">
        <v>44314</v>
      </c>
      <c r="U1460" s="3" t="s">
        <v>1512</v>
      </c>
      <c r="V1460" s="36"/>
      <c r="W1460" s="25" t="n">
        <v>19</v>
      </c>
      <c r="Z1460" s="1" t="n">
        <f aca="false">(68/C1460)^0.25</f>
        <v>0.992779311130708</v>
      </c>
      <c r="AA1460" s="1" t="n">
        <f aca="false">IF(F1460=1,E1460/(1+$AA$2/100),E1460)</f>
        <v>3168269.23076923</v>
      </c>
      <c r="AB1460" s="1" t="n">
        <f aca="false">ROUND(AA1460/C1460,2)</f>
        <v>45260.99</v>
      </c>
      <c r="AC1460" s="1" t="n">
        <f aca="false">ROUND(AB1460*68/1000/Z1460,0)</f>
        <v>3100</v>
      </c>
      <c r="AD1460" s="1" t="n">
        <f aca="false">IF(I1460=1,AC1460*$AD$2,AC1460)</f>
        <v>3100</v>
      </c>
      <c r="AK1460" s="1" t="n">
        <f aca="false">ROUND(D1460/C1460,2)</f>
        <v>0</v>
      </c>
      <c r="AL1460" s="1" t="n">
        <f aca="false">ROUND(AK1460*68/Z1460,0)</f>
        <v>0</v>
      </c>
      <c r="AM1460" s="1" t="n">
        <f aca="false">IF(I1460=1,AL1460*$AM$2,AL1460)</f>
        <v>0</v>
      </c>
    </row>
    <row r="1461" customFormat="false" ht="13.8" hidden="false" customHeight="true" outlineLevel="0" collapsed="false">
      <c r="A1461" s="1" t="n">
        <v>4687</v>
      </c>
      <c r="C1461" s="26" t="n">
        <v>52</v>
      </c>
      <c r="E1461" s="2" t="n">
        <v>3390000</v>
      </c>
      <c r="F1461" s="2" t="n">
        <v>1</v>
      </c>
      <c r="G1461" s="27" t="n">
        <v>2</v>
      </c>
      <c r="H1461" s="27" t="n">
        <v>1</v>
      </c>
      <c r="I1461" s="27" t="n">
        <v>1</v>
      </c>
      <c r="J1461" s="26" t="s">
        <v>52</v>
      </c>
      <c r="K1461" s="27" t="n">
        <v>0</v>
      </c>
      <c r="L1461" s="27" t="n">
        <v>1</v>
      </c>
      <c r="M1461" s="27" t="n">
        <v>5</v>
      </c>
      <c r="N1461" s="27" t="n">
        <v>1</v>
      </c>
      <c r="O1461" s="27" t="n">
        <v>0</v>
      </c>
      <c r="P1461" s="27" t="n">
        <v>1</v>
      </c>
      <c r="Q1461" s="27" t="n">
        <v>4</v>
      </c>
      <c r="R1461" s="27" t="n">
        <v>0</v>
      </c>
      <c r="S1461" s="27" t="n">
        <v>1</v>
      </c>
      <c r="T1461" s="28" t="n">
        <v>44309</v>
      </c>
      <c r="U1461" s="3" t="s">
        <v>1513</v>
      </c>
      <c r="V1461" s="36"/>
      <c r="W1461" s="25" t="n">
        <v>19</v>
      </c>
      <c r="Z1461" s="1" t="n">
        <f aca="false">(68/C1461)^0.25</f>
        <v>1.06936605042134</v>
      </c>
      <c r="AA1461" s="1" t="n">
        <f aca="false">IF(F1461=1,E1461/(1+$AA$2/100),E1461)</f>
        <v>3259615.38461538</v>
      </c>
      <c r="AB1461" s="1" t="n">
        <f aca="false">ROUND(AA1461/C1461,2)</f>
        <v>62684.91</v>
      </c>
      <c r="AC1461" s="1" t="n">
        <f aca="false">ROUND(AB1461*68/1000/Z1461,0)</f>
        <v>3986</v>
      </c>
      <c r="AD1461" s="1" t="n">
        <f aca="false">IF(I1461=1,AC1461*$AD$2,AC1461)</f>
        <v>3786.7</v>
      </c>
      <c r="AK1461" s="1" t="n">
        <f aca="false">ROUND(D1461/C1461,2)</f>
        <v>0</v>
      </c>
      <c r="AL1461" s="1" t="n">
        <f aca="false">ROUND(AK1461*68/Z1461,0)</f>
        <v>0</v>
      </c>
      <c r="AM1461" s="1" t="n">
        <f aca="false">IF(I1461=1,AL1461*$AM$2,AL1461)</f>
        <v>0</v>
      </c>
    </row>
    <row r="1462" customFormat="false" ht="13.8" hidden="false" customHeight="true" outlineLevel="0" collapsed="false">
      <c r="A1462" s="1" t="n">
        <v>4687</v>
      </c>
      <c r="C1462" s="26" t="n">
        <v>54</v>
      </c>
      <c r="E1462" s="2" t="n">
        <v>3300000</v>
      </c>
      <c r="F1462" s="2" t="n">
        <v>1</v>
      </c>
      <c r="G1462" s="27" t="n">
        <v>2</v>
      </c>
      <c r="H1462" s="27" t="n">
        <v>1</v>
      </c>
      <c r="I1462" s="27" t="n">
        <v>2</v>
      </c>
      <c r="J1462" s="26" t="s">
        <v>52</v>
      </c>
      <c r="K1462" s="27" t="n">
        <v>0</v>
      </c>
      <c r="L1462" s="27" t="n">
        <v>1</v>
      </c>
      <c r="M1462" s="27" t="n">
        <v>5</v>
      </c>
      <c r="N1462" s="27" t="n">
        <v>2</v>
      </c>
      <c r="O1462" s="27" t="n">
        <v>0</v>
      </c>
      <c r="P1462" s="27" t="n">
        <v>1</v>
      </c>
      <c r="Q1462" s="27"/>
      <c r="R1462" s="27" t="n">
        <v>0</v>
      </c>
      <c r="S1462" s="27" t="n">
        <v>1</v>
      </c>
      <c r="T1462" s="28" t="n">
        <v>44302</v>
      </c>
      <c r="U1462" s="3" t="s">
        <v>1514</v>
      </c>
      <c r="V1462" s="36"/>
      <c r="W1462" s="25" t="n">
        <v>19</v>
      </c>
      <c r="Z1462" s="1" t="n">
        <f aca="false">(68/C1462)^0.25</f>
        <v>1.05932394260376</v>
      </c>
      <c r="AA1462" s="1" t="n">
        <f aca="false">IF(F1462=1,E1462/(1+$AA$2/100),E1462)</f>
        <v>3173076.92307692</v>
      </c>
      <c r="AB1462" s="1" t="n">
        <f aca="false">ROUND(AA1462/C1462,2)</f>
        <v>58760.68</v>
      </c>
      <c r="AC1462" s="1" t="n">
        <f aca="false">ROUND(AB1462*68/1000/Z1462,0)</f>
        <v>3772</v>
      </c>
      <c r="AD1462" s="1" t="n">
        <f aca="false">IF(I1462=1,AC1462*$AD$2,AC1462)</f>
        <v>3772</v>
      </c>
      <c r="AK1462" s="1" t="n">
        <f aca="false">ROUND(D1462/C1462,2)</f>
        <v>0</v>
      </c>
      <c r="AL1462" s="1" t="n">
        <f aca="false">ROUND(AK1462*68/Z1462,0)</f>
        <v>0</v>
      </c>
      <c r="AM1462" s="1" t="n">
        <f aca="false">IF(I1462=1,AL1462*$AM$2,AL1462)</f>
        <v>0</v>
      </c>
    </row>
    <row r="1463" customFormat="false" ht="13.8" hidden="false" customHeight="true" outlineLevel="0" collapsed="false">
      <c r="A1463" s="1" t="n">
        <v>4687</v>
      </c>
      <c r="C1463" s="26" t="n">
        <v>80</v>
      </c>
      <c r="E1463" s="2" t="n">
        <v>4500000</v>
      </c>
      <c r="F1463" s="2" t="n">
        <v>0</v>
      </c>
      <c r="G1463" s="27" t="n">
        <v>3</v>
      </c>
      <c r="H1463" s="27" t="n">
        <v>2</v>
      </c>
      <c r="I1463" s="27" t="n">
        <v>2</v>
      </c>
      <c r="J1463" s="26" t="s">
        <v>52</v>
      </c>
      <c r="K1463" s="27" t="n">
        <v>2</v>
      </c>
      <c r="L1463" s="27" t="n">
        <v>1</v>
      </c>
      <c r="M1463" s="27" t="n">
        <v>17</v>
      </c>
      <c r="N1463" s="27" t="n">
        <v>1</v>
      </c>
      <c r="O1463" s="27" t="n">
        <v>0</v>
      </c>
      <c r="P1463" s="27" t="n">
        <v>0</v>
      </c>
      <c r="R1463" s="27" t="n">
        <v>1</v>
      </c>
      <c r="S1463" s="27" t="n">
        <v>0</v>
      </c>
      <c r="T1463" s="28" t="n">
        <v>44309</v>
      </c>
      <c r="U1463" s="3" t="s">
        <v>1515</v>
      </c>
      <c r="V1463" s="36"/>
      <c r="W1463" s="25" t="n">
        <v>19</v>
      </c>
      <c r="Z1463" s="1" t="n">
        <f aca="false">(68/C1463)^0.25</f>
        <v>0.960184589404188</v>
      </c>
      <c r="AA1463" s="2" t="n">
        <f aca="false">IF(F1463=1,E1463/(1+$AA$2/100),E1463)</f>
        <v>4500000</v>
      </c>
      <c r="AB1463" s="1" t="n">
        <f aca="false">ROUND(AA1463/C1463,2)</f>
        <v>56250</v>
      </c>
      <c r="AC1463" s="1" t="n">
        <f aca="false">ROUND(AB1463*68/1000/Z1463,0)</f>
        <v>3984</v>
      </c>
      <c r="AD1463" s="1" t="n">
        <f aca="false">IF(I1463=1,AC1463*$AD$2,AC1463)</f>
        <v>3984</v>
      </c>
      <c r="AK1463" s="1" t="n">
        <f aca="false">ROUND(D1463/C1463,2)</f>
        <v>0</v>
      </c>
      <c r="AL1463" s="1" t="n">
        <f aca="false">ROUND(AK1463*68/Z1463,0)</f>
        <v>0</v>
      </c>
      <c r="AM1463" s="1" t="n">
        <f aca="false">IF(I1463=1,AL1463*$AM$2,AL1463)</f>
        <v>0</v>
      </c>
    </row>
    <row r="1464" customFormat="false" ht="13.8" hidden="false" customHeight="true" outlineLevel="0" collapsed="false">
      <c r="A1464" s="1" t="n">
        <v>12702</v>
      </c>
      <c r="B1464" s="43" t="n">
        <v>72716</v>
      </c>
      <c r="C1464" s="26" t="n">
        <v>51</v>
      </c>
      <c r="E1464" s="2" t="n">
        <v>6480000</v>
      </c>
      <c r="F1464" s="2" t="n">
        <v>0</v>
      </c>
      <c r="G1464" s="27" t="n">
        <v>2</v>
      </c>
      <c r="H1464" s="27" t="n">
        <v>1</v>
      </c>
      <c r="I1464" s="27" t="n">
        <v>1</v>
      </c>
      <c r="J1464" s="26" t="s">
        <v>52</v>
      </c>
      <c r="K1464" s="27" t="n">
        <v>2</v>
      </c>
      <c r="L1464" s="27" t="n">
        <v>1</v>
      </c>
      <c r="M1464" s="27" t="n">
        <v>5</v>
      </c>
      <c r="N1464" s="27" t="n">
        <v>2</v>
      </c>
      <c r="O1464" s="27" t="n">
        <v>0</v>
      </c>
      <c r="P1464" s="27" t="n">
        <v>0</v>
      </c>
      <c r="Q1464" s="27" t="n">
        <v>1</v>
      </c>
      <c r="R1464" s="27" t="n">
        <v>0</v>
      </c>
      <c r="S1464" s="27" t="n">
        <v>0</v>
      </c>
      <c r="T1464" s="28" t="n">
        <v>44319</v>
      </c>
      <c r="U1464" s="3" t="s">
        <v>1516</v>
      </c>
      <c r="V1464" s="36"/>
      <c r="W1464" s="25" t="n">
        <v>9</v>
      </c>
      <c r="Z1464" s="1" t="n">
        <f aca="false">(68/C1464)^0.25</f>
        <v>1.07456993182354</v>
      </c>
      <c r="AA1464" s="2" t="n">
        <f aca="false">IF(F1464=1,E1464/(1+$AA$2/100),E1464)</f>
        <v>6480000</v>
      </c>
      <c r="AB1464" s="1" t="n">
        <f aca="false">ROUND(AA1464/C1464,2)</f>
        <v>127058.82</v>
      </c>
      <c r="AC1464" s="1" t="n">
        <f aca="false">ROUND(AB1464*68/1000/Z1464,0)</f>
        <v>8040</v>
      </c>
      <c r="AD1464" s="1" t="n">
        <f aca="false">IF(I1464=1,AC1464*$AD$2,AC1464)</f>
        <v>7638</v>
      </c>
      <c r="AK1464" s="1" t="n">
        <f aca="false">ROUND(D1464/C1464,2)</f>
        <v>0</v>
      </c>
      <c r="AL1464" s="1" t="n">
        <f aca="false">ROUND(AK1464*68/Z1464,0)</f>
        <v>0</v>
      </c>
      <c r="AM1464" s="1" t="n">
        <f aca="false">IF(I1464=1,AL1464*$AM$2,AL1464)</f>
        <v>0</v>
      </c>
    </row>
    <row r="1465" customFormat="false" ht="13.8" hidden="false" customHeight="true" outlineLevel="0" collapsed="false">
      <c r="A1465" s="1" t="n">
        <v>12702</v>
      </c>
      <c r="B1465" s="43" t="n">
        <v>72716</v>
      </c>
      <c r="C1465" s="26" t="n">
        <v>71</v>
      </c>
      <c r="E1465" s="2" t="n">
        <v>8500000</v>
      </c>
      <c r="F1465" s="2" t="n">
        <v>1</v>
      </c>
      <c r="G1465" s="27" t="n">
        <v>3</v>
      </c>
      <c r="H1465" s="27" t="n">
        <v>1</v>
      </c>
      <c r="I1465" s="27" t="n">
        <v>1</v>
      </c>
      <c r="J1465" s="26" t="s">
        <v>52</v>
      </c>
      <c r="K1465" s="27" t="n">
        <v>2</v>
      </c>
      <c r="L1465" s="27" t="n">
        <v>1</v>
      </c>
      <c r="M1465" s="27" t="n">
        <v>6</v>
      </c>
      <c r="N1465" s="27" t="n">
        <v>1</v>
      </c>
      <c r="O1465" s="27" t="n">
        <v>0</v>
      </c>
      <c r="P1465" s="27" t="n">
        <v>0</v>
      </c>
      <c r="Q1465" s="27" t="n">
        <v>4</v>
      </c>
      <c r="R1465" s="27" t="n">
        <v>1</v>
      </c>
      <c r="S1465" s="27" t="n">
        <v>0</v>
      </c>
      <c r="T1465" s="28" t="n">
        <v>44319</v>
      </c>
      <c r="U1465" s="3" t="s">
        <v>1517</v>
      </c>
      <c r="V1465" s="36"/>
      <c r="W1465" s="25" t="n">
        <v>9</v>
      </c>
      <c r="Z1465" s="1" t="n">
        <f aca="false">(68/C1465)^0.25</f>
        <v>0.9892649929396</v>
      </c>
      <c r="AA1465" s="1" t="n">
        <f aca="false">IF(F1465=1,E1465/(1+$AA$2/100),E1465)</f>
        <v>8173076.92307692</v>
      </c>
      <c r="AB1465" s="1" t="n">
        <f aca="false">ROUND(AA1465/C1465,2)</f>
        <v>115113.76</v>
      </c>
      <c r="AC1465" s="1" t="n">
        <f aca="false">ROUND(AB1465*68/1000/Z1465,0)</f>
        <v>7913</v>
      </c>
      <c r="AD1465" s="1" t="n">
        <f aca="false">IF(I1465=1,AC1465*$AD$2,AC1465)</f>
        <v>7517.35</v>
      </c>
      <c r="AK1465" s="1" t="n">
        <f aca="false">ROUND(D1465/C1465,2)</f>
        <v>0</v>
      </c>
      <c r="AL1465" s="1" t="n">
        <f aca="false">ROUND(AK1465*68/Z1465,0)</f>
        <v>0</v>
      </c>
      <c r="AM1465" s="1" t="n">
        <f aca="false">IF(I1465=1,AL1465*$AM$2,AL1465)</f>
        <v>0</v>
      </c>
    </row>
    <row r="1466" customFormat="false" ht="13.8" hidden="false" customHeight="true" outlineLevel="0" collapsed="false">
      <c r="A1466" s="1" t="n">
        <v>12702</v>
      </c>
      <c r="B1466" s="43" t="n">
        <v>72716</v>
      </c>
      <c r="C1466" s="26" t="n">
        <v>95</v>
      </c>
      <c r="E1466" s="2" t="n">
        <v>11500000</v>
      </c>
      <c r="F1466" s="2" t="n">
        <v>1</v>
      </c>
      <c r="G1466" s="27" t="n">
        <v>3</v>
      </c>
      <c r="H1466" s="27" t="n">
        <v>1</v>
      </c>
      <c r="I1466" s="27" t="n">
        <v>1</v>
      </c>
      <c r="J1466" s="26" t="s">
        <v>52</v>
      </c>
      <c r="K1466" s="27" t="n">
        <v>0</v>
      </c>
      <c r="L1466" s="27" t="n">
        <v>1</v>
      </c>
      <c r="M1466" s="27" t="n">
        <v>7</v>
      </c>
      <c r="N1466" s="27" t="n">
        <v>1</v>
      </c>
      <c r="O1466" s="27" t="n">
        <v>0</v>
      </c>
      <c r="P1466" s="27" t="n">
        <v>1</v>
      </c>
      <c r="Q1466" s="27" t="n">
        <v>3</v>
      </c>
      <c r="R1466" s="27" t="n">
        <v>0</v>
      </c>
      <c r="S1466" s="27" t="n">
        <v>0</v>
      </c>
      <c r="T1466" s="28" t="n">
        <v>44319</v>
      </c>
      <c r="U1466" s="3" t="s">
        <v>1518</v>
      </c>
      <c r="V1466" s="36"/>
      <c r="W1466" s="25" t="n">
        <v>9</v>
      </c>
      <c r="Z1466" s="1" t="n">
        <f aca="false">(68/C1466)^0.25</f>
        <v>0.919806187763948</v>
      </c>
      <c r="AA1466" s="1" t="n">
        <f aca="false">IF(F1466=1,E1466/(1+$AA$2/100),E1466)</f>
        <v>11057692.3076923</v>
      </c>
      <c r="AB1466" s="1" t="n">
        <f aca="false">ROUND(AA1466/C1466,2)</f>
        <v>116396.76</v>
      </c>
      <c r="AC1466" s="1" t="n">
        <f aca="false">ROUND(AB1466*68/1000/Z1466,0)</f>
        <v>8605</v>
      </c>
      <c r="AD1466" s="1" t="n">
        <f aca="false">IF(I1466=1,AC1466*$AD$2,AC1466)</f>
        <v>8174.75</v>
      </c>
      <c r="AK1466" s="1" t="n">
        <f aca="false">ROUND(D1466/C1466,2)</f>
        <v>0</v>
      </c>
      <c r="AL1466" s="1" t="n">
        <f aca="false">ROUND(AK1466*68/Z1466,0)</f>
        <v>0</v>
      </c>
      <c r="AM1466" s="1" t="n">
        <f aca="false">IF(I1466=1,AL1466*$AM$2,AL1466)</f>
        <v>0</v>
      </c>
    </row>
    <row r="1467" customFormat="false" ht="13.8" hidden="false" customHeight="true" outlineLevel="0" collapsed="false">
      <c r="A1467" s="1" t="n">
        <v>12702</v>
      </c>
      <c r="B1467" s="43" t="n">
        <v>72741</v>
      </c>
      <c r="C1467" s="26" t="n">
        <v>92</v>
      </c>
      <c r="E1467" s="2" t="n">
        <v>9200000</v>
      </c>
      <c r="F1467" s="2" t="n">
        <v>1</v>
      </c>
      <c r="G1467" s="27" t="n">
        <v>3</v>
      </c>
      <c r="H1467" s="27" t="n">
        <v>1</v>
      </c>
      <c r="I1467" s="27" t="n">
        <v>0</v>
      </c>
      <c r="J1467" s="26" t="s">
        <v>52</v>
      </c>
      <c r="K1467" s="27" t="n">
        <v>2</v>
      </c>
      <c r="L1467" s="27" t="n">
        <v>1</v>
      </c>
      <c r="M1467" s="27" t="n">
        <v>5</v>
      </c>
      <c r="N1467" s="27" t="n">
        <v>3</v>
      </c>
      <c r="O1467" s="27" t="n">
        <v>0</v>
      </c>
      <c r="P1467" s="27" t="n">
        <v>1</v>
      </c>
      <c r="Q1467" s="27" t="n">
        <v>1</v>
      </c>
      <c r="R1467" s="27" t="n">
        <v>0</v>
      </c>
      <c r="S1467" s="27" t="n">
        <v>0</v>
      </c>
      <c r="T1467" s="28" t="n">
        <v>44319</v>
      </c>
      <c r="U1467" s="3" t="s">
        <v>1519</v>
      </c>
      <c r="V1467" s="36"/>
      <c r="W1467" s="25" t="n">
        <v>9</v>
      </c>
      <c r="Z1467" s="1" t="n">
        <f aca="false">(68/C1467)^0.25</f>
        <v>0.927214621121289</v>
      </c>
      <c r="AA1467" s="1" t="n">
        <f aca="false">IF(F1467=1,E1467/(1+$AA$2/100),E1467)</f>
        <v>8846153.84615385</v>
      </c>
      <c r="AB1467" s="1" t="n">
        <f aca="false">ROUND(AA1467/C1467,2)</f>
        <v>96153.85</v>
      </c>
      <c r="AC1467" s="1" t="n">
        <f aca="false">ROUND(AB1467*68/1000/Z1467,0)</f>
        <v>7052</v>
      </c>
      <c r="AD1467" s="1" t="n">
        <f aca="false">IF(I1467=1,AC1467*$AD$2,AC1467)</f>
        <v>7052</v>
      </c>
      <c r="AK1467" s="1" t="n">
        <f aca="false">ROUND(D1467/C1467,2)</f>
        <v>0</v>
      </c>
      <c r="AL1467" s="1" t="n">
        <f aca="false">ROUND(AK1467*68/Z1467,0)</f>
        <v>0</v>
      </c>
      <c r="AM1467" s="1" t="n">
        <f aca="false">IF(I1467=1,AL1467*$AM$2,AL1467)</f>
        <v>0</v>
      </c>
    </row>
    <row r="1468" customFormat="false" ht="13.8" hidden="false" customHeight="true" outlineLevel="0" collapsed="false">
      <c r="A1468" s="1" t="n">
        <v>12702</v>
      </c>
      <c r="B1468" s="43" t="n">
        <v>72741</v>
      </c>
      <c r="C1468" s="26" t="n">
        <v>80</v>
      </c>
      <c r="E1468" s="2" t="n">
        <v>12100000</v>
      </c>
      <c r="F1468" s="2" t="n">
        <v>1</v>
      </c>
      <c r="G1468" s="27" t="n">
        <v>3</v>
      </c>
      <c r="H1468" s="27" t="n">
        <v>1</v>
      </c>
      <c r="I1468" s="27" t="n">
        <v>1</v>
      </c>
      <c r="J1468" s="26" t="s">
        <v>52</v>
      </c>
      <c r="K1468" s="27" t="n">
        <v>0</v>
      </c>
      <c r="L1468" s="27" t="n">
        <v>1</v>
      </c>
      <c r="M1468" s="27" t="n">
        <v>8</v>
      </c>
      <c r="N1468" s="27" t="n">
        <v>3</v>
      </c>
      <c r="O1468" s="27" t="n">
        <v>0</v>
      </c>
      <c r="P1468" s="27" t="n">
        <v>1</v>
      </c>
      <c r="Q1468" s="27" t="n">
        <v>1</v>
      </c>
      <c r="R1468" s="27" t="n">
        <v>0</v>
      </c>
      <c r="S1468" s="27" t="n">
        <v>0</v>
      </c>
      <c r="T1468" s="28" t="n">
        <v>44319</v>
      </c>
      <c r="U1468" s="3" t="s">
        <v>1520</v>
      </c>
      <c r="V1468" s="36" t="s">
        <v>60</v>
      </c>
      <c r="W1468" s="25" t="n">
        <v>9</v>
      </c>
      <c r="Z1468" s="1" t="n">
        <f aca="false">(68/C1468)^0.25</f>
        <v>0.960184589404188</v>
      </c>
      <c r="AA1468" s="1" t="n">
        <f aca="false">IF(F1468=1,E1468/(1+$AA$2/100),E1468)</f>
        <v>11634615.3846154</v>
      </c>
      <c r="AB1468" s="1" t="n">
        <f aca="false">ROUND(AA1468/C1468,2)</f>
        <v>145432.69</v>
      </c>
      <c r="AC1468" s="1" t="n">
        <f aca="false">ROUND(AB1468*68/1000/Z1468,0)</f>
        <v>10300</v>
      </c>
      <c r="AD1468" s="1" t="n">
        <f aca="false">IF(I1468=1,AC1468*$AD$2,AC1468)</f>
        <v>9785</v>
      </c>
      <c r="AK1468" s="1" t="n">
        <f aca="false">ROUND(D1468/C1468,2)</f>
        <v>0</v>
      </c>
      <c r="AL1468" s="1" t="n">
        <f aca="false">ROUND(AK1468*68/Z1468,0)</f>
        <v>0</v>
      </c>
      <c r="AM1468" s="1" t="n">
        <f aca="false">IF(I1468=1,AL1468*$AM$2,AL1468)</f>
        <v>0</v>
      </c>
    </row>
    <row r="1469" customFormat="false" ht="13.8" hidden="false" customHeight="true" outlineLevel="0" collapsed="false">
      <c r="A1469" s="1" t="n">
        <v>12702</v>
      </c>
      <c r="B1469" s="43" t="n">
        <v>72741</v>
      </c>
      <c r="C1469" s="26" t="n">
        <v>92</v>
      </c>
      <c r="E1469" s="2" t="n">
        <v>11990000</v>
      </c>
      <c r="F1469" s="2" t="n">
        <v>1</v>
      </c>
      <c r="G1469" s="27" t="n">
        <v>3</v>
      </c>
      <c r="H1469" s="27" t="n">
        <v>2</v>
      </c>
      <c r="I1469" s="27" t="n">
        <v>1</v>
      </c>
      <c r="J1469" s="26" t="s">
        <v>52</v>
      </c>
      <c r="K1469" s="27" t="n">
        <v>2</v>
      </c>
      <c r="L1469" s="27" t="n">
        <v>1</v>
      </c>
      <c r="M1469" s="27" t="n">
        <v>6</v>
      </c>
      <c r="N1469" s="27" t="n">
        <v>2</v>
      </c>
      <c r="O1469" s="27" t="n">
        <v>1</v>
      </c>
      <c r="P1469" s="27" t="n">
        <v>1</v>
      </c>
      <c r="Q1469" s="27" t="n">
        <v>1</v>
      </c>
      <c r="R1469" s="27" t="n">
        <v>0</v>
      </c>
      <c r="S1469" s="27" t="n">
        <v>0</v>
      </c>
      <c r="T1469" s="28" t="n">
        <v>44319</v>
      </c>
      <c r="U1469" s="3" t="s">
        <v>1521</v>
      </c>
      <c r="V1469" s="36"/>
      <c r="W1469" s="25" t="n">
        <v>9</v>
      </c>
      <c r="Z1469" s="1" t="n">
        <f aca="false">(68/C1469)^0.25</f>
        <v>0.927214621121289</v>
      </c>
      <c r="AA1469" s="1" t="n">
        <f aca="false">IF(F1469=1,E1469/(1+$AA$2/100),E1469)</f>
        <v>11528846.1538462</v>
      </c>
      <c r="AB1469" s="1" t="n">
        <f aca="false">ROUND(AA1469/C1469,2)</f>
        <v>125313.55</v>
      </c>
      <c r="AC1469" s="1" t="n">
        <f aca="false">ROUND(AB1469*68/1000/Z1469,0)</f>
        <v>9190</v>
      </c>
      <c r="AD1469" s="1" t="n">
        <f aca="false">IF(I1469=1,AC1469*$AD$2,AC1469)</f>
        <v>8730.5</v>
      </c>
      <c r="AK1469" s="1" t="n">
        <f aca="false">ROUND(D1469/C1469,2)</f>
        <v>0</v>
      </c>
      <c r="AL1469" s="1" t="n">
        <f aca="false">ROUND(AK1469*68/Z1469,0)</f>
        <v>0</v>
      </c>
      <c r="AM1469" s="1" t="n">
        <f aca="false">IF(I1469=1,AL1469*$AM$2,AL1469)</f>
        <v>0</v>
      </c>
    </row>
    <row r="1470" customFormat="false" ht="13.8" hidden="false" customHeight="true" outlineLevel="0" collapsed="false">
      <c r="A1470" s="1" t="n">
        <v>12702</v>
      </c>
      <c r="B1470" s="43" t="n">
        <v>73095</v>
      </c>
      <c r="C1470" s="26" t="n">
        <v>96</v>
      </c>
      <c r="E1470" s="2" t="n">
        <v>11410000</v>
      </c>
      <c r="F1470" s="2" t="n">
        <v>0</v>
      </c>
      <c r="G1470" s="27" t="n">
        <v>3</v>
      </c>
      <c r="H1470" s="27" t="n">
        <v>2</v>
      </c>
      <c r="I1470" s="27" t="n">
        <v>1</v>
      </c>
      <c r="J1470" s="26" t="s">
        <v>52</v>
      </c>
      <c r="K1470" s="27" t="n">
        <v>2</v>
      </c>
      <c r="L1470" s="27" t="n">
        <v>1</v>
      </c>
      <c r="M1470" s="27"/>
      <c r="N1470" s="27" t="n">
        <v>2</v>
      </c>
      <c r="O1470" s="27" t="n">
        <v>0</v>
      </c>
      <c r="P1470" s="27" t="n">
        <v>0</v>
      </c>
      <c r="Q1470" s="27" t="n">
        <v>1</v>
      </c>
      <c r="R1470" s="27" t="n">
        <v>1</v>
      </c>
      <c r="S1470" s="27" t="n">
        <v>0</v>
      </c>
      <c r="T1470" s="28" t="n">
        <v>44319</v>
      </c>
      <c r="U1470" s="3" t="s">
        <v>1522</v>
      </c>
      <c r="V1470" s="36"/>
      <c r="W1470" s="25" t="n">
        <v>9</v>
      </c>
      <c r="Z1470" s="1" t="n">
        <f aca="false">(68/C1470)^0.25</f>
        <v>0.917401445131941</v>
      </c>
      <c r="AA1470" s="2" t="n">
        <f aca="false">IF(F1470=1,E1470/(1+$AA$2/100),E1470)</f>
        <v>11410000</v>
      </c>
      <c r="AB1470" s="1" t="n">
        <f aca="false">ROUND(AA1470/C1470,2)</f>
        <v>118854.17</v>
      </c>
      <c r="AC1470" s="1" t="n">
        <f aca="false">ROUND(AB1470*68/1000/Z1470,0)</f>
        <v>8810</v>
      </c>
      <c r="AD1470" s="1" t="n">
        <f aca="false">IF(I1470=1,AC1470*$AD$2,AC1470)</f>
        <v>8369.5</v>
      </c>
      <c r="AK1470" s="1" t="n">
        <f aca="false">ROUND(D1470/C1470,2)</f>
        <v>0</v>
      </c>
      <c r="AL1470" s="1" t="n">
        <f aca="false">ROUND(AK1470*68/Z1470,0)</f>
        <v>0</v>
      </c>
      <c r="AM1470" s="1" t="n">
        <f aca="false">IF(I1470=1,AL1470*$AM$2,AL1470)</f>
        <v>0</v>
      </c>
    </row>
    <row r="1471" customFormat="false" ht="13.8" hidden="false" customHeight="true" outlineLevel="0" collapsed="false">
      <c r="A1471" s="1" t="n">
        <v>12702</v>
      </c>
      <c r="B1471" s="43" t="n">
        <v>73095</v>
      </c>
      <c r="C1471" s="26" t="n">
        <v>76</v>
      </c>
      <c r="E1471" s="2" t="n">
        <v>7500000</v>
      </c>
      <c r="F1471" s="2" t="n">
        <v>0</v>
      </c>
      <c r="G1471" s="27" t="n">
        <v>3</v>
      </c>
      <c r="H1471" s="27" t="n">
        <v>2</v>
      </c>
      <c r="I1471" s="27" t="n">
        <v>2</v>
      </c>
      <c r="J1471" s="26" t="s">
        <v>52</v>
      </c>
      <c r="K1471" s="27" t="n">
        <v>1</v>
      </c>
      <c r="L1471" s="27" t="n">
        <v>1</v>
      </c>
      <c r="M1471" s="27" t="n">
        <v>7</v>
      </c>
      <c r="N1471" s="27" t="n">
        <v>7</v>
      </c>
      <c r="O1471" s="27" t="n">
        <v>1</v>
      </c>
      <c r="P1471" s="27" t="n">
        <v>0</v>
      </c>
      <c r="Q1471" s="27" t="n">
        <v>4</v>
      </c>
      <c r="R1471" s="27" t="n">
        <v>1</v>
      </c>
      <c r="S1471" s="27" t="n">
        <v>0</v>
      </c>
      <c r="T1471" s="28" t="n">
        <v>44317</v>
      </c>
      <c r="U1471" s="3" t="s">
        <v>1523</v>
      </c>
      <c r="V1471" s="36"/>
      <c r="W1471" s="25" t="n">
        <v>9</v>
      </c>
      <c r="Z1471" s="1" t="n">
        <f aca="false">(68/C1471)^0.25</f>
        <v>0.972576630876414</v>
      </c>
      <c r="AA1471" s="2" t="n">
        <f aca="false">IF(F1471=1,E1471/(1+$AA$2/100),E1471)</f>
        <v>7500000</v>
      </c>
      <c r="AB1471" s="1" t="n">
        <f aca="false">ROUND(AA1471/C1471,2)</f>
        <v>98684.21</v>
      </c>
      <c r="AC1471" s="1" t="n">
        <f aca="false">ROUND(AB1471*68/1000/Z1471,0)</f>
        <v>6900</v>
      </c>
      <c r="AD1471" s="1" t="n">
        <f aca="false">IF(I1471=1,AC1471*$AD$2,AC1471)</f>
        <v>6900</v>
      </c>
      <c r="AK1471" s="1" t="n">
        <f aca="false">ROUND(D1471/C1471,2)</f>
        <v>0</v>
      </c>
      <c r="AL1471" s="1" t="n">
        <f aca="false">ROUND(AK1471*68/Z1471,0)</f>
        <v>0</v>
      </c>
      <c r="AM1471" s="1" t="n">
        <f aca="false">IF(I1471=1,AL1471*$AM$2,AL1471)</f>
        <v>0</v>
      </c>
    </row>
    <row r="1472" customFormat="false" ht="13.8" hidden="false" customHeight="true" outlineLevel="0" collapsed="false">
      <c r="A1472" s="1" t="n">
        <v>12702</v>
      </c>
      <c r="B1472" s="43" t="n">
        <v>72716</v>
      </c>
      <c r="C1472" s="26" t="n">
        <v>94</v>
      </c>
      <c r="E1472" s="2" t="n">
        <v>10990000</v>
      </c>
      <c r="F1472" s="2" t="n">
        <v>1</v>
      </c>
      <c r="G1472" s="27" t="n">
        <v>3</v>
      </c>
      <c r="H1472" s="27" t="n">
        <v>2</v>
      </c>
      <c r="I1472" s="27" t="n">
        <v>1</v>
      </c>
      <c r="J1472" s="26" t="s">
        <v>52</v>
      </c>
      <c r="K1472" s="27" t="n">
        <v>0</v>
      </c>
      <c r="L1472" s="27" t="n">
        <v>1</v>
      </c>
      <c r="M1472" s="27" t="n">
        <v>6</v>
      </c>
      <c r="N1472" s="27" t="n">
        <v>5</v>
      </c>
      <c r="O1472" s="27" t="n">
        <v>0</v>
      </c>
      <c r="P1472" s="27" t="n">
        <v>0</v>
      </c>
      <c r="Q1472" s="27"/>
      <c r="R1472" s="27" t="n">
        <v>1</v>
      </c>
      <c r="S1472" s="27" t="n">
        <v>0</v>
      </c>
      <c r="T1472" s="28" t="n">
        <v>44317</v>
      </c>
      <c r="U1472" s="3" t="s">
        <v>1524</v>
      </c>
      <c r="V1472" s="36"/>
      <c r="W1472" s="25" t="n">
        <v>13</v>
      </c>
      <c r="Z1472" s="1" t="n">
        <f aca="false">(68/C1472)^0.25</f>
        <v>0.922242781791347</v>
      </c>
      <c r="AA1472" s="1" t="n">
        <f aca="false">IF(F1472=1,E1472/(1+$AA$2/100),E1472)</f>
        <v>10567307.6923077</v>
      </c>
      <c r="AB1472" s="1" t="n">
        <f aca="false">ROUND(AA1472/C1472,2)</f>
        <v>112418.17</v>
      </c>
      <c r="AC1472" s="1" t="n">
        <f aca="false">ROUND(AB1472*68/1000/Z1472,0)</f>
        <v>8289</v>
      </c>
      <c r="AD1472" s="1" t="n">
        <f aca="false">IF(I1472=1,AC1472*$AD$2,AC1472)</f>
        <v>7874.55</v>
      </c>
      <c r="AK1472" s="1" t="n">
        <f aca="false">ROUND(D1472/C1472,2)</f>
        <v>0</v>
      </c>
      <c r="AL1472" s="1" t="n">
        <f aca="false">ROUND(AK1472*68/Z1472,0)</f>
        <v>0</v>
      </c>
      <c r="AM1472" s="1" t="n">
        <f aca="false">IF(I1472=1,AL1472*$AM$2,AL1472)</f>
        <v>0</v>
      </c>
    </row>
    <row r="1473" customFormat="false" ht="13.8" hidden="false" customHeight="true" outlineLevel="0" collapsed="false">
      <c r="A1473" s="1" t="n">
        <v>12702</v>
      </c>
      <c r="B1473" s="43" t="n">
        <v>72716</v>
      </c>
      <c r="C1473" s="26" t="n">
        <v>68</v>
      </c>
      <c r="E1473" s="2" t="n">
        <v>12200000</v>
      </c>
      <c r="F1473" s="2" t="n">
        <v>1</v>
      </c>
      <c r="G1473" s="27" t="n">
        <v>2</v>
      </c>
      <c r="H1473" s="27" t="n">
        <v>1</v>
      </c>
      <c r="I1473" s="27" t="n">
        <v>1</v>
      </c>
      <c r="J1473" s="26" t="s">
        <v>52</v>
      </c>
      <c r="K1473" s="27" t="n">
        <v>0</v>
      </c>
      <c r="L1473" s="27" t="n">
        <v>1</v>
      </c>
      <c r="M1473" s="27" t="n">
        <v>4</v>
      </c>
      <c r="N1473" s="27" t="n">
        <v>4</v>
      </c>
      <c r="O1473" s="27" t="n">
        <v>1</v>
      </c>
      <c r="P1473" s="27" t="n">
        <v>0</v>
      </c>
      <c r="Q1473" s="27"/>
      <c r="R1473" s="27" t="n">
        <v>1</v>
      </c>
      <c r="S1473" s="27" t="n">
        <v>0</v>
      </c>
      <c r="T1473" s="28" t="n">
        <v>44316</v>
      </c>
      <c r="U1473" s="3" t="s">
        <v>1525</v>
      </c>
      <c r="V1473" s="36" t="s">
        <v>58</v>
      </c>
      <c r="W1473" s="25" t="n">
        <v>13</v>
      </c>
      <c r="Z1473" s="1" t="n">
        <f aca="false">(68/C1473)^0.25</f>
        <v>1</v>
      </c>
      <c r="AA1473" s="1" t="n">
        <f aca="false">IF(F1473=1,E1473/(1+$AA$2/100),E1473)</f>
        <v>11730769.2307692</v>
      </c>
      <c r="AB1473" s="1" t="n">
        <f aca="false">ROUND(AA1473/C1473,2)</f>
        <v>172511.31</v>
      </c>
      <c r="AC1473" s="1" t="n">
        <f aca="false">ROUND(AB1473*68/1000/Z1473,0)</f>
        <v>11731</v>
      </c>
      <c r="AD1473" s="1" t="n">
        <f aca="false">IF(I1473=1,AC1473*$AD$2,AC1473)</f>
        <v>11144.45</v>
      </c>
      <c r="AK1473" s="1" t="n">
        <f aca="false">ROUND(D1473/C1473,2)</f>
        <v>0</v>
      </c>
      <c r="AL1473" s="1" t="n">
        <f aca="false">ROUND(AK1473*68/Z1473,0)</f>
        <v>0</v>
      </c>
      <c r="AM1473" s="1" t="n">
        <f aca="false">IF(I1473=1,AL1473*$AM$2,AL1473)</f>
        <v>0</v>
      </c>
    </row>
    <row r="1474" customFormat="false" ht="13.8" hidden="false" customHeight="true" outlineLevel="0" collapsed="false">
      <c r="A1474" s="1" t="n">
        <v>12702</v>
      </c>
      <c r="B1474" s="43" t="n">
        <v>72716</v>
      </c>
      <c r="C1474" s="26" t="n">
        <v>63</v>
      </c>
      <c r="E1474" s="2" t="n">
        <v>11900000</v>
      </c>
      <c r="F1474" s="2" t="n">
        <v>1</v>
      </c>
      <c r="G1474" s="27" t="n">
        <v>2</v>
      </c>
      <c r="H1474" s="27" t="n">
        <v>1</v>
      </c>
      <c r="I1474" s="27" t="n">
        <v>0</v>
      </c>
      <c r="J1474" s="26" t="s">
        <v>52</v>
      </c>
      <c r="K1474" s="27" t="n">
        <v>2</v>
      </c>
      <c r="L1474" s="27" t="n">
        <v>1</v>
      </c>
      <c r="M1474" s="27" t="n">
        <v>5</v>
      </c>
      <c r="N1474" s="27" t="n">
        <v>3</v>
      </c>
      <c r="O1474" s="27" t="n">
        <v>1</v>
      </c>
      <c r="P1474" s="27" t="n">
        <v>1</v>
      </c>
      <c r="R1474" s="27" t="n">
        <v>1</v>
      </c>
      <c r="S1474" s="27" t="n">
        <v>0</v>
      </c>
      <c r="T1474" s="28" t="n">
        <v>44316</v>
      </c>
      <c r="U1474" s="3" t="s">
        <v>1526</v>
      </c>
      <c r="V1474" s="36"/>
      <c r="W1474" s="25" t="n">
        <v>13</v>
      </c>
      <c r="Z1474" s="1" t="n">
        <f aca="false">(68/C1474)^0.25</f>
        <v>1.01927668633136</v>
      </c>
      <c r="AA1474" s="1" t="n">
        <f aca="false">IF(F1474=1,E1474/(1+$AA$2/100),E1474)</f>
        <v>11442307.6923077</v>
      </c>
      <c r="AB1474" s="1" t="n">
        <f aca="false">ROUND(AA1474/C1474,2)</f>
        <v>181623.93</v>
      </c>
      <c r="AC1474" s="1" t="n">
        <f aca="false">ROUND(AB1474*68/1000/Z1474,0)</f>
        <v>12117</v>
      </c>
      <c r="AD1474" s="1" t="n">
        <f aca="false">IF(I1474=1,AC1474*$AD$2,AC1474)</f>
        <v>12117</v>
      </c>
      <c r="AK1474" s="1" t="n">
        <f aca="false">ROUND(D1474/C1474,2)</f>
        <v>0</v>
      </c>
      <c r="AL1474" s="1" t="n">
        <f aca="false">ROUND(AK1474*68/Z1474,0)</f>
        <v>0</v>
      </c>
      <c r="AM1474" s="1" t="n">
        <f aca="false">IF(I1474=1,AL1474*$AM$2,AL1474)</f>
        <v>0</v>
      </c>
    </row>
    <row r="1475" customFormat="false" ht="13.8" hidden="false" customHeight="true" outlineLevel="0" collapsed="false">
      <c r="A1475" s="1" t="n">
        <v>12702</v>
      </c>
      <c r="B1475" s="43" t="n">
        <v>72741</v>
      </c>
      <c r="C1475" s="26" t="n">
        <v>88</v>
      </c>
      <c r="E1475" s="2" t="n">
        <v>7999000</v>
      </c>
      <c r="F1475" s="2" t="n">
        <v>1</v>
      </c>
      <c r="G1475" s="27" t="n">
        <v>3</v>
      </c>
      <c r="H1475" s="27" t="n">
        <v>2</v>
      </c>
      <c r="I1475" s="27" t="n">
        <v>1</v>
      </c>
      <c r="J1475" s="26" t="s">
        <v>52</v>
      </c>
      <c r="K1475" s="27" t="n">
        <v>0</v>
      </c>
      <c r="L1475" s="27" t="n">
        <v>1</v>
      </c>
      <c r="M1475" s="27" t="n">
        <v>6</v>
      </c>
      <c r="N1475" s="27" t="n">
        <v>6</v>
      </c>
      <c r="O1475" s="27" t="n">
        <v>0</v>
      </c>
      <c r="P1475" s="27" t="n">
        <v>0</v>
      </c>
      <c r="Q1475" s="27" t="n">
        <v>1</v>
      </c>
      <c r="R1475" s="27" t="n">
        <v>1</v>
      </c>
      <c r="S1475" s="27" t="n">
        <v>0</v>
      </c>
      <c r="T1475" s="28" t="n">
        <v>44319</v>
      </c>
      <c r="U1475" s="3" t="s">
        <v>1527</v>
      </c>
      <c r="V1475" s="36"/>
      <c r="W1475" s="25" t="n">
        <v>13</v>
      </c>
      <c r="Z1475" s="1" t="n">
        <f aca="false">(68/C1475)^0.25</f>
        <v>0.937576169167888</v>
      </c>
      <c r="AA1475" s="1" t="n">
        <f aca="false">IF(F1475=1,E1475/(1+$AA$2/100),E1475)</f>
        <v>7691346.15384615</v>
      </c>
      <c r="AB1475" s="1" t="n">
        <f aca="false">ROUND(AA1475/C1475,2)</f>
        <v>87401.66</v>
      </c>
      <c r="AC1475" s="1" t="n">
        <f aca="false">ROUND(AB1475*68/1000/Z1475,0)</f>
        <v>6339</v>
      </c>
      <c r="AD1475" s="1" t="n">
        <f aca="false">IF(I1475=1,AC1475*$AD$2,AC1475)</f>
        <v>6022.05</v>
      </c>
      <c r="AK1475" s="1" t="n">
        <f aca="false">ROUND(D1475/C1475,2)</f>
        <v>0</v>
      </c>
      <c r="AL1475" s="1" t="n">
        <f aca="false">ROUND(AK1475*68/Z1475,0)</f>
        <v>0</v>
      </c>
      <c r="AM1475" s="1" t="n">
        <f aca="false">IF(I1475=1,AL1475*$AM$2,AL1475)</f>
        <v>0</v>
      </c>
    </row>
    <row r="1476" customFormat="false" ht="13.8" hidden="false" customHeight="true" outlineLevel="0" collapsed="false">
      <c r="A1476" s="1" t="n">
        <v>12702</v>
      </c>
      <c r="B1476" s="43" t="n">
        <v>72741</v>
      </c>
      <c r="C1476" s="26" t="n">
        <v>74</v>
      </c>
      <c r="E1476" s="2" t="n">
        <v>8000000</v>
      </c>
      <c r="F1476" s="2" t="n">
        <v>0</v>
      </c>
      <c r="G1476" s="27" t="n">
        <v>3</v>
      </c>
      <c r="H1476" s="27" t="n">
        <v>2</v>
      </c>
      <c r="I1476" s="27" t="n">
        <v>1</v>
      </c>
      <c r="J1476" s="26" t="s">
        <v>52</v>
      </c>
      <c r="K1476" s="27" t="n">
        <v>1</v>
      </c>
      <c r="L1476" s="27" t="n">
        <v>1</v>
      </c>
      <c r="M1476" s="27" t="n">
        <v>7</v>
      </c>
      <c r="N1476" s="27" t="n">
        <v>2</v>
      </c>
      <c r="O1476" s="27" t="n">
        <v>0</v>
      </c>
      <c r="P1476" s="27" t="n">
        <v>0</v>
      </c>
      <c r="Q1476" s="27" t="n">
        <v>3</v>
      </c>
      <c r="R1476" s="27" t="n">
        <v>1</v>
      </c>
      <c r="S1476" s="27" t="n">
        <v>0</v>
      </c>
      <c r="T1476" s="28" t="n">
        <v>44318</v>
      </c>
      <c r="U1476" s="3" t="s">
        <v>1528</v>
      </c>
      <c r="V1476" s="36"/>
      <c r="W1476" s="25" t="n">
        <v>13</v>
      </c>
      <c r="Z1476" s="1" t="n">
        <f aca="false">(68/C1476)^0.25</f>
        <v>0.979082522844128</v>
      </c>
      <c r="AA1476" s="2" t="n">
        <f aca="false">IF(F1476=1,E1476/(1+$AA$2/100),E1476)</f>
        <v>8000000</v>
      </c>
      <c r="AB1476" s="1" t="n">
        <f aca="false">ROUND(AA1476/C1476,2)</f>
        <v>108108.11</v>
      </c>
      <c r="AC1476" s="1" t="n">
        <f aca="false">ROUND(AB1476*68/1000/Z1476,0)</f>
        <v>7508</v>
      </c>
      <c r="AD1476" s="1" t="n">
        <f aca="false">IF(I1476=1,AC1476*$AD$2,AC1476)</f>
        <v>7132.6</v>
      </c>
      <c r="AK1476" s="1" t="n">
        <f aca="false">ROUND(D1476/C1476,2)</f>
        <v>0</v>
      </c>
      <c r="AL1476" s="1" t="n">
        <f aca="false">ROUND(AK1476*68/Z1476,0)</f>
        <v>0</v>
      </c>
      <c r="AM1476" s="1" t="n">
        <f aca="false">IF(I1476=1,AL1476*$AM$2,AL1476)</f>
        <v>0</v>
      </c>
    </row>
    <row r="1477" customFormat="false" ht="13.8" hidden="false" customHeight="true" outlineLevel="0" collapsed="false">
      <c r="A1477" s="1" t="n">
        <v>12702</v>
      </c>
      <c r="B1477" s="43" t="n">
        <v>72741</v>
      </c>
      <c r="C1477" s="26" t="n">
        <v>83</v>
      </c>
      <c r="E1477" s="2" t="n">
        <v>8490000</v>
      </c>
      <c r="F1477" s="2" t="n">
        <v>1</v>
      </c>
      <c r="G1477" s="27" t="n">
        <v>3</v>
      </c>
      <c r="H1477" s="27" t="n">
        <v>1</v>
      </c>
      <c r="I1477" s="27" t="n">
        <v>1</v>
      </c>
      <c r="J1477" s="26" t="s">
        <v>52</v>
      </c>
      <c r="K1477" s="27" t="n">
        <v>0</v>
      </c>
      <c r="L1477" s="27" t="n">
        <v>1</v>
      </c>
      <c r="M1477" s="27" t="n">
        <v>5</v>
      </c>
      <c r="N1477" s="27" t="n">
        <v>4</v>
      </c>
      <c r="O1477" s="27" t="n">
        <v>0</v>
      </c>
      <c r="P1477" s="27" t="n">
        <v>1</v>
      </c>
      <c r="Q1477" s="27" t="n">
        <v>1</v>
      </c>
      <c r="R1477" s="27" t="n">
        <v>1</v>
      </c>
      <c r="S1477" s="27" t="n">
        <v>0</v>
      </c>
      <c r="T1477" s="28" t="n">
        <v>44317</v>
      </c>
      <c r="U1477" s="3" t="s">
        <v>1529</v>
      </c>
      <c r="V1477" s="36"/>
      <c r="W1477" s="25" t="n">
        <v>13</v>
      </c>
      <c r="Z1477" s="1" t="n">
        <f aca="false">(68/C1477)^0.25</f>
        <v>0.951388078394145</v>
      </c>
      <c r="AA1477" s="1" t="n">
        <f aca="false">IF(F1477=1,E1477/(1+$AA$2/100),E1477)</f>
        <v>8163461.53846154</v>
      </c>
      <c r="AB1477" s="1" t="n">
        <f aca="false">ROUND(AA1477/C1477,2)</f>
        <v>98354.96</v>
      </c>
      <c r="AC1477" s="1" t="n">
        <f aca="false">ROUND(AB1477*68/1000/Z1477,0)</f>
        <v>7030</v>
      </c>
      <c r="AD1477" s="1" t="n">
        <f aca="false">IF(I1477=1,AC1477*$AD$2,AC1477)</f>
        <v>6678.5</v>
      </c>
      <c r="AK1477" s="1" t="n">
        <f aca="false">ROUND(D1477/C1477,2)</f>
        <v>0</v>
      </c>
      <c r="AL1477" s="1" t="n">
        <f aca="false">ROUND(AK1477*68/Z1477,0)</f>
        <v>0</v>
      </c>
      <c r="AM1477" s="1" t="n">
        <f aca="false">IF(I1477=1,AL1477*$AM$2,AL1477)</f>
        <v>0</v>
      </c>
    </row>
    <row r="1478" customFormat="false" ht="13.8" hidden="false" customHeight="true" outlineLevel="0" collapsed="false">
      <c r="A1478" s="1" t="n">
        <v>12702</v>
      </c>
      <c r="B1478" s="43" t="n">
        <v>73095</v>
      </c>
      <c r="C1478" s="26" t="n">
        <v>100</v>
      </c>
      <c r="E1478" s="2" t="n">
        <v>11950000</v>
      </c>
      <c r="F1478" s="2" t="n">
        <v>0</v>
      </c>
      <c r="G1478" s="27" t="n">
        <v>3</v>
      </c>
      <c r="H1478" s="27" t="n">
        <v>1</v>
      </c>
      <c r="I1478" s="27" t="n">
        <v>1</v>
      </c>
      <c r="J1478" s="26" t="s">
        <v>52</v>
      </c>
      <c r="K1478" s="27" t="n">
        <v>0</v>
      </c>
      <c r="L1478" s="27" t="n">
        <v>1</v>
      </c>
      <c r="M1478" s="27" t="n">
        <v>4</v>
      </c>
      <c r="N1478" s="27" t="n">
        <v>2</v>
      </c>
      <c r="O1478" s="27" t="n">
        <v>0</v>
      </c>
      <c r="P1478" s="27" t="n">
        <v>0</v>
      </c>
      <c r="Q1478" s="27" t="n">
        <v>1</v>
      </c>
      <c r="R1478" s="27" t="n">
        <v>0</v>
      </c>
      <c r="S1478" s="27" t="n">
        <v>0</v>
      </c>
      <c r="T1478" s="28" t="n">
        <v>44309</v>
      </c>
      <c r="U1478" s="3" t="s">
        <v>1530</v>
      </c>
      <c r="V1478" s="36"/>
      <c r="W1478" s="25" t="n">
        <v>13</v>
      </c>
      <c r="Z1478" s="1" t="n">
        <f aca="false">(68/C1478)^0.25</f>
        <v>0.90808651852317</v>
      </c>
      <c r="AA1478" s="2" t="n">
        <f aca="false">IF(F1478=1,E1478/(1+$AA$2/100),E1478)</f>
        <v>11950000</v>
      </c>
      <c r="AB1478" s="1" t="n">
        <f aca="false">ROUND(AA1478/C1478,2)</f>
        <v>119500</v>
      </c>
      <c r="AC1478" s="1" t="n">
        <f aca="false">ROUND(AB1478*68/1000/Z1478,0)</f>
        <v>8948</v>
      </c>
      <c r="AD1478" s="1" t="n">
        <f aca="false">IF(I1478=1,AC1478*$AD$2,AC1478)</f>
        <v>8500.6</v>
      </c>
      <c r="AK1478" s="1" t="n">
        <f aca="false">ROUND(D1478/C1478,2)</f>
        <v>0</v>
      </c>
      <c r="AL1478" s="1" t="n">
        <f aca="false">ROUND(AK1478*68/Z1478,0)</f>
        <v>0</v>
      </c>
      <c r="AM1478" s="1" t="n">
        <f aca="false">IF(I1478=1,AL1478*$AM$2,AL1478)</f>
        <v>0</v>
      </c>
    </row>
    <row r="1479" customFormat="false" ht="13.8" hidden="false" customHeight="true" outlineLevel="0" collapsed="false">
      <c r="A1479" s="1" t="n">
        <v>12702</v>
      </c>
      <c r="B1479" s="43" t="n">
        <v>73095</v>
      </c>
      <c r="C1479" s="26" t="n">
        <v>65</v>
      </c>
      <c r="E1479" s="2" t="n">
        <v>9690000</v>
      </c>
      <c r="F1479" s="2" t="n">
        <v>1</v>
      </c>
      <c r="G1479" s="27" t="n">
        <v>3</v>
      </c>
      <c r="H1479" s="27" t="n">
        <v>2</v>
      </c>
      <c r="I1479" s="27" t="n">
        <v>1</v>
      </c>
      <c r="J1479" s="26" t="s">
        <v>52</v>
      </c>
      <c r="K1479" s="27" t="n">
        <v>2</v>
      </c>
      <c r="L1479" s="27" t="n">
        <v>1</v>
      </c>
      <c r="M1479" s="27"/>
      <c r="N1479" s="27" t="n">
        <v>3</v>
      </c>
      <c r="O1479" s="27" t="n">
        <v>0</v>
      </c>
      <c r="P1479" s="27" t="n">
        <v>1</v>
      </c>
      <c r="Q1479" s="27"/>
      <c r="R1479" s="27" t="n">
        <v>0</v>
      </c>
      <c r="S1479" s="27" t="n">
        <v>0</v>
      </c>
      <c r="T1479" s="28" t="n">
        <v>44308</v>
      </c>
      <c r="U1479" s="3" t="s">
        <v>1531</v>
      </c>
      <c r="V1479" s="36"/>
      <c r="W1479" s="25" t="n">
        <v>13</v>
      </c>
      <c r="Z1479" s="1" t="n">
        <f aca="false">(68/C1479)^0.25</f>
        <v>1.01134396913885</v>
      </c>
      <c r="AA1479" s="1" t="n">
        <f aca="false">IF(F1479=1,E1479/(1+$AA$2/100),E1479)</f>
        <v>9317307.69230769</v>
      </c>
      <c r="AB1479" s="1" t="n">
        <f aca="false">ROUND(AA1479/C1479,2)</f>
        <v>143343.2</v>
      </c>
      <c r="AC1479" s="1" t="n">
        <f aca="false">ROUND(AB1479*68/1000/Z1479,0)</f>
        <v>9638</v>
      </c>
      <c r="AD1479" s="1" t="n">
        <f aca="false">IF(I1479=1,AC1479*$AD$2,AC1479)</f>
        <v>9156.1</v>
      </c>
      <c r="AK1479" s="1" t="n">
        <f aca="false">ROUND(D1479/C1479,2)</f>
        <v>0</v>
      </c>
      <c r="AL1479" s="1" t="n">
        <f aca="false">ROUND(AK1479*68/Z1479,0)</f>
        <v>0</v>
      </c>
      <c r="AM1479" s="1" t="n">
        <f aca="false">IF(I1479=1,AL1479*$AM$2,AL1479)</f>
        <v>0</v>
      </c>
    </row>
    <row r="1480" customFormat="false" ht="13.8" hidden="false" customHeight="true" outlineLevel="0" collapsed="false">
      <c r="A1480" s="1" t="n">
        <v>12702</v>
      </c>
      <c r="B1480" s="43" t="n">
        <v>72905</v>
      </c>
      <c r="C1480" s="26" t="n">
        <v>94</v>
      </c>
      <c r="E1480" s="2" t="n">
        <v>8899000</v>
      </c>
      <c r="F1480" s="2" t="n">
        <v>0</v>
      </c>
      <c r="G1480" s="27" t="n">
        <v>3</v>
      </c>
      <c r="H1480" s="27" t="n">
        <v>1</v>
      </c>
      <c r="I1480" s="27" t="n">
        <v>1</v>
      </c>
      <c r="J1480" s="26" t="s">
        <v>52</v>
      </c>
      <c r="K1480" s="27" t="n">
        <v>0</v>
      </c>
      <c r="L1480" s="27" t="n">
        <v>1</v>
      </c>
      <c r="M1480" s="27" t="n">
        <v>5</v>
      </c>
      <c r="N1480" s="27" t="n">
        <v>1</v>
      </c>
      <c r="O1480" s="27" t="n">
        <v>1</v>
      </c>
      <c r="P1480" s="27" t="n">
        <v>1</v>
      </c>
      <c r="Q1480" s="27" t="n">
        <v>1</v>
      </c>
      <c r="R1480" s="27" t="n">
        <v>1</v>
      </c>
      <c r="S1480" s="27" t="n">
        <v>0</v>
      </c>
      <c r="T1480" s="28" t="n">
        <v>44319</v>
      </c>
      <c r="U1480" s="3" t="s">
        <v>1532</v>
      </c>
      <c r="V1480" s="36"/>
      <c r="W1480" s="25" t="n">
        <v>13</v>
      </c>
      <c r="Z1480" s="1" t="n">
        <f aca="false">(68/C1480)^0.25</f>
        <v>0.922242781791347</v>
      </c>
      <c r="AA1480" s="2" t="n">
        <f aca="false">IF(F1480=1,E1480/(1+$AA$2/100),E1480)</f>
        <v>8899000</v>
      </c>
      <c r="AB1480" s="1" t="n">
        <f aca="false">ROUND(AA1480/C1480,2)</f>
        <v>94670.21</v>
      </c>
      <c r="AC1480" s="1" t="n">
        <f aca="false">ROUND(AB1480*68/1000/Z1480,0)</f>
        <v>6980</v>
      </c>
      <c r="AD1480" s="1" t="n">
        <f aca="false">IF(I1480=1,AC1480*$AD$2,AC1480)</f>
        <v>6631</v>
      </c>
      <c r="AK1480" s="1" t="n">
        <f aca="false">ROUND(D1480/C1480,2)</f>
        <v>0</v>
      </c>
      <c r="AL1480" s="1" t="n">
        <f aca="false">ROUND(AK1480*68/Z1480,0)</f>
        <v>0</v>
      </c>
      <c r="AM1480" s="1" t="n">
        <f aca="false">IF(I1480=1,AL1480*$AM$2,AL1480)</f>
        <v>0</v>
      </c>
    </row>
    <row r="1481" customFormat="false" ht="13.8" hidden="false" customHeight="true" outlineLevel="0" collapsed="false">
      <c r="A1481" s="1" t="n">
        <v>12702</v>
      </c>
      <c r="B1481" s="43" t="n">
        <v>72905</v>
      </c>
      <c r="C1481" s="26" t="n">
        <v>97</v>
      </c>
      <c r="E1481" s="2" t="n">
        <v>10990000</v>
      </c>
      <c r="F1481" s="2" t="n">
        <v>0</v>
      </c>
      <c r="G1481" s="27" t="n">
        <v>2</v>
      </c>
      <c r="H1481" s="27" t="n">
        <v>1</v>
      </c>
      <c r="I1481" s="27" t="n">
        <v>1</v>
      </c>
      <c r="J1481" s="26" t="s">
        <v>52</v>
      </c>
      <c r="K1481" s="27" t="n">
        <v>0</v>
      </c>
      <c r="L1481" s="27" t="n">
        <v>1</v>
      </c>
      <c r="M1481" s="27"/>
      <c r="N1481" s="27" t="n">
        <v>5</v>
      </c>
      <c r="O1481" s="27" t="n">
        <v>1</v>
      </c>
      <c r="P1481" s="27" t="n">
        <v>0</v>
      </c>
      <c r="Q1481" s="27" t="n">
        <v>3</v>
      </c>
      <c r="R1481" s="27" t="n">
        <v>1</v>
      </c>
      <c r="S1481" s="27" t="n">
        <v>0</v>
      </c>
      <c r="T1481" s="28" t="n">
        <v>44318</v>
      </c>
      <c r="U1481" s="3" t="s">
        <v>1533</v>
      </c>
      <c r="V1481" s="36"/>
      <c r="W1481" s="25" t="n">
        <v>13</v>
      </c>
      <c r="Z1481" s="1" t="n">
        <f aca="false">(68/C1481)^0.25</f>
        <v>0.915027812190618</v>
      </c>
      <c r="AA1481" s="2" t="n">
        <f aca="false">IF(F1481=1,E1481/(1+$AA$2/100),E1481)</f>
        <v>10990000</v>
      </c>
      <c r="AB1481" s="1" t="n">
        <f aca="false">ROUND(AA1481/C1481,2)</f>
        <v>113298.97</v>
      </c>
      <c r="AC1481" s="1" t="n">
        <f aca="false">ROUND(AB1481*68/1000/Z1481,0)</f>
        <v>8420</v>
      </c>
      <c r="AD1481" s="1" t="n">
        <f aca="false">IF(I1481=1,AC1481*$AD$2,AC1481)</f>
        <v>7999</v>
      </c>
      <c r="AK1481" s="1" t="n">
        <f aca="false">ROUND(D1481/C1481,2)</f>
        <v>0</v>
      </c>
      <c r="AL1481" s="1" t="n">
        <f aca="false">ROUND(AK1481*68/Z1481,0)</f>
        <v>0</v>
      </c>
      <c r="AM1481" s="1" t="n">
        <f aca="false">IF(I1481=1,AL1481*$AM$2,AL1481)</f>
        <v>0</v>
      </c>
    </row>
    <row r="1482" customFormat="false" ht="13.8" hidden="false" customHeight="true" outlineLevel="0" collapsed="false">
      <c r="A1482" s="1" t="n">
        <v>12702</v>
      </c>
      <c r="B1482" s="43" t="n">
        <v>73095</v>
      </c>
      <c r="C1482" s="26" t="n">
        <v>75</v>
      </c>
      <c r="E1482" s="2" t="n">
        <v>12490000</v>
      </c>
      <c r="F1482" s="2" t="n">
        <v>1</v>
      </c>
      <c r="G1482" s="27" t="n">
        <v>3</v>
      </c>
      <c r="H1482" s="27" t="n">
        <v>2</v>
      </c>
      <c r="I1482" s="27" t="n">
        <v>0</v>
      </c>
      <c r="J1482" s="26" t="s">
        <v>52</v>
      </c>
      <c r="K1482" s="27" t="n">
        <v>0</v>
      </c>
      <c r="L1482" s="27" t="n">
        <v>1</v>
      </c>
      <c r="M1482" s="27" t="n">
        <v>5</v>
      </c>
      <c r="N1482" s="27" t="n">
        <v>3</v>
      </c>
      <c r="O1482" s="27" t="n">
        <v>0</v>
      </c>
      <c r="P1482" s="27" t="n">
        <v>0</v>
      </c>
      <c r="Q1482" s="27" t="n">
        <v>1</v>
      </c>
      <c r="R1482" s="27" t="n">
        <v>1</v>
      </c>
      <c r="S1482" s="27" t="n">
        <v>1</v>
      </c>
      <c r="T1482" s="28" t="n">
        <v>44319</v>
      </c>
      <c r="U1482" s="3" t="s">
        <v>1534</v>
      </c>
      <c r="V1482" s="36"/>
      <c r="W1482" s="25" t="n">
        <v>17</v>
      </c>
      <c r="Z1482" s="1" t="n">
        <f aca="false">(68/C1482)^0.25</f>
        <v>0.975802468299321</v>
      </c>
      <c r="AA1482" s="1" t="n">
        <f aca="false">IF(F1482=1,E1482/(1+$AA$2/100),E1482)</f>
        <v>12009615.3846154</v>
      </c>
      <c r="AB1482" s="1" t="n">
        <f aca="false">ROUND(AA1482/C1482,2)</f>
        <v>160128.21</v>
      </c>
      <c r="AC1482" s="1" t="n">
        <f aca="false">ROUND(AB1482*68/1000/Z1482,0)</f>
        <v>11159</v>
      </c>
      <c r="AD1482" s="1" t="n">
        <f aca="false">IF(I1482=1,AC1482*$AD$2,AC1482)</f>
        <v>11159</v>
      </c>
      <c r="AK1482" s="1" t="n">
        <f aca="false">ROUND(D1482/C1482,2)</f>
        <v>0</v>
      </c>
      <c r="AL1482" s="1" t="n">
        <f aca="false">ROUND(AK1482*68/Z1482,0)</f>
        <v>0</v>
      </c>
      <c r="AM1482" s="1" t="n">
        <f aca="false">IF(I1482=1,AL1482*$AM$2,AL1482)</f>
        <v>0</v>
      </c>
    </row>
    <row r="1483" customFormat="false" ht="13.8" hidden="false" customHeight="true" outlineLevel="0" collapsed="false">
      <c r="A1483" s="1" t="n">
        <v>12702</v>
      </c>
      <c r="B1483" s="43" t="n">
        <v>73095</v>
      </c>
      <c r="C1483" s="26" t="n">
        <v>88</v>
      </c>
      <c r="E1483" s="2" t="n">
        <v>10950000</v>
      </c>
      <c r="F1483" s="2" t="n">
        <v>1</v>
      </c>
      <c r="G1483" s="27" t="n">
        <v>3</v>
      </c>
      <c r="H1483" s="27" t="n">
        <v>2</v>
      </c>
      <c r="I1483" s="27" t="n">
        <v>1</v>
      </c>
      <c r="J1483" s="26" t="s">
        <v>52</v>
      </c>
      <c r="K1483" s="27" t="n">
        <v>2</v>
      </c>
      <c r="L1483" s="27" t="n">
        <v>1</v>
      </c>
      <c r="M1483" s="27" t="n">
        <v>5</v>
      </c>
      <c r="N1483" s="27" t="n">
        <v>2</v>
      </c>
      <c r="O1483" s="27" t="n">
        <v>0</v>
      </c>
      <c r="P1483" s="27" t="n">
        <v>0</v>
      </c>
      <c r="Q1483" s="27" t="n">
        <v>1</v>
      </c>
      <c r="R1483" s="27" t="n">
        <v>1</v>
      </c>
      <c r="S1483" s="27" t="n">
        <v>0</v>
      </c>
      <c r="T1483" s="28" t="n">
        <v>44318</v>
      </c>
      <c r="U1483" s="3" t="s">
        <v>1535</v>
      </c>
      <c r="V1483" s="36"/>
      <c r="W1483" s="25" t="n">
        <v>17</v>
      </c>
      <c r="Z1483" s="1" t="n">
        <f aca="false">(68/C1483)^0.25</f>
        <v>0.937576169167888</v>
      </c>
      <c r="AA1483" s="1" t="n">
        <f aca="false">IF(F1483=1,E1483/(1+$AA$2/100),E1483)</f>
        <v>10528846.1538462</v>
      </c>
      <c r="AB1483" s="1" t="n">
        <f aca="false">ROUND(AA1483/C1483,2)</f>
        <v>119645.98</v>
      </c>
      <c r="AC1483" s="1" t="n">
        <f aca="false">ROUND(AB1483*68/1000/Z1483,0)</f>
        <v>8678</v>
      </c>
      <c r="AD1483" s="1" t="n">
        <f aca="false">IF(I1483=1,AC1483*$AD$2,AC1483)</f>
        <v>8244.1</v>
      </c>
      <c r="AK1483" s="1" t="n">
        <f aca="false">ROUND(D1483/C1483,2)</f>
        <v>0</v>
      </c>
      <c r="AL1483" s="1" t="n">
        <f aca="false">ROUND(AK1483*68/Z1483,0)</f>
        <v>0</v>
      </c>
      <c r="AM1483" s="1" t="n">
        <f aca="false">IF(I1483=1,AL1483*$AM$2,AL1483)</f>
        <v>0</v>
      </c>
    </row>
    <row r="1484" customFormat="false" ht="13.8" hidden="false" customHeight="true" outlineLevel="0" collapsed="false">
      <c r="A1484" s="1" t="n">
        <v>12702</v>
      </c>
      <c r="B1484" s="43" t="n">
        <v>72716</v>
      </c>
      <c r="C1484" s="26" t="n">
        <v>96</v>
      </c>
      <c r="E1484" s="2" t="n">
        <v>11750000</v>
      </c>
      <c r="F1484" s="2" t="n">
        <v>1</v>
      </c>
      <c r="G1484" s="27" t="n">
        <v>3</v>
      </c>
      <c r="H1484" s="27" t="n">
        <v>1</v>
      </c>
      <c r="I1484" s="27" t="n">
        <v>1</v>
      </c>
      <c r="J1484" s="26" t="s">
        <v>52</v>
      </c>
      <c r="K1484" s="27" t="n">
        <v>2</v>
      </c>
      <c r="L1484" s="27" t="n">
        <v>1</v>
      </c>
      <c r="M1484" s="27" t="n">
        <v>6</v>
      </c>
      <c r="N1484" s="27" t="n">
        <v>3</v>
      </c>
      <c r="O1484" s="27" t="n">
        <v>0</v>
      </c>
      <c r="P1484" s="27" t="n">
        <v>1</v>
      </c>
      <c r="R1484" s="27" t="n">
        <v>1</v>
      </c>
      <c r="S1484" s="27" t="n">
        <v>0</v>
      </c>
      <c r="T1484" s="28" t="n">
        <v>44318</v>
      </c>
      <c r="U1484" s="3" t="s">
        <v>1536</v>
      </c>
      <c r="V1484" s="36"/>
      <c r="W1484" s="25" t="n">
        <v>17</v>
      </c>
      <c r="Z1484" s="1" t="n">
        <f aca="false">(68/C1484)^0.25</f>
        <v>0.917401445131941</v>
      </c>
      <c r="AA1484" s="1" t="n">
        <f aca="false">IF(F1484=1,E1484/(1+$AA$2/100),E1484)</f>
        <v>11298076.9230769</v>
      </c>
      <c r="AB1484" s="1" t="n">
        <f aca="false">ROUND(AA1484/C1484,2)</f>
        <v>117688.3</v>
      </c>
      <c r="AC1484" s="1" t="n">
        <f aca="false">ROUND(AB1484*68/1000/Z1484,0)</f>
        <v>8723</v>
      </c>
      <c r="AD1484" s="1" t="n">
        <f aca="false">IF(I1484=1,AC1484*$AD$2,AC1484)</f>
        <v>8286.85</v>
      </c>
      <c r="AK1484" s="1" t="n">
        <f aca="false">ROUND(D1484/C1484,2)</f>
        <v>0</v>
      </c>
      <c r="AL1484" s="1" t="n">
        <f aca="false">ROUND(AK1484*68/Z1484,0)</f>
        <v>0</v>
      </c>
      <c r="AM1484" s="1" t="n">
        <f aca="false">IF(I1484=1,AL1484*$AM$2,AL1484)</f>
        <v>0</v>
      </c>
    </row>
    <row r="1485" customFormat="false" ht="13.8" hidden="false" customHeight="true" outlineLevel="0" collapsed="false">
      <c r="A1485" s="1" t="n">
        <v>12702</v>
      </c>
      <c r="B1485" s="43" t="n">
        <v>72716</v>
      </c>
      <c r="C1485" s="26" t="n">
        <v>97</v>
      </c>
      <c r="E1485" s="2" t="n">
        <v>16500000</v>
      </c>
      <c r="F1485" s="2" t="n">
        <v>1</v>
      </c>
      <c r="G1485" s="27" t="n">
        <v>3</v>
      </c>
      <c r="H1485" s="27" t="n">
        <v>2</v>
      </c>
      <c r="I1485" s="27" t="n">
        <v>1</v>
      </c>
      <c r="J1485" s="26" t="s">
        <v>52</v>
      </c>
      <c r="K1485" s="27" t="n">
        <v>0</v>
      </c>
      <c r="L1485" s="27" t="n">
        <v>1</v>
      </c>
      <c r="M1485" s="27" t="n">
        <v>7</v>
      </c>
      <c r="N1485" s="27" t="n">
        <v>3</v>
      </c>
      <c r="O1485" s="27" t="n">
        <v>1</v>
      </c>
      <c r="P1485" s="27" t="n">
        <v>1</v>
      </c>
      <c r="Q1485" s="27"/>
      <c r="R1485" s="27" t="n">
        <v>1</v>
      </c>
      <c r="S1485" s="27" t="n">
        <v>0</v>
      </c>
      <c r="T1485" s="28" t="n">
        <v>44319</v>
      </c>
      <c r="U1485" s="3" t="s">
        <v>1537</v>
      </c>
      <c r="V1485" s="36" t="s">
        <v>58</v>
      </c>
      <c r="W1485" s="25" t="n">
        <v>17</v>
      </c>
      <c r="Z1485" s="1" t="n">
        <f aca="false">(68/C1485)^0.25</f>
        <v>0.915027812190618</v>
      </c>
      <c r="AA1485" s="1" t="n">
        <f aca="false">IF(F1485=1,E1485/(1+$AA$2/100),E1485)</f>
        <v>15865384.6153846</v>
      </c>
      <c r="AB1485" s="1" t="n">
        <f aca="false">ROUND(AA1485/C1485,2)</f>
        <v>163560.67</v>
      </c>
      <c r="AC1485" s="1" t="n">
        <f aca="false">ROUND(AB1485*68/1000/Z1485,0)</f>
        <v>12155</v>
      </c>
      <c r="AD1485" s="1" t="n">
        <f aca="false">IF(I1485=1,AC1485*$AD$2,AC1485)</f>
        <v>11547.25</v>
      </c>
      <c r="AK1485" s="1" t="n">
        <f aca="false">ROUND(D1485/C1485,2)</f>
        <v>0</v>
      </c>
      <c r="AL1485" s="1" t="n">
        <f aca="false">ROUND(AK1485*68/Z1485,0)</f>
        <v>0</v>
      </c>
      <c r="AM1485" s="1" t="n">
        <f aca="false">IF(I1485=1,AL1485*$AM$2,AL1485)</f>
        <v>0</v>
      </c>
    </row>
    <row r="1486" customFormat="false" ht="13.8" hidden="false" customHeight="true" outlineLevel="0" collapsed="false">
      <c r="A1486" s="1" t="n">
        <v>12702</v>
      </c>
      <c r="B1486" s="43" t="n">
        <v>72716</v>
      </c>
      <c r="C1486" s="26" t="n">
        <v>67</v>
      </c>
      <c r="E1486" s="2" t="n">
        <v>8800000</v>
      </c>
      <c r="F1486" s="2" t="n">
        <v>1</v>
      </c>
      <c r="G1486" s="27" t="n">
        <v>2</v>
      </c>
      <c r="H1486" s="27" t="n">
        <v>1</v>
      </c>
      <c r="I1486" s="27" t="n">
        <v>1</v>
      </c>
      <c r="J1486" s="26" t="s">
        <v>52</v>
      </c>
      <c r="K1486" s="27" t="n">
        <v>0</v>
      </c>
      <c r="L1486" s="27" t="n">
        <v>1</v>
      </c>
      <c r="M1486" s="27" t="n">
        <v>9</v>
      </c>
      <c r="N1486" s="27" t="n">
        <v>4</v>
      </c>
      <c r="O1486" s="27" t="n">
        <v>0</v>
      </c>
      <c r="P1486" s="27" t="n">
        <v>0</v>
      </c>
      <c r="Q1486" s="27"/>
      <c r="R1486" s="27" t="n">
        <v>1</v>
      </c>
      <c r="S1486" s="27" t="n">
        <v>0</v>
      </c>
      <c r="T1486" s="28" t="n">
        <v>44318</v>
      </c>
      <c r="U1486" s="3" t="s">
        <v>1538</v>
      </c>
      <c r="V1486" s="36"/>
      <c r="W1486" s="25" t="n">
        <v>17</v>
      </c>
      <c r="Z1486" s="1" t="n">
        <f aca="false">(68/C1486)^0.25</f>
        <v>1.0037106388836</v>
      </c>
      <c r="AA1486" s="1" t="n">
        <f aca="false">IF(F1486=1,E1486/(1+$AA$2/100),E1486)</f>
        <v>8461538.46153846</v>
      </c>
      <c r="AB1486" s="1" t="n">
        <f aca="false">ROUND(AA1486/C1486,2)</f>
        <v>126291.62</v>
      </c>
      <c r="AC1486" s="1" t="n">
        <f aca="false">ROUND(AB1486*68/1000/Z1486,0)</f>
        <v>8556</v>
      </c>
      <c r="AD1486" s="1" t="n">
        <f aca="false">IF(I1486=1,AC1486*$AD$2,AC1486)</f>
        <v>8128.2</v>
      </c>
      <c r="AK1486" s="1" t="n">
        <f aca="false">ROUND(D1486/C1486,2)</f>
        <v>0</v>
      </c>
      <c r="AL1486" s="1" t="n">
        <f aca="false">ROUND(AK1486*68/Z1486,0)</f>
        <v>0</v>
      </c>
      <c r="AM1486" s="1" t="n">
        <f aca="false">IF(I1486=1,AL1486*$AM$2,AL1486)</f>
        <v>0</v>
      </c>
    </row>
    <row r="1487" customFormat="false" ht="13.8" hidden="false" customHeight="true" outlineLevel="0" collapsed="false">
      <c r="A1487" s="1" t="n">
        <v>12702</v>
      </c>
      <c r="B1487" s="43" t="n">
        <v>72741</v>
      </c>
      <c r="C1487" s="26" t="n">
        <v>65</v>
      </c>
      <c r="E1487" s="2" t="n">
        <v>8999000</v>
      </c>
      <c r="F1487" s="2" t="n">
        <v>0</v>
      </c>
      <c r="G1487" s="27" t="n">
        <v>2</v>
      </c>
      <c r="H1487" s="27" t="n">
        <v>1</v>
      </c>
      <c r="I1487" s="27" t="n">
        <v>1</v>
      </c>
      <c r="J1487" s="26" t="s">
        <v>52</v>
      </c>
      <c r="K1487" s="27" t="n">
        <v>2</v>
      </c>
      <c r="L1487" s="27" t="n">
        <v>1</v>
      </c>
      <c r="M1487" s="27" t="n">
        <v>6</v>
      </c>
      <c r="N1487" s="27" t="n">
        <v>1</v>
      </c>
      <c r="O1487" s="27" t="n">
        <v>0</v>
      </c>
      <c r="P1487" s="27" t="n">
        <v>1</v>
      </c>
      <c r="Q1487" s="27" t="n">
        <v>3</v>
      </c>
      <c r="R1487" s="27" t="n">
        <v>1</v>
      </c>
      <c r="S1487" s="27" t="n">
        <v>0</v>
      </c>
      <c r="T1487" s="28" t="n">
        <v>44318</v>
      </c>
      <c r="U1487" s="3" t="s">
        <v>1539</v>
      </c>
      <c r="V1487" s="36"/>
      <c r="W1487" s="25" t="n">
        <v>17</v>
      </c>
      <c r="Z1487" s="1" t="n">
        <f aca="false">(68/C1487)^0.25</f>
        <v>1.01134396913885</v>
      </c>
      <c r="AA1487" s="2" t="n">
        <f aca="false">IF(F1487=1,E1487/(1+$AA$2/100),E1487)</f>
        <v>8999000</v>
      </c>
      <c r="AB1487" s="1" t="n">
        <f aca="false">ROUND(AA1487/C1487,2)</f>
        <v>138446.15</v>
      </c>
      <c r="AC1487" s="1" t="n">
        <f aca="false">ROUND(AB1487*68/1000/Z1487,0)</f>
        <v>9309</v>
      </c>
      <c r="AD1487" s="1" t="n">
        <f aca="false">IF(I1487=1,AC1487*$AD$2,AC1487)</f>
        <v>8843.55</v>
      </c>
      <c r="AK1487" s="1" t="n">
        <f aca="false">ROUND(D1487/C1487,2)</f>
        <v>0</v>
      </c>
      <c r="AL1487" s="1" t="n">
        <f aca="false">ROUND(AK1487*68/Z1487,0)</f>
        <v>0</v>
      </c>
      <c r="AM1487" s="1" t="n">
        <f aca="false">IF(I1487=1,AL1487*$AM$2,AL1487)</f>
        <v>0</v>
      </c>
    </row>
    <row r="1488" customFormat="false" ht="13.8" hidden="false" customHeight="true" outlineLevel="0" collapsed="false">
      <c r="A1488" s="1" t="n">
        <v>12702</v>
      </c>
      <c r="B1488" s="43" t="n">
        <v>72741</v>
      </c>
      <c r="C1488" s="26" t="n">
        <v>79</v>
      </c>
      <c r="E1488" s="2" t="n">
        <v>7850000</v>
      </c>
      <c r="F1488" s="2" t="n">
        <v>1</v>
      </c>
      <c r="G1488" s="27" t="n">
        <v>3</v>
      </c>
      <c r="H1488" s="27" t="n">
        <v>1</v>
      </c>
      <c r="I1488" s="27" t="n">
        <v>2</v>
      </c>
      <c r="J1488" s="26" t="s">
        <v>52</v>
      </c>
      <c r="K1488" s="27" t="n">
        <v>2</v>
      </c>
      <c r="L1488" s="27" t="n">
        <v>1</v>
      </c>
      <c r="M1488" s="27" t="n">
        <v>8</v>
      </c>
      <c r="N1488" s="27" t="n">
        <v>8</v>
      </c>
      <c r="O1488" s="27" t="n">
        <v>1</v>
      </c>
      <c r="P1488" s="27" t="n">
        <v>1</v>
      </c>
      <c r="Q1488" s="27" t="n">
        <v>4</v>
      </c>
      <c r="R1488" s="27" t="n">
        <v>1</v>
      </c>
      <c r="S1488" s="27" t="n">
        <v>0</v>
      </c>
      <c r="T1488" s="28" t="n">
        <v>44318</v>
      </c>
      <c r="U1488" s="3" t="s">
        <v>1540</v>
      </c>
      <c r="V1488" s="36"/>
      <c r="W1488" s="25" t="n">
        <v>17</v>
      </c>
      <c r="Z1488" s="1" t="n">
        <f aca="false">(68/C1488)^0.25</f>
        <v>0.963208830277469</v>
      </c>
      <c r="AA1488" s="1" t="n">
        <f aca="false">IF(F1488=1,E1488/(1+$AA$2/100),E1488)</f>
        <v>7548076.92307692</v>
      </c>
      <c r="AB1488" s="1" t="n">
        <f aca="false">ROUND(AA1488/C1488,2)</f>
        <v>95545.28</v>
      </c>
      <c r="AC1488" s="1" t="n">
        <f aca="false">ROUND(AB1488*68/1000/Z1488,0)</f>
        <v>6745</v>
      </c>
      <c r="AD1488" s="1" t="n">
        <f aca="false">IF(I1488=1,AC1488*$AD$2,AC1488)</f>
        <v>6745</v>
      </c>
      <c r="AK1488" s="1" t="n">
        <f aca="false">ROUND(D1488/C1488,2)</f>
        <v>0</v>
      </c>
      <c r="AL1488" s="1" t="n">
        <f aca="false">ROUND(AK1488*68/Z1488,0)</f>
        <v>0</v>
      </c>
      <c r="AM1488" s="1" t="n">
        <f aca="false">IF(I1488=1,AL1488*$AM$2,AL1488)</f>
        <v>0</v>
      </c>
    </row>
    <row r="1489" customFormat="false" ht="13.8" hidden="false" customHeight="true" outlineLevel="0" collapsed="false">
      <c r="A1489" s="1" t="n">
        <v>12702</v>
      </c>
      <c r="B1489" s="43" t="n">
        <v>72741</v>
      </c>
      <c r="C1489" s="26" t="n">
        <v>84</v>
      </c>
      <c r="E1489" s="2" t="n">
        <v>9660000</v>
      </c>
      <c r="F1489" s="2" t="n">
        <v>1</v>
      </c>
      <c r="G1489" s="27" t="n">
        <v>3</v>
      </c>
      <c r="H1489" s="27" t="n">
        <v>2</v>
      </c>
      <c r="I1489" s="27" t="n">
        <v>1</v>
      </c>
      <c r="J1489" s="26" t="s">
        <v>52</v>
      </c>
      <c r="K1489" s="27" t="n">
        <v>1</v>
      </c>
      <c r="L1489" s="27" t="n">
        <v>1</v>
      </c>
      <c r="M1489" s="27" t="n">
        <v>7</v>
      </c>
      <c r="N1489" s="27" t="n">
        <v>6</v>
      </c>
      <c r="O1489" s="27" t="n">
        <v>0</v>
      </c>
      <c r="P1489" s="27" t="n">
        <v>0</v>
      </c>
      <c r="Q1489" s="27" t="n">
        <v>1</v>
      </c>
      <c r="R1489" s="27" t="n">
        <v>1</v>
      </c>
      <c r="S1489" s="27" t="n">
        <v>0</v>
      </c>
      <c r="T1489" s="28" t="n">
        <v>44319</v>
      </c>
      <c r="U1489" s="3" t="s">
        <v>1541</v>
      </c>
      <c r="V1489" s="36" t="s">
        <v>58</v>
      </c>
      <c r="W1489" s="25" t="n">
        <v>17</v>
      </c>
      <c r="Z1489" s="1" t="n">
        <f aca="false">(68/C1489)^0.25</f>
        <v>0.948543837069451</v>
      </c>
      <c r="AA1489" s="1" t="n">
        <f aca="false">IF(F1489=1,E1489/(1+$AA$2/100),E1489)</f>
        <v>9288461.53846154</v>
      </c>
      <c r="AB1489" s="1" t="n">
        <f aca="false">ROUND(AA1489/C1489,2)</f>
        <v>110576.92</v>
      </c>
      <c r="AC1489" s="1" t="n">
        <f aca="false">ROUND(AB1489*68/1000/Z1489,0)</f>
        <v>7927</v>
      </c>
      <c r="AD1489" s="1" t="n">
        <f aca="false">IF(I1489=1,AC1489*$AD$2,AC1489)</f>
        <v>7530.65</v>
      </c>
      <c r="AK1489" s="1" t="n">
        <f aca="false">ROUND(D1489/C1489,2)</f>
        <v>0</v>
      </c>
      <c r="AL1489" s="1" t="n">
        <f aca="false">ROUND(AK1489*68/Z1489,0)</f>
        <v>0</v>
      </c>
      <c r="AM1489" s="1" t="n">
        <f aca="false">IF(I1489=1,AL1489*$AM$2,AL1489)</f>
        <v>0</v>
      </c>
    </row>
    <row r="1490" customFormat="false" ht="13.8" hidden="false" customHeight="true" outlineLevel="0" collapsed="false">
      <c r="A1490" s="1" t="n">
        <v>12702</v>
      </c>
      <c r="B1490" s="43" t="n">
        <v>72787</v>
      </c>
      <c r="C1490" s="26" t="n">
        <v>74</v>
      </c>
      <c r="E1490" s="2" t="n">
        <v>8750000</v>
      </c>
      <c r="F1490" s="2" t="n">
        <v>1</v>
      </c>
      <c r="G1490" s="27" t="n">
        <v>3</v>
      </c>
      <c r="H1490" s="27" t="n">
        <v>2</v>
      </c>
      <c r="I1490" s="27" t="n">
        <v>1</v>
      </c>
      <c r="J1490" s="26" t="s">
        <v>52</v>
      </c>
      <c r="K1490" s="27" t="n">
        <v>2</v>
      </c>
      <c r="L1490" s="27" t="n">
        <v>1</v>
      </c>
      <c r="M1490" s="27" t="n">
        <v>5</v>
      </c>
      <c r="N1490" s="27" t="n">
        <v>4</v>
      </c>
      <c r="O1490" s="27" t="n">
        <v>1</v>
      </c>
      <c r="P1490" s="27" t="n">
        <v>1</v>
      </c>
      <c r="Q1490" s="27" t="n">
        <v>3</v>
      </c>
      <c r="R1490" s="27" t="n">
        <v>0</v>
      </c>
      <c r="S1490" s="27" t="n">
        <v>0</v>
      </c>
      <c r="T1490" s="28" t="n">
        <v>44319</v>
      </c>
      <c r="U1490" s="3" t="s">
        <v>1542</v>
      </c>
      <c r="V1490" s="36"/>
      <c r="W1490" s="25" t="n">
        <v>17</v>
      </c>
      <c r="Z1490" s="1" t="n">
        <f aca="false">(68/C1490)^0.25</f>
        <v>0.979082522844128</v>
      </c>
      <c r="AA1490" s="1" t="n">
        <f aca="false">IF(F1490=1,E1490/(1+$AA$2/100),E1490)</f>
        <v>8413461.53846154</v>
      </c>
      <c r="AB1490" s="1" t="n">
        <f aca="false">ROUND(AA1490/C1490,2)</f>
        <v>113695.43</v>
      </c>
      <c r="AC1490" s="1" t="n">
        <f aca="false">ROUND(AB1490*68/1000/Z1490,0)</f>
        <v>7896</v>
      </c>
      <c r="AD1490" s="1" t="n">
        <f aca="false">IF(I1490=1,AC1490*$AD$2,AC1490)</f>
        <v>7501.2</v>
      </c>
      <c r="AK1490" s="1" t="n">
        <f aca="false">ROUND(D1490/C1490,2)</f>
        <v>0</v>
      </c>
      <c r="AL1490" s="1" t="n">
        <f aca="false">ROUND(AK1490*68/Z1490,0)</f>
        <v>0</v>
      </c>
      <c r="AM1490" s="1" t="n">
        <f aca="false">IF(I1490=1,AL1490*$AM$2,AL1490)</f>
        <v>0</v>
      </c>
    </row>
    <row r="1491" customFormat="false" ht="13.8" hidden="false" customHeight="true" outlineLevel="0" collapsed="false">
      <c r="A1491" s="1" t="n">
        <v>12702</v>
      </c>
      <c r="B1491" s="43" t="n">
        <v>72787</v>
      </c>
      <c r="C1491" s="26" t="n">
        <v>71</v>
      </c>
      <c r="E1491" s="2" t="n">
        <v>6900000</v>
      </c>
      <c r="F1491" s="2" t="n">
        <v>1</v>
      </c>
      <c r="G1491" s="27" t="n">
        <v>3</v>
      </c>
      <c r="H1491" s="27" t="n">
        <v>1</v>
      </c>
      <c r="I1491" s="27" t="n">
        <v>1</v>
      </c>
      <c r="J1491" s="26" t="s">
        <v>52</v>
      </c>
      <c r="K1491" s="27" t="n">
        <v>2</v>
      </c>
      <c r="L1491" s="27" t="n">
        <v>1</v>
      </c>
      <c r="M1491" s="27" t="n">
        <v>7</v>
      </c>
      <c r="N1491" s="27" t="n">
        <v>5</v>
      </c>
      <c r="O1491" s="27" t="n">
        <v>1</v>
      </c>
      <c r="P1491" s="27" t="n">
        <v>1</v>
      </c>
      <c r="Q1491" s="27"/>
      <c r="R1491" s="27" t="n">
        <v>1</v>
      </c>
      <c r="S1491" s="27" t="n">
        <v>0</v>
      </c>
      <c r="T1491" s="28" t="n">
        <v>44318</v>
      </c>
      <c r="U1491" s="3" t="s">
        <v>1543</v>
      </c>
      <c r="V1491" s="36"/>
      <c r="W1491" s="25" t="n">
        <v>17</v>
      </c>
      <c r="Z1491" s="1" t="n">
        <f aca="false">(68/C1491)^0.25</f>
        <v>0.9892649929396</v>
      </c>
      <c r="AA1491" s="1" t="n">
        <f aca="false">IF(F1491=1,E1491/(1+$AA$2/100),E1491)</f>
        <v>6634615.38461538</v>
      </c>
      <c r="AB1491" s="1" t="n">
        <f aca="false">ROUND(AA1491/C1491,2)</f>
        <v>93445.29</v>
      </c>
      <c r="AC1491" s="1" t="n">
        <f aca="false">ROUND(AB1491*68/1000/Z1491,0)</f>
        <v>6423</v>
      </c>
      <c r="AD1491" s="1" t="n">
        <f aca="false">IF(I1491=1,AC1491*$AD$2,AC1491)</f>
        <v>6101.85</v>
      </c>
      <c r="AK1491" s="1" t="n">
        <f aca="false">ROUND(D1491/C1491,2)</f>
        <v>0</v>
      </c>
      <c r="AL1491" s="1" t="n">
        <f aca="false">ROUND(AK1491*68/Z1491,0)</f>
        <v>0</v>
      </c>
      <c r="AM1491" s="1" t="n">
        <f aca="false">IF(I1491=1,AL1491*$AM$2,AL1491)</f>
        <v>0</v>
      </c>
    </row>
    <row r="1492" customFormat="false" ht="13.8" hidden="false" customHeight="true" outlineLevel="0" collapsed="false">
      <c r="A1492" s="1" t="n">
        <v>12702</v>
      </c>
      <c r="B1492" s="43" t="n">
        <v>72716</v>
      </c>
      <c r="C1492" s="26" t="n">
        <v>60</v>
      </c>
      <c r="D1492" s="2" t="n">
        <v>11500</v>
      </c>
      <c r="F1492" s="2" t="n">
        <v>0</v>
      </c>
      <c r="G1492" s="27" t="n">
        <v>2</v>
      </c>
      <c r="H1492" s="27" t="n">
        <v>1</v>
      </c>
      <c r="I1492" s="27" t="n">
        <v>1</v>
      </c>
      <c r="J1492" s="26" t="s">
        <v>52</v>
      </c>
      <c r="K1492" s="27" t="n">
        <v>0</v>
      </c>
      <c r="L1492" s="27" t="n">
        <v>1</v>
      </c>
      <c r="M1492" s="27" t="n">
        <v>4</v>
      </c>
      <c r="N1492" s="27" t="n">
        <v>1</v>
      </c>
      <c r="O1492" s="27" t="n">
        <v>0</v>
      </c>
      <c r="P1492" s="27" t="n">
        <v>1</v>
      </c>
      <c r="R1492" s="27" t="n">
        <v>0</v>
      </c>
      <c r="S1492" s="27" t="n">
        <v>0</v>
      </c>
      <c r="T1492" s="28" t="n">
        <v>44321</v>
      </c>
      <c r="U1492" s="3" t="s">
        <v>1544</v>
      </c>
      <c r="V1492" s="36"/>
      <c r="W1492" s="25" t="n">
        <v>9</v>
      </c>
      <c r="Z1492" s="1" t="n">
        <f aca="false">(68/C1492)^0.25</f>
        <v>1.03178548877407</v>
      </c>
      <c r="AA1492" s="2" t="n">
        <f aca="false">IF(F1492=1,E1492/(1+$AA$2/100),E1492)</f>
        <v>0</v>
      </c>
      <c r="AB1492" s="1" t="n">
        <f aca="false">ROUND(AA1492/C1492,2)</f>
        <v>0</v>
      </c>
      <c r="AC1492" s="1" t="n">
        <f aca="false">ROUND(AB1492*68/1000/Z1492,0)</f>
        <v>0</v>
      </c>
      <c r="AD1492" s="1" t="n">
        <f aca="false">IF(I1492=1,AC1492*$AD$2,AC1492)</f>
        <v>0</v>
      </c>
      <c r="AK1492" s="1" t="n">
        <f aca="false">ROUND(D1492/C1492,2)</f>
        <v>191.67</v>
      </c>
      <c r="AL1492" s="1" t="n">
        <f aca="false">ROUND(AK1492*68/Z1492,0)</f>
        <v>12632</v>
      </c>
      <c r="AM1492" s="1" t="n">
        <f aca="false">IF(I1492=1,AL1492*$AM$2,AL1492)</f>
        <v>12000.4</v>
      </c>
    </row>
    <row r="1493" customFormat="false" ht="13.8" hidden="false" customHeight="true" outlineLevel="0" collapsed="false">
      <c r="A1493" s="1" t="n">
        <v>12702</v>
      </c>
      <c r="B1493" s="43" t="n">
        <v>72716</v>
      </c>
      <c r="C1493" s="26" t="n">
        <v>95</v>
      </c>
      <c r="D1493" s="2" t="n">
        <v>23500</v>
      </c>
      <c r="F1493" s="2" t="n">
        <v>0</v>
      </c>
      <c r="G1493" s="27" t="n">
        <v>3</v>
      </c>
      <c r="H1493" s="27" t="n">
        <v>1</v>
      </c>
      <c r="I1493" s="27" t="n">
        <v>0</v>
      </c>
      <c r="J1493" s="26" t="s">
        <v>52</v>
      </c>
      <c r="K1493" s="27" t="n">
        <v>0</v>
      </c>
      <c r="L1493" s="27" t="n">
        <v>1</v>
      </c>
      <c r="M1493" s="27"/>
      <c r="N1493" s="27" t="n">
        <v>5</v>
      </c>
      <c r="O1493" s="27" t="n">
        <v>0</v>
      </c>
      <c r="P1493" s="27" t="n">
        <v>0</v>
      </c>
      <c r="R1493" s="27" t="n">
        <v>1</v>
      </c>
      <c r="S1493" s="27" t="n">
        <v>0</v>
      </c>
      <c r="T1493" s="28" t="n">
        <v>44321</v>
      </c>
      <c r="U1493" s="3" t="s">
        <v>1545</v>
      </c>
      <c r="V1493" s="36"/>
      <c r="W1493" s="25" t="n">
        <v>9</v>
      </c>
      <c r="Z1493" s="1" t="n">
        <f aca="false">(68/C1493)^0.25</f>
        <v>0.919806187763948</v>
      </c>
      <c r="AA1493" s="2" t="n">
        <f aca="false">IF(F1493=1,E1493/(1+$AA$2/100),E1493)</f>
        <v>0</v>
      </c>
      <c r="AB1493" s="1" t="n">
        <f aca="false">ROUND(AA1493/C1493,2)</f>
        <v>0</v>
      </c>
      <c r="AC1493" s="1" t="n">
        <f aca="false">ROUND(AB1493*68/1000/Z1493,0)</f>
        <v>0</v>
      </c>
      <c r="AD1493" s="1" t="n">
        <f aca="false">IF(I1493=1,AC1493*$AD$2,AC1493)</f>
        <v>0</v>
      </c>
      <c r="AK1493" s="1" t="n">
        <f aca="false">ROUND(D1493/C1493,2)</f>
        <v>247.37</v>
      </c>
      <c r="AL1493" s="1" t="n">
        <f aca="false">ROUND(AK1493*68/Z1493,0)</f>
        <v>18288</v>
      </c>
      <c r="AM1493" s="1" t="n">
        <f aca="false">IF(I1493=1,AL1493*$AM$2,AL1493)</f>
        <v>18288</v>
      </c>
    </row>
    <row r="1494" customFormat="false" ht="13.8" hidden="false" customHeight="true" outlineLevel="0" collapsed="false">
      <c r="A1494" s="1" t="n">
        <v>12702</v>
      </c>
      <c r="B1494" s="43" t="n">
        <v>72716</v>
      </c>
      <c r="C1494" s="26" t="n">
        <v>80</v>
      </c>
      <c r="D1494" s="2" t="n">
        <v>16000</v>
      </c>
      <c r="F1494" s="2" t="n">
        <v>0</v>
      </c>
      <c r="G1494" s="27" t="n">
        <v>3</v>
      </c>
      <c r="H1494" s="27" t="n">
        <v>1</v>
      </c>
      <c r="I1494" s="27" t="n">
        <v>1</v>
      </c>
      <c r="J1494" s="26" t="s">
        <v>52</v>
      </c>
      <c r="K1494" s="27" t="n">
        <v>0</v>
      </c>
      <c r="L1494" s="27" t="n">
        <v>1</v>
      </c>
      <c r="M1494" s="27"/>
      <c r="N1494" s="27" t="n">
        <v>3</v>
      </c>
      <c r="O1494" s="27" t="n">
        <v>0</v>
      </c>
      <c r="P1494" s="27" t="n">
        <v>0</v>
      </c>
      <c r="Q1494" s="27"/>
      <c r="R1494" s="27" t="n">
        <v>0</v>
      </c>
      <c r="S1494" s="27" t="n">
        <v>0</v>
      </c>
      <c r="T1494" s="28" t="n">
        <v>44321</v>
      </c>
      <c r="U1494" s="3" t="s">
        <v>1546</v>
      </c>
      <c r="V1494" s="36"/>
      <c r="W1494" s="25" t="n">
        <v>9</v>
      </c>
      <c r="Z1494" s="1" t="n">
        <f aca="false">(68/C1494)^0.25</f>
        <v>0.960184589404188</v>
      </c>
      <c r="AA1494" s="2" t="n">
        <f aca="false">IF(F1494=1,E1494/(1+$AA$2/100),E1494)</f>
        <v>0</v>
      </c>
      <c r="AB1494" s="1" t="n">
        <f aca="false">ROUND(AA1494/C1494,2)</f>
        <v>0</v>
      </c>
      <c r="AC1494" s="1" t="n">
        <f aca="false">ROUND(AB1494*68/1000/Z1494,0)</f>
        <v>0</v>
      </c>
      <c r="AD1494" s="1" t="n">
        <f aca="false">IF(I1494=1,AC1494*$AD$2,AC1494)</f>
        <v>0</v>
      </c>
      <c r="AK1494" s="1" t="n">
        <f aca="false">ROUND(D1494/C1494,2)</f>
        <v>200</v>
      </c>
      <c r="AL1494" s="1" t="n">
        <f aca="false">ROUND(AK1494*68/Z1494,0)</f>
        <v>14164</v>
      </c>
      <c r="AM1494" s="1" t="n">
        <f aca="false">IF(I1494=1,AL1494*$AM$2,AL1494)</f>
        <v>13455.8</v>
      </c>
    </row>
    <row r="1495" customFormat="false" ht="13.8" hidden="false" customHeight="true" outlineLevel="0" collapsed="false">
      <c r="A1495" s="1" t="n">
        <v>12702</v>
      </c>
      <c r="B1495" s="43" t="n">
        <v>72741</v>
      </c>
      <c r="C1495" s="26" t="n">
        <v>69</v>
      </c>
      <c r="D1495" s="2" t="n">
        <v>17000</v>
      </c>
      <c r="F1495" s="2" t="n">
        <v>0</v>
      </c>
      <c r="G1495" s="27" t="n">
        <v>2</v>
      </c>
      <c r="H1495" s="27" t="n">
        <v>1</v>
      </c>
      <c r="I1495" s="27" t="n">
        <v>1</v>
      </c>
      <c r="J1495" s="26" t="s">
        <v>52</v>
      </c>
      <c r="K1495" s="27" t="n">
        <v>0</v>
      </c>
      <c r="L1495" s="27" t="n">
        <v>1</v>
      </c>
      <c r="M1495" s="27" t="n">
        <v>5</v>
      </c>
      <c r="N1495" s="27" t="n">
        <v>2</v>
      </c>
      <c r="O1495" s="27" t="n">
        <v>0</v>
      </c>
      <c r="P1495" s="27" t="n">
        <v>0</v>
      </c>
      <c r="Q1495" s="27" t="n">
        <v>3</v>
      </c>
      <c r="R1495" s="27" t="n">
        <v>0</v>
      </c>
      <c r="S1495" s="27" t="n">
        <v>0</v>
      </c>
      <c r="T1495" s="28" t="n">
        <v>44321</v>
      </c>
      <c r="U1495" s="3" t="s">
        <v>1547</v>
      </c>
      <c r="V1495" s="36"/>
      <c r="W1495" s="25" t="n">
        <v>9</v>
      </c>
      <c r="Z1495" s="1" t="n">
        <f aca="false">(68/C1495)^0.25</f>
        <v>0.996356952204095</v>
      </c>
      <c r="AA1495" s="2" t="n">
        <f aca="false">IF(F1495=1,E1495/(1+$AA$2/100),E1495)</f>
        <v>0</v>
      </c>
      <c r="AB1495" s="1" t="n">
        <f aca="false">ROUND(AA1495/C1495,2)</f>
        <v>0</v>
      </c>
      <c r="AC1495" s="1" t="n">
        <f aca="false">ROUND(AB1495*68/1000/Z1495,0)</f>
        <v>0</v>
      </c>
      <c r="AD1495" s="1" t="n">
        <f aca="false">IF(I1495=1,AC1495*$AD$2,AC1495)</f>
        <v>0</v>
      </c>
      <c r="AK1495" s="1" t="n">
        <f aca="false">ROUND(D1495/C1495,2)</f>
        <v>246.38</v>
      </c>
      <c r="AL1495" s="1" t="n">
        <f aca="false">ROUND(AK1495*68/Z1495,0)</f>
        <v>16815</v>
      </c>
      <c r="AM1495" s="1" t="n">
        <f aca="false">IF(I1495=1,AL1495*$AM$2,AL1495)</f>
        <v>15974.25</v>
      </c>
    </row>
    <row r="1496" customFormat="false" ht="13.8" hidden="false" customHeight="true" outlineLevel="0" collapsed="false">
      <c r="A1496" s="1" t="n">
        <v>12702</v>
      </c>
      <c r="B1496" s="43" t="n">
        <v>72741</v>
      </c>
      <c r="C1496" s="26" t="n">
        <v>65</v>
      </c>
      <c r="D1496" s="2" t="n">
        <v>14500</v>
      </c>
      <c r="F1496" s="2" t="n">
        <v>0</v>
      </c>
      <c r="G1496" s="27" t="n">
        <v>2</v>
      </c>
      <c r="H1496" s="27" t="n">
        <v>1</v>
      </c>
      <c r="I1496" s="27" t="n">
        <v>1</v>
      </c>
      <c r="J1496" s="26" t="s">
        <v>52</v>
      </c>
      <c r="K1496" s="27" t="n">
        <v>0</v>
      </c>
      <c r="L1496" s="27" t="n">
        <v>1</v>
      </c>
      <c r="M1496" s="27" t="n">
        <v>5</v>
      </c>
      <c r="N1496" s="27" t="n">
        <v>5</v>
      </c>
      <c r="O1496" s="27" t="n">
        <v>0</v>
      </c>
      <c r="P1496" s="27" t="n">
        <v>0</v>
      </c>
      <c r="Q1496" s="27" t="n">
        <v>3</v>
      </c>
      <c r="R1496" s="27" t="n">
        <v>1</v>
      </c>
      <c r="S1496" s="27" t="n">
        <v>0</v>
      </c>
      <c r="T1496" s="28" t="n">
        <v>44321</v>
      </c>
      <c r="U1496" s="3" t="s">
        <v>1548</v>
      </c>
      <c r="V1496" s="36"/>
      <c r="W1496" s="25" t="n">
        <v>9</v>
      </c>
      <c r="Z1496" s="1" t="n">
        <f aca="false">(68/C1496)^0.25</f>
        <v>1.01134396913885</v>
      </c>
      <c r="AA1496" s="2" t="n">
        <f aca="false">IF(F1496=1,E1496/(1+$AA$2/100),E1496)</f>
        <v>0</v>
      </c>
      <c r="AB1496" s="1" t="n">
        <f aca="false">ROUND(AA1496/C1496,2)</f>
        <v>0</v>
      </c>
      <c r="AC1496" s="1" t="n">
        <f aca="false">ROUND(AB1496*68/1000/Z1496,0)</f>
        <v>0</v>
      </c>
      <c r="AD1496" s="1" t="n">
        <f aca="false">IF(I1496=1,AC1496*$AD$2,AC1496)</f>
        <v>0</v>
      </c>
      <c r="AK1496" s="1" t="n">
        <f aca="false">ROUND(D1496/C1496,2)</f>
        <v>223.08</v>
      </c>
      <c r="AL1496" s="1" t="n">
        <f aca="false">ROUND(AK1496*68/Z1496,0)</f>
        <v>14999</v>
      </c>
      <c r="AM1496" s="1" t="n">
        <f aca="false">IF(I1496=1,AL1496*$AM$2,AL1496)</f>
        <v>14249.05</v>
      </c>
    </row>
    <row r="1497" customFormat="false" ht="13.8" hidden="false" customHeight="true" outlineLevel="0" collapsed="false">
      <c r="A1497" s="1" t="n">
        <v>12702</v>
      </c>
      <c r="B1497" s="43" t="n">
        <v>72741</v>
      </c>
      <c r="C1497" s="26" t="n">
        <v>56</v>
      </c>
      <c r="D1497" s="2" t="n">
        <v>18000</v>
      </c>
      <c r="F1497" s="2" t="n">
        <v>0</v>
      </c>
      <c r="G1497" s="27" t="n">
        <v>3</v>
      </c>
      <c r="H1497" s="27" t="n">
        <v>2</v>
      </c>
      <c r="I1497" s="27" t="n">
        <v>0</v>
      </c>
      <c r="J1497" s="26" t="s">
        <v>52</v>
      </c>
      <c r="K1497" s="27" t="n">
        <v>0</v>
      </c>
      <c r="L1497" s="27" t="n">
        <v>1</v>
      </c>
      <c r="M1497" s="27" t="n">
        <v>5</v>
      </c>
      <c r="N1497" s="27" t="n">
        <v>5</v>
      </c>
      <c r="O1497" s="27" t="n">
        <v>0</v>
      </c>
      <c r="P1497" s="27" t="n">
        <v>0</v>
      </c>
      <c r="R1497" s="27" t="n">
        <v>0</v>
      </c>
      <c r="S1497" s="27" t="n">
        <v>0</v>
      </c>
      <c r="T1497" s="28" t="n">
        <v>44321</v>
      </c>
      <c r="U1497" s="3" t="s">
        <v>1549</v>
      </c>
      <c r="V1497" s="36"/>
      <c r="W1497" s="25" t="n">
        <v>9</v>
      </c>
      <c r="Z1497" s="1" t="n">
        <f aca="false">(68/C1497)^0.25</f>
        <v>1.04973631452793</v>
      </c>
      <c r="AA1497" s="2" t="n">
        <f aca="false">IF(F1497=1,E1497/(1+$AA$2/100),E1497)</f>
        <v>0</v>
      </c>
      <c r="AB1497" s="1" t="n">
        <f aca="false">ROUND(AA1497/C1497,2)</f>
        <v>0</v>
      </c>
      <c r="AC1497" s="1" t="n">
        <f aca="false">ROUND(AB1497*68/1000/Z1497,0)</f>
        <v>0</v>
      </c>
      <c r="AD1497" s="1" t="n">
        <f aca="false">IF(I1497=1,AC1497*$AD$2,AC1497)</f>
        <v>0</v>
      </c>
      <c r="AK1497" s="1" t="n">
        <f aca="false">ROUND(D1497/C1497,2)</f>
        <v>321.43</v>
      </c>
      <c r="AL1497" s="1" t="n">
        <f aca="false">ROUND(AK1497*68/Z1497,0)</f>
        <v>20822</v>
      </c>
      <c r="AM1497" s="1" t="n">
        <f aca="false">IF(I1497=1,AL1497*$AM$2,AL1497)</f>
        <v>20822</v>
      </c>
    </row>
    <row r="1498" customFormat="false" ht="13.8" hidden="false" customHeight="true" outlineLevel="0" collapsed="false">
      <c r="A1498" s="1" t="n">
        <v>12702</v>
      </c>
      <c r="B1498" s="43" t="n">
        <v>72816</v>
      </c>
      <c r="C1498" s="26" t="n">
        <v>88</v>
      </c>
      <c r="D1498" s="2" t="n">
        <v>18000</v>
      </c>
      <c r="F1498" s="2" t="n">
        <v>0</v>
      </c>
      <c r="G1498" s="27" t="n">
        <v>2</v>
      </c>
      <c r="H1498" s="27" t="n">
        <v>1</v>
      </c>
      <c r="I1498" s="27" t="n">
        <v>1</v>
      </c>
      <c r="J1498" s="26" t="s">
        <v>52</v>
      </c>
      <c r="K1498" s="27" t="n">
        <v>0</v>
      </c>
      <c r="L1498" s="27" t="n">
        <v>1</v>
      </c>
      <c r="M1498" s="27" t="n">
        <v>5</v>
      </c>
      <c r="N1498" s="27" t="n">
        <v>5</v>
      </c>
      <c r="O1498" s="27" t="n">
        <v>0</v>
      </c>
      <c r="P1498" s="27" t="n">
        <v>0</v>
      </c>
      <c r="Q1498" s="27"/>
      <c r="R1498" s="27" t="n">
        <v>0</v>
      </c>
      <c r="S1498" s="27" t="n">
        <v>0</v>
      </c>
      <c r="T1498" s="28" t="n">
        <v>44321</v>
      </c>
      <c r="U1498" s="3" t="s">
        <v>1550</v>
      </c>
      <c r="V1498" s="36"/>
      <c r="W1498" s="25" t="n">
        <v>9</v>
      </c>
      <c r="Z1498" s="1" t="n">
        <f aca="false">(68/C1498)^0.25</f>
        <v>0.937576169167888</v>
      </c>
      <c r="AA1498" s="2" t="n">
        <f aca="false">IF(F1498=1,E1498/(1+$AA$2/100),E1498)</f>
        <v>0</v>
      </c>
      <c r="AB1498" s="1" t="n">
        <f aca="false">ROUND(AA1498/C1498,2)</f>
        <v>0</v>
      </c>
      <c r="AC1498" s="1" t="n">
        <f aca="false">ROUND(AB1498*68/1000/Z1498,0)</f>
        <v>0</v>
      </c>
      <c r="AD1498" s="1" t="n">
        <f aca="false">IF(I1498=1,AC1498*$AD$2,AC1498)</f>
        <v>0</v>
      </c>
      <c r="AK1498" s="1" t="n">
        <f aca="false">ROUND(D1498/C1498,2)</f>
        <v>204.55</v>
      </c>
      <c r="AL1498" s="1" t="n">
        <f aca="false">ROUND(AK1498*68/Z1498,0)</f>
        <v>14835</v>
      </c>
      <c r="AM1498" s="1" t="n">
        <f aca="false">IF(I1498=1,AL1498*$AM$2,AL1498)</f>
        <v>14093.25</v>
      </c>
    </row>
    <row r="1499" customFormat="false" ht="13.8" hidden="false" customHeight="true" outlineLevel="0" collapsed="false">
      <c r="A1499" s="1" t="n">
        <v>12702</v>
      </c>
      <c r="B1499" s="43" t="n">
        <v>72816</v>
      </c>
      <c r="C1499" s="26" t="n">
        <v>91</v>
      </c>
      <c r="D1499" s="2" t="n">
        <v>19000</v>
      </c>
      <c r="F1499" s="2" t="n">
        <v>0</v>
      </c>
      <c r="G1499" s="27" t="n">
        <v>3</v>
      </c>
      <c r="H1499" s="27" t="n">
        <v>1</v>
      </c>
      <c r="I1499" s="27" t="n">
        <v>1</v>
      </c>
      <c r="J1499" s="26" t="s">
        <v>52</v>
      </c>
      <c r="K1499" s="27" t="n">
        <v>0</v>
      </c>
      <c r="L1499" s="27" t="n">
        <v>1</v>
      </c>
      <c r="M1499" s="27" t="n">
        <v>5</v>
      </c>
      <c r="N1499" s="27" t="n">
        <v>2</v>
      </c>
      <c r="O1499" s="27" t="n">
        <v>1</v>
      </c>
      <c r="P1499" s="27" t="n">
        <v>0</v>
      </c>
      <c r="Q1499" s="27" t="n">
        <v>4</v>
      </c>
      <c r="R1499" s="27" t="n">
        <v>1</v>
      </c>
      <c r="S1499" s="27" t="n">
        <v>0</v>
      </c>
      <c r="T1499" s="28" t="n">
        <v>44321</v>
      </c>
      <c r="U1499" s="3" t="s">
        <v>1551</v>
      </c>
      <c r="V1499" s="36"/>
      <c r="W1499" s="25" t="n">
        <v>9</v>
      </c>
      <c r="Z1499" s="1" t="n">
        <f aca="false">(68/C1499)^0.25</f>
        <v>0.929751483735071</v>
      </c>
      <c r="AA1499" s="2" t="n">
        <f aca="false">IF(F1499=1,E1499/(1+$AA$2/100),E1499)</f>
        <v>0</v>
      </c>
      <c r="AB1499" s="1" t="n">
        <f aca="false">ROUND(AA1499/C1499,2)</f>
        <v>0</v>
      </c>
      <c r="AC1499" s="1" t="n">
        <f aca="false">ROUND(AB1499*68/1000/Z1499,0)</f>
        <v>0</v>
      </c>
      <c r="AD1499" s="1" t="n">
        <f aca="false">IF(I1499=1,AC1499*$AD$2,AC1499)</f>
        <v>0</v>
      </c>
      <c r="AK1499" s="1" t="n">
        <f aca="false">ROUND(D1499/C1499,2)</f>
        <v>208.79</v>
      </c>
      <c r="AL1499" s="1" t="n">
        <f aca="false">ROUND(AK1499*68/Z1499,0)</f>
        <v>15270</v>
      </c>
      <c r="AM1499" s="1" t="n">
        <f aca="false">IF(I1499=1,AL1499*$AM$2,AL1499)</f>
        <v>14506.5</v>
      </c>
    </row>
    <row r="1500" customFormat="false" ht="13.8" hidden="false" customHeight="true" outlineLevel="0" collapsed="false">
      <c r="A1500" s="1" t="n">
        <v>12702</v>
      </c>
      <c r="B1500" s="43" t="n">
        <v>72741</v>
      </c>
      <c r="C1500" s="26" t="n">
        <v>80</v>
      </c>
      <c r="D1500" s="2" t="n">
        <v>20000</v>
      </c>
      <c r="F1500" s="2" t="n">
        <v>0</v>
      </c>
      <c r="G1500" s="27" t="n">
        <v>3</v>
      </c>
      <c r="H1500" s="27" t="n">
        <v>1</v>
      </c>
      <c r="I1500" s="27" t="n">
        <v>1</v>
      </c>
      <c r="J1500" s="26" t="s">
        <v>52</v>
      </c>
      <c r="K1500" s="27" t="n">
        <v>0</v>
      </c>
      <c r="L1500" s="27" t="n">
        <v>1</v>
      </c>
      <c r="M1500" s="27" t="n">
        <v>6</v>
      </c>
      <c r="N1500" s="27" t="n">
        <v>5</v>
      </c>
      <c r="O1500" s="27" t="n">
        <v>0</v>
      </c>
      <c r="P1500" s="27" t="n">
        <v>0</v>
      </c>
      <c r="Q1500" s="27" t="n">
        <v>1</v>
      </c>
      <c r="R1500" s="27" t="n">
        <v>0</v>
      </c>
      <c r="S1500" s="27" t="n">
        <v>0</v>
      </c>
      <c r="T1500" s="28" t="n">
        <v>44321</v>
      </c>
      <c r="U1500" s="3" t="s">
        <v>1552</v>
      </c>
      <c r="V1500" s="36"/>
      <c r="W1500" s="25" t="n">
        <v>13</v>
      </c>
      <c r="Z1500" s="1" t="n">
        <f aca="false">(68/C1500)^0.25</f>
        <v>0.960184589404188</v>
      </c>
      <c r="AA1500" s="2" t="n">
        <f aca="false">IF(F1500=1,E1500/(1+$AA$2/100),E1500)</f>
        <v>0</v>
      </c>
      <c r="AB1500" s="1" t="n">
        <f aca="false">ROUND(AA1500/C1500,2)</f>
        <v>0</v>
      </c>
      <c r="AC1500" s="1" t="n">
        <f aca="false">ROUND(AB1500*68/1000/Z1500,0)</f>
        <v>0</v>
      </c>
      <c r="AD1500" s="1" t="n">
        <f aca="false">IF(I1500=1,AC1500*$AD$2,AC1500)</f>
        <v>0</v>
      </c>
      <c r="AK1500" s="1" t="n">
        <f aca="false">ROUND(D1500/C1500,2)</f>
        <v>250</v>
      </c>
      <c r="AL1500" s="1" t="n">
        <f aca="false">ROUND(AK1500*68/Z1500,0)</f>
        <v>17705</v>
      </c>
      <c r="AM1500" s="1" t="n">
        <f aca="false">IF(I1500=1,AL1500*$AM$2,AL1500)</f>
        <v>16819.75</v>
      </c>
    </row>
    <row r="1501" customFormat="false" ht="13.8" hidden="false" customHeight="true" outlineLevel="0" collapsed="false">
      <c r="A1501" s="1" t="n">
        <v>12702</v>
      </c>
      <c r="B1501" s="43" t="n">
        <v>72741</v>
      </c>
      <c r="C1501" s="26" t="n">
        <v>73</v>
      </c>
      <c r="D1501" s="2" t="n">
        <v>15000</v>
      </c>
      <c r="F1501" s="2" t="n">
        <v>0</v>
      </c>
      <c r="G1501" s="27" t="n">
        <v>3</v>
      </c>
      <c r="H1501" s="27" t="n">
        <v>2</v>
      </c>
      <c r="I1501" s="27" t="n">
        <v>2</v>
      </c>
      <c r="J1501" s="26" t="s">
        <v>52</v>
      </c>
      <c r="K1501" s="27" t="n">
        <v>2</v>
      </c>
      <c r="L1501" s="27" t="n">
        <v>1</v>
      </c>
      <c r="M1501" s="27" t="n">
        <v>4</v>
      </c>
      <c r="N1501" s="27" t="n">
        <v>4</v>
      </c>
      <c r="O1501" s="27" t="n">
        <v>1</v>
      </c>
      <c r="P1501" s="27" t="n">
        <v>1</v>
      </c>
      <c r="Q1501" s="27"/>
      <c r="R1501" s="27" t="n">
        <v>1</v>
      </c>
      <c r="S1501" s="27" t="n">
        <v>0</v>
      </c>
      <c r="T1501" s="28" t="n">
        <v>44321</v>
      </c>
      <c r="U1501" s="3" t="s">
        <v>1553</v>
      </c>
      <c r="V1501" s="36"/>
      <c r="W1501" s="25" t="n">
        <v>13</v>
      </c>
      <c r="Z1501" s="1" t="n">
        <f aca="false">(68/C1501)^0.25</f>
        <v>0.982418457107877</v>
      </c>
      <c r="AA1501" s="2" t="n">
        <f aca="false">IF(F1501=1,E1501/(1+$AA$2/100),E1501)</f>
        <v>0</v>
      </c>
      <c r="AB1501" s="1" t="n">
        <f aca="false">ROUND(AA1501/C1501,2)</f>
        <v>0</v>
      </c>
      <c r="AC1501" s="1" t="n">
        <f aca="false">ROUND(AB1501*68/1000/Z1501,0)</f>
        <v>0</v>
      </c>
      <c r="AD1501" s="1" t="n">
        <f aca="false">IF(I1501=1,AC1501*$AD$2,AC1501)</f>
        <v>0</v>
      </c>
      <c r="AK1501" s="1" t="n">
        <f aca="false">ROUND(D1501/C1501,2)</f>
        <v>205.48</v>
      </c>
      <c r="AL1501" s="1" t="n">
        <f aca="false">ROUND(AK1501*68/Z1501,0)</f>
        <v>14223</v>
      </c>
      <c r="AM1501" s="1" t="n">
        <f aca="false">IF(I1501=1,AL1501*$AM$2,AL1501)</f>
        <v>14223</v>
      </c>
    </row>
    <row r="1502" customFormat="false" ht="13.8" hidden="false" customHeight="true" outlineLevel="0" collapsed="false">
      <c r="A1502" s="1" t="n">
        <v>12702</v>
      </c>
      <c r="B1502" s="43" t="n">
        <v>72741</v>
      </c>
      <c r="C1502" s="26" t="n">
        <v>65</v>
      </c>
      <c r="D1502" s="2" t="n">
        <v>15000</v>
      </c>
      <c r="F1502" s="2" t="n">
        <v>0</v>
      </c>
      <c r="G1502" s="27" t="n">
        <v>3</v>
      </c>
      <c r="H1502" s="27" t="n">
        <v>2</v>
      </c>
      <c r="I1502" s="27" t="n">
        <v>1</v>
      </c>
      <c r="J1502" s="26" t="s">
        <v>52</v>
      </c>
      <c r="K1502" s="27" t="n">
        <v>0</v>
      </c>
      <c r="L1502" s="27" t="n">
        <v>1</v>
      </c>
      <c r="M1502" s="27" t="n">
        <v>4</v>
      </c>
      <c r="N1502" s="27" t="n">
        <v>3</v>
      </c>
      <c r="O1502" s="27" t="n">
        <v>0</v>
      </c>
      <c r="P1502" s="27" t="n">
        <v>0</v>
      </c>
      <c r="R1502" s="27" t="n">
        <v>0</v>
      </c>
      <c r="S1502" s="27" t="n">
        <v>0</v>
      </c>
      <c r="T1502" s="28" t="n">
        <v>44320</v>
      </c>
      <c r="U1502" s="3" t="s">
        <v>1554</v>
      </c>
      <c r="V1502" s="36"/>
      <c r="W1502" s="25" t="n">
        <v>13</v>
      </c>
      <c r="Z1502" s="1" t="n">
        <f aca="false">(68/C1502)^0.25</f>
        <v>1.01134396913885</v>
      </c>
      <c r="AA1502" s="2" t="n">
        <f aca="false">IF(F1502=1,E1502/(1+$AA$2/100),E1502)</f>
        <v>0</v>
      </c>
      <c r="AB1502" s="1" t="n">
        <f aca="false">ROUND(AA1502/C1502,2)</f>
        <v>0</v>
      </c>
      <c r="AC1502" s="1" t="n">
        <f aca="false">ROUND(AB1502*68/1000/Z1502,0)</f>
        <v>0</v>
      </c>
      <c r="AD1502" s="1" t="n">
        <f aca="false">IF(I1502=1,AC1502*$AD$2,AC1502)</f>
        <v>0</v>
      </c>
      <c r="AK1502" s="1" t="n">
        <f aca="false">ROUND(D1502/C1502,2)</f>
        <v>230.77</v>
      </c>
      <c r="AL1502" s="1" t="n">
        <f aca="false">ROUND(AK1502*68/Z1502,0)</f>
        <v>15516</v>
      </c>
      <c r="AM1502" s="1" t="n">
        <f aca="false">IF(I1502=1,AL1502*$AM$2,AL1502)</f>
        <v>14740.2</v>
      </c>
    </row>
    <row r="1503" customFormat="false" ht="13.8" hidden="false" customHeight="true" outlineLevel="0" collapsed="false">
      <c r="A1503" s="1" t="n">
        <v>12702</v>
      </c>
      <c r="B1503" s="43" t="n">
        <v>72716</v>
      </c>
      <c r="C1503" s="26" t="n">
        <v>68</v>
      </c>
      <c r="D1503" s="2" t="n">
        <v>21000</v>
      </c>
      <c r="F1503" s="2" t="n">
        <v>0</v>
      </c>
      <c r="G1503" s="27" t="n">
        <v>3</v>
      </c>
      <c r="H1503" s="27" t="n">
        <v>2</v>
      </c>
      <c r="I1503" s="27" t="n">
        <v>1</v>
      </c>
      <c r="J1503" s="26" t="s">
        <v>52</v>
      </c>
      <c r="K1503" s="27" t="n">
        <v>0</v>
      </c>
      <c r="L1503" s="27" t="n">
        <v>1</v>
      </c>
      <c r="M1503" s="27" t="n">
        <v>8</v>
      </c>
      <c r="N1503" s="27" t="n">
        <v>7</v>
      </c>
      <c r="O1503" s="27" t="n">
        <v>1</v>
      </c>
      <c r="P1503" s="27" t="n">
        <v>0</v>
      </c>
      <c r="Q1503" s="27" t="n">
        <v>1</v>
      </c>
      <c r="R1503" s="27" t="n">
        <v>1</v>
      </c>
      <c r="S1503" s="27" t="n">
        <v>0</v>
      </c>
      <c r="T1503" s="28" t="n">
        <v>44321</v>
      </c>
      <c r="U1503" s="3" t="s">
        <v>1555</v>
      </c>
      <c r="V1503" s="36"/>
      <c r="W1503" s="25" t="n">
        <v>13</v>
      </c>
      <c r="Z1503" s="1" t="n">
        <f aca="false">(68/C1503)^0.25</f>
        <v>1</v>
      </c>
      <c r="AA1503" s="2" t="n">
        <f aca="false">IF(F1503=1,E1503/(1+$AA$2/100),E1503)</f>
        <v>0</v>
      </c>
      <c r="AB1503" s="1" t="n">
        <f aca="false">ROUND(AA1503/C1503,2)</f>
        <v>0</v>
      </c>
      <c r="AC1503" s="1" t="n">
        <f aca="false">ROUND(AB1503*68/1000/Z1503,0)</f>
        <v>0</v>
      </c>
      <c r="AD1503" s="1" t="n">
        <f aca="false">IF(I1503=1,AC1503*$AD$2,AC1503)</f>
        <v>0</v>
      </c>
      <c r="AK1503" s="1" t="n">
        <f aca="false">ROUND(D1503/C1503,2)</f>
        <v>308.82</v>
      </c>
      <c r="AL1503" s="1" t="n">
        <f aca="false">ROUND(AK1503*68/Z1503,0)</f>
        <v>21000</v>
      </c>
      <c r="AM1503" s="1" t="n">
        <f aca="false">IF(I1503=1,AL1503*$AM$2,AL1503)</f>
        <v>19950</v>
      </c>
    </row>
    <row r="1504" customFormat="false" ht="13.8" hidden="false" customHeight="true" outlineLevel="0" collapsed="false">
      <c r="A1504" s="1" t="n">
        <v>12702</v>
      </c>
      <c r="B1504" s="43" t="n">
        <v>72716</v>
      </c>
      <c r="C1504" s="26" t="n">
        <v>52</v>
      </c>
      <c r="D1504" s="2" t="n">
        <v>12500</v>
      </c>
      <c r="F1504" s="2" t="n">
        <v>0</v>
      </c>
      <c r="G1504" s="27" t="n">
        <v>2</v>
      </c>
      <c r="H1504" s="27" t="n">
        <v>1</v>
      </c>
      <c r="I1504" s="27" t="n">
        <v>1</v>
      </c>
      <c r="J1504" s="26" t="s">
        <v>52</v>
      </c>
      <c r="K1504" s="27" t="n">
        <v>0</v>
      </c>
      <c r="L1504" s="27" t="n">
        <v>1</v>
      </c>
      <c r="M1504" s="27"/>
      <c r="N1504" s="27" t="n">
        <v>2</v>
      </c>
      <c r="O1504" s="27" t="n">
        <v>0</v>
      </c>
      <c r="P1504" s="27" t="n">
        <v>1</v>
      </c>
      <c r="Q1504" s="27"/>
      <c r="R1504" s="27" t="n">
        <v>1</v>
      </c>
      <c r="S1504" s="27" t="n">
        <v>0</v>
      </c>
      <c r="T1504" s="28" t="n">
        <v>44321</v>
      </c>
      <c r="U1504" s="3" t="s">
        <v>1556</v>
      </c>
      <c r="V1504" s="36"/>
      <c r="W1504" s="25" t="n">
        <v>13</v>
      </c>
      <c r="Z1504" s="1" t="n">
        <f aca="false">(68/C1504)^0.25</f>
        <v>1.06936605042134</v>
      </c>
      <c r="AA1504" s="2" t="n">
        <f aca="false">IF(F1504=1,E1504/(1+$AA$2/100),E1504)</f>
        <v>0</v>
      </c>
      <c r="AB1504" s="1" t="n">
        <f aca="false">ROUND(AA1504/C1504,2)</f>
        <v>0</v>
      </c>
      <c r="AC1504" s="1" t="n">
        <f aca="false">ROUND(AB1504*68/1000/Z1504,0)</f>
        <v>0</v>
      </c>
      <c r="AD1504" s="1" t="n">
        <f aca="false">IF(I1504=1,AC1504*$AD$2,AC1504)</f>
        <v>0</v>
      </c>
      <c r="AK1504" s="1" t="n">
        <f aca="false">ROUND(D1504/C1504,2)</f>
        <v>240.38</v>
      </c>
      <c r="AL1504" s="1" t="n">
        <f aca="false">ROUND(AK1504*68/Z1504,0)</f>
        <v>15286</v>
      </c>
      <c r="AM1504" s="1" t="n">
        <f aca="false">IF(I1504=1,AL1504*$AM$2,AL1504)</f>
        <v>14521.7</v>
      </c>
    </row>
    <row r="1505" customFormat="false" ht="13.8" hidden="false" customHeight="true" outlineLevel="0" collapsed="false">
      <c r="A1505" s="1" t="n">
        <v>12702</v>
      </c>
      <c r="B1505" s="43" t="n">
        <v>72716</v>
      </c>
      <c r="C1505" s="26" t="n">
        <v>70</v>
      </c>
      <c r="D1505" s="2" t="n">
        <v>18500</v>
      </c>
      <c r="F1505" s="2" t="n">
        <v>0</v>
      </c>
      <c r="G1505" s="27" t="n">
        <v>2</v>
      </c>
      <c r="H1505" s="27" t="n">
        <v>1</v>
      </c>
      <c r="I1505" s="27" t="n">
        <v>0</v>
      </c>
      <c r="J1505" s="26" t="s">
        <v>52</v>
      </c>
      <c r="K1505" s="27" t="n">
        <v>2</v>
      </c>
      <c r="L1505" s="27" t="n">
        <v>1</v>
      </c>
      <c r="M1505" s="27" t="n">
        <v>5</v>
      </c>
      <c r="N1505" s="27" t="n">
        <v>4</v>
      </c>
      <c r="O1505" s="27" t="n">
        <v>0</v>
      </c>
      <c r="P1505" s="27" t="n">
        <v>0</v>
      </c>
      <c r="Q1505" s="27"/>
      <c r="R1505" s="27" t="n">
        <v>1</v>
      </c>
      <c r="S1505" s="27" t="n">
        <v>0</v>
      </c>
      <c r="T1505" s="28" t="n">
        <v>44321</v>
      </c>
      <c r="U1505" s="3" t="s">
        <v>1557</v>
      </c>
      <c r="V1505" s="36"/>
      <c r="W1505" s="25" t="n">
        <v>13</v>
      </c>
      <c r="Z1505" s="1" t="n">
        <f aca="false">(68/C1505)^0.25</f>
        <v>0.992779311130708</v>
      </c>
      <c r="AA1505" s="2" t="n">
        <f aca="false">IF(F1505=1,E1505/(1+$AA$2/100),E1505)</f>
        <v>0</v>
      </c>
      <c r="AB1505" s="1" t="n">
        <f aca="false">ROUND(AA1505/C1505,2)</f>
        <v>0</v>
      </c>
      <c r="AC1505" s="1" t="n">
        <f aca="false">ROUND(AB1505*68/1000/Z1505,0)</f>
        <v>0</v>
      </c>
      <c r="AD1505" s="1" t="n">
        <f aca="false">IF(I1505=1,AC1505*$AD$2,AC1505)</f>
        <v>0</v>
      </c>
      <c r="AK1505" s="1" t="n">
        <f aca="false">ROUND(D1505/C1505,2)</f>
        <v>264.29</v>
      </c>
      <c r="AL1505" s="1" t="n">
        <f aca="false">ROUND(AK1505*68/Z1505,0)</f>
        <v>18102</v>
      </c>
      <c r="AM1505" s="1" t="n">
        <f aca="false">IF(I1505=1,AL1505*$AM$2,AL1505)</f>
        <v>18102</v>
      </c>
    </row>
    <row r="1506" customFormat="false" ht="13.8" hidden="false" customHeight="true" outlineLevel="0" collapsed="false">
      <c r="A1506" s="1" t="n">
        <v>12702</v>
      </c>
      <c r="B1506" s="43" t="n">
        <v>73012</v>
      </c>
      <c r="C1506" s="26" t="n">
        <v>61</v>
      </c>
      <c r="D1506" s="2" t="n">
        <v>17500</v>
      </c>
      <c r="F1506" s="2" t="n">
        <v>0</v>
      </c>
      <c r="G1506" s="27" t="n">
        <v>2</v>
      </c>
      <c r="H1506" s="27" t="n">
        <v>1</v>
      </c>
      <c r="I1506" s="27" t="n">
        <v>1</v>
      </c>
      <c r="J1506" s="26" t="s">
        <v>52</v>
      </c>
      <c r="K1506" s="27" t="n">
        <v>2</v>
      </c>
      <c r="L1506" s="27" t="n">
        <v>1</v>
      </c>
      <c r="M1506" s="27" t="n">
        <v>5</v>
      </c>
      <c r="N1506" s="27" t="n">
        <v>4</v>
      </c>
      <c r="O1506" s="27" t="n">
        <v>0</v>
      </c>
      <c r="P1506" s="27" t="n">
        <v>0</v>
      </c>
      <c r="Q1506" s="27"/>
      <c r="R1506" s="27" t="n">
        <v>0</v>
      </c>
      <c r="S1506" s="27" t="n">
        <v>0</v>
      </c>
      <c r="T1506" s="28" t="n">
        <v>44320</v>
      </c>
      <c r="U1506" s="3" t="s">
        <v>1558</v>
      </c>
      <c r="V1506" s="36"/>
      <c r="W1506" s="25" t="n">
        <v>13</v>
      </c>
      <c r="Z1506" s="1" t="n">
        <f aca="false">(68/C1506)^0.25</f>
        <v>1.02753061262218</v>
      </c>
      <c r="AA1506" s="2" t="n">
        <f aca="false">IF(F1506=1,E1506/(1+$AA$2/100),E1506)</f>
        <v>0</v>
      </c>
      <c r="AB1506" s="1" t="n">
        <f aca="false">ROUND(AA1506/C1506,2)</f>
        <v>0</v>
      </c>
      <c r="AC1506" s="1" t="n">
        <f aca="false">ROUND(AB1506*68/1000/Z1506,0)</f>
        <v>0</v>
      </c>
      <c r="AD1506" s="1" t="n">
        <f aca="false">IF(I1506=1,AC1506*$AD$2,AC1506)</f>
        <v>0</v>
      </c>
      <c r="AK1506" s="1" t="n">
        <f aca="false">ROUND(D1506/C1506,2)</f>
        <v>286.89</v>
      </c>
      <c r="AL1506" s="1" t="n">
        <f aca="false">ROUND(AK1506*68/Z1506,0)</f>
        <v>18986</v>
      </c>
      <c r="AM1506" s="1" t="n">
        <f aca="false">IF(I1506=1,AL1506*$AM$2,AL1506)</f>
        <v>18036.7</v>
      </c>
    </row>
    <row r="1507" customFormat="false" ht="13.8" hidden="false" customHeight="true" outlineLevel="0" collapsed="false">
      <c r="A1507" s="1" t="n">
        <v>12702</v>
      </c>
      <c r="B1507" s="43" t="n">
        <v>73012</v>
      </c>
      <c r="C1507" s="26" t="n">
        <v>86</v>
      </c>
      <c r="D1507" s="2" t="n">
        <v>24000</v>
      </c>
      <c r="F1507" s="2" t="n">
        <v>0</v>
      </c>
      <c r="G1507" s="27" t="n">
        <v>3</v>
      </c>
      <c r="H1507" s="27" t="n">
        <v>2</v>
      </c>
      <c r="I1507" s="27" t="n">
        <v>1</v>
      </c>
      <c r="J1507" s="26" t="s">
        <v>52</v>
      </c>
      <c r="K1507" s="27" t="n">
        <v>2</v>
      </c>
      <c r="L1507" s="27" t="n">
        <v>1</v>
      </c>
      <c r="M1507" s="27" t="n">
        <v>5</v>
      </c>
      <c r="N1507" s="27" t="n">
        <v>2</v>
      </c>
      <c r="O1507" s="27" t="n">
        <v>0</v>
      </c>
      <c r="P1507" s="27" t="n">
        <v>0</v>
      </c>
      <c r="Q1507" s="27"/>
      <c r="R1507" s="27" t="n">
        <v>0</v>
      </c>
      <c r="S1507" s="27" t="n">
        <v>0</v>
      </c>
      <c r="T1507" s="28" t="n">
        <v>44320</v>
      </c>
      <c r="U1507" s="3" t="s">
        <v>1559</v>
      </c>
      <c r="V1507" s="36"/>
      <c r="W1507" s="25" t="n">
        <v>13</v>
      </c>
      <c r="Z1507" s="1" t="n">
        <f aca="false">(68/C1507)^0.25</f>
        <v>0.94298029016629</v>
      </c>
      <c r="AA1507" s="2" t="n">
        <f aca="false">IF(F1507=1,E1507/(1+$AA$2/100),E1507)</f>
        <v>0</v>
      </c>
      <c r="AB1507" s="1" t="n">
        <f aca="false">ROUND(AA1507/C1507,2)</f>
        <v>0</v>
      </c>
      <c r="AC1507" s="1" t="n">
        <f aca="false">ROUND(AB1507*68/1000/Z1507,0)</f>
        <v>0</v>
      </c>
      <c r="AD1507" s="1" t="n">
        <f aca="false">IF(I1507=1,AC1507*$AD$2,AC1507)</f>
        <v>0</v>
      </c>
      <c r="AK1507" s="1" t="n">
        <f aca="false">ROUND(D1507/C1507,2)</f>
        <v>279.07</v>
      </c>
      <c r="AL1507" s="1" t="n">
        <f aca="false">ROUND(AK1507*68/Z1507,0)</f>
        <v>20124</v>
      </c>
      <c r="AM1507" s="1" t="n">
        <f aca="false">IF(I1507=1,AL1507*$AM$2,AL1507)</f>
        <v>19117.8</v>
      </c>
    </row>
    <row r="1508" customFormat="false" ht="13.8" hidden="false" customHeight="true" outlineLevel="0" collapsed="false">
      <c r="A1508" s="1" t="n">
        <v>12702</v>
      </c>
      <c r="B1508" s="43" t="n">
        <v>72895</v>
      </c>
      <c r="C1508" s="26" t="n">
        <v>63</v>
      </c>
      <c r="D1508" s="2" t="n">
        <v>15000</v>
      </c>
      <c r="F1508" s="2" t="n">
        <v>0</v>
      </c>
      <c r="G1508" s="27" t="n">
        <v>3</v>
      </c>
      <c r="H1508" s="27" t="n">
        <v>2</v>
      </c>
      <c r="I1508" s="27" t="n">
        <v>1</v>
      </c>
      <c r="J1508" s="26" t="s">
        <v>52</v>
      </c>
      <c r="K1508" s="27" t="n">
        <v>0</v>
      </c>
      <c r="L1508" s="27" t="n">
        <v>1</v>
      </c>
      <c r="M1508" s="27" t="n">
        <v>5</v>
      </c>
      <c r="N1508" s="27" t="n">
        <v>5</v>
      </c>
      <c r="O1508" s="27" t="n">
        <v>1</v>
      </c>
      <c r="P1508" s="27" t="n">
        <v>1</v>
      </c>
      <c r="Q1508" s="27"/>
      <c r="R1508" s="27" t="n">
        <v>0</v>
      </c>
      <c r="S1508" s="27" t="n">
        <v>0</v>
      </c>
      <c r="T1508" s="28" t="n">
        <v>44319</v>
      </c>
      <c r="U1508" s="3" t="s">
        <v>1560</v>
      </c>
      <c r="V1508" s="36"/>
      <c r="W1508" s="25" t="n">
        <v>13</v>
      </c>
      <c r="Z1508" s="1" t="n">
        <f aca="false">(68/C1508)^0.25</f>
        <v>1.01927668633136</v>
      </c>
      <c r="AA1508" s="2" t="n">
        <f aca="false">IF(F1508=1,E1508/(1+$AA$2/100),E1508)</f>
        <v>0</v>
      </c>
      <c r="AB1508" s="1" t="n">
        <f aca="false">ROUND(AA1508/C1508,2)</f>
        <v>0</v>
      </c>
      <c r="AC1508" s="1" t="n">
        <f aca="false">ROUND(AB1508*68/1000/Z1508,0)</f>
        <v>0</v>
      </c>
      <c r="AD1508" s="1" t="n">
        <f aca="false">IF(I1508=1,AC1508*$AD$2,AC1508)</f>
        <v>0</v>
      </c>
      <c r="AK1508" s="1" t="n">
        <f aca="false">ROUND(D1508/C1508,2)</f>
        <v>238.1</v>
      </c>
      <c r="AL1508" s="1" t="n">
        <f aca="false">ROUND(AK1508*68/Z1508,0)</f>
        <v>15885</v>
      </c>
      <c r="AM1508" s="1" t="n">
        <f aca="false">IF(I1508=1,AL1508*$AM$2,AL1508)</f>
        <v>15090.75</v>
      </c>
    </row>
    <row r="1509" customFormat="false" ht="13.8" hidden="false" customHeight="true" outlineLevel="0" collapsed="false">
      <c r="A1509" s="1" t="n">
        <v>12702</v>
      </c>
      <c r="B1509" s="43" t="n">
        <v>72895</v>
      </c>
      <c r="C1509" s="26" t="n">
        <v>75</v>
      </c>
      <c r="D1509" s="2" t="n">
        <v>14000</v>
      </c>
      <c r="F1509" s="2" t="n">
        <v>0</v>
      </c>
      <c r="G1509" s="27" t="n">
        <v>2</v>
      </c>
      <c r="H1509" s="27" t="n">
        <v>1</v>
      </c>
      <c r="I1509" s="27" t="n">
        <v>1</v>
      </c>
      <c r="J1509" s="26" t="s">
        <v>52</v>
      </c>
      <c r="K1509" s="27" t="n">
        <v>0</v>
      </c>
      <c r="L1509" s="27" t="n">
        <v>1</v>
      </c>
      <c r="M1509" s="27" t="n">
        <v>6</v>
      </c>
      <c r="N1509" s="27" t="n">
        <v>1</v>
      </c>
      <c r="O1509" s="27" t="n">
        <v>0</v>
      </c>
      <c r="P1509" s="27" t="n">
        <v>0</v>
      </c>
      <c r="Q1509" s="27"/>
      <c r="R1509" s="27" t="n">
        <v>0</v>
      </c>
      <c r="S1509" s="27" t="n">
        <v>0</v>
      </c>
      <c r="T1509" s="28" t="n">
        <v>44320</v>
      </c>
      <c r="U1509" s="3" t="s">
        <v>1561</v>
      </c>
      <c r="V1509" s="36"/>
      <c r="W1509" s="25" t="n">
        <v>13</v>
      </c>
      <c r="Z1509" s="1" t="n">
        <f aca="false">(68/C1509)^0.25</f>
        <v>0.975802468299321</v>
      </c>
      <c r="AA1509" s="2" t="n">
        <f aca="false">IF(F1509=1,E1509/(1+$AA$2/100),E1509)</f>
        <v>0</v>
      </c>
      <c r="AB1509" s="1" t="n">
        <f aca="false">ROUND(AA1509/C1509,2)</f>
        <v>0</v>
      </c>
      <c r="AC1509" s="1" t="n">
        <f aca="false">ROUND(AB1509*68/1000/Z1509,0)</f>
        <v>0</v>
      </c>
      <c r="AD1509" s="1" t="n">
        <f aca="false">IF(I1509=1,AC1509*$AD$2,AC1509)</f>
        <v>0</v>
      </c>
      <c r="AK1509" s="1" t="n">
        <f aca="false">ROUND(D1509/C1509,2)</f>
        <v>186.67</v>
      </c>
      <c r="AL1509" s="1" t="n">
        <f aca="false">ROUND(AK1509*68/Z1509,0)</f>
        <v>13008</v>
      </c>
      <c r="AM1509" s="1" t="n">
        <f aca="false">IF(I1509=1,AL1509*$AM$2,AL1509)</f>
        <v>12357.6</v>
      </c>
    </row>
    <row r="1510" customFormat="false" ht="13.8" hidden="false" customHeight="true" outlineLevel="0" collapsed="false">
      <c r="A1510" s="1" t="n">
        <v>12702</v>
      </c>
      <c r="B1510" s="43" t="n">
        <v>72716</v>
      </c>
      <c r="C1510" s="26" t="n">
        <v>67</v>
      </c>
      <c r="D1510" s="2" t="n">
        <v>21500</v>
      </c>
      <c r="F1510" s="2" t="n">
        <v>0</v>
      </c>
      <c r="G1510" s="27" t="n">
        <v>2</v>
      </c>
      <c r="H1510" s="27" t="n">
        <v>1</v>
      </c>
      <c r="I1510" s="27" t="n">
        <v>0</v>
      </c>
      <c r="J1510" s="26" t="s">
        <v>52</v>
      </c>
      <c r="K1510" s="27" t="n">
        <v>0</v>
      </c>
      <c r="L1510" s="27" t="n">
        <v>1</v>
      </c>
      <c r="M1510" s="27" t="n">
        <v>4</v>
      </c>
      <c r="N1510" s="27" t="n">
        <v>3</v>
      </c>
      <c r="O1510" s="27" t="n">
        <v>0</v>
      </c>
      <c r="P1510" s="27" t="n">
        <v>0</v>
      </c>
      <c r="Q1510" s="27"/>
      <c r="R1510" s="27" t="n">
        <v>1</v>
      </c>
      <c r="S1510" s="27" t="n">
        <v>0</v>
      </c>
      <c r="T1510" s="28" t="n">
        <v>44323</v>
      </c>
      <c r="U1510" s="3" t="s">
        <v>1562</v>
      </c>
      <c r="V1510" s="36"/>
      <c r="W1510" s="25" t="n">
        <v>17</v>
      </c>
      <c r="Z1510" s="1" t="n">
        <f aca="false">(68/C1510)^0.25</f>
        <v>1.0037106388836</v>
      </c>
      <c r="AA1510" s="2" t="n">
        <f aca="false">IF(F1510=1,E1510/(1+$AA$2/100),E1510)</f>
        <v>0</v>
      </c>
      <c r="AB1510" s="1" t="n">
        <f aca="false">ROUND(AA1510/C1510,2)</f>
        <v>0</v>
      </c>
      <c r="AC1510" s="1" t="n">
        <f aca="false">ROUND(AB1510*68/1000/Z1510,0)</f>
        <v>0</v>
      </c>
      <c r="AD1510" s="1" t="n">
        <f aca="false">IF(I1510=1,AC1510*$AD$2,AC1510)</f>
        <v>0</v>
      </c>
      <c r="AK1510" s="1" t="n">
        <f aca="false">ROUND(D1510/C1510,2)</f>
        <v>320.9</v>
      </c>
      <c r="AL1510" s="1" t="n">
        <f aca="false">ROUND(AK1510*68/Z1510,0)</f>
        <v>21741</v>
      </c>
      <c r="AM1510" s="1" t="n">
        <f aca="false">IF(I1510=1,AL1510*$AM$2,AL1510)</f>
        <v>21741</v>
      </c>
    </row>
    <row r="1511" customFormat="false" ht="13.8" hidden="false" customHeight="true" outlineLevel="0" collapsed="false">
      <c r="A1511" s="1" t="n">
        <v>12702</v>
      </c>
      <c r="B1511" s="43" t="n">
        <v>72716</v>
      </c>
      <c r="C1511" s="26" t="n">
        <v>93</v>
      </c>
      <c r="D1511" s="2" t="n">
        <v>29800</v>
      </c>
      <c r="F1511" s="2" t="n">
        <v>0</v>
      </c>
      <c r="G1511" s="27" t="n">
        <v>3</v>
      </c>
      <c r="H1511" s="27" t="n">
        <v>2</v>
      </c>
      <c r="I1511" s="27" t="n">
        <v>0</v>
      </c>
      <c r="J1511" s="26" t="s">
        <v>52</v>
      </c>
      <c r="K1511" s="27" t="n">
        <v>0</v>
      </c>
      <c r="L1511" s="27" t="n">
        <v>1</v>
      </c>
      <c r="M1511" s="27"/>
      <c r="N1511" s="27" t="n">
        <v>4</v>
      </c>
      <c r="O1511" s="27" t="n">
        <v>0</v>
      </c>
      <c r="P1511" s="27" t="n">
        <v>0</v>
      </c>
      <c r="Q1511" s="27"/>
      <c r="R1511" s="27" t="n">
        <v>1</v>
      </c>
      <c r="S1511" s="27" t="n">
        <v>0</v>
      </c>
      <c r="T1511" s="28" t="n">
        <v>44323</v>
      </c>
      <c r="U1511" s="3" t="s">
        <v>1563</v>
      </c>
      <c r="V1511" s="36" t="s">
        <v>58</v>
      </c>
      <c r="W1511" s="25" t="n">
        <v>17</v>
      </c>
      <c r="Z1511" s="1" t="n">
        <f aca="false">(68/C1511)^0.25</f>
        <v>0.92471199473531</v>
      </c>
      <c r="AA1511" s="2" t="n">
        <f aca="false">IF(F1511=1,E1511/(1+$AA$2/100),E1511)</f>
        <v>0</v>
      </c>
      <c r="AB1511" s="1" t="n">
        <f aca="false">ROUND(AA1511/C1511,2)</f>
        <v>0</v>
      </c>
      <c r="AC1511" s="1" t="n">
        <f aca="false">ROUND(AB1511*68/1000/Z1511,0)</f>
        <v>0</v>
      </c>
      <c r="AD1511" s="1" t="n">
        <f aca="false">IF(I1511=1,AC1511*$AD$2,AC1511)</f>
        <v>0</v>
      </c>
      <c r="AK1511" s="1" t="n">
        <f aca="false">ROUND(D1511/C1511,2)</f>
        <v>320.43</v>
      </c>
      <c r="AL1511" s="1" t="n">
        <f aca="false">ROUND(AK1511*68/Z1511,0)</f>
        <v>23563</v>
      </c>
      <c r="AM1511" s="1" t="n">
        <f aca="false">IF(I1511=1,AL1511*$AM$2,AL1511)</f>
        <v>23563</v>
      </c>
    </row>
    <row r="1512" customFormat="false" ht="13.8" hidden="false" customHeight="true" outlineLevel="0" collapsed="false">
      <c r="A1512" s="1" t="n">
        <v>12702</v>
      </c>
      <c r="B1512" s="43" t="n">
        <v>72716</v>
      </c>
      <c r="C1512" s="26" t="n">
        <v>70</v>
      </c>
      <c r="D1512" s="2" t="n">
        <v>21000</v>
      </c>
      <c r="F1512" s="2" t="n">
        <v>0</v>
      </c>
      <c r="G1512" s="27" t="n">
        <v>3</v>
      </c>
      <c r="H1512" s="27" t="n">
        <v>2</v>
      </c>
      <c r="I1512" s="27" t="n">
        <v>1</v>
      </c>
      <c r="J1512" s="26" t="s">
        <v>52</v>
      </c>
      <c r="K1512" s="27" t="n">
        <v>0</v>
      </c>
      <c r="L1512" s="27" t="n">
        <v>1</v>
      </c>
      <c r="M1512" s="27" t="n">
        <v>6</v>
      </c>
      <c r="N1512" s="27" t="n">
        <v>2</v>
      </c>
      <c r="O1512" s="27" t="n">
        <v>1</v>
      </c>
      <c r="P1512" s="27" t="n">
        <v>0</v>
      </c>
      <c r="Q1512" s="27" t="n">
        <v>3</v>
      </c>
      <c r="R1512" s="27" t="n">
        <v>1</v>
      </c>
      <c r="S1512" s="27" t="n">
        <v>0</v>
      </c>
      <c r="T1512" s="28" t="n">
        <v>44323</v>
      </c>
      <c r="U1512" s="3" t="s">
        <v>1564</v>
      </c>
      <c r="V1512" s="36"/>
      <c r="W1512" s="25" t="n">
        <v>17</v>
      </c>
      <c r="Z1512" s="1" t="n">
        <f aca="false">(68/C1512)^0.25</f>
        <v>0.992779311130708</v>
      </c>
      <c r="AA1512" s="2" t="n">
        <f aca="false">IF(F1512=1,E1512/(1+$AA$2/100),E1512)</f>
        <v>0</v>
      </c>
      <c r="AB1512" s="1" t="n">
        <f aca="false">ROUND(AA1512/C1512,2)</f>
        <v>0</v>
      </c>
      <c r="AC1512" s="1" t="n">
        <f aca="false">ROUND(AB1512*68/1000/Z1512,0)</f>
        <v>0</v>
      </c>
      <c r="AD1512" s="1" t="n">
        <f aca="false">IF(I1512=1,AC1512*$AD$2,AC1512)</f>
        <v>0</v>
      </c>
      <c r="AK1512" s="1" t="n">
        <f aca="false">ROUND(D1512/C1512,2)</f>
        <v>300</v>
      </c>
      <c r="AL1512" s="1" t="n">
        <f aca="false">ROUND(AK1512*68/Z1512,0)</f>
        <v>20548</v>
      </c>
      <c r="AM1512" s="1" t="n">
        <f aca="false">IF(I1512=1,AL1512*$AM$2,AL1512)</f>
        <v>19520.6</v>
      </c>
    </row>
    <row r="1513" customFormat="false" ht="13.8" hidden="false" customHeight="true" outlineLevel="0" collapsed="false">
      <c r="A1513" s="1" t="n">
        <v>12702</v>
      </c>
      <c r="B1513" s="43" t="n">
        <v>72741</v>
      </c>
      <c r="C1513" s="26" t="n">
        <v>50</v>
      </c>
      <c r="D1513" s="2" t="n">
        <v>18500</v>
      </c>
      <c r="F1513" s="2" t="n">
        <v>0</v>
      </c>
      <c r="G1513" s="27" t="n">
        <v>2</v>
      </c>
      <c r="H1513" s="27" t="n">
        <v>1</v>
      </c>
      <c r="I1513" s="27" t="n">
        <v>1</v>
      </c>
      <c r="J1513" s="26" t="s">
        <v>52</v>
      </c>
      <c r="K1513" s="27" t="n">
        <v>0</v>
      </c>
      <c r="L1513" s="27" t="n">
        <v>1</v>
      </c>
      <c r="M1513" s="27" t="n">
        <v>7</v>
      </c>
      <c r="N1513" s="27" t="n">
        <v>4</v>
      </c>
      <c r="O1513" s="27" t="n">
        <v>0</v>
      </c>
      <c r="P1513" s="27" t="n">
        <v>0</v>
      </c>
      <c r="Q1513" s="27"/>
      <c r="R1513" s="27" t="n">
        <v>1</v>
      </c>
      <c r="S1513" s="27" t="n">
        <v>0</v>
      </c>
      <c r="T1513" s="28" t="n">
        <v>44323</v>
      </c>
      <c r="U1513" s="3" t="s">
        <v>1565</v>
      </c>
      <c r="V1513" s="36"/>
      <c r="W1513" s="25" t="n">
        <v>17</v>
      </c>
      <c r="Z1513" s="1" t="n">
        <f aca="false">(68/C1513)^0.25</f>
        <v>1.0799029488658</v>
      </c>
      <c r="AA1513" s="2" t="n">
        <f aca="false">IF(F1513=1,E1513/(1+$AA$2/100),E1513)</f>
        <v>0</v>
      </c>
      <c r="AB1513" s="1" t="n">
        <f aca="false">ROUND(AA1513/C1513,2)</f>
        <v>0</v>
      </c>
      <c r="AC1513" s="1" t="n">
        <f aca="false">ROUND(AB1513*68/1000/Z1513,0)</f>
        <v>0</v>
      </c>
      <c r="AD1513" s="1" t="n">
        <f aca="false">IF(I1513=1,AC1513*$AD$2,AC1513)</f>
        <v>0</v>
      </c>
      <c r="AK1513" s="1" t="n">
        <f aca="false">ROUND(D1513/C1513,2)</f>
        <v>370</v>
      </c>
      <c r="AL1513" s="1" t="n">
        <f aca="false">ROUND(AK1513*68/Z1513,0)</f>
        <v>23298</v>
      </c>
      <c r="AM1513" s="1" t="n">
        <f aca="false">IF(I1513=1,AL1513*$AM$2,AL1513)</f>
        <v>22133.1</v>
      </c>
    </row>
    <row r="1514" customFormat="false" ht="13.8" hidden="false" customHeight="true" outlineLevel="0" collapsed="false">
      <c r="A1514" s="1" t="n">
        <v>12702</v>
      </c>
      <c r="B1514" s="43" t="n">
        <v>72741</v>
      </c>
      <c r="C1514" s="26" t="n">
        <v>69</v>
      </c>
      <c r="D1514" s="2" t="n">
        <v>20000</v>
      </c>
      <c r="F1514" s="2" t="n">
        <v>0</v>
      </c>
      <c r="G1514" s="27" t="n">
        <v>3</v>
      </c>
      <c r="H1514" s="27" t="n">
        <v>1</v>
      </c>
      <c r="I1514" s="27" t="n">
        <v>1</v>
      </c>
      <c r="J1514" s="26" t="s">
        <v>52</v>
      </c>
      <c r="K1514" s="27" t="n">
        <v>0</v>
      </c>
      <c r="L1514" s="27" t="n">
        <v>1</v>
      </c>
      <c r="M1514" s="27" t="n">
        <v>8</v>
      </c>
      <c r="N1514" s="27" t="n">
        <v>6</v>
      </c>
      <c r="O1514" s="27" t="n">
        <v>0</v>
      </c>
      <c r="P1514" s="27" t="n">
        <v>0</v>
      </c>
      <c r="Q1514" s="27"/>
      <c r="R1514" s="27" t="n">
        <v>1</v>
      </c>
      <c r="S1514" s="27" t="n">
        <v>0</v>
      </c>
      <c r="T1514" s="28" t="n">
        <v>44323</v>
      </c>
      <c r="U1514" s="3" t="s">
        <v>1566</v>
      </c>
      <c r="V1514" s="36"/>
      <c r="W1514" s="25" t="n">
        <v>17</v>
      </c>
      <c r="Z1514" s="1" t="n">
        <f aca="false">(68/C1514)^0.25</f>
        <v>0.996356952204095</v>
      </c>
      <c r="AA1514" s="2" t="n">
        <f aca="false">IF(F1514=1,E1514/(1+$AA$2/100),E1514)</f>
        <v>0</v>
      </c>
      <c r="AB1514" s="1" t="n">
        <f aca="false">ROUND(AA1514/C1514,2)</f>
        <v>0</v>
      </c>
      <c r="AC1514" s="1" t="n">
        <f aca="false">ROUND(AB1514*68/1000/Z1514,0)</f>
        <v>0</v>
      </c>
      <c r="AD1514" s="1" t="n">
        <f aca="false">IF(I1514=1,AC1514*$AD$2,AC1514)</f>
        <v>0</v>
      </c>
      <c r="AK1514" s="1" t="n">
        <f aca="false">ROUND(D1514/C1514,2)</f>
        <v>289.86</v>
      </c>
      <c r="AL1514" s="1" t="n">
        <f aca="false">ROUND(AK1514*68/Z1514,0)</f>
        <v>19783</v>
      </c>
      <c r="AM1514" s="1" t="n">
        <f aca="false">IF(I1514=1,AL1514*$AM$2,AL1514)</f>
        <v>18793.85</v>
      </c>
    </row>
    <row r="1515" customFormat="false" ht="13.8" hidden="false" customHeight="true" outlineLevel="0" collapsed="false">
      <c r="A1515" s="1" t="n">
        <v>12702</v>
      </c>
      <c r="B1515" s="43" t="n">
        <v>72741</v>
      </c>
      <c r="C1515" s="26" t="n">
        <v>56</v>
      </c>
      <c r="D1515" s="2" t="n">
        <v>17990</v>
      </c>
      <c r="F1515" s="2" t="n">
        <v>0</v>
      </c>
      <c r="G1515" s="27" t="n">
        <v>3</v>
      </c>
      <c r="H1515" s="27" t="n">
        <v>2</v>
      </c>
      <c r="I1515" s="27" t="n">
        <v>1</v>
      </c>
      <c r="J1515" s="26" t="s">
        <v>52</v>
      </c>
      <c r="K1515" s="27" t="n">
        <v>0</v>
      </c>
      <c r="L1515" s="27" t="n">
        <v>1</v>
      </c>
      <c r="M1515" s="27" t="n">
        <v>6</v>
      </c>
      <c r="N1515" s="27" t="n">
        <v>6</v>
      </c>
      <c r="O1515" s="27" t="n">
        <v>0</v>
      </c>
      <c r="P1515" s="27" t="n">
        <v>0</v>
      </c>
      <c r="R1515" s="27" t="n">
        <v>1</v>
      </c>
      <c r="S1515" s="27" t="n">
        <v>0</v>
      </c>
      <c r="T1515" s="28" t="n">
        <v>44323</v>
      </c>
      <c r="U1515" s="3" t="s">
        <v>1567</v>
      </c>
      <c r="V1515" s="36"/>
      <c r="W1515" s="25" t="n">
        <v>17</v>
      </c>
      <c r="Z1515" s="1" t="n">
        <f aca="false">(68/C1515)^0.25</f>
        <v>1.04973631452793</v>
      </c>
      <c r="AA1515" s="2" t="n">
        <f aca="false">IF(F1515=1,E1515/(1+$AA$2/100),E1515)</f>
        <v>0</v>
      </c>
      <c r="AB1515" s="1" t="n">
        <f aca="false">ROUND(AA1515/C1515,2)</f>
        <v>0</v>
      </c>
      <c r="AC1515" s="1" t="n">
        <f aca="false">ROUND(AB1515*68/1000/Z1515,0)</f>
        <v>0</v>
      </c>
      <c r="AD1515" s="1" t="n">
        <f aca="false">IF(I1515=1,AC1515*$AD$2,AC1515)</f>
        <v>0</v>
      </c>
      <c r="AK1515" s="1" t="n">
        <f aca="false">ROUND(D1515/C1515,2)</f>
        <v>321.25</v>
      </c>
      <c r="AL1515" s="1" t="n">
        <f aca="false">ROUND(AK1515*68/Z1515,0)</f>
        <v>20810</v>
      </c>
      <c r="AM1515" s="1" t="n">
        <f aca="false">IF(I1515=1,AL1515*$AM$2,AL1515)</f>
        <v>19769.5</v>
      </c>
    </row>
    <row r="1516" customFormat="false" ht="13.8" hidden="false" customHeight="true" outlineLevel="0" collapsed="false">
      <c r="A1516" s="1" t="n">
        <v>12702</v>
      </c>
      <c r="B1516" s="43" t="n">
        <v>72873</v>
      </c>
      <c r="C1516" s="26" t="n">
        <v>95</v>
      </c>
      <c r="D1516" s="2" t="n">
        <v>25000</v>
      </c>
      <c r="F1516" s="2" t="n">
        <v>0</v>
      </c>
      <c r="G1516" s="27" t="n">
        <v>3</v>
      </c>
      <c r="H1516" s="27" t="n">
        <v>2</v>
      </c>
      <c r="I1516" s="27" t="n">
        <v>2</v>
      </c>
      <c r="J1516" s="26" t="s">
        <v>52</v>
      </c>
      <c r="K1516" s="27" t="n">
        <v>0</v>
      </c>
      <c r="L1516" s="27" t="n">
        <v>1</v>
      </c>
      <c r="M1516" s="27"/>
      <c r="N1516" s="27" t="n">
        <v>5</v>
      </c>
      <c r="O1516" s="27" t="n">
        <v>1</v>
      </c>
      <c r="P1516" s="27" t="n">
        <v>0</v>
      </c>
      <c r="Q1516" s="27"/>
      <c r="R1516" s="27" t="n">
        <v>1</v>
      </c>
      <c r="S1516" s="27" t="n">
        <v>0</v>
      </c>
      <c r="T1516" s="28" t="n">
        <v>44323</v>
      </c>
      <c r="U1516" s="3" t="s">
        <v>1568</v>
      </c>
      <c r="V1516" s="36"/>
      <c r="W1516" s="25" t="n">
        <v>17</v>
      </c>
      <c r="Z1516" s="1" t="n">
        <f aca="false">(68/C1516)^0.25</f>
        <v>0.919806187763948</v>
      </c>
      <c r="AA1516" s="2" t="n">
        <f aca="false">IF(F1516=1,E1516/(1+$AA$2/100),E1516)</f>
        <v>0</v>
      </c>
      <c r="AB1516" s="1" t="n">
        <f aca="false">ROUND(AA1516/C1516,2)</f>
        <v>0</v>
      </c>
      <c r="AC1516" s="1" t="n">
        <f aca="false">ROUND(AB1516*68/1000/Z1516,0)</f>
        <v>0</v>
      </c>
      <c r="AD1516" s="1" t="n">
        <f aca="false">IF(I1516=1,AC1516*$AD$2,AC1516)</f>
        <v>0</v>
      </c>
      <c r="AK1516" s="1" t="n">
        <f aca="false">ROUND(D1516/C1516,2)</f>
        <v>263.16</v>
      </c>
      <c r="AL1516" s="1" t="n">
        <f aca="false">ROUND(AK1516*68/Z1516,0)</f>
        <v>19455</v>
      </c>
      <c r="AM1516" s="1" t="n">
        <f aca="false">IF(I1516=1,AL1516*$AM$2,AL1516)</f>
        <v>19455</v>
      </c>
    </row>
    <row r="1517" customFormat="false" ht="13.8" hidden="false" customHeight="true" outlineLevel="0" collapsed="false">
      <c r="A1517" s="1" t="n">
        <v>12702</v>
      </c>
      <c r="B1517" s="43" t="n">
        <v>72816</v>
      </c>
      <c r="C1517" s="26" t="n">
        <v>70</v>
      </c>
      <c r="D1517" s="2" t="n">
        <v>15000</v>
      </c>
      <c r="F1517" s="2" t="n">
        <v>0</v>
      </c>
      <c r="G1517" s="27" t="n">
        <v>2</v>
      </c>
      <c r="H1517" s="27" t="n">
        <v>1</v>
      </c>
      <c r="I1517" s="27" t="n">
        <v>1</v>
      </c>
      <c r="J1517" s="26" t="s">
        <v>52</v>
      </c>
      <c r="K1517" s="27" t="n">
        <v>0</v>
      </c>
      <c r="L1517" s="27" t="n">
        <v>1</v>
      </c>
      <c r="M1517" s="27"/>
      <c r="N1517" s="27" t="n">
        <v>3</v>
      </c>
      <c r="O1517" s="27" t="n">
        <v>0</v>
      </c>
      <c r="P1517" s="27" t="n">
        <v>0</v>
      </c>
      <c r="Q1517" s="27" t="n">
        <v>1</v>
      </c>
      <c r="R1517" s="27" t="n">
        <v>1</v>
      </c>
      <c r="S1517" s="27" t="n">
        <v>0</v>
      </c>
      <c r="T1517" s="28" t="n">
        <v>44323</v>
      </c>
      <c r="U1517" s="3" t="s">
        <v>1569</v>
      </c>
      <c r="V1517" s="36"/>
      <c r="W1517" s="25" t="n">
        <v>17</v>
      </c>
      <c r="Z1517" s="1" t="n">
        <f aca="false">(68/C1517)^0.25</f>
        <v>0.992779311130708</v>
      </c>
      <c r="AA1517" s="2" t="n">
        <f aca="false">IF(F1517=1,E1517/(1+$AA$2/100),E1517)</f>
        <v>0</v>
      </c>
      <c r="AB1517" s="1" t="n">
        <f aca="false">ROUND(AA1517/C1517,2)</f>
        <v>0</v>
      </c>
      <c r="AC1517" s="1" t="n">
        <f aca="false">ROUND(AB1517*68/1000/Z1517,0)</f>
        <v>0</v>
      </c>
      <c r="AD1517" s="1" t="n">
        <f aca="false">IF(I1517=1,AC1517*$AD$2,AC1517)</f>
        <v>0</v>
      </c>
      <c r="AK1517" s="1" t="n">
        <f aca="false">ROUND(D1517/C1517,2)</f>
        <v>214.29</v>
      </c>
      <c r="AL1517" s="1" t="n">
        <f aca="false">ROUND(AK1517*68/Z1517,0)</f>
        <v>14678</v>
      </c>
      <c r="AM1517" s="1" t="n">
        <f aca="false">IF(I1517=1,AL1517*$AM$2,AL1517)</f>
        <v>13944.1</v>
      </c>
    </row>
    <row r="1518" customFormat="false" ht="13.8" hidden="false" customHeight="true" outlineLevel="0" collapsed="false">
      <c r="A1518" s="1" t="n">
        <v>12702</v>
      </c>
      <c r="B1518" s="43" t="n">
        <v>72864</v>
      </c>
      <c r="C1518" s="26" t="n">
        <v>75</v>
      </c>
      <c r="D1518" s="2" t="n">
        <v>15000</v>
      </c>
      <c r="F1518" s="2" t="n">
        <v>0</v>
      </c>
      <c r="G1518" s="27" t="n">
        <v>2</v>
      </c>
      <c r="H1518" s="27" t="n">
        <v>1</v>
      </c>
      <c r="I1518" s="27" t="n">
        <v>1</v>
      </c>
      <c r="J1518" s="26" t="s">
        <v>52</v>
      </c>
      <c r="K1518" s="27" t="n">
        <v>2</v>
      </c>
      <c r="L1518" s="27" t="n">
        <v>1</v>
      </c>
      <c r="M1518" s="27"/>
      <c r="N1518" s="27" t="n">
        <v>1</v>
      </c>
      <c r="O1518" s="27" t="n">
        <v>0</v>
      </c>
      <c r="P1518" s="27" t="n">
        <v>0</v>
      </c>
      <c r="Q1518" s="27"/>
      <c r="R1518" s="27" t="n">
        <v>0</v>
      </c>
      <c r="S1518" s="27" t="n">
        <v>0</v>
      </c>
      <c r="T1518" s="28" t="n">
        <v>44323</v>
      </c>
      <c r="U1518" s="3" t="s">
        <v>1570</v>
      </c>
      <c r="V1518" s="36"/>
      <c r="W1518" s="25" t="n">
        <v>17</v>
      </c>
      <c r="Z1518" s="1" t="n">
        <f aca="false">(68/C1518)^0.25</f>
        <v>0.975802468299321</v>
      </c>
      <c r="AA1518" s="2" t="n">
        <f aca="false">IF(F1518=1,E1518/(1+$AA$2/100),E1518)</f>
        <v>0</v>
      </c>
      <c r="AB1518" s="1" t="n">
        <f aca="false">ROUND(AA1518/C1518,2)</f>
        <v>0</v>
      </c>
      <c r="AC1518" s="1" t="n">
        <f aca="false">ROUND(AB1518*68/1000/Z1518,0)</f>
        <v>0</v>
      </c>
      <c r="AD1518" s="1" t="n">
        <f aca="false">IF(I1518=1,AC1518*$AD$2,AC1518)</f>
        <v>0</v>
      </c>
      <c r="AK1518" s="1" t="n">
        <f aca="false">ROUND(D1518/C1518,2)</f>
        <v>200</v>
      </c>
      <c r="AL1518" s="1" t="n">
        <f aca="false">ROUND(AK1518*68/Z1518,0)</f>
        <v>13937</v>
      </c>
      <c r="AM1518" s="1" t="n">
        <f aca="false">IF(I1518=1,AL1518*$AM$2,AL1518)</f>
        <v>13240.15</v>
      </c>
    </row>
    <row r="1519" customFormat="false" ht="13.8" hidden="false" customHeight="true" outlineLevel="0" collapsed="false">
      <c r="A1519" s="1" t="n">
        <v>12702</v>
      </c>
      <c r="B1519" s="43" t="n">
        <v>72730</v>
      </c>
      <c r="C1519" s="26" t="n">
        <v>86</v>
      </c>
      <c r="D1519" s="2" t="n">
        <v>26000</v>
      </c>
      <c r="F1519" s="2" t="n">
        <v>0</v>
      </c>
      <c r="G1519" s="27" t="n">
        <v>3</v>
      </c>
      <c r="H1519" s="27" t="n">
        <v>1</v>
      </c>
      <c r="I1519" s="27" t="n">
        <v>1</v>
      </c>
      <c r="J1519" s="26" t="s">
        <v>52</v>
      </c>
      <c r="K1519" s="27" t="n">
        <v>2</v>
      </c>
      <c r="L1519" s="27" t="n">
        <v>1</v>
      </c>
      <c r="M1519" s="27" t="n">
        <v>6</v>
      </c>
      <c r="N1519" s="27" t="n">
        <v>3</v>
      </c>
      <c r="O1519" s="27" t="n">
        <v>1</v>
      </c>
      <c r="P1519" s="27" t="n">
        <v>0</v>
      </c>
      <c r="Q1519" s="27" t="n">
        <v>1</v>
      </c>
      <c r="R1519" s="27" t="n">
        <v>1</v>
      </c>
      <c r="S1519" s="27" t="n">
        <v>0</v>
      </c>
      <c r="T1519" s="28" t="n">
        <v>44320</v>
      </c>
      <c r="U1519" s="3" t="s">
        <v>1571</v>
      </c>
      <c r="V1519" s="36"/>
      <c r="W1519" s="25" t="n">
        <v>17</v>
      </c>
      <c r="Z1519" s="1" t="n">
        <f aca="false">(68/C1519)^0.25</f>
        <v>0.94298029016629</v>
      </c>
      <c r="AA1519" s="2" t="n">
        <f aca="false">IF(F1519=1,E1519/(1+$AA$2/100),E1519)</f>
        <v>0</v>
      </c>
      <c r="AB1519" s="1" t="n">
        <f aca="false">ROUND(AA1519/C1519,2)</f>
        <v>0</v>
      </c>
      <c r="AC1519" s="1" t="n">
        <f aca="false">ROUND(AB1519*68/1000/Z1519,0)</f>
        <v>0</v>
      </c>
      <c r="AD1519" s="1" t="n">
        <f aca="false">IF(I1519=1,AC1519*$AD$2,AC1519)</f>
        <v>0</v>
      </c>
      <c r="AK1519" s="1" t="n">
        <f aca="false">ROUND(D1519/C1519,2)</f>
        <v>302.33</v>
      </c>
      <c r="AL1519" s="1" t="n">
        <f aca="false">ROUND(AK1519*68/Z1519,0)</f>
        <v>21802</v>
      </c>
      <c r="AM1519" s="1" t="n">
        <f aca="false">IF(I1519=1,AL1519*$AM$2,AL1519)</f>
        <v>20711.9</v>
      </c>
    </row>
    <row r="1520" customFormat="false" ht="13.8" hidden="false" customHeight="true" outlineLevel="0" collapsed="false">
      <c r="A1520" s="1" t="n">
        <v>12702</v>
      </c>
      <c r="B1520" s="44" t="n">
        <v>72927</v>
      </c>
      <c r="C1520" s="26" t="n">
        <v>58</v>
      </c>
      <c r="E1520" s="2" t="n">
        <v>7130000</v>
      </c>
      <c r="F1520" s="2" t="n">
        <v>1</v>
      </c>
      <c r="G1520" s="27" t="n">
        <v>3</v>
      </c>
      <c r="H1520" s="27" t="n">
        <v>2</v>
      </c>
      <c r="I1520" s="27" t="n">
        <v>1</v>
      </c>
      <c r="J1520" s="26" t="s">
        <v>52</v>
      </c>
      <c r="K1520" s="27" t="n">
        <v>1</v>
      </c>
      <c r="L1520" s="27" t="n">
        <v>1</v>
      </c>
      <c r="M1520" s="27" t="n">
        <v>5</v>
      </c>
      <c r="N1520" s="27" t="n">
        <v>2</v>
      </c>
      <c r="O1520" s="27" t="n">
        <v>0</v>
      </c>
      <c r="P1520" s="27" t="n">
        <v>1</v>
      </c>
      <c r="Q1520" s="27" t="n">
        <v>3</v>
      </c>
      <c r="R1520" s="27" t="n">
        <v>0</v>
      </c>
      <c r="S1520" s="27" t="n">
        <v>0</v>
      </c>
      <c r="T1520" s="28" t="n">
        <v>44308</v>
      </c>
      <c r="U1520" s="3" t="s">
        <v>1572</v>
      </c>
      <c r="V1520" s="36" t="s">
        <v>60</v>
      </c>
      <c r="W1520" s="25" t="n">
        <v>10</v>
      </c>
      <c r="Z1520" s="1" t="n">
        <f aca="false">(68/C1520)^0.25</f>
        <v>1.04056743366656</v>
      </c>
      <c r="AA1520" s="1" t="n">
        <f aca="false">IF(F1520=1,E1520/(1+$AA$2/100),E1520)</f>
        <v>6855769.23076923</v>
      </c>
      <c r="AB1520" s="1" t="n">
        <f aca="false">ROUND(AA1520/C1520,2)</f>
        <v>118202.92</v>
      </c>
      <c r="AC1520" s="1" t="n">
        <f aca="false">ROUND(AB1520*68/1000/Z1520,0)</f>
        <v>7724</v>
      </c>
      <c r="AD1520" s="1" t="n">
        <f aca="false">IF(I1520=1,AC1520*$AD$2,AC1520)</f>
        <v>7337.8</v>
      </c>
      <c r="AK1520" s="1" t="n">
        <f aca="false">ROUND(D1520/C1520,2)</f>
        <v>0</v>
      </c>
      <c r="AL1520" s="1" t="n">
        <f aca="false">ROUND(AK1520*68/Z1520,0)</f>
        <v>0</v>
      </c>
      <c r="AM1520" s="1" t="n">
        <f aca="false">IF(I1520=1,AL1520*$AM$2,AL1520)</f>
        <v>0</v>
      </c>
    </row>
    <row r="1521" customFormat="false" ht="13.8" hidden="false" customHeight="true" outlineLevel="0" collapsed="false">
      <c r="A1521" s="1" t="n">
        <v>12702</v>
      </c>
      <c r="B1521" s="44" t="n">
        <v>72958</v>
      </c>
      <c r="C1521" s="26" t="n">
        <v>92</v>
      </c>
      <c r="E1521" s="2" t="n">
        <v>11900000</v>
      </c>
      <c r="F1521" s="2" t="n">
        <v>0</v>
      </c>
      <c r="G1521" s="27" t="n">
        <v>3</v>
      </c>
      <c r="H1521" s="27" t="n">
        <v>2</v>
      </c>
      <c r="I1521" s="27" t="n">
        <v>0</v>
      </c>
      <c r="J1521" s="26" t="s">
        <v>52</v>
      </c>
      <c r="K1521" s="27" t="n">
        <v>0</v>
      </c>
      <c r="L1521" s="27" t="n">
        <v>1</v>
      </c>
      <c r="M1521" s="27" t="n">
        <v>4</v>
      </c>
      <c r="N1521" s="27" t="n">
        <v>2</v>
      </c>
      <c r="O1521" s="27" t="n">
        <v>1</v>
      </c>
      <c r="P1521" s="27" t="n">
        <v>0</v>
      </c>
      <c r="Q1521" s="27" t="n">
        <v>3</v>
      </c>
      <c r="R1521" s="27" t="n">
        <v>0</v>
      </c>
      <c r="S1521" s="27" t="n">
        <v>0</v>
      </c>
      <c r="T1521" s="28" t="n">
        <v>44323</v>
      </c>
      <c r="U1521" s="3" t="s">
        <v>1573</v>
      </c>
      <c r="V1521" s="36" t="s">
        <v>58</v>
      </c>
      <c r="W1521" s="25" t="n">
        <v>10</v>
      </c>
      <c r="Z1521" s="1" t="n">
        <f aca="false">(68/C1521)^0.25</f>
        <v>0.927214621121289</v>
      </c>
      <c r="AA1521" s="2" t="n">
        <f aca="false">IF(F1521=1,E1521/(1+$AA$2/100),E1521)</f>
        <v>11900000</v>
      </c>
      <c r="AB1521" s="1" t="n">
        <f aca="false">ROUND(AA1521/C1521,2)</f>
        <v>129347.83</v>
      </c>
      <c r="AC1521" s="1" t="n">
        <f aca="false">ROUND(AB1521*68/1000/Z1521,0)</f>
        <v>9486</v>
      </c>
      <c r="AD1521" s="1" t="n">
        <f aca="false">IF(I1521=1,AC1521*$AD$2,AC1521)</f>
        <v>9486</v>
      </c>
      <c r="AK1521" s="1" t="n">
        <f aca="false">ROUND(D1521/C1521,2)</f>
        <v>0</v>
      </c>
      <c r="AL1521" s="1" t="n">
        <f aca="false">ROUND(AK1521*68/Z1521,0)</f>
        <v>0</v>
      </c>
      <c r="AM1521" s="1" t="n">
        <f aca="false">IF(I1521=1,AL1521*$AM$2,AL1521)</f>
        <v>0</v>
      </c>
    </row>
    <row r="1522" customFormat="false" ht="13.8" hidden="false" customHeight="true" outlineLevel="0" collapsed="false">
      <c r="A1522" s="1" t="n">
        <v>12702</v>
      </c>
      <c r="B1522" s="44" t="n">
        <v>72958</v>
      </c>
      <c r="C1522" s="26" t="n">
        <v>57</v>
      </c>
      <c r="E1522" s="2" t="n">
        <v>5890000</v>
      </c>
      <c r="F1522" s="2" t="n">
        <v>1</v>
      </c>
      <c r="G1522" s="27" t="n">
        <v>2</v>
      </c>
      <c r="H1522" s="27" t="n">
        <v>1</v>
      </c>
      <c r="I1522" s="27" t="n">
        <v>2</v>
      </c>
      <c r="J1522" s="26" t="s">
        <v>52</v>
      </c>
      <c r="K1522" s="27" t="n">
        <v>2</v>
      </c>
      <c r="L1522" s="27" t="n">
        <v>1</v>
      </c>
      <c r="M1522" s="27" t="n">
        <v>7</v>
      </c>
      <c r="N1522" s="27" t="n">
        <v>2</v>
      </c>
      <c r="O1522" s="27" t="n">
        <v>1</v>
      </c>
      <c r="P1522" s="27" t="n">
        <v>1</v>
      </c>
      <c r="Q1522" s="27" t="n">
        <v>4</v>
      </c>
      <c r="R1522" s="27" t="n">
        <v>1</v>
      </c>
      <c r="S1522" s="27" t="n">
        <v>1</v>
      </c>
      <c r="T1522" s="28" t="n">
        <v>44322</v>
      </c>
      <c r="U1522" s="3" t="s">
        <v>1574</v>
      </c>
      <c r="V1522" s="36"/>
      <c r="W1522" s="25" t="n">
        <v>10</v>
      </c>
      <c r="Z1522" s="1" t="n">
        <f aca="false">(68/C1522)^0.25</f>
        <v>1.04510160393404</v>
      </c>
      <c r="AA1522" s="1" t="n">
        <f aca="false">IF(F1522=1,E1522/(1+$AA$2/100),E1522)</f>
        <v>5663461.53846154</v>
      </c>
      <c r="AB1522" s="1" t="n">
        <f aca="false">ROUND(AA1522/C1522,2)</f>
        <v>99358.97</v>
      </c>
      <c r="AC1522" s="1" t="n">
        <f aca="false">ROUND(AB1522*68/1000/Z1522,0)</f>
        <v>6465</v>
      </c>
      <c r="AD1522" s="1" t="n">
        <f aca="false">IF(I1522=1,AC1522*$AD$2,AC1522)</f>
        <v>6465</v>
      </c>
      <c r="AK1522" s="1" t="n">
        <f aca="false">ROUND(D1522/C1522,2)</f>
        <v>0</v>
      </c>
      <c r="AL1522" s="1" t="n">
        <f aca="false">ROUND(AK1522*68/Z1522,0)</f>
        <v>0</v>
      </c>
      <c r="AM1522" s="1" t="n">
        <f aca="false">IF(I1522=1,AL1522*$AM$2,AL1522)</f>
        <v>0</v>
      </c>
    </row>
    <row r="1523" customFormat="false" ht="13.8" hidden="false" customHeight="true" outlineLevel="0" collapsed="false">
      <c r="A1523" s="1" t="n">
        <v>12702</v>
      </c>
      <c r="B1523" s="44" t="n">
        <v>73010</v>
      </c>
      <c r="C1523" s="26" t="n">
        <v>71</v>
      </c>
      <c r="E1523" s="2" t="n">
        <v>8900000</v>
      </c>
      <c r="F1523" s="2" t="n">
        <v>1</v>
      </c>
      <c r="G1523" s="27" t="n">
        <v>2</v>
      </c>
      <c r="H1523" s="27" t="n">
        <v>1</v>
      </c>
      <c r="I1523" s="27" t="n">
        <v>1</v>
      </c>
      <c r="J1523" s="26" t="s">
        <v>52</v>
      </c>
      <c r="K1523" s="27" t="n">
        <v>2</v>
      </c>
      <c r="L1523" s="27" t="n">
        <v>1</v>
      </c>
      <c r="M1523" s="27" t="n">
        <v>8</v>
      </c>
      <c r="N1523" s="27" t="n">
        <v>1</v>
      </c>
      <c r="O1523" s="27" t="n">
        <v>0</v>
      </c>
      <c r="P1523" s="27" t="n">
        <v>1</v>
      </c>
      <c r="Q1523" s="27" t="n">
        <v>4</v>
      </c>
      <c r="R1523" s="27" t="n">
        <v>1</v>
      </c>
      <c r="S1523" s="27" t="n">
        <v>1</v>
      </c>
      <c r="T1523" s="28" t="n">
        <v>44322</v>
      </c>
      <c r="U1523" s="3" t="s">
        <v>1575</v>
      </c>
      <c r="V1523" s="36"/>
      <c r="W1523" s="25" t="n">
        <v>10</v>
      </c>
      <c r="Z1523" s="1" t="n">
        <f aca="false">(68/C1523)^0.25</f>
        <v>0.9892649929396</v>
      </c>
      <c r="AA1523" s="1" t="n">
        <f aca="false">IF(F1523=1,E1523/(1+$AA$2/100),E1523)</f>
        <v>8557692.30769231</v>
      </c>
      <c r="AB1523" s="1" t="n">
        <f aca="false">ROUND(AA1523/C1523,2)</f>
        <v>120530.88</v>
      </c>
      <c r="AC1523" s="1" t="n">
        <f aca="false">ROUND(AB1523*68/1000/Z1523,0)</f>
        <v>8285</v>
      </c>
      <c r="AD1523" s="1" t="n">
        <f aca="false">IF(I1523=1,AC1523*$AD$2,AC1523)</f>
        <v>7870.75</v>
      </c>
      <c r="AK1523" s="1" t="n">
        <f aca="false">ROUND(D1523/C1523,2)</f>
        <v>0</v>
      </c>
      <c r="AL1523" s="1" t="n">
        <f aca="false">ROUND(AK1523*68/Z1523,0)</f>
        <v>0</v>
      </c>
      <c r="AM1523" s="1" t="n">
        <f aca="false">IF(I1523=1,AL1523*$AM$2,AL1523)</f>
        <v>0</v>
      </c>
    </row>
    <row r="1524" customFormat="false" ht="13.8" hidden="false" customHeight="true" outlineLevel="0" collapsed="false">
      <c r="A1524" s="1" t="n">
        <v>12702</v>
      </c>
      <c r="B1524" s="44" t="n">
        <v>73010</v>
      </c>
      <c r="C1524" s="26" t="n">
        <v>74</v>
      </c>
      <c r="E1524" s="2" t="n">
        <v>9300000</v>
      </c>
      <c r="F1524" s="2" t="n">
        <v>1</v>
      </c>
      <c r="G1524" s="27" t="n">
        <v>2</v>
      </c>
      <c r="H1524" s="27" t="n">
        <v>1</v>
      </c>
      <c r="I1524" s="27" t="n">
        <v>1</v>
      </c>
      <c r="J1524" s="26" t="s">
        <v>52</v>
      </c>
      <c r="K1524" s="27" t="n">
        <v>0</v>
      </c>
      <c r="L1524" s="27" t="n">
        <v>1</v>
      </c>
      <c r="M1524" s="27" t="n">
        <v>6</v>
      </c>
      <c r="N1524" s="27" t="n">
        <v>4</v>
      </c>
      <c r="O1524" s="27" t="n">
        <v>0</v>
      </c>
      <c r="P1524" s="27" t="n">
        <v>0</v>
      </c>
      <c r="Q1524" s="27" t="n">
        <v>3</v>
      </c>
      <c r="R1524" s="27" t="n">
        <v>1</v>
      </c>
      <c r="S1524" s="27" t="n">
        <v>0</v>
      </c>
      <c r="T1524" s="28" t="n">
        <v>44317</v>
      </c>
      <c r="U1524" s="3" t="s">
        <v>1576</v>
      </c>
      <c r="V1524" s="36"/>
      <c r="W1524" s="25" t="n">
        <v>10</v>
      </c>
      <c r="Z1524" s="1" t="n">
        <f aca="false">(68/C1524)^0.25</f>
        <v>0.979082522844128</v>
      </c>
      <c r="AA1524" s="1" t="n">
        <f aca="false">IF(F1524=1,E1524/(1+$AA$2/100),E1524)</f>
        <v>8942307.69230769</v>
      </c>
      <c r="AB1524" s="1" t="n">
        <f aca="false">ROUND(AA1524/C1524,2)</f>
        <v>120842</v>
      </c>
      <c r="AC1524" s="1" t="n">
        <f aca="false">ROUND(AB1524*68/1000/Z1524,0)</f>
        <v>8393</v>
      </c>
      <c r="AD1524" s="1" t="n">
        <f aca="false">IF(I1524=1,AC1524*$AD$2,AC1524)</f>
        <v>7973.35</v>
      </c>
      <c r="AK1524" s="1" t="n">
        <f aca="false">ROUND(D1524/C1524,2)</f>
        <v>0</v>
      </c>
      <c r="AL1524" s="1" t="n">
        <f aca="false">ROUND(AK1524*68/Z1524,0)</f>
        <v>0</v>
      </c>
      <c r="AM1524" s="1" t="n">
        <f aca="false">IF(I1524=1,AL1524*$AM$2,AL1524)</f>
        <v>0</v>
      </c>
    </row>
    <row r="1525" customFormat="false" ht="13.8" hidden="false" customHeight="true" outlineLevel="0" collapsed="false">
      <c r="A1525" s="1" t="n">
        <v>12702</v>
      </c>
      <c r="B1525" s="45" t="n">
        <v>73055</v>
      </c>
      <c r="C1525" s="26" t="n">
        <v>62</v>
      </c>
      <c r="E1525" s="2" t="n">
        <v>5290000</v>
      </c>
      <c r="F1525" s="2" t="n">
        <v>1</v>
      </c>
      <c r="G1525" s="27" t="n">
        <v>2</v>
      </c>
      <c r="H1525" s="27" t="n">
        <v>1</v>
      </c>
      <c r="I1525" s="27" t="n">
        <v>2</v>
      </c>
      <c r="J1525" s="26" t="s">
        <v>52</v>
      </c>
      <c r="K1525" s="27" t="n">
        <v>1</v>
      </c>
      <c r="L1525" s="27" t="n">
        <v>1</v>
      </c>
      <c r="M1525" s="27" t="n">
        <v>8</v>
      </c>
      <c r="N1525" s="27" t="n">
        <v>2</v>
      </c>
      <c r="O1525" s="27" t="n">
        <v>1</v>
      </c>
      <c r="P1525" s="27" t="n">
        <v>1</v>
      </c>
      <c r="Q1525" s="27" t="n">
        <v>4</v>
      </c>
      <c r="R1525" s="27" t="n">
        <v>1</v>
      </c>
      <c r="S1525" s="27" t="n">
        <v>1</v>
      </c>
      <c r="T1525" s="28" t="n">
        <v>44323</v>
      </c>
      <c r="U1525" s="3" t="s">
        <v>1577</v>
      </c>
      <c r="V1525" s="36"/>
      <c r="W1525" s="25" t="n">
        <v>10</v>
      </c>
      <c r="Z1525" s="1" t="n">
        <f aca="false">(68/C1525)^0.25</f>
        <v>1.02336204550359</v>
      </c>
      <c r="AA1525" s="1" t="n">
        <f aca="false">IF(F1525=1,E1525/(1+$AA$2/100),E1525)</f>
        <v>5086538.46153846</v>
      </c>
      <c r="AB1525" s="1" t="n">
        <f aca="false">ROUND(AA1525/C1525,2)</f>
        <v>82040.94</v>
      </c>
      <c r="AC1525" s="1" t="n">
        <f aca="false">ROUND(AB1525*68/1000/Z1525,0)</f>
        <v>5451</v>
      </c>
      <c r="AD1525" s="1" t="n">
        <f aca="false">IF(I1525=1,AC1525*$AD$2,AC1525)</f>
        <v>5451</v>
      </c>
      <c r="AK1525" s="1" t="n">
        <f aca="false">ROUND(D1525/C1525,2)</f>
        <v>0</v>
      </c>
      <c r="AL1525" s="1" t="n">
        <f aca="false">ROUND(AK1525*68/Z1525,0)</f>
        <v>0</v>
      </c>
      <c r="AM1525" s="1" t="n">
        <f aca="false">IF(I1525=1,AL1525*$AM$2,AL1525)</f>
        <v>0</v>
      </c>
    </row>
    <row r="1526" customFormat="false" ht="13.8" hidden="false" customHeight="true" outlineLevel="0" collapsed="false">
      <c r="A1526" s="1" t="n">
        <v>12702</v>
      </c>
      <c r="B1526" s="45" t="n">
        <v>73055</v>
      </c>
      <c r="C1526" s="26" t="n">
        <v>53</v>
      </c>
      <c r="E1526" s="2" t="n">
        <v>4840000</v>
      </c>
      <c r="F1526" s="2" t="n">
        <v>1</v>
      </c>
      <c r="G1526" s="27" t="n">
        <v>3</v>
      </c>
      <c r="H1526" s="27" t="n">
        <v>2</v>
      </c>
      <c r="I1526" s="27" t="n">
        <v>2</v>
      </c>
      <c r="J1526" s="26" t="s">
        <v>52</v>
      </c>
      <c r="K1526" s="27" t="n">
        <v>2</v>
      </c>
      <c r="L1526" s="27" t="n">
        <v>1</v>
      </c>
      <c r="M1526" s="27" t="n">
        <v>13</v>
      </c>
      <c r="N1526" s="27" t="n">
        <v>4</v>
      </c>
      <c r="O1526" s="27" t="n">
        <v>1</v>
      </c>
      <c r="P1526" s="27" t="n">
        <v>0</v>
      </c>
      <c r="R1526" s="27" t="n">
        <v>1</v>
      </c>
      <c r="S1526" s="27" t="n">
        <v>1</v>
      </c>
      <c r="T1526" s="28" t="n">
        <v>44319</v>
      </c>
      <c r="U1526" s="3" t="s">
        <v>1578</v>
      </c>
      <c r="V1526" s="36"/>
      <c r="W1526" s="25" t="n">
        <v>10</v>
      </c>
      <c r="Z1526" s="1" t="n">
        <f aca="false">(68/C1526)^0.25</f>
        <v>1.06428578300648</v>
      </c>
      <c r="AA1526" s="1" t="n">
        <f aca="false">IF(F1526=1,E1526/(1+$AA$2/100),E1526)</f>
        <v>4653846.15384615</v>
      </c>
      <c r="AB1526" s="1" t="n">
        <f aca="false">ROUND(AA1526/C1526,2)</f>
        <v>87808.42</v>
      </c>
      <c r="AC1526" s="1" t="n">
        <f aca="false">ROUND(AB1526*68/1000/Z1526,0)</f>
        <v>5610</v>
      </c>
      <c r="AD1526" s="1" t="n">
        <f aca="false">IF(I1526=1,AC1526*$AD$2,AC1526)</f>
        <v>5610</v>
      </c>
      <c r="AK1526" s="1" t="n">
        <f aca="false">ROUND(D1526/C1526,2)</f>
        <v>0</v>
      </c>
      <c r="AL1526" s="1" t="n">
        <f aca="false">ROUND(AK1526*68/Z1526,0)</f>
        <v>0</v>
      </c>
      <c r="AM1526" s="1" t="n">
        <f aca="false">IF(I1526=1,AL1526*$AM$2,AL1526)</f>
        <v>0</v>
      </c>
    </row>
    <row r="1527" customFormat="false" ht="13.8" hidden="false" customHeight="true" outlineLevel="0" collapsed="false">
      <c r="A1527" s="1" t="n">
        <v>12702</v>
      </c>
      <c r="B1527" s="44" t="n">
        <v>73128</v>
      </c>
      <c r="C1527" s="26" t="n">
        <v>87</v>
      </c>
      <c r="E1527" s="2" t="n">
        <v>8200000</v>
      </c>
      <c r="F1527" s="2" t="n">
        <v>0</v>
      </c>
      <c r="G1527" s="27" t="n">
        <v>3</v>
      </c>
      <c r="H1527" s="27" t="n">
        <v>1</v>
      </c>
      <c r="I1527" s="27" t="n">
        <v>2</v>
      </c>
      <c r="J1527" s="26" t="s">
        <v>52</v>
      </c>
      <c r="K1527" s="27" t="n">
        <v>0</v>
      </c>
      <c r="L1527" s="27" t="n">
        <v>1</v>
      </c>
      <c r="M1527" s="27" t="n">
        <v>6</v>
      </c>
      <c r="N1527" s="27" t="n">
        <v>6</v>
      </c>
      <c r="O1527" s="27" t="n">
        <v>1</v>
      </c>
      <c r="P1527" s="27" t="n">
        <v>1</v>
      </c>
      <c r="Q1527" s="27"/>
      <c r="R1527" s="27" t="n">
        <v>1</v>
      </c>
      <c r="S1527" s="27" t="n">
        <v>1</v>
      </c>
      <c r="T1527" s="28" t="n">
        <v>44323</v>
      </c>
      <c r="U1527" s="3" t="s">
        <v>1579</v>
      </c>
      <c r="V1527" s="36"/>
      <c r="W1527" s="25" t="n">
        <v>10</v>
      </c>
      <c r="Z1527" s="1" t="n">
        <f aca="false">(68/C1527)^0.25</f>
        <v>0.940258817952262</v>
      </c>
      <c r="AA1527" s="2" t="n">
        <f aca="false">IF(F1527=1,E1527/(1+$AA$2/100),E1527)</f>
        <v>8200000</v>
      </c>
      <c r="AB1527" s="1" t="n">
        <f aca="false">ROUND(AA1527/C1527,2)</f>
        <v>94252.87</v>
      </c>
      <c r="AC1527" s="1" t="n">
        <f aca="false">ROUND(AB1527*68/1000/Z1527,0)</f>
        <v>6816</v>
      </c>
      <c r="AD1527" s="1" t="n">
        <f aca="false">IF(I1527=1,AC1527*$AD$2,AC1527)</f>
        <v>6816</v>
      </c>
      <c r="AK1527" s="1" t="n">
        <f aca="false">ROUND(D1527/C1527,2)</f>
        <v>0</v>
      </c>
      <c r="AL1527" s="1" t="n">
        <f aca="false">ROUND(AK1527*68/Z1527,0)</f>
        <v>0</v>
      </c>
      <c r="AM1527" s="1" t="n">
        <f aca="false">IF(I1527=1,AL1527*$AM$2,AL1527)</f>
        <v>0</v>
      </c>
    </row>
    <row r="1528" customFormat="false" ht="13.8" hidden="false" customHeight="true" outlineLevel="0" collapsed="false">
      <c r="A1528" s="1" t="n">
        <v>12702</v>
      </c>
      <c r="B1528" s="44" t="n">
        <v>73128</v>
      </c>
      <c r="C1528" s="26" t="n">
        <v>86</v>
      </c>
      <c r="E1528" s="2" t="n">
        <v>8390000</v>
      </c>
      <c r="F1528" s="2" t="n">
        <v>1</v>
      </c>
      <c r="G1528" s="27" t="n">
        <v>3</v>
      </c>
      <c r="H1528" s="27" t="n">
        <v>2</v>
      </c>
      <c r="I1528" s="27" t="n">
        <v>1</v>
      </c>
      <c r="J1528" s="26" t="s">
        <v>52</v>
      </c>
      <c r="K1528" s="27" t="n">
        <v>0</v>
      </c>
      <c r="L1528" s="27" t="n">
        <v>1</v>
      </c>
      <c r="M1528" s="27" t="n">
        <v>7</v>
      </c>
      <c r="N1528" s="27" t="n">
        <v>5</v>
      </c>
      <c r="O1528" s="27" t="n">
        <v>1</v>
      </c>
      <c r="P1528" s="27" t="n">
        <v>1</v>
      </c>
      <c r="R1528" s="27" t="n">
        <v>1</v>
      </c>
      <c r="S1528" s="27" t="n">
        <v>0</v>
      </c>
      <c r="T1528" s="28" t="n">
        <v>44318</v>
      </c>
      <c r="U1528" s="3" t="s">
        <v>1580</v>
      </c>
      <c r="V1528" s="36" t="s">
        <v>58</v>
      </c>
      <c r="W1528" s="25" t="n">
        <v>10</v>
      </c>
      <c r="Z1528" s="1" t="n">
        <f aca="false">(68/C1528)^0.25</f>
        <v>0.94298029016629</v>
      </c>
      <c r="AA1528" s="1" t="n">
        <f aca="false">IF(F1528=1,E1528/(1+$AA$2/100),E1528)</f>
        <v>8067307.69230769</v>
      </c>
      <c r="AB1528" s="1" t="n">
        <f aca="false">ROUND(AA1528/C1528,2)</f>
        <v>93805.9</v>
      </c>
      <c r="AC1528" s="1" t="n">
        <f aca="false">ROUND(AB1528*68/1000/Z1528,0)</f>
        <v>6765</v>
      </c>
      <c r="AD1528" s="1" t="n">
        <f aca="false">IF(I1528=1,AC1528*$AD$2,AC1528)</f>
        <v>6426.75</v>
      </c>
      <c r="AK1528" s="1" t="n">
        <f aca="false">ROUND(D1528/C1528,2)</f>
        <v>0</v>
      </c>
      <c r="AL1528" s="1" t="n">
        <f aca="false">ROUND(AK1528*68/Z1528,0)</f>
        <v>0</v>
      </c>
      <c r="AM1528" s="1" t="n">
        <f aca="false">IF(I1528=1,AL1528*$AM$2,AL1528)</f>
        <v>0</v>
      </c>
    </row>
    <row r="1529" customFormat="false" ht="13.8" hidden="false" customHeight="true" outlineLevel="0" collapsed="false">
      <c r="A1529" s="1" t="n">
        <v>12702</v>
      </c>
      <c r="B1529" s="44" t="n">
        <v>73089</v>
      </c>
      <c r="C1529" s="26" t="n">
        <v>74</v>
      </c>
      <c r="E1529" s="2" t="n">
        <v>7350000</v>
      </c>
      <c r="F1529" s="2" t="n">
        <v>1</v>
      </c>
      <c r="G1529" s="27" t="n">
        <v>3</v>
      </c>
      <c r="H1529" s="27" t="n">
        <v>2</v>
      </c>
      <c r="I1529" s="27" t="n">
        <v>1</v>
      </c>
      <c r="J1529" s="26" t="s">
        <v>52</v>
      </c>
      <c r="K1529" s="27" t="n">
        <v>2</v>
      </c>
      <c r="L1529" s="27" t="n">
        <v>1</v>
      </c>
      <c r="M1529" s="27" t="n">
        <v>6</v>
      </c>
      <c r="N1529" s="27" t="n">
        <v>2</v>
      </c>
      <c r="O1529" s="27" t="n">
        <v>0</v>
      </c>
      <c r="P1529" s="27" t="n">
        <v>0</v>
      </c>
      <c r="R1529" s="27" t="n">
        <v>0</v>
      </c>
      <c r="S1529" s="27" t="n">
        <v>0</v>
      </c>
      <c r="T1529" s="28" t="n">
        <v>44323</v>
      </c>
      <c r="U1529" s="3" t="s">
        <v>1581</v>
      </c>
      <c r="V1529" s="36"/>
      <c r="W1529" s="25" t="n">
        <v>10</v>
      </c>
      <c r="Z1529" s="1" t="n">
        <f aca="false">(68/C1529)^0.25</f>
        <v>0.979082522844128</v>
      </c>
      <c r="AA1529" s="1" t="n">
        <f aca="false">IF(F1529=1,E1529/(1+$AA$2/100),E1529)</f>
        <v>7067307.69230769</v>
      </c>
      <c r="AB1529" s="1" t="n">
        <f aca="false">ROUND(AA1529/C1529,2)</f>
        <v>95504.16</v>
      </c>
      <c r="AC1529" s="1" t="n">
        <f aca="false">ROUND(AB1529*68/1000/Z1529,0)</f>
        <v>6633</v>
      </c>
      <c r="AD1529" s="1" t="n">
        <f aca="false">IF(I1529=1,AC1529*$AD$2,AC1529)</f>
        <v>6301.35</v>
      </c>
      <c r="AK1529" s="1" t="n">
        <f aca="false">ROUND(D1529/C1529,2)</f>
        <v>0</v>
      </c>
      <c r="AL1529" s="1" t="n">
        <f aca="false">ROUND(AK1529*68/Z1529,0)</f>
        <v>0</v>
      </c>
      <c r="AM1529" s="1" t="n">
        <f aca="false">IF(I1529=1,AL1529*$AM$2,AL1529)</f>
        <v>0</v>
      </c>
    </row>
    <row r="1530" customFormat="false" ht="13.8" hidden="false" customHeight="true" outlineLevel="0" collapsed="false">
      <c r="A1530" s="1" t="n">
        <v>12702</v>
      </c>
      <c r="B1530" s="44" t="n">
        <v>72927</v>
      </c>
      <c r="C1530" s="26" t="n">
        <v>92</v>
      </c>
      <c r="E1530" s="2" t="n">
        <v>13000000</v>
      </c>
      <c r="F1530" s="2" t="n">
        <v>1</v>
      </c>
      <c r="G1530" s="27" t="n">
        <v>3</v>
      </c>
      <c r="H1530" s="27" t="n">
        <v>2</v>
      </c>
      <c r="I1530" s="27" t="n">
        <v>1</v>
      </c>
      <c r="J1530" s="26" t="s">
        <v>52</v>
      </c>
      <c r="K1530" s="27" t="n">
        <v>0</v>
      </c>
      <c r="L1530" s="27" t="n">
        <v>1</v>
      </c>
      <c r="M1530" s="27" t="n">
        <v>4</v>
      </c>
      <c r="N1530" s="27" t="n">
        <v>2</v>
      </c>
      <c r="O1530" s="27" t="n">
        <v>0</v>
      </c>
      <c r="P1530" s="27" t="n">
        <v>1</v>
      </c>
      <c r="Q1530" s="27" t="n">
        <v>1</v>
      </c>
      <c r="R1530" s="27" t="n">
        <v>0</v>
      </c>
      <c r="S1530" s="27" t="n">
        <v>0</v>
      </c>
      <c r="T1530" s="28" t="n">
        <v>44321</v>
      </c>
      <c r="U1530" s="3" t="s">
        <v>1582</v>
      </c>
      <c r="V1530" s="36"/>
      <c r="W1530" s="25" t="n">
        <v>14</v>
      </c>
      <c r="Z1530" s="1" t="n">
        <f aca="false">(68/C1530)^0.25</f>
        <v>0.927214621121289</v>
      </c>
      <c r="AA1530" s="1" t="n">
        <f aca="false">IF(F1530=1,E1530/(1+$AA$2/100),E1530)</f>
        <v>12500000</v>
      </c>
      <c r="AB1530" s="1" t="n">
        <f aca="false">ROUND(AA1530/C1530,2)</f>
        <v>135869.57</v>
      </c>
      <c r="AC1530" s="1" t="n">
        <f aca="false">ROUND(AB1530*68/1000/Z1530,0)</f>
        <v>9964</v>
      </c>
      <c r="AD1530" s="1" t="n">
        <f aca="false">IF(I1530=1,AC1530*$AD$2,AC1530)</f>
        <v>9465.8</v>
      </c>
      <c r="AK1530" s="1" t="n">
        <f aca="false">ROUND(D1530/C1530,2)</f>
        <v>0</v>
      </c>
      <c r="AL1530" s="1" t="n">
        <f aca="false">ROUND(AK1530*68/Z1530,0)</f>
        <v>0</v>
      </c>
      <c r="AM1530" s="1" t="n">
        <f aca="false">IF(I1530=1,AL1530*$AM$2,AL1530)</f>
        <v>0</v>
      </c>
    </row>
    <row r="1531" customFormat="false" ht="13.8" hidden="false" customHeight="true" outlineLevel="0" collapsed="false">
      <c r="A1531" s="1" t="n">
        <v>12702</v>
      </c>
      <c r="B1531" s="44" t="n">
        <v>73047</v>
      </c>
      <c r="C1531" s="26" t="n">
        <v>64</v>
      </c>
      <c r="E1531" s="2" t="n">
        <v>6490000</v>
      </c>
      <c r="F1531" s="2" t="n">
        <v>1</v>
      </c>
      <c r="G1531" s="27" t="n">
        <v>2</v>
      </c>
      <c r="H1531" s="27" t="n">
        <v>1</v>
      </c>
      <c r="I1531" s="27" t="n">
        <v>1</v>
      </c>
      <c r="J1531" s="26" t="s">
        <v>52</v>
      </c>
      <c r="K1531" s="27" t="n">
        <v>0</v>
      </c>
      <c r="L1531" s="27" t="n">
        <v>1</v>
      </c>
      <c r="M1531" s="27" t="n">
        <v>3</v>
      </c>
      <c r="N1531" s="27" t="n">
        <v>1</v>
      </c>
      <c r="O1531" s="27" t="n">
        <v>0</v>
      </c>
      <c r="P1531" s="27" t="n">
        <v>1</v>
      </c>
      <c r="Q1531" s="27" t="n">
        <v>1</v>
      </c>
      <c r="R1531" s="27" t="n">
        <v>0</v>
      </c>
      <c r="S1531" s="27" t="n">
        <v>0</v>
      </c>
      <c r="T1531" s="28" t="n">
        <v>44323</v>
      </c>
      <c r="U1531" s="3" t="s">
        <v>1583</v>
      </c>
      <c r="V1531" s="36"/>
      <c r="W1531" s="25" t="n">
        <v>14</v>
      </c>
      <c r="Z1531" s="1" t="n">
        <f aca="false">(68/C1531)^0.25</f>
        <v>1.01527159243447</v>
      </c>
      <c r="AA1531" s="1" t="n">
        <f aca="false">IF(F1531=1,E1531/(1+$AA$2/100),E1531)</f>
        <v>6240384.61538462</v>
      </c>
      <c r="AB1531" s="1" t="n">
        <f aca="false">ROUND(AA1531/C1531,2)</f>
        <v>97506.01</v>
      </c>
      <c r="AC1531" s="1" t="n">
        <f aca="false">ROUND(AB1531*68/1000/Z1531,0)</f>
        <v>6531</v>
      </c>
      <c r="AD1531" s="1" t="n">
        <f aca="false">IF(I1531=1,AC1531*$AD$2,AC1531)</f>
        <v>6204.45</v>
      </c>
      <c r="AK1531" s="1" t="n">
        <f aca="false">ROUND(D1531/C1531,2)</f>
        <v>0</v>
      </c>
      <c r="AL1531" s="1" t="n">
        <f aca="false">ROUND(AK1531*68/Z1531,0)</f>
        <v>0</v>
      </c>
      <c r="AM1531" s="1" t="n">
        <f aca="false">IF(I1531=1,AL1531*$AM$2,AL1531)</f>
        <v>0</v>
      </c>
    </row>
    <row r="1532" customFormat="false" ht="13.8" hidden="false" customHeight="true" outlineLevel="0" collapsed="false">
      <c r="A1532" s="1" t="n">
        <v>12702</v>
      </c>
      <c r="B1532" s="44" t="n">
        <v>73047</v>
      </c>
      <c r="C1532" s="26" t="n">
        <v>70</v>
      </c>
      <c r="E1532" s="2" t="n">
        <v>6500000</v>
      </c>
      <c r="F1532" s="2" t="n">
        <v>1</v>
      </c>
      <c r="G1532" s="27" t="n">
        <v>3</v>
      </c>
      <c r="H1532" s="27" t="n">
        <v>1</v>
      </c>
      <c r="I1532" s="27" t="n">
        <v>2</v>
      </c>
      <c r="J1532" s="26" t="s">
        <v>52</v>
      </c>
      <c r="K1532" s="27" t="n">
        <v>0</v>
      </c>
      <c r="L1532" s="27" t="n">
        <v>1</v>
      </c>
      <c r="M1532" s="27" t="n">
        <v>15</v>
      </c>
      <c r="N1532" s="27" t="n">
        <v>10</v>
      </c>
      <c r="O1532" s="27" t="n">
        <v>1</v>
      </c>
      <c r="P1532" s="27" t="n">
        <v>1</v>
      </c>
      <c r="R1532" s="27" t="n">
        <v>1</v>
      </c>
      <c r="S1532" s="27" t="n">
        <v>0</v>
      </c>
      <c r="T1532" s="28" t="n">
        <v>44320</v>
      </c>
      <c r="U1532" s="3" t="s">
        <v>1584</v>
      </c>
      <c r="V1532" s="36"/>
      <c r="W1532" s="25" t="n">
        <v>14</v>
      </c>
      <c r="Z1532" s="1" t="n">
        <f aca="false">(68/C1532)^0.25</f>
        <v>0.992779311130708</v>
      </c>
      <c r="AA1532" s="1" t="n">
        <f aca="false">IF(F1532=1,E1532/(1+$AA$2/100),E1532)</f>
        <v>6250000</v>
      </c>
      <c r="AB1532" s="1" t="n">
        <f aca="false">ROUND(AA1532/C1532,2)</f>
        <v>89285.71</v>
      </c>
      <c r="AC1532" s="1" t="n">
        <f aca="false">ROUND(AB1532*68/1000/Z1532,0)</f>
        <v>6116</v>
      </c>
      <c r="AD1532" s="1" t="n">
        <f aca="false">IF(I1532=1,AC1532*$AD$2,AC1532)</f>
        <v>6116</v>
      </c>
      <c r="AK1532" s="1" t="n">
        <f aca="false">ROUND(D1532/C1532,2)</f>
        <v>0</v>
      </c>
      <c r="AL1532" s="1" t="n">
        <f aca="false">ROUND(AK1532*68/Z1532,0)</f>
        <v>0</v>
      </c>
      <c r="AM1532" s="1" t="n">
        <f aca="false">IF(I1532=1,AL1532*$AM$2,AL1532)</f>
        <v>0</v>
      </c>
    </row>
    <row r="1533" customFormat="false" ht="13.8" hidden="false" customHeight="true" outlineLevel="0" collapsed="false">
      <c r="A1533" s="1" t="n">
        <v>12702</v>
      </c>
      <c r="B1533" s="44" t="n">
        <v>73143</v>
      </c>
      <c r="C1533" s="26" t="n">
        <v>95</v>
      </c>
      <c r="E1533" s="2" t="n">
        <v>9790000</v>
      </c>
      <c r="F1533" s="2" t="n">
        <v>1</v>
      </c>
      <c r="G1533" s="27" t="n">
        <v>3</v>
      </c>
      <c r="H1533" s="27" t="n">
        <v>2</v>
      </c>
      <c r="I1533" s="27" t="n">
        <v>0</v>
      </c>
      <c r="J1533" s="26" t="s">
        <v>52</v>
      </c>
      <c r="K1533" s="27" t="n">
        <v>0</v>
      </c>
      <c r="L1533" s="27" t="n">
        <v>1</v>
      </c>
      <c r="M1533" s="27" t="n">
        <v>13</v>
      </c>
      <c r="N1533" s="27" t="n">
        <v>10</v>
      </c>
      <c r="O1533" s="27" t="n">
        <v>0</v>
      </c>
      <c r="P1533" s="27" t="n">
        <v>0</v>
      </c>
      <c r="Q1533" s="27" t="n">
        <v>4</v>
      </c>
      <c r="R1533" s="27" t="n">
        <v>1</v>
      </c>
      <c r="S1533" s="27" t="n">
        <v>1</v>
      </c>
      <c r="T1533" s="28" t="n">
        <v>44323</v>
      </c>
      <c r="U1533" s="3" t="s">
        <v>1585</v>
      </c>
      <c r="V1533" s="36"/>
      <c r="W1533" s="25" t="n">
        <v>14</v>
      </c>
      <c r="Z1533" s="1" t="n">
        <f aca="false">(68/C1533)^0.25</f>
        <v>0.919806187763948</v>
      </c>
      <c r="AA1533" s="1" t="n">
        <f aca="false">IF(F1533=1,E1533/(1+$AA$2/100),E1533)</f>
        <v>9413461.53846154</v>
      </c>
      <c r="AB1533" s="1" t="n">
        <f aca="false">ROUND(AA1533/C1533,2)</f>
        <v>99089.07</v>
      </c>
      <c r="AC1533" s="1" t="n">
        <f aca="false">ROUND(AB1533*68/1000/Z1533,0)</f>
        <v>7326</v>
      </c>
      <c r="AD1533" s="1" t="n">
        <f aca="false">IF(I1533=1,AC1533*$AD$2,AC1533)</f>
        <v>7326</v>
      </c>
      <c r="AK1533" s="1" t="n">
        <f aca="false">ROUND(D1533/C1533,2)</f>
        <v>0</v>
      </c>
      <c r="AL1533" s="1" t="n">
        <f aca="false">ROUND(AK1533*68/Z1533,0)</f>
        <v>0</v>
      </c>
      <c r="AM1533" s="1" t="n">
        <f aca="false">IF(I1533=1,AL1533*$AM$2,AL1533)</f>
        <v>0</v>
      </c>
    </row>
    <row r="1534" customFormat="false" ht="13.8" hidden="false" customHeight="true" outlineLevel="0" collapsed="false">
      <c r="A1534" s="1" t="n">
        <v>12702</v>
      </c>
      <c r="B1534" s="44" t="n">
        <v>73143</v>
      </c>
      <c r="C1534" s="26" t="n">
        <v>74</v>
      </c>
      <c r="E1534" s="2" t="n">
        <v>6590000</v>
      </c>
      <c r="F1534" s="2" t="n">
        <v>1</v>
      </c>
      <c r="G1534" s="27" t="n">
        <v>3</v>
      </c>
      <c r="H1534" s="27" t="n">
        <v>2</v>
      </c>
      <c r="I1534" s="27" t="n">
        <v>1</v>
      </c>
      <c r="J1534" s="26" t="s">
        <v>52</v>
      </c>
      <c r="K1534" s="27" t="n">
        <v>0</v>
      </c>
      <c r="L1534" s="27" t="n">
        <v>1</v>
      </c>
      <c r="M1534" s="27" t="n">
        <v>11</v>
      </c>
      <c r="N1534" s="27" t="n">
        <v>10</v>
      </c>
      <c r="O1534" s="27" t="n">
        <v>1</v>
      </c>
      <c r="P1534" s="27" t="n">
        <v>1</v>
      </c>
      <c r="Q1534" s="27" t="n">
        <v>1</v>
      </c>
      <c r="R1534" s="27" t="n">
        <v>1</v>
      </c>
      <c r="S1534" s="27" t="n">
        <v>0</v>
      </c>
      <c r="T1534" s="28" t="n">
        <v>44320</v>
      </c>
      <c r="U1534" s="3" t="s">
        <v>1586</v>
      </c>
      <c r="V1534" s="36"/>
      <c r="W1534" s="25" t="n">
        <v>14</v>
      </c>
      <c r="Z1534" s="1" t="n">
        <f aca="false">(68/C1534)^0.25</f>
        <v>0.979082522844128</v>
      </c>
      <c r="AA1534" s="1" t="n">
        <f aca="false">IF(F1534=1,E1534/(1+$AA$2/100),E1534)</f>
        <v>6336538.46153846</v>
      </c>
      <c r="AB1534" s="1" t="n">
        <f aca="false">ROUND(AA1534/C1534,2)</f>
        <v>85628.9</v>
      </c>
      <c r="AC1534" s="1" t="n">
        <f aca="false">ROUND(AB1534*68/1000/Z1534,0)</f>
        <v>5947</v>
      </c>
      <c r="AD1534" s="1" t="n">
        <f aca="false">IF(I1534=1,AC1534*$AD$2,AC1534)</f>
        <v>5649.65</v>
      </c>
      <c r="AK1534" s="1" t="n">
        <f aca="false">ROUND(D1534/C1534,2)</f>
        <v>0</v>
      </c>
      <c r="AL1534" s="1" t="n">
        <f aca="false">ROUND(AK1534*68/Z1534,0)</f>
        <v>0</v>
      </c>
      <c r="AM1534" s="1" t="n">
        <f aca="false">IF(I1534=1,AL1534*$AM$2,AL1534)</f>
        <v>0</v>
      </c>
    </row>
    <row r="1535" customFormat="false" ht="13.8" hidden="false" customHeight="true" outlineLevel="0" collapsed="false">
      <c r="A1535" s="1" t="n">
        <v>12702</v>
      </c>
      <c r="B1535" s="44" t="n">
        <v>73089</v>
      </c>
      <c r="C1535" s="26" t="n">
        <v>81</v>
      </c>
      <c r="E1535" s="2" t="n">
        <v>7500000</v>
      </c>
      <c r="F1535" s="2" t="n">
        <v>0</v>
      </c>
      <c r="G1535" s="27" t="n">
        <v>3</v>
      </c>
      <c r="H1535" s="27" t="n">
        <v>2</v>
      </c>
      <c r="I1535" s="27" t="n">
        <v>1</v>
      </c>
      <c r="J1535" s="26" t="s">
        <v>52</v>
      </c>
      <c r="K1535" s="27" t="n">
        <v>0</v>
      </c>
      <c r="L1535" s="27" t="n">
        <v>1</v>
      </c>
      <c r="M1535" s="27" t="n">
        <v>8</v>
      </c>
      <c r="N1535" s="27" t="n">
        <v>4</v>
      </c>
      <c r="O1535" s="27" t="n">
        <v>1</v>
      </c>
      <c r="P1535" s="27" t="n">
        <v>0</v>
      </c>
      <c r="Q1535" s="27" t="n">
        <v>4</v>
      </c>
      <c r="R1535" s="27" t="n">
        <v>1</v>
      </c>
      <c r="S1535" s="27" t="n">
        <v>0</v>
      </c>
      <c r="T1535" s="28" t="n">
        <v>44323</v>
      </c>
      <c r="U1535" s="3" t="s">
        <v>1587</v>
      </c>
      <c r="V1535" s="36"/>
      <c r="W1535" s="25" t="n">
        <v>14</v>
      </c>
      <c r="Z1535" s="1" t="n">
        <f aca="false">(68/C1535)^0.25</f>
        <v>0.957207237008634</v>
      </c>
      <c r="AA1535" s="2" t="n">
        <f aca="false">IF(F1535=1,E1535/(1+$AA$2/100),E1535)</f>
        <v>7500000</v>
      </c>
      <c r="AB1535" s="1" t="n">
        <f aca="false">ROUND(AA1535/C1535,2)</f>
        <v>92592.59</v>
      </c>
      <c r="AC1535" s="1" t="n">
        <f aca="false">ROUND(AB1535*68/1000/Z1535,0)</f>
        <v>6578</v>
      </c>
      <c r="AD1535" s="1" t="n">
        <f aca="false">IF(I1535=1,AC1535*$AD$2,AC1535)</f>
        <v>6249.1</v>
      </c>
      <c r="AK1535" s="1" t="n">
        <f aca="false">ROUND(D1535/C1535,2)</f>
        <v>0</v>
      </c>
      <c r="AL1535" s="1" t="n">
        <f aca="false">ROUND(AK1535*68/Z1535,0)</f>
        <v>0</v>
      </c>
      <c r="AM1535" s="1" t="n">
        <f aca="false">IF(I1535=1,AL1535*$AM$2,AL1535)</f>
        <v>0</v>
      </c>
    </row>
    <row r="1536" customFormat="false" ht="13.8" hidden="false" customHeight="true" outlineLevel="0" collapsed="false">
      <c r="A1536" s="1" t="n">
        <v>12702</v>
      </c>
      <c r="B1536" s="44" t="n">
        <v>73138</v>
      </c>
      <c r="C1536" s="26" t="n">
        <v>82</v>
      </c>
      <c r="E1536" s="2" t="n">
        <v>9490000</v>
      </c>
      <c r="F1536" s="2" t="n">
        <v>1</v>
      </c>
      <c r="G1536" s="27" t="n">
        <v>3</v>
      </c>
      <c r="H1536" s="27" t="n">
        <v>2</v>
      </c>
      <c r="I1536" s="27" t="n">
        <v>1</v>
      </c>
      <c r="J1536" s="26" t="s">
        <v>52</v>
      </c>
      <c r="K1536" s="27" t="n">
        <v>0</v>
      </c>
      <c r="L1536" s="27" t="n">
        <v>1</v>
      </c>
      <c r="M1536" s="27" t="n">
        <v>4</v>
      </c>
      <c r="N1536" s="27" t="n">
        <v>3</v>
      </c>
      <c r="O1536" s="27" t="n">
        <v>1</v>
      </c>
      <c r="P1536" s="27" t="n">
        <v>1</v>
      </c>
      <c r="Q1536" s="27" t="n">
        <v>3</v>
      </c>
      <c r="R1536" s="27" t="n">
        <v>1</v>
      </c>
      <c r="S1536" s="27" t="n">
        <v>0</v>
      </c>
      <c r="T1536" s="28" t="n">
        <v>44323</v>
      </c>
      <c r="U1536" s="3" t="s">
        <v>1588</v>
      </c>
      <c r="V1536" s="36" t="s">
        <v>58</v>
      </c>
      <c r="W1536" s="25" t="n">
        <v>14</v>
      </c>
      <c r="Z1536" s="1" t="n">
        <f aca="false">(68/C1536)^0.25</f>
        <v>0.954275480566008</v>
      </c>
      <c r="AA1536" s="1" t="n">
        <f aca="false">IF(F1536=1,E1536/(1+$AA$2/100),E1536)</f>
        <v>9125000</v>
      </c>
      <c r="AB1536" s="1" t="n">
        <f aca="false">ROUND(AA1536/C1536,2)</f>
        <v>111280.49</v>
      </c>
      <c r="AC1536" s="1" t="n">
        <f aca="false">ROUND(AB1536*68/1000/Z1536,0)</f>
        <v>7930</v>
      </c>
      <c r="AD1536" s="1" t="n">
        <f aca="false">IF(I1536=1,AC1536*$AD$2,AC1536)</f>
        <v>7533.5</v>
      </c>
      <c r="AK1536" s="1" t="n">
        <f aca="false">ROUND(D1536/C1536,2)</f>
        <v>0</v>
      </c>
      <c r="AL1536" s="1" t="n">
        <f aca="false">ROUND(AK1536*68/Z1536,0)</f>
        <v>0</v>
      </c>
      <c r="AM1536" s="1" t="n">
        <f aca="false">IF(I1536=1,AL1536*$AM$2,AL1536)</f>
        <v>0</v>
      </c>
    </row>
    <row r="1537" customFormat="false" ht="13.8" hidden="false" customHeight="true" outlineLevel="0" collapsed="false">
      <c r="A1537" s="1" t="n">
        <v>12702</v>
      </c>
      <c r="B1537" s="44" t="n">
        <v>73138</v>
      </c>
      <c r="C1537" s="26" t="n">
        <v>69</v>
      </c>
      <c r="E1537" s="2" t="n">
        <v>6590000</v>
      </c>
      <c r="F1537" s="2" t="n">
        <v>0</v>
      </c>
      <c r="G1537" s="27" t="n">
        <v>3</v>
      </c>
      <c r="H1537" s="27" t="n">
        <v>2</v>
      </c>
      <c r="I1537" s="27" t="n">
        <v>2</v>
      </c>
      <c r="J1537" s="26" t="s">
        <v>52</v>
      </c>
      <c r="K1537" s="27" t="n">
        <v>2</v>
      </c>
      <c r="L1537" s="27" t="n">
        <v>1</v>
      </c>
      <c r="M1537" s="27" t="n">
        <v>11</v>
      </c>
      <c r="N1537" s="27" t="n">
        <v>4</v>
      </c>
      <c r="O1537" s="27" t="n">
        <v>1</v>
      </c>
      <c r="P1537" s="27" t="n">
        <v>0</v>
      </c>
      <c r="Q1537" s="27" t="n">
        <v>4</v>
      </c>
      <c r="R1537" s="27" t="n">
        <v>1</v>
      </c>
      <c r="S1537" s="27" t="n">
        <v>0</v>
      </c>
      <c r="T1537" s="28" t="n">
        <v>44323</v>
      </c>
      <c r="U1537" s="3" t="s">
        <v>1589</v>
      </c>
      <c r="V1537" s="36" t="s">
        <v>60</v>
      </c>
      <c r="W1537" s="25" t="n">
        <v>14</v>
      </c>
      <c r="Z1537" s="1" t="n">
        <f aca="false">(68/C1537)^0.25</f>
        <v>0.996356952204095</v>
      </c>
      <c r="AA1537" s="2" t="n">
        <f aca="false">IF(F1537=1,E1537/(1+$AA$2/100),E1537)</f>
        <v>6590000</v>
      </c>
      <c r="AB1537" s="1" t="n">
        <f aca="false">ROUND(AA1537/C1537,2)</f>
        <v>95507.25</v>
      </c>
      <c r="AC1537" s="1" t="n">
        <f aca="false">ROUND(AB1537*68/1000/Z1537,0)</f>
        <v>6518</v>
      </c>
      <c r="AD1537" s="1" t="n">
        <f aca="false">IF(I1537=1,AC1537*$AD$2,AC1537)</f>
        <v>6518</v>
      </c>
      <c r="AK1537" s="1" t="n">
        <f aca="false">ROUND(D1537/C1537,2)</f>
        <v>0</v>
      </c>
      <c r="AL1537" s="1" t="n">
        <f aca="false">ROUND(AK1537*68/Z1537,0)</f>
        <v>0</v>
      </c>
      <c r="AM1537" s="1" t="n">
        <f aca="false">IF(I1537=1,AL1537*$AM$2,AL1537)</f>
        <v>0</v>
      </c>
    </row>
    <row r="1538" customFormat="false" ht="13.8" hidden="false" customHeight="true" outlineLevel="0" collapsed="false">
      <c r="A1538" s="1" t="n">
        <v>12702</v>
      </c>
      <c r="B1538" s="44" t="n">
        <v>72927</v>
      </c>
      <c r="C1538" s="26" t="n">
        <v>62</v>
      </c>
      <c r="E1538" s="2" t="n">
        <v>8350000</v>
      </c>
      <c r="F1538" s="2" t="n">
        <v>0</v>
      </c>
      <c r="G1538" s="27" t="n">
        <v>2</v>
      </c>
      <c r="H1538" s="27" t="n">
        <v>1</v>
      </c>
      <c r="I1538" s="27" t="n">
        <v>1</v>
      </c>
      <c r="J1538" s="26" t="s">
        <v>52</v>
      </c>
      <c r="K1538" s="27" t="n">
        <v>0</v>
      </c>
      <c r="L1538" s="27" t="n">
        <v>1</v>
      </c>
      <c r="M1538" s="27" t="n">
        <v>6</v>
      </c>
      <c r="N1538" s="27" t="n">
        <v>4</v>
      </c>
      <c r="O1538" s="27" t="n">
        <v>0</v>
      </c>
      <c r="P1538" s="27" t="n">
        <v>1</v>
      </c>
      <c r="R1538" s="27" t="n">
        <v>1</v>
      </c>
      <c r="S1538" s="27" t="n">
        <v>0</v>
      </c>
      <c r="T1538" s="28" t="n">
        <v>44324</v>
      </c>
      <c r="U1538" s="3" t="s">
        <v>1590</v>
      </c>
      <c r="V1538" s="36"/>
      <c r="W1538" s="25" t="n">
        <v>18</v>
      </c>
      <c r="Z1538" s="1" t="n">
        <f aca="false">(68/C1538)^0.25</f>
        <v>1.02336204550359</v>
      </c>
      <c r="AA1538" s="2" t="n">
        <f aca="false">IF(F1538=1,E1538/(1+$AA$2/100),E1538)</f>
        <v>8350000</v>
      </c>
      <c r="AB1538" s="1" t="n">
        <f aca="false">ROUND(AA1538/C1538,2)</f>
        <v>134677.42</v>
      </c>
      <c r="AC1538" s="1" t="n">
        <f aca="false">ROUND(AB1538*68/1000/Z1538,0)</f>
        <v>8949</v>
      </c>
      <c r="AD1538" s="1" t="n">
        <f aca="false">IF(I1538=1,AC1538*$AD$2,AC1538)</f>
        <v>8501.55</v>
      </c>
      <c r="AK1538" s="1" t="n">
        <f aca="false">ROUND(D1538/C1538,2)</f>
        <v>0</v>
      </c>
      <c r="AL1538" s="1" t="n">
        <f aca="false">ROUND(AK1538*68/Z1538,0)</f>
        <v>0</v>
      </c>
      <c r="AM1538" s="1" t="n">
        <f aca="false">IF(I1538=1,AL1538*$AM$2,AL1538)</f>
        <v>0</v>
      </c>
    </row>
    <row r="1539" customFormat="false" ht="13.8" hidden="false" customHeight="true" outlineLevel="0" collapsed="false">
      <c r="A1539" s="1" t="n">
        <v>12702</v>
      </c>
      <c r="B1539" s="44" t="n">
        <v>73086</v>
      </c>
      <c r="C1539" s="26" t="n">
        <v>62</v>
      </c>
      <c r="E1539" s="2" t="n">
        <v>5490000</v>
      </c>
      <c r="F1539" s="2" t="n">
        <v>1</v>
      </c>
      <c r="G1539" s="27" t="n">
        <v>3</v>
      </c>
      <c r="H1539" s="27" t="n">
        <v>1</v>
      </c>
      <c r="I1539" s="27" t="n">
        <v>2</v>
      </c>
      <c r="J1539" s="26" t="s">
        <v>52</v>
      </c>
      <c r="K1539" s="27" t="n">
        <v>0</v>
      </c>
      <c r="L1539" s="27" t="n">
        <v>1</v>
      </c>
      <c r="M1539" s="27" t="n">
        <v>9</v>
      </c>
      <c r="N1539" s="27" t="n">
        <v>5</v>
      </c>
      <c r="O1539" s="27" t="n">
        <v>0</v>
      </c>
      <c r="P1539" s="27" t="n">
        <v>1</v>
      </c>
      <c r="Q1539" s="27" t="n">
        <v>4</v>
      </c>
      <c r="R1539" s="27" t="n">
        <v>1</v>
      </c>
      <c r="S1539" s="27" t="n">
        <v>0</v>
      </c>
      <c r="T1539" s="28" t="n">
        <v>44324</v>
      </c>
      <c r="U1539" s="3" t="s">
        <v>1591</v>
      </c>
      <c r="V1539" s="36"/>
      <c r="W1539" s="25" t="n">
        <v>18</v>
      </c>
      <c r="Z1539" s="1" t="n">
        <f aca="false">(68/C1539)^0.25</f>
        <v>1.02336204550359</v>
      </c>
      <c r="AA1539" s="1" t="n">
        <f aca="false">IF(F1539=1,E1539/(1+$AA$2/100),E1539)</f>
        <v>5278846.15384615</v>
      </c>
      <c r="AB1539" s="1" t="n">
        <f aca="false">ROUND(AA1539/C1539,2)</f>
        <v>85142.68</v>
      </c>
      <c r="AC1539" s="1" t="n">
        <f aca="false">ROUND(AB1539*68/1000/Z1539,0)</f>
        <v>5658</v>
      </c>
      <c r="AD1539" s="1" t="n">
        <f aca="false">IF(I1539=1,AC1539*$AD$2,AC1539)</f>
        <v>5658</v>
      </c>
      <c r="AK1539" s="1" t="n">
        <f aca="false">ROUND(D1539/C1539,2)</f>
        <v>0</v>
      </c>
      <c r="AL1539" s="1" t="n">
        <f aca="false">ROUND(AK1539*68/Z1539,0)</f>
        <v>0</v>
      </c>
      <c r="AM1539" s="1" t="n">
        <f aca="false">IF(I1539=1,AL1539*$AM$2,AL1539)</f>
        <v>0</v>
      </c>
    </row>
    <row r="1540" customFormat="false" ht="13.8" hidden="false" customHeight="true" outlineLevel="0" collapsed="false">
      <c r="A1540" s="1" t="n">
        <v>12702</v>
      </c>
      <c r="B1540" s="44" t="n">
        <v>73086</v>
      </c>
      <c r="C1540" s="26" t="n">
        <v>74</v>
      </c>
      <c r="E1540" s="2" t="n">
        <v>6150000</v>
      </c>
      <c r="F1540" s="2" t="n">
        <v>1</v>
      </c>
      <c r="G1540" s="27" t="n">
        <v>3</v>
      </c>
      <c r="H1540" s="27" t="n">
        <v>1</v>
      </c>
      <c r="I1540" s="27" t="n">
        <v>2</v>
      </c>
      <c r="J1540" s="26" t="s">
        <v>52</v>
      </c>
      <c r="K1540" s="27" t="n">
        <v>2</v>
      </c>
      <c r="L1540" s="27" t="n">
        <v>1</v>
      </c>
      <c r="M1540" s="27" t="n">
        <v>10</v>
      </c>
      <c r="N1540" s="27" t="n">
        <v>10</v>
      </c>
      <c r="O1540" s="27" t="n">
        <v>1</v>
      </c>
      <c r="P1540" s="27" t="n">
        <v>0</v>
      </c>
      <c r="Q1540" s="27" t="n">
        <v>1</v>
      </c>
      <c r="R1540" s="27" t="n">
        <v>1</v>
      </c>
      <c r="S1540" s="27" t="n">
        <v>0</v>
      </c>
      <c r="T1540" s="28" t="n">
        <v>44320</v>
      </c>
      <c r="U1540" s="3" t="s">
        <v>1592</v>
      </c>
      <c r="V1540" s="36" t="s">
        <v>60</v>
      </c>
      <c r="W1540" s="25" t="n">
        <v>18</v>
      </c>
      <c r="Z1540" s="1" t="n">
        <f aca="false">(68/C1540)^0.25</f>
        <v>0.979082522844128</v>
      </c>
      <c r="AA1540" s="1" t="n">
        <f aca="false">IF(F1540=1,E1540/(1+$AA$2/100),E1540)</f>
        <v>5913461.53846154</v>
      </c>
      <c r="AB1540" s="1" t="n">
        <f aca="false">ROUND(AA1540/C1540,2)</f>
        <v>79911.64</v>
      </c>
      <c r="AC1540" s="1" t="n">
        <f aca="false">ROUND(AB1540*68/1000/Z1540,0)</f>
        <v>5550</v>
      </c>
      <c r="AD1540" s="1" t="n">
        <f aca="false">IF(I1540=1,AC1540*$AD$2,AC1540)</f>
        <v>5550</v>
      </c>
      <c r="AK1540" s="1" t="n">
        <f aca="false">ROUND(D1540/C1540,2)</f>
        <v>0</v>
      </c>
      <c r="AL1540" s="1" t="n">
        <f aca="false">ROUND(AK1540*68/Z1540,0)</f>
        <v>0</v>
      </c>
      <c r="AM1540" s="1" t="n">
        <f aca="false">IF(I1540=1,AL1540*$AM$2,AL1540)</f>
        <v>0</v>
      </c>
    </row>
    <row r="1541" customFormat="false" ht="13.8" hidden="false" customHeight="true" outlineLevel="0" collapsed="false">
      <c r="A1541" s="1" t="n">
        <v>12702</v>
      </c>
      <c r="B1541" s="44" t="n">
        <v>73128</v>
      </c>
      <c r="C1541" s="26" t="n">
        <v>89</v>
      </c>
      <c r="E1541" s="2" t="n">
        <v>9400000</v>
      </c>
      <c r="F1541" s="2" t="n">
        <v>1</v>
      </c>
      <c r="G1541" s="27" t="n">
        <v>3</v>
      </c>
      <c r="H1541" s="27" t="n">
        <v>2</v>
      </c>
      <c r="I1541" s="27" t="n">
        <v>1</v>
      </c>
      <c r="J1541" s="26" t="s">
        <v>52</v>
      </c>
      <c r="K1541" s="27" t="n">
        <v>0</v>
      </c>
      <c r="L1541" s="27" t="n">
        <v>1</v>
      </c>
      <c r="M1541" s="27" t="n">
        <v>8</v>
      </c>
      <c r="N1541" s="27" t="n">
        <v>1</v>
      </c>
      <c r="O1541" s="27" t="n">
        <v>1</v>
      </c>
      <c r="P1541" s="27" t="n">
        <v>1</v>
      </c>
      <c r="R1541" s="27" t="n">
        <v>1</v>
      </c>
      <c r="S1541" s="27" t="n">
        <v>0</v>
      </c>
      <c r="T1541" s="28" t="n">
        <v>44325</v>
      </c>
      <c r="U1541" s="3" t="s">
        <v>1593</v>
      </c>
      <c r="V1541" s="36" t="s">
        <v>60</v>
      </c>
      <c r="W1541" s="25" t="n">
        <v>18</v>
      </c>
      <c r="Z1541" s="1" t="n">
        <f aca="false">(68/C1541)^0.25</f>
        <v>0.934931358143154</v>
      </c>
      <c r="AA1541" s="1" t="n">
        <f aca="false">IF(F1541=1,E1541/(1+$AA$2/100),E1541)</f>
        <v>9038461.53846154</v>
      </c>
      <c r="AB1541" s="1" t="n">
        <f aca="false">ROUND(AA1541/C1541,2)</f>
        <v>101555.75</v>
      </c>
      <c r="AC1541" s="1" t="n">
        <f aca="false">ROUND(AB1541*68/1000/Z1541,0)</f>
        <v>7386</v>
      </c>
      <c r="AD1541" s="1" t="n">
        <f aca="false">IF(I1541=1,AC1541*$AD$2,AC1541)</f>
        <v>7016.7</v>
      </c>
      <c r="AK1541" s="1" t="n">
        <f aca="false">ROUND(D1541/C1541,2)</f>
        <v>0</v>
      </c>
      <c r="AL1541" s="1" t="n">
        <f aca="false">ROUND(AK1541*68/Z1541,0)</f>
        <v>0</v>
      </c>
      <c r="AM1541" s="1" t="n">
        <f aca="false">IF(I1541=1,AL1541*$AM$2,AL1541)</f>
        <v>0</v>
      </c>
    </row>
    <row r="1542" customFormat="false" ht="13.8" hidden="false" customHeight="true" outlineLevel="0" collapsed="false">
      <c r="A1542" s="1" t="n">
        <v>12702</v>
      </c>
      <c r="B1542" s="44" t="n">
        <v>73128</v>
      </c>
      <c r="C1542" s="26" t="n">
        <v>86</v>
      </c>
      <c r="E1542" s="2" t="n">
        <v>8990000</v>
      </c>
      <c r="F1542" s="2" t="n">
        <v>1</v>
      </c>
      <c r="G1542" s="27" t="n">
        <v>3</v>
      </c>
      <c r="H1542" s="27" t="n">
        <v>2</v>
      </c>
      <c r="I1542" s="27" t="n">
        <v>1</v>
      </c>
      <c r="J1542" s="26" t="s">
        <v>52</v>
      </c>
      <c r="K1542" s="27" t="n">
        <v>1</v>
      </c>
      <c r="L1542" s="27" t="n">
        <v>1</v>
      </c>
      <c r="M1542" s="27" t="n">
        <v>6</v>
      </c>
      <c r="N1542" s="27" t="n">
        <v>3</v>
      </c>
      <c r="O1542" s="27" t="n">
        <v>1</v>
      </c>
      <c r="P1542" s="27" t="n">
        <v>1</v>
      </c>
      <c r="Q1542" s="27" t="n">
        <v>4</v>
      </c>
      <c r="R1542" s="27" t="n">
        <v>1</v>
      </c>
      <c r="S1542" s="27" t="n">
        <v>0</v>
      </c>
      <c r="T1542" s="28" t="n">
        <v>44322</v>
      </c>
      <c r="U1542" s="3" t="s">
        <v>1594</v>
      </c>
      <c r="V1542" s="36"/>
      <c r="W1542" s="25" t="n">
        <v>18</v>
      </c>
      <c r="Z1542" s="1" t="n">
        <f aca="false">(68/C1542)^0.25</f>
        <v>0.94298029016629</v>
      </c>
      <c r="AA1542" s="1" t="n">
        <f aca="false">IF(F1542=1,E1542/(1+$AA$2/100),E1542)</f>
        <v>8644230.76923077</v>
      </c>
      <c r="AB1542" s="1" t="n">
        <f aca="false">ROUND(AA1542/C1542,2)</f>
        <v>100514.31</v>
      </c>
      <c r="AC1542" s="1" t="n">
        <f aca="false">ROUND(AB1542*68/1000/Z1542,0)</f>
        <v>7248</v>
      </c>
      <c r="AD1542" s="1" t="n">
        <f aca="false">IF(I1542=1,AC1542*$AD$2,AC1542)</f>
        <v>6885.6</v>
      </c>
      <c r="AK1542" s="1" t="n">
        <f aca="false">ROUND(D1542/C1542,2)</f>
        <v>0</v>
      </c>
      <c r="AL1542" s="1" t="n">
        <f aca="false">ROUND(AK1542*68/Z1542,0)</f>
        <v>0</v>
      </c>
      <c r="AM1542" s="1" t="n">
        <f aca="false">IF(I1542=1,AL1542*$AM$2,AL1542)</f>
        <v>0</v>
      </c>
    </row>
    <row r="1543" customFormat="false" ht="13.8" hidden="false" customHeight="true" outlineLevel="0" collapsed="false">
      <c r="A1543" s="1" t="n">
        <v>12702</v>
      </c>
      <c r="B1543" s="45" t="n">
        <v>73055</v>
      </c>
      <c r="C1543" s="26" t="n">
        <v>56</v>
      </c>
      <c r="E1543" s="2" t="n">
        <v>5499000</v>
      </c>
      <c r="F1543" s="2" t="n">
        <v>0</v>
      </c>
      <c r="G1543" s="27" t="n">
        <v>3</v>
      </c>
      <c r="H1543" s="27" t="n">
        <v>2</v>
      </c>
      <c r="I1543" s="27" t="n">
        <v>2</v>
      </c>
      <c r="J1543" s="26" t="s">
        <v>52</v>
      </c>
      <c r="K1543" s="27" t="n">
        <v>2</v>
      </c>
      <c r="L1543" s="27" t="n">
        <v>1</v>
      </c>
      <c r="M1543" s="27" t="n">
        <v>18</v>
      </c>
      <c r="N1543" s="27" t="n">
        <v>10</v>
      </c>
      <c r="O1543" s="27" t="n">
        <v>1</v>
      </c>
      <c r="P1543" s="27" t="n">
        <v>1</v>
      </c>
      <c r="Q1543" s="27" t="n">
        <v>4</v>
      </c>
      <c r="R1543" s="27" t="n">
        <v>1</v>
      </c>
      <c r="S1543" s="27" t="n">
        <v>0</v>
      </c>
      <c r="T1543" s="28" t="n">
        <v>44317</v>
      </c>
      <c r="U1543" s="3" t="s">
        <v>1595</v>
      </c>
      <c r="V1543" s="36"/>
      <c r="W1543" s="25" t="n">
        <v>18</v>
      </c>
      <c r="Z1543" s="1" t="n">
        <f aca="false">(68/C1543)^0.25</f>
        <v>1.04973631452793</v>
      </c>
      <c r="AA1543" s="2" t="n">
        <f aca="false">IF(F1543=1,E1543/(1+$AA$2/100),E1543)</f>
        <v>5499000</v>
      </c>
      <c r="AB1543" s="1" t="n">
        <f aca="false">ROUND(AA1543/C1543,2)</f>
        <v>98196.43</v>
      </c>
      <c r="AC1543" s="1" t="n">
        <f aca="false">ROUND(AB1543*68/1000/Z1543,0)</f>
        <v>6361</v>
      </c>
      <c r="AD1543" s="1" t="n">
        <f aca="false">IF(I1543=1,AC1543*$AD$2,AC1543)</f>
        <v>6361</v>
      </c>
      <c r="AK1543" s="1" t="n">
        <f aca="false">ROUND(D1543/C1543,2)</f>
        <v>0</v>
      </c>
      <c r="AL1543" s="1" t="n">
        <f aca="false">ROUND(AK1543*68/Z1543,0)</f>
        <v>0</v>
      </c>
      <c r="AM1543" s="1" t="n">
        <f aca="false">IF(I1543=1,AL1543*$AM$2,AL1543)</f>
        <v>0</v>
      </c>
    </row>
    <row r="1544" customFormat="false" ht="13.8" hidden="false" customHeight="true" outlineLevel="0" collapsed="false">
      <c r="A1544" s="1" t="n">
        <v>12702</v>
      </c>
      <c r="B1544" s="44" t="n">
        <v>73143</v>
      </c>
      <c r="C1544" s="26" t="n">
        <v>75</v>
      </c>
      <c r="E1544" s="2" t="n">
        <v>9950000</v>
      </c>
      <c r="F1544" s="2" t="n">
        <v>0</v>
      </c>
      <c r="G1544" s="27" t="n">
        <v>3</v>
      </c>
      <c r="H1544" s="27" t="n">
        <v>2</v>
      </c>
      <c r="I1544" s="27" t="n">
        <v>0</v>
      </c>
      <c r="J1544" s="26" t="s">
        <v>52</v>
      </c>
      <c r="K1544" s="27" t="n">
        <v>0</v>
      </c>
      <c r="L1544" s="27" t="n">
        <v>1</v>
      </c>
      <c r="M1544" s="27" t="n">
        <v>7</v>
      </c>
      <c r="N1544" s="27" t="n">
        <v>5</v>
      </c>
      <c r="O1544" s="27" t="n">
        <v>1</v>
      </c>
      <c r="P1544" s="27" t="n">
        <v>1</v>
      </c>
      <c r="R1544" s="27" t="n">
        <v>1</v>
      </c>
      <c r="S1544" s="27" t="n">
        <v>0</v>
      </c>
      <c r="T1544" s="28" t="n">
        <v>44322</v>
      </c>
      <c r="U1544" s="3" t="s">
        <v>1596</v>
      </c>
      <c r="V1544" s="36" t="s">
        <v>60</v>
      </c>
      <c r="W1544" s="25" t="n">
        <v>18</v>
      </c>
      <c r="Z1544" s="1" t="n">
        <f aca="false">(68/C1544)^0.25</f>
        <v>0.975802468299321</v>
      </c>
      <c r="AA1544" s="2" t="n">
        <f aca="false">IF(F1544=1,E1544/(1+$AA$2/100),E1544)</f>
        <v>9950000</v>
      </c>
      <c r="AB1544" s="1" t="n">
        <f aca="false">ROUND(AA1544/C1544,2)</f>
        <v>132666.67</v>
      </c>
      <c r="AC1544" s="1" t="n">
        <f aca="false">ROUND(AB1544*68/1000/Z1544,0)</f>
        <v>9245</v>
      </c>
      <c r="AD1544" s="1" t="n">
        <f aca="false">IF(I1544=1,AC1544*$AD$2,AC1544)</f>
        <v>9245</v>
      </c>
      <c r="AK1544" s="1" t="n">
        <f aca="false">ROUND(D1544/C1544,2)</f>
        <v>0</v>
      </c>
      <c r="AL1544" s="1" t="n">
        <f aca="false">ROUND(AK1544*68/Z1544,0)</f>
        <v>0</v>
      </c>
      <c r="AM1544" s="1" t="n">
        <f aca="false">IF(I1544=1,AL1544*$AM$2,AL1544)</f>
        <v>0</v>
      </c>
    </row>
    <row r="1545" customFormat="false" ht="13.8" hidden="false" customHeight="true" outlineLevel="0" collapsed="false">
      <c r="A1545" s="1" t="n">
        <v>12702</v>
      </c>
      <c r="B1545" s="44" t="n">
        <v>73143</v>
      </c>
      <c r="C1545" s="26" t="n">
        <v>92</v>
      </c>
      <c r="E1545" s="2" t="n">
        <v>8490000</v>
      </c>
      <c r="F1545" s="2" t="n">
        <v>1</v>
      </c>
      <c r="G1545" s="27" t="n">
        <v>3</v>
      </c>
      <c r="H1545" s="27" t="n">
        <v>2</v>
      </c>
      <c r="I1545" s="27" t="n">
        <v>1</v>
      </c>
      <c r="J1545" s="26" t="s">
        <v>52</v>
      </c>
      <c r="K1545" s="27" t="n">
        <v>0</v>
      </c>
      <c r="L1545" s="27" t="n">
        <v>1</v>
      </c>
      <c r="M1545" s="27" t="n">
        <v>7</v>
      </c>
      <c r="N1545" s="27" t="n">
        <v>7</v>
      </c>
      <c r="O1545" s="27" t="n">
        <v>1</v>
      </c>
      <c r="P1545" s="27" t="n">
        <v>1</v>
      </c>
      <c r="Q1545" s="27" t="n">
        <v>1</v>
      </c>
      <c r="R1545" s="27" t="n">
        <v>1</v>
      </c>
      <c r="S1545" s="27" t="n">
        <v>0</v>
      </c>
      <c r="T1545" s="28" t="n">
        <v>44319</v>
      </c>
      <c r="U1545" s="3" t="s">
        <v>1597</v>
      </c>
      <c r="V1545" s="36"/>
      <c r="W1545" s="25" t="n">
        <v>18</v>
      </c>
      <c r="Z1545" s="1" t="n">
        <f aca="false">(68/C1545)^0.25</f>
        <v>0.927214621121289</v>
      </c>
      <c r="AA1545" s="1" t="n">
        <f aca="false">IF(F1545=1,E1545/(1+$AA$2/100),E1545)</f>
        <v>8163461.53846154</v>
      </c>
      <c r="AB1545" s="1" t="n">
        <f aca="false">ROUND(AA1545/C1545,2)</f>
        <v>88733.28</v>
      </c>
      <c r="AC1545" s="1" t="n">
        <f aca="false">ROUND(AB1545*68/1000/Z1545,0)</f>
        <v>6508</v>
      </c>
      <c r="AD1545" s="1" t="n">
        <f aca="false">IF(I1545=1,AC1545*$AD$2,AC1545)</f>
        <v>6182.6</v>
      </c>
      <c r="AK1545" s="1" t="n">
        <f aca="false">ROUND(D1545/C1545,2)</f>
        <v>0</v>
      </c>
      <c r="AL1545" s="1" t="n">
        <f aca="false">ROUND(AK1545*68/Z1545,0)</f>
        <v>0</v>
      </c>
      <c r="AM1545" s="1" t="n">
        <f aca="false">IF(I1545=1,AL1545*$AM$2,AL1545)</f>
        <v>0</v>
      </c>
    </row>
    <row r="1546" customFormat="false" ht="13.8" hidden="false" customHeight="true" outlineLevel="0" collapsed="false">
      <c r="A1546" s="1" t="n">
        <v>12702</v>
      </c>
      <c r="B1546" s="44" t="n">
        <v>73138</v>
      </c>
      <c r="C1546" s="26" t="n">
        <v>61</v>
      </c>
      <c r="E1546" s="2" t="n">
        <v>5300000</v>
      </c>
      <c r="F1546" s="2" t="n">
        <v>1</v>
      </c>
      <c r="G1546" s="27" t="n">
        <v>3</v>
      </c>
      <c r="H1546" s="27" t="n">
        <v>1</v>
      </c>
      <c r="I1546" s="27" t="n">
        <v>2</v>
      </c>
      <c r="J1546" s="26" t="s">
        <v>52</v>
      </c>
      <c r="K1546" s="27" t="n">
        <v>0</v>
      </c>
      <c r="L1546" s="27" t="n">
        <v>1</v>
      </c>
      <c r="M1546" s="27" t="n">
        <v>8</v>
      </c>
      <c r="N1546" s="27" t="n">
        <v>8</v>
      </c>
      <c r="O1546" s="27" t="n">
        <v>1</v>
      </c>
      <c r="P1546" s="27" t="n">
        <v>1</v>
      </c>
      <c r="Q1546" s="27" t="n">
        <v>4</v>
      </c>
      <c r="R1546" s="27" t="n">
        <v>1</v>
      </c>
      <c r="S1546" s="27" t="n">
        <v>1</v>
      </c>
      <c r="T1546" s="28" t="n">
        <v>44324</v>
      </c>
      <c r="U1546" s="3" t="s">
        <v>1598</v>
      </c>
      <c r="V1546" s="36"/>
      <c r="W1546" s="25" t="n">
        <v>18</v>
      </c>
      <c r="Z1546" s="1" t="n">
        <f aca="false">(68/C1546)^0.25</f>
        <v>1.02753061262218</v>
      </c>
      <c r="AA1546" s="1" t="n">
        <f aca="false">IF(F1546=1,E1546/(1+$AA$2/100),E1546)</f>
        <v>5096153.84615385</v>
      </c>
      <c r="AB1546" s="1" t="n">
        <f aca="false">ROUND(AA1546/C1546,2)</f>
        <v>83543.51</v>
      </c>
      <c r="AC1546" s="1" t="n">
        <f aca="false">ROUND(AB1546*68/1000/Z1546,0)</f>
        <v>5529</v>
      </c>
      <c r="AD1546" s="1" t="n">
        <f aca="false">IF(I1546=1,AC1546*$AD$2,AC1546)</f>
        <v>5529</v>
      </c>
      <c r="AK1546" s="1" t="n">
        <f aca="false">ROUND(D1546/C1546,2)</f>
        <v>0</v>
      </c>
      <c r="AL1546" s="1" t="n">
        <f aca="false">ROUND(AK1546*68/Z1546,0)</f>
        <v>0</v>
      </c>
      <c r="AM1546" s="1" t="n">
        <f aca="false">IF(I1546=1,AL1546*$AM$2,AL1546)</f>
        <v>0</v>
      </c>
    </row>
    <row r="1547" customFormat="false" ht="13.8" hidden="false" customHeight="true" outlineLevel="0" collapsed="false">
      <c r="A1547" s="1" t="n">
        <v>12702</v>
      </c>
      <c r="B1547" s="44" t="n">
        <v>73138</v>
      </c>
      <c r="C1547" s="26" t="n">
        <v>62</v>
      </c>
      <c r="E1547" s="2" t="n">
        <v>5650000</v>
      </c>
      <c r="F1547" s="2" t="n">
        <v>1</v>
      </c>
      <c r="G1547" s="27" t="n">
        <v>3</v>
      </c>
      <c r="H1547" s="27" t="n">
        <v>1</v>
      </c>
      <c r="I1547" s="27" t="n">
        <v>2</v>
      </c>
      <c r="J1547" s="26" t="s">
        <v>52</v>
      </c>
      <c r="K1547" s="27" t="n">
        <v>0</v>
      </c>
      <c r="L1547" s="27" t="n">
        <v>1</v>
      </c>
      <c r="M1547" s="27" t="n">
        <v>4</v>
      </c>
      <c r="N1547" s="27" t="n">
        <v>4</v>
      </c>
      <c r="O1547" s="27" t="n">
        <v>1</v>
      </c>
      <c r="P1547" s="27" t="n">
        <v>0</v>
      </c>
      <c r="R1547" s="27" t="n">
        <v>0</v>
      </c>
      <c r="S1547" s="27" t="n">
        <v>0</v>
      </c>
      <c r="T1547" s="28" t="n">
        <v>44324</v>
      </c>
      <c r="U1547" s="3" t="s">
        <v>1599</v>
      </c>
      <c r="V1547" s="36"/>
      <c r="W1547" s="25" t="n">
        <v>18</v>
      </c>
      <c r="Z1547" s="1" t="n">
        <f aca="false">(68/C1547)^0.25</f>
        <v>1.02336204550359</v>
      </c>
      <c r="AA1547" s="1" t="n">
        <f aca="false">IF(F1547=1,E1547/(1+$AA$2/100),E1547)</f>
        <v>5432692.30769231</v>
      </c>
      <c r="AB1547" s="1" t="n">
        <f aca="false">ROUND(AA1547/C1547,2)</f>
        <v>87624.07</v>
      </c>
      <c r="AC1547" s="1" t="n">
        <f aca="false">ROUND(AB1547*68/1000/Z1547,0)</f>
        <v>5822</v>
      </c>
      <c r="AD1547" s="1" t="n">
        <f aca="false">IF(I1547=1,AC1547*$AD$2,AC1547)</f>
        <v>5822</v>
      </c>
      <c r="AK1547" s="1" t="n">
        <f aca="false">ROUND(D1547/C1547,2)</f>
        <v>0</v>
      </c>
      <c r="AL1547" s="1" t="n">
        <f aca="false">ROUND(AK1547*68/Z1547,0)</f>
        <v>0</v>
      </c>
      <c r="AM1547" s="1" t="n">
        <f aca="false">IF(I1547=1,AL1547*$AM$2,AL1547)</f>
        <v>0</v>
      </c>
    </row>
    <row r="1548" customFormat="false" ht="13.8" hidden="false" customHeight="true" outlineLevel="0" collapsed="false">
      <c r="A1548" s="1" t="n">
        <v>12702</v>
      </c>
      <c r="B1548" s="44" t="n">
        <v>72927</v>
      </c>
      <c r="C1548" s="26" t="n">
        <v>65</v>
      </c>
      <c r="D1548" s="2" t="n">
        <v>15000</v>
      </c>
      <c r="F1548" s="2" t="n">
        <v>0</v>
      </c>
      <c r="G1548" s="27" t="n">
        <v>2</v>
      </c>
      <c r="H1548" s="27" t="n">
        <v>1</v>
      </c>
      <c r="I1548" s="27" t="n">
        <v>0</v>
      </c>
      <c r="J1548" s="26" t="s">
        <v>52</v>
      </c>
      <c r="K1548" s="27" t="n">
        <v>0</v>
      </c>
      <c r="L1548" s="27" t="n">
        <v>1</v>
      </c>
      <c r="M1548" s="27" t="n">
        <v>4</v>
      </c>
      <c r="N1548" s="27" t="n">
        <v>3</v>
      </c>
      <c r="O1548" s="27" t="n">
        <v>0</v>
      </c>
      <c r="P1548" s="27" t="n">
        <v>0</v>
      </c>
      <c r="Q1548" s="27" t="n">
        <v>1</v>
      </c>
      <c r="R1548" s="27" t="n">
        <v>0</v>
      </c>
      <c r="S1548" s="27" t="n">
        <v>0</v>
      </c>
      <c r="T1548" s="28" t="n">
        <v>44325</v>
      </c>
      <c r="U1548" s="3" t="s">
        <v>1600</v>
      </c>
      <c r="V1548" s="36"/>
      <c r="W1548" s="25" t="n">
        <v>10</v>
      </c>
      <c r="Z1548" s="1" t="n">
        <f aca="false">(68/C1548)^0.25</f>
        <v>1.01134396913885</v>
      </c>
      <c r="AK1548" s="1" t="n">
        <f aca="false">ROUND(D1548/C1548,2)</f>
        <v>230.77</v>
      </c>
      <c r="AL1548" s="1" t="n">
        <f aca="false">ROUND(AK1548*68/Z1548,0)</f>
        <v>15516</v>
      </c>
      <c r="AM1548" s="1" t="n">
        <f aca="false">IF(I1548=1,AL1548*$AM$2,AL1548)</f>
        <v>15516</v>
      </c>
    </row>
    <row r="1549" customFormat="false" ht="13.8" hidden="false" customHeight="true" outlineLevel="0" collapsed="false">
      <c r="A1549" s="1" t="n">
        <v>12702</v>
      </c>
      <c r="B1549" s="44" t="n">
        <v>72927</v>
      </c>
      <c r="C1549" s="26" t="n">
        <v>58</v>
      </c>
      <c r="D1549" s="2" t="n">
        <v>16000</v>
      </c>
      <c r="F1549" s="2" t="n">
        <v>0</v>
      </c>
      <c r="G1549" s="27" t="n">
        <v>3</v>
      </c>
      <c r="H1549" s="27" t="n">
        <v>2</v>
      </c>
      <c r="I1549" s="27" t="n">
        <v>1</v>
      </c>
      <c r="J1549" s="26" t="s">
        <v>52</v>
      </c>
      <c r="K1549" s="27" t="n">
        <v>0</v>
      </c>
      <c r="L1549" s="27" t="n">
        <v>1</v>
      </c>
      <c r="M1549" s="27" t="n">
        <v>4</v>
      </c>
      <c r="N1549" s="27" t="n">
        <v>2</v>
      </c>
      <c r="O1549" s="27" t="n">
        <v>0</v>
      </c>
      <c r="P1549" s="27" t="n">
        <v>0</v>
      </c>
      <c r="Q1549" s="27" t="n">
        <v>1</v>
      </c>
      <c r="R1549" s="27" t="n">
        <v>0</v>
      </c>
      <c r="S1549" s="27" t="n">
        <v>0</v>
      </c>
      <c r="T1549" s="28" t="n">
        <v>44324</v>
      </c>
      <c r="U1549" s="3" t="s">
        <v>1601</v>
      </c>
      <c r="V1549" s="36" t="s">
        <v>60</v>
      </c>
      <c r="W1549" s="25" t="n">
        <v>10</v>
      </c>
      <c r="Z1549" s="1" t="n">
        <f aca="false">(68/C1549)^0.25</f>
        <v>1.04056743366656</v>
      </c>
    </row>
    <row r="1550" customFormat="false" ht="13.8" hidden="false" customHeight="true" outlineLevel="0" collapsed="false">
      <c r="A1550" s="1" t="n">
        <v>12702</v>
      </c>
      <c r="B1550" s="44" t="n">
        <v>72927</v>
      </c>
      <c r="C1550" s="26" t="n">
        <v>90</v>
      </c>
      <c r="D1550" s="2" t="n">
        <v>23000</v>
      </c>
      <c r="F1550" s="2" t="n">
        <v>0</v>
      </c>
      <c r="G1550" s="27" t="n">
        <v>3</v>
      </c>
      <c r="H1550" s="27" t="n">
        <v>2</v>
      </c>
      <c r="I1550" s="27" t="n">
        <v>1</v>
      </c>
      <c r="J1550" s="26" t="s">
        <v>52</v>
      </c>
      <c r="K1550" s="27" t="n">
        <v>0</v>
      </c>
      <c r="L1550" s="27" t="n">
        <v>1</v>
      </c>
      <c r="N1550" s="27" t="n">
        <v>1</v>
      </c>
      <c r="O1550" s="27" t="n">
        <v>1</v>
      </c>
      <c r="P1550" s="27" t="n">
        <v>0</v>
      </c>
      <c r="R1550" s="27" t="n">
        <v>1</v>
      </c>
      <c r="S1550" s="27" t="n">
        <v>0</v>
      </c>
      <c r="T1550" s="28" t="n">
        <v>44325</v>
      </c>
      <c r="U1550" s="3" t="s">
        <v>1602</v>
      </c>
      <c r="V1550" s="36" t="s">
        <v>60</v>
      </c>
      <c r="W1550" s="25" t="n">
        <v>10</v>
      </c>
      <c r="Z1550" s="1" t="n">
        <f aca="false">(68/C1550)^0.25</f>
        <v>0.932323434951816</v>
      </c>
    </row>
    <row r="1551" customFormat="false" ht="13.8" hidden="false" customHeight="true" outlineLevel="0" collapsed="false">
      <c r="A1551" s="1" t="n">
        <v>12702</v>
      </c>
      <c r="B1551" s="44" t="n">
        <v>72958</v>
      </c>
      <c r="C1551" s="26" t="n">
        <v>54</v>
      </c>
      <c r="D1551" s="2" t="n">
        <v>15000</v>
      </c>
      <c r="F1551" s="2" t="n">
        <v>0</v>
      </c>
      <c r="G1551" s="27" t="n">
        <v>2</v>
      </c>
      <c r="H1551" s="27" t="n">
        <v>1</v>
      </c>
      <c r="I1551" s="27" t="n">
        <v>2</v>
      </c>
      <c r="J1551" s="26" t="s">
        <v>52</v>
      </c>
      <c r="K1551" s="27" t="n">
        <v>0</v>
      </c>
      <c r="L1551" s="27" t="n">
        <v>1</v>
      </c>
      <c r="M1551" s="27" t="n">
        <v>5</v>
      </c>
      <c r="N1551" s="27" t="n">
        <v>1</v>
      </c>
      <c r="O1551" s="27" t="n">
        <v>1</v>
      </c>
      <c r="P1551" s="27" t="n">
        <v>1</v>
      </c>
      <c r="Q1551" s="27" t="n">
        <v>4</v>
      </c>
      <c r="R1551" s="27" t="n">
        <v>0</v>
      </c>
      <c r="S1551" s="27" t="n">
        <v>0</v>
      </c>
      <c r="T1551" s="28" t="n">
        <v>44325</v>
      </c>
      <c r="U1551" s="3" t="s">
        <v>1603</v>
      </c>
      <c r="V1551" s="36" t="s">
        <v>60</v>
      </c>
      <c r="W1551" s="25" t="n">
        <v>10</v>
      </c>
      <c r="Z1551" s="1" t="n">
        <f aca="false">(68/C1551)^0.25</f>
        <v>1.05932394260376</v>
      </c>
    </row>
    <row r="1552" customFormat="false" ht="13.8" hidden="false" customHeight="true" outlineLevel="0" collapsed="false">
      <c r="A1552" s="1" t="n">
        <v>12702</v>
      </c>
      <c r="B1552" s="44" t="n">
        <v>72958</v>
      </c>
      <c r="C1552" s="26" t="n">
        <v>57</v>
      </c>
      <c r="D1552" s="2" t="n">
        <v>12000</v>
      </c>
      <c r="F1552" s="2" t="n">
        <v>0</v>
      </c>
      <c r="G1552" s="27" t="n">
        <v>2</v>
      </c>
      <c r="H1552" s="27" t="n">
        <v>1</v>
      </c>
      <c r="I1552" s="27" t="n">
        <v>1</v>
      </c>
      <c r="J1552" s="26" t="s">
        <v>52</v>
      </c>
      <c r="K1552" s="27" t="n">
        <v>0</v>
      </c>
      <c r="L1552" s="27" t="n">
        <v>1</v>
      </c>
      <c r="M1552" s="27" t="n">
        <v>4</v>
      </c>
      <c r="N1552" s="27" t="n">
        <v>1</v>
      </c>
      <c r="O1552" s="27" t="n">
        <v>0</v>
      </c>
      <c r="P1552" s="27" t="n">
        <v>0</v>
      </c>
      <c r="Q1552" s="27" t="n">
        <v>4</v>
      </c>
      <c r="R1552" s="27" t="n">
        <v>0</v>
      </c>
      <c r="S1552" s="27" t="n">
        <v>0</v>
      </c>
      <c r="T1552" s="28" t="n">
        <v>44323</v>
      </c>
      <c r="U1552" s="3" t="s">
        <v>1604</v>
      </c>
      <c r="V1552" s="36"/>
      <c r="W1552" s="25" t="n">
        <v>10</v>
      </c>
      <c r="Z1552" s="1" t="n">
        <f aca="false">(68/C1552)^0.25</f>
        <v>1.04510160393404</v>
      </c>
    </row>
    <row r="1553" customFormat="false" ht="13.8" hidden="false" customHeight="true" outlineLevel="0" collapsed="false">
      <c r="A1553" s="1" t="n">
        <v>12702</v>
      </c>
      <c r="B1553" s="44" t="n">
        <v>73010</v>
      </c>
      <c r="C1553" s="26" t="n">
        <v>66</v>
      </c>
      <c r="D1553" s="2" t="n">
        <v>13000</v>
      </c>
      <c r="F1553" s="2" t="n">
        <v>0</v>
      </c>
      <c r="G1553" s="27" t="n">
        <v>2</v>
      </c>
      <c r="H1553" s="27" t="n">
        <v>1</v>
      </c>
      <c r="I1553" s="27" t="n">
        <v>1</v>
      </c>
      <c r="J1553" s="26" t="s">
        <v>52</v>
      </c>
      <c r="K1553" s="27" t="n">
        <v>0</v>
      </c>
      <c r="L1553" s="27" t="n">
        <v>1</v>
      </c>
      <c r="M1553" s="27"/>
      <c r="N1553" s="27" t="n">
        <v>1</v>
      </c>
      <c r="O1553" s="27" t="n">
        <v>0</v>
      </c>
      <c r="P1553" s="27" t="n">
        <v>0</v>
      </c>
      <c r="Q1553" s="27" t="n">
        <v>3</v>
      </c>
      <c r="R1553" s="27" t="n">
        <v>1</v>
      </c>
      <c r="S1553" s="27" t="n">
        <v>0</v>
      </c>
      <c r="T1553" s="28" t="n">
        <v>44325</v>
      </c>
      <c r="U1553" s="3" t="s">
        <v>1605</v>
      </c>
      <c r="V1553" s="36"/>
      <c r="W1553" s="25" t="n">
        <v>10</v>
      </c>
      <c r="Z1553" s="1" t="n">
        <f aca="false">(68/C1553)^0.25</f>
        <v>1.00749116018212</v>
      </c>
    </row>
    <row r="1554" customFormat="false" ht="13.8" hidden="false" customHeight="true" outlineLevel="0" collapsed="false">
      <c r="A1554" s="1" t="n">
        <v>12702</v>
      </c>
      <c r="B1554" s="44" t="n">
        <v>73010</v>
      </c>
      <c r="C1554" s="26" t="n">
        <v>65</v>
      </c>
      <c r="D1554" s="2" t="n">
        <v>15000</v>
      </c>
      <c r="F1554" s="2" t="n">
        <v>0</v>
      </c>
      <c r="G1554" s="27" t="n">
        <v>2</v>
      </c>
      <c r="H1554" s="27" t="n">
        <v>1</v>
      </c>
      <c r="I1554" s="27" t="n">
        <v>1</v>
      </c>
      <c r="J1554" s="26" t="s">
        <v>52</v>
      </c>
      <c r="K1554" s="27" t="n">
        <v>0</v>
      </c>
      <c r="L1554" s="27" t="n">
        <v>1</v>
      </c>
      <c r="N1554" s="27" t="n">
        <v>3</v>
      </c>
      <c r="O1554" s="27" t="n">
        <v>0</v>
      </c>
      <c r="P1554" s="27" t="n">
        <v>0</v>
      </c>
      <c r="R1554" s="27" t="n">
        <v>1</v>
      </c>
      <c r="S1554" s="27" t="n">
        <v>0</v>
      </c>
      <c r="T1554" s="28" t="n">
        <v>44324</v>
      </c>
      <c r="U1554" s="3" t="s">
        <v>1606</v>
      </c>
      <c r="V1554" s="36"/>
      <c r="W1554" s="25" t="n">
        <v>10</v>
      </c>
      <c r="Z1554" s="1" t="n">
        <f aca="false">(68/C1554)^0.25</f>
        <v>1.01134396913885</v>
      </c>
    </row>
    <row r="1555" customFormat="false" ht="13.8" hidden="false" customHeight="true" outlineLevel="0" collapsed="false">
      <c r="A1555" s="1" t="n">
        <v>12702</v>
      </c>
      <c r="B1555" s="44" t="n">
        <v>72930</v>
      </c>
      <c r="C1555" s="26" t="n">
        <v>80</v>
      </c>
      <c r="D1555" s="2" t="n">
        <v>18000</v>
      </c>
      <c r="F1555" s="2" t="n">
        <v>0</v>
      </c>
      <c r="G1555" s="27" t="n">
        <v>3</v>
      </c>
      <c r="H1555" s="27" t="n">
        <v>1</v>
      </c>
      <c r="I1555" s="27" t="n">
        <v>0</v>
      </c>
      <c r="J1555" s="26" t="s">
        <v>52</v>
      </c>
      <c r="K1555" s="27" t="n">
        <v>0</v>
      </c>
      <c r="L1555" s="27" t="n">
        <v>1</v>
      </c>
      <c r="M1555" s="27" t="n">
        <v>4</v>
      </c>
      <c r="N1555" s="27" t="n">
        <v>4</v>
      </c>
      <c r="O1555" s="27" t="n">
        <v>1</v>
      </c>
      <c r="P1555" s="27" t="n">
        <v>0</v>
      </c>
      <c r="R1555" s="27" t="n">
        <v>0</v>
      </c>
      <c r="S1555" s="27" t="n">
        <v>0</v>
      </c>
      <c r="T1555" s="28" t="n">
        <v>44323</v>
      </c>
      <c r="U1555" s="3" t="s">
        <v>1607</v>
      </c>
      <c r="V1555" s="36"/>
      <c r="W1555" s="25" t="n">
        <v>10</v>
      </c>
      <c r="Z1555" s="1" t="n">
        <f aca="false">(68/C1555)^0.25</f>
        <v>0.960184589404188</v>
      </c>
    </row>
    <row r="1556" customFormat="false" ht="13.8" hidden="false" customHeight="true" outlineLevel="0" collapsed="false">
      <c r="A1556" s="1" t="n">
        <v>12702</v>
      </c>
      <c r="B1556" s="44" t="n">
        <v>72930</v>
      </c>
      <c r="C1556" s="26" t="n">
        <v>52</v>
      </c>
      <c r="D1556" s="2" t="n">
        <v>18900</v>
      </c>
      <c r="F1556" s="2" t="n">
        <v>0</v>
      </c>
      <c r="G1556" s="27" t="n">
        <v>2</v>
      </c>
      <c r="H1556" s="27" t="n">
        <v>1</v>
      </c>
      <c r="I1556" s="27" t="n">
        <v>1</v>
      </c>
      <c r="J1556" s="26" t="s">
        <v>52</v>
      </c>
      <c r="K1556" s="27" t="n">
        <v>0</v>
      </c>
      <c r="L1556" s="27" t="n">
        <v>1</v>
      </c>
      <c r="M1556" s="27" t="n">
        <v>6</v>
      </c>
      <c r="N1556" s="27" t="n">
        <v>4</v>
      </c>
      <c r="O1556" s="27" t="n">
        <v>1</v>
      </c>
      <c r="P1556" s="27" t="n">
        <v>1</v>
      </c>
      <c r="Q1556" s="27" t="n">
        <v>3</v>
      </c>
      <c r="R1556" s="27" t="n">
        <v>0</v>
      </c>
      <c r="S1556" s="27" t="n">
        <v>0</v>
      </c>
      <c r="T1556" s="28" t="n">
        <v>44323</v>
      </c>
      <c r="U1556" s="3" t="s">
        <v>1608</v>
      </c>
      <c r="V1556" s="36"/>
      <c r="W1556" s="25" t="n">
        <v>10</v>
      </c>
      <c r="Z1556" s="1" t="n">
        <f aca="false">(68/C1556)^0.25</f>
        <v>1.06936605042134</v>
      </c>
    </row>
    <row r="1557" customFormat="false" ht="13.8" hidden="false" customHeight="true" outlineLevel="0" collapsed="false">
      <c r="A1557" s="1" t="n">
        <v>12702</v>
      </c>
      <c r="B1557" s="44" t="n">
        <v>73039</v>
      </c>
      <c r="C1557" s="26" t="n">
        <v>58</v>
      </c>
      <c r="D1557" s="2" t="n">
        <v>13500</v>
      </c>
      <c r="F1557" s="2" t="n">
        <v>0</v>
      </c>
      <c r="G1557" s="27" t="n">
        <v>2</v>
      </c>
      <c r="H1557" s="27" t="n">
        <v>1</v>
      </c>
      <c r="I1557" s="27" t="n">
        <v>2</v>
      </c>
      <c r="J1557" s="26" t="s">
        <v>52</v>
      </c>
      <c r="K1557" s="27" t="n">
        <v>0</v>
      </c>
      <c r="L1557" s="27" t="n">
        <v>1</v>
      </c>
      <c r="N1557" s="27" t="n">
        <v>5</v>
      </c>
      <c r="O1557" s="27" t="n">
        <v>1</v>
      </c>
      <c r="P1557" s="27" t="n">
        <v>1</v>
      </c>
      <c r="Q1557" s="27" t="n">
        <v>3</v>
      </c>
      <c r="R1557" s="27" t="n">
        <v>1</v>
      </c>
      <c r="S1557" s="27" t="n">
        <v>0</v>
      </c>
      <c r="T1557" s="28" t="n">
        <v>44322</v>
      </c>
      <c r="U1557" s="3" t="s">
        <v>1609</v>
      </c>
      <c r="V1557" s="36"/>
      <c r="W1557" s="25" t="n">
        <v>10</v>
      </c>
      <c r="Z1557" s="1" t="n">
        <f aca="false">(68/C1557)^0.25</f>
        <v>1.04056743366656</v>
      </c>
    </row>
    <row r="1558" customFormat="false" ht="13.8" hidden="false" customHeight="true" outlineLevel="0" collapsed="false">
      <c r="A1558" s="1" t="n">
        <v>12702</v>
      </c>
      <c r="B1558" s="44" t="n">
        <v>72927</v>
      </c>
      <c r="C1558" s="26" t="n">
        <v>75</v>
      </c>
      <c r="D1558" s="2" t="n">
        <v>22000</v>
      </c>
      <c r="F1558" s="2" t="n">
        <v>0</v>
      </c>
      <c r="G1558" s="27" t="n">
        <v>3</v>
      </c>
      <c r="H1558" s="27" t="n">
        <v>1</v>
      </c>
      <c r="I1558" s="27" t="n">
        <v>1</v>
      </c>
      <c r="J1558" s="26" t="s">
        <v>52</v>
      </c>
      <c r="K1558" s="27" t="n">
        <v>0</v>
      </c>
      <c r="L1558" s="27" t="n">
        <v>1</v>
      </c>
      <c r="M1558" s="27" t="n">
        <v>3</v>
      </c>
      <c r="N1558" s="27" t="n">
        <v>3</v>
      </c>
      <c r="O1558" s="27" t="n">
        <v>0</v>
      </c>
      <c r="P1558" s="27" t="n">
        <v>0</v>
      </c>
      <c r="Q1558" s="27" t="n">
        <v>1</v>
      </c>
      <c r="R1558" s="27" t="n">
        <v>0</v>
      </c>
      <c r="S1558" s="27" t="n">
        <v>0</v>
      </c>
      <c r="T1558" s="28" t="n">
        <v>44324</v>
      </c>
      <c r="U1558" s="3" t="s">
        <v>1610</v>
      </c>
      <c r="V1558" s="36"/>
      <c r="W1558" s="25" t="n">
        <v>14</v>
      </c>
      <c r="Z1558" s="1" t="n">
        <f aca="false">(68/C1558)^0.25</f>
        <v>0.975802468299321</v>
      </c>
    </row>
    <row r="1559" customFormat="false" ht="13.8" hidden="false" customHeight="true" outlineLevel="0" collapsed="false">
      <c r="A1559" s="1" t="n">
        <v>12702</v>
      </c>
      <c r="B1559" s="44" t="n">
        <v>72927</v>
      </c>
      <c r="C1559" s="26" t="n">
        <v>70</v>
      </c>
      <c r="D1559" s="2" t="n">
        <v>18000</v>
      </c>
      <c r="F1559" s="2" t="n">
        <v>0</v>
      </c>
      <c r="G1559" s="27" t="n">
        <v>3</v>
      </c>
      <c r="H1559" s="27" t="n">
        <v>1</v>
      </c>
      <c r="I1559" s="27" t="n">
        <v>1</v>
      </c>
      <c r="J1559" s="26" t="s">
        <v>52</v>
      </c>
      <c r="K1559" s="27" t="n">
        <v>2</v>
      </c>
      <c r="L1559" s="27" t="n">
        <v>1</v>
      </c>
      <c r="M1559" s="27" t="n">
        <v>5</v>
      </c>
      <c r="N1559" s="27" t="n">
        <v>2</v>
      </c>
      <c r="O1559" s="27" t="n">
        <v>0</v>
      </c>
      <c r="P1559" s="27" t="n">
        <v>0</v>
      </c>
      <c r="R1559" s="27" t="n">
        <v>1</v>
      </c>
      <c r="S1559" s="27" t="n">
        <v>0</v>
      </c>
      <c r="T1559" s="28" t="n">
        <v>44325</v>
      </c>
      <c r="U1559" s="3" t="s">
        <v>1611</v>
      </c>
      <c r="V1559" s="36"/>
      <c r="W1559" s="25" t="n">
        <v>14</v>
      </c>
      <c r="Z1559" s="1" t="n">
        <f aca="false">(68/C1559)^0.25</f>
        <v>0.992779311130708</v>
      </c>
    </row>
    <row r="1560" customFormat="false" ht="13.8" hidden="false" customHeight="true" outlineLevel="0" collapsed="false">
      <c r="A1560" s="1" t="n">
        <v>12702</v>
      </c>
      <c r="B1560" s="44" t="n">
        <v>72927</v>
      </c>
      <c r="C1560" s="26" t="n">
        <v>80</v>
      </c>
      <c r="D1560" s="2" t="n">
        <v>17000</v>
      </c>
      <c r="F1560" s="2" t="n">
        <v>0</v>
      </c>
      <c r="G1560" s="27" t="n">
        <v>3</v>
      </c>
      <c r="H1560" s="27" t="n">
        <v>2</v>
      </c>
      <c r="I1560" s="27" t="n">
        <v>1</v>
      </c>
      <c r="J1560" s="26" t="s">
        <v>52</v>
      </c>
      <c r="K1560" s="27" t="n">
        <v>0</v>
      </c>
      <c r="L1560" s="27" t="n">
        <v>1</v>
      </c>
      <c r="N1560" s="27" t="n">
        <v>2</v>
      </c>
      <c r="O1560" s="27" t="n">
        <v>1</v>
      </c>
      <c r="P1560" s="27" t="n">
        <v>0</v>
      </c>
      <c r="R1560" s="27" t="n">
        <v>1</v>
      </c>
      <c r="S1560" s="27" t="n">
        <v>0</v>
      </c>
      <c r="T1560" s="28" t="n">
        <v>44323</v>
      </c>
      <c r="U1560" s="3" t="s">
        <v>1612</v>
      </c>
      <c r="V1560" s="36"/>
      <c r="W1560" s="25" t="n">
        <v>14</v>
      </c>
      <c r="Z1560" s="1" t="n">
        <f aca="false">(68/C1560)^0.25</f>
        <v>0.960184589404188</v>
      </c>
    </row>
    <row r="1561" customFormat="false" ht="13.8" hidden="false" customHeight="true" outlineLevel="0" collapsed="false">
      <c r="A1561" s="1" t="n">
        <v>12702</v>
      </c>
      <c r="B1561" s="44" t="n">
        <v>72993</v>
      </c>
      <c r="C1561" s="26" t="n">
        <v>60</v>
      </c>
      <c r="D1561" s="2" t="n">
        <v>11000</v>
      </c>
      <c r="F1561" s="2" t="n">
        <v>0</v>
      </c>
      <c r="G1561" s="27" t="n">
        <v>2</v>
      </c>
      <c r="H1561" s="27" t="n">
        <v>1</v>
      </c>
      <c r="I1561" s="27" t="n">
        <v>1</v>
      </c>
      <c r="J1561" s="26" t="s">
        <v>52</v>
      </c>
      <c r="K1561" s="27" t="n">
        <v>2</v>
      </c>
      <c r="L1561" s="27" t="n">
        <v>1</v>
      </c>
      <c r="M1561" s="27" t="n">
        <v>3</v>
      </c>
      <c r="N1561" s="27" t="n">
        <v>1</v>
      </c>
      <c r="O1561" s="27" t="n">
        <v>0</v>
      </c>
      <c r="P1561" s="27" t="n">
        <v>1</v>
      </c>
      <c r="Q1561" s="27" t="n">
        <v>3</v>
      </c>
      <c r="R1561" s="27" t="n">
        <v>0</v>
      </c>
      <c r="S1561" s="27" t="n">
        <v>1</v>
      </c>
      <c r="T1561" s="28" t="n">
        <v>44319</v>
      </c>
      <c r="U1561" s="3" t="s">
        <v>1613</v>
      </c>
      <c r="V1561" s="36"/>
      <c r="W1561" s="25" t="n">
        <v>14</v>
      </c>
      <c r="Z1561" s="1" t="n">
        <f aca="false">(68/C1561)^0.25</f>
        <v>1.03178548877407</v>
      </c>
    </row>
    <row r="1562" customFormat="false" ht="13.8" hidden="false" customHeight="true" outlineLevel="0" collapsed="false">
      <c r="A1562" s="1" t="n">
        <v>12702</v>
      </c>
      <c r="B1562" s="44" t="n">
        <v>73047</v>
      </c>
      <c r="C1562" s="26" t="n">
        <v>63</v>
      </c>
      <c r="D1562" s="2" t="n">
        <v>14000</v>
      </c>
      <c r="F1562" s="2" t="n">
        <v>0</v>
      </c>
      <c r="G1562" s="27" t="n">
        <v>2</v>
      </c>
      <c r="H1562" s="27" t="n">
        <v>1</v>
      </c>
      <c r="I1562" s="27" t="n">
        <v>2</v>
      </c>
      <c r="J1562" s="26" t="s">
        <v>52</v>
      </c>
      <c r="K1562" s="27" t="n">
        <v>0</v>
      </c>
      <c r="L1562" s="27" t="n">
        <v>1</v>
      </c>
      <c r="M1562" s="27" t="n">
        <v>12</v>
      </c>
      <c r="N1562" s="27" t="n">
        <v>10</v>
      </c>
      <c r="O1562" s="27" t="n">
        <v>1</v>
      </c>
      <c r="P1562" s="27" t="n">
        <v>0</v>
      </c>
      <c r="Q1562" s="27" t="n">
        <v>4</v>
      </c>
      <c r="R1562" s="27" t="n">
        <v>1</v>
      </c>
      <c r="S1562" s="27" t="n">
        <v>0</v>
      </c>
      <c r="T1562" s="28" t="n">
        <v>44325</v>
      </c>
      <c r="U1562" s="3" t="s">
        <v>1614</v>
      </c>
      <c r="V1562" s="36"/>
      <c r="W1562" s="25" t="n">
        <v>14</v>
      </c>
      <c r="Z1562" s="1" t="n">
        <f aca="false">(68/C1562)^0.25</f>
        <v>1.01927668633136</v>
      </c>
    </row>
    <row r="1563" customFormat="false" ht="13.8" hidden="false" customHeight="true" outlineLevel="0" collapsed="false">
      <c r="A1563" s="1" t="n">
        <v>12702</v>
      </c>
      <c r="B1563" s="44" t="n">
        <v>73047</v>
      </c>
      <c r="C1563" s="26" t="n">
        <v>75</v>
      </c>
      <c r="D1563" s="2" t="n">
        <v>16990</v>
      </c>
      <c r="F1563" s="2" t="n">
        <v>0</v>
      </c>
      <c r="G1563" s="27" t="n">
        <v>3</v>
      </c>
      <c r="H1563" s="27" t="n">
        <v>2</v>
      </c>
      <c r="I1563" s="27" t="n">
        <v>1</v>
      </c>
      <c r="J1563" s="26" t="s">
        <v>52</v>
      </c>
      <c r="K1563" s="27" t="n">
        <v>2</v>
      </c>
      <c r="L1563" s="27" t="n">
        <v>1</v>
      </c>
      <c r="M1563" s="27" t="n">
        <v>4</v>
      </c>
      <c r="N1563" s="27" t="n">
        <v>3</v>
      </c>
      <c r="O1563" s="27" t="n">
        <v>1</v>
      </c>
      <c r="P1563" s="27" t="n">
        <v>0</v>
      </c>
      <c r="Q1563" s="27" t="n">
        <v>3</v>
      </c>
      <c r="R1563" s="27" t="n">
        <v>0</v>
      </c>
      <c r="S1563" s="27" t="n">
        <v>0</v>
      </c>
      <c r="T1563" s="28" t="n">
        <v>44325</v>
      </c>
      <c r="U1563" s="3" t="s">
        <v>1615</v>
      </c>
      <c r="V1563" s="36" t="s">
        <v>60</v>
      </c>
      <c r="W1563" s="25" t="n">
        <v>14</v>
      </c>
      <c r="Z1563" s="1" t="n">
        <f aca="false">(68/C1563)^0.25</f>
        <v>0.975802468299321</v>
      </c>
    </row>
    <row r="1564" customFormat="false" ht="13.8" hidden="false" customHeight="true" outlineLevel="0" collapsed="false">
      <c r="A1564" s="1" t="n">
        <v>12702</v>
      </c>
      <c r="B1564" s="44" t="n">
        <v>73143</v>
      </c>
      <c r="C1564" s="26" t="n">
        <v>52</v>
      </c>
      <c r="D1564" s="2" t="n">
        <v>12000</v>
      </c>
      <c r="F1564" s="2" t="n">
        <v>0</v>
      </c>
      <c r="G1564" s="27" t="n">
        <v>2</v>
      </c>
      <c r="H1564" s="27" t="n">
        <v>1</v>
      </c>
      <c r="I1564" s="27" t="n">
        <v>2</v>
      </c>
      <c r="J1564" s="26" t="s">
        <v>52</v>
      </c>
      <c r="K1564" s="27" t="n">
        <v>0</v>
      </c>
      <c r="L1564" s="27" t="n">
        <v>1</v>
      </c>
      <c r="N1564" s="27" t="n">
        <v>3</v>
      </c>
      <c r="O1564" s="27" t="n">
        <v>0</v>
      </c>
      <c r="P1564" s="27" t="n">
        <v>1</v>
      </c>
      <c r="R1564" s="27" t="n">
        <v>1</v>
      </c>
      <c r="S1564" s="27" t="n">
        <v>1</v>
      </c>
      <c r="T1564" s="28" t="n">
        <v>44325</v>
      </c>
      <c r="U1564" s="3" t="s">
        <v>1616</v>
      </c>
      <c r="V1564" s="36"/>
      <c r="W1564" s="25" t="n">
        <v>14</v>
      </c>
      <c r="Z1564" s="1" t="n">
        <f aca="false">(68/C1564)^0.25</f>
        <v>1.06936605042134</v>
      </c>
    </row>
    <row r="1565" customFormat="false" ht="13.8" hidden="false" customHeight="true" outlineLevel="0" collapsed="false">
      <c r="A1565" s="1" t="n">
        <v>12702</v>
      </c>
      <c r="B1565" s="44" t="n">
        <v>73143</v>
      </c>
      <c r="C1565" s="26" t="n">
        <v>53</v>
      </c>
      <c r="D1565" s="2" t="n">
        <v>12000</v>
      </c>
      <c r="F1565" s="2" t="n">
        <v>0</v>
      </c>
      <c r="G1565" s="27" t="n">
        <v>2</v>
      </c>
      <c r="H1565" s="27" t="n">
        <v>1</v>
      </c>
      <c r="I1565" s="27" t="n">
        <v>2</v>
      </c>
      <c r="J1565" s="26" t="s">
        <v>52</v>
      </c>
      <c r="K1565" s="27" t="n">
        <v>2</v>
      </c>
      <c r="L1565" s="27" t="n">
        <v>1</v>
      </c>
      <c r="N1565" s="27" t="n">
        <v>6</v>
      </c>
      <c r="O1565" s="27" t="n">
        <v>0</v>
      </c>
      <c r="P1565" s="27" t="n">
        <v>1</v>
      </c>
      <c r="Q1565" s="27" t="n">
        <v>3</v>
      </c>
      <c r="R1565" s="27" t="n">
        <v>1</v>
      </c>
      <c r="S1565" s="27" t="n">
        <v>0</v>
      </c>
      <c r="T1565" s="28" t="n">
        <v>44325</v>
      </c>
      <c r="U1565" s="3" t="s">
        <v>1617</v>
      </c>
      <c r="V1565" s="36"/>
      <c r="W1565" s="25" t="n">
        <v>14</v>
      </c>
      <c r="Z1565" s="1" t="n">
        <f aca="false">(68/C1565)^0.25</f>
        <v>1.06428578300648</v>
      </c>
    </row>
    <row r="1566" customFormat="false" ht="13.8" hidden="false" customHeight="true" outlineLevel="0" collapsed="false">
      <c r="A1566" s="1" t="n">
        <v>12702</v>
      </c>
      <c r="B1566" s="44" t="n">
        <v>72927</v>
      </c>
      <c r="C1566" s="26" t="n">
        <v>80</v>
      </c>
      <c r="D1566" s="2" t="n">
        <v>18000</v>
      </c>
      <c r="F1566" s="2" t="n">
        <v>0</v>
      </c>
      <c r="G1566" s="27" t="n">
        <v>3</v>
      </c>
      <c r="H1566" s="27" t="n">
        <v>2</v>
      </c>
      <c r="I1566" s="27" t="n">
        <v>1</v>
      </c>
      <c r="J1566" s="26" t="s">
        <v>52</v>
      </c>
      <c r="K1566" s="27" t="n">
        <v>0</v>
      </c>
      <c r="L1566" s="27" t="n">
        <v>1</v>
      </c>
      <c r="M1566" s="27" t="n">
        <v>6</v>
      </c>
      <c r="N1566" s="27" t="n">
        <v>4</v>
      </c>
      <c r="O1566" s="27" t="n">
        <v>0</v>
      </c>
      <c r="P1566" s="27" t="n">
        <v>0</v>
      </c>
      <c r="Q1566" s="27" t="n">
        <v>3</v>
      </c>
      <c r="R1566" s="27" t="n">
        <v>1</v>
      </c>
      <c r="S1566" s="27" t="n">
        <v>0</v>
      </c>
      <c r="T1566" s="28" t="n">
        <v>44323</v>
      </c>
      <c r="U1566" s="3" t="s">
        <v>1618</v>
      </c>
      <c r="V1566" s="36"/>
      <c r="W1566" s="25" t="n">
        <v>18</v>
      </c>
      <c r="Z1566" s="1" t="n">
        <f aca="false">(68/C1566)^0.25</f>
        <v>0.960184589404188</v>
      </c>
    </row>
    <row r="1567" customFormat="false" ht="13.8" hidden="false" customHeight="true" outlineLevel="0" collapsed="false">
      <c r="A1567" s="1" t="n">
        <v>12702</v>
      </c>
      <c r="B1567" s="44" t="n">
        <v>72927</v>
      </c>
      <c r="C1567" s="26" t="n">
        <v>57</v>
      </c>
      <c r="D1567" s="2" t="n">
        <v>14000</v>
      </c>
      <c r="F1567" s="2" t="n">
        <v>0</v>
      </c>
      <c r="G1567" s="27" t="n">
        <v>2</v>
      </c>
      <c r="H1567" s="27" t="n">
        <v>1</v>
      </c>
      <c r="I1567" s="27" t="n">
        <v>0</v>
      </c>
      <c r="J1567" s="26" t="s">
        <v>52</v>
      </c>
      <c r="K1567" s="27" t="n">
        <v>0</v>
      </c>
      <c r="L1567" s="27" t="n">
        <v>1</v>
      </c>
      <c r="M1567" s="27" t="n">
        <v>4</v>
      </c>
      <c r="N1567" s="27" t="n">
        <v>2</v>
      </c>
      <c r="O1567" s="27" t="n">
        <v>1</v>
      </c>
      <c r="P1567" s="27" t="n">
        <v>1</v>
      </c>
      <c r="Q1567" s="27" t="n">
        <v>3</v>
      </c>
      <c r="R1567" s="27" t="n">
        <v>1</v>
      </c>
      <c r="S1567" s="27" t="n">
        <v>0</v>
      </c>
      <c r="T1567" s="28" t="n">
        <v>44325</v>
      </c>
      <c r="U1567" s="3" t="s">
        <v>1619</v>
      </c>
      <c r="V1567" s="36"/>
      <c r="W1567" s="25" t="n">
        <v>18</v>
      </c>
      <c r="Z1567" s="1" t="n">
        <f aca="false">(68/C1567)^0.25</f>
        <v>1.04510160393404</v>
      </c>
    </row>
    <row r="1568" customFormat="false" ht="13.8" hidden="false" customHeight="true" outlineLevel="0" collapsed="false">
      <c r="A1568" s="1" t="n">
        <v>12702</v>
      </c>
      <c r="B1568" s="44" t="n">
        <v>72927</v>
      </c>
      <c r="C1568" s="26" t="n">
        <v>80</v>
      </c>
      <c r="D1568" s="2" t="n">
        <v>35000</v>
      </c>
      <c r="F1568" s="2" t="n">
        <v>0</v>
      </c>
      <c r="G1568" s="27" t="n">
        <v>3</v>
      </c>
      <c r="H1568" s="27" t="n">
        <v>2</v>
      </c>
      <c r="I1568" s="27" t="n">
        <v>1</v>
      </c>
      <c r="J1568" s="26" t="s">
        <v>52</v>
      </c>
      <c r="K1568" s="27" t="n">
        <v>0</v>
      </c>
      <c r="L1568" s="27" t="n">
        <v>1</v>
      </c>
      <c r="M1568" s="27" t="n">
        <v>5</v>
      </c>
      <c r="N1568" s="27" t="n">
        <v>1</v>
      </c>
      <c r="O1568" s="27" t="n">
        <v>1</v>
      </c>
      <c r="P1568" s="27" t="n">
        <v>1</v>
      </c>
      <c r="R1568" s="27" t="n">
        <v>1</v>
      </c>
      <c r="S1568" s="27" t="n">
        <v>0</v>
      </c>
      <c r="T1568" s="28" t="n">
        <v>44325</v>
      </c>
      <c r="U1568" s="3" t="s">
        <v>1620</v>
      </c>
      <c r="V1568" s="36" t="s">
        <v>60</v>
      </c>
      <c r="W1568" s="25" t="n">
        <v>18</v>
      </c>
      <c r="Z1568" s="1" t="n">
        <f aca="false">(68/C1568)^0.25</f>
        <v>0.960184589404188</v>
      </c>
    </row>
    <row r="1569" customFormat="false" ht="13.8" hidden="false" customHeight="true" outlineLevel="0" collapsed="false">
      <c r="A1569" s="1" t="n">
        <v>12702</v>
      </c>
      <c r="B1569" s="44" t="n">
        <v>73128</v>
      </c>
      <c r="C1569" s="26" t="n">
        <v>80</v>
      </c>
      <c r="D1569" s="2" t="n">
        <v>23000</v>
      </c>
      <c r="F1569" s="2" t="n">
        <v>0</v>
      </c>
      <c r="G1569" s="27" t="n">
        <v>3</v>
      </c>
      <c r="H1569" s="27" t="n">
        <v>2</v>
      </c>
      <c r="I1569" s="27" t="n">
        <v>0</v>
      </c>
      <c r="J1569" s="26" t="s">
        <v>52</v>
      </c>
      <c r="K1569" s="27" t="n">
        <v>0</v>
      </c>
      <c r="L1569" s="27" t="n">
        <v>1</v>
      </c>
      <c r="M1569" s="27" t="n">
        <v>8</v>
      </c>
      <c r="N1569" s="27" t="n">
        <v>7</v>
      </c>
      <c r="O1569" s="27" t="n">
        <v>1</v>
      </c>
      <c r="P1569" s="27" t="n">
        <v>1</v>
      </c>
      <c r="Q1569" s="27" t="n">
        <v>4</v>
      </c>
      <c r="R1569" s="27" t="n">
        <v>1</v>
      </c>
      <c r="S1569" s="27" t="n">
        <v>0</v>
      </c>
      <c r="T1569" s="28" t="n">
        <v>44325</v>
      </c>
      <c r="U1569" s="3" t="s">
        <v>1621</v>
      </c>
      <c r="V1569" s="36" t="s">
        <v>58</v>
      </c>
      <c r="W1569" s="25" t="n">
        <v>18</v>
      </c>
      <c r="Z1569" s="1" t="n">
        <f aca="false">(68/C1569)^0.25</f>
        <v>0.960184589404188</v>
      </c>
    </row>
    <row r="1570" customFormat="false" ht="13.8" hidden="false" customHeight="true" outlineLevel="0" collapsed="false">
      <c r="A1570" s="1" t="n">
        <v>12702</v>
      </c>
      <c r="B1570" s="44" t="n">
        <v>73128</v>
      </c>
      <c r="C1570" s="26" t="n">
        <v>60</v>
      </c>
      <c r="D1570" s="2" t="n">
        <v>12000</v>
      </c>
      <c r="F1570" s="2" t="n">
        <v>0</v>
      </c>
      <c r="G1570" s="27" t="n">
        <v>2</v>
      </c>
      <c r="H1570" s="27" t="n">
        <v>1</v>
      </c>
      <c r="I1570" s="27" t="n">
        <v>1</v>
      </c>
      <c r="J1570" s="26" t="s">
        <v>52</v>
      </c>
      <c r="K1570" s="27" t="n">
        <v>0</v>
      </c>
      <c r="L1570" s="27" t="n">
        <v>1</v>
      </c>
      <c r="M1570" s="27" t="n">
        <v>5</v>
      </c>
      <c r="N1570" s="27" t="n">
        <v>3</v>
      </c>
      <c r="O1570" s="27" t="n">
        <v>0</v>
      </c>
      <c r="P1570" s="27" t="n">
        <v>1</v>
      </c>
      <c r="Q1570" s="27" t="n">
        <v>3</v>
      </c>
      <c r="R1570" s="27" t="n">
        <v>0</v>
      </c>
      <c r="S1570" s="27" t="n">
        <v>0</v>
      </c>
      <c r="T1570" s="28" t="n">
        <v>44324</v>
      </c>
      <c r="U1570" s="3" t="s">
        <v>1622</v>
      </c>
      <c r="V1570" s="36"/>
      <c r="W1570" s="25" t="n">
        <v>18</v>
      </c>
      <c r="Z1570" s="1" t="n">
        <f aca="false">(68/C1570)^0.25</f>
        <v>1.03178548877407</v>
      </c>
    </row>
    <row r="1571" customFormat="false" ht="13.8" hidden="false" customHeight="true" outlineLevel="0" collapsed="false">
      <c r="A1571" s="1" t="n">
        <v>12702</v>
      </c>
      <c r="B1571" s="44" t="n">
        <v>73089</v>
      </c>
      <c r="C1571" s="26" t="n">
        <v>70</v>
      </c>
      <c r="D1571" s="2" t="n">
        <v>16000</v>
      </c>
      <c r="F1571" s="2" t="n">
        <v>0</v>
      </c>
      <c r="G1571" s="27" t="n">
        <v>2</v>
      </c>
      <c r="H1571" s="27" t="n">
        <v>1</v>
      </c>
      <c r="I1571" s="27" t="n">
        <v>0</v>
      </c>
      <c r="J1571" s="26" t="s">
        <v>52</v>
      </c>
      <c r="K1571" s="27" t="n">
        <v>0</v>
      </c>
      <c r="L1571" s="27" t="n">
        <v>1</v>
      </c>
      <c r="M1571" s="27" t="n">
        <v>6</v>
      </c>
      <c r="N1571" s="27" t="n">
        <v>2</v>
      </c>
      <c r="O1571" s="27" t="n">
        <v>0</v>
      </c>
      <c r="P1571" s="27" t="n">
        <v>0</v>
      </c>
      <c r="R1571" s="27" t="n">
        <v>0</v>
      </c>
      <c r="S1571" s="27" t="n">
        <v>0</v>
      </c>
      <c r="T1571" s="28" t="n">
        <v>44324</v>
      </c>
      <c r="U1571" s="3" t="s">
        <v>1623</v>
      </c>
      <c r="V1571" s="36"/>
      <c r="W1571" s="25" t="n">
        <v>18</v>
      </c>
      <c r="Z1571" s="1" t="n">
        <f aca="false">(68/C1571)^0.25</f>
        <v>0.992779311130708</v>
      </c>
    </row>
    <row r="1572" customFormat="false" ht="13.8" hidden="false" customHeight="true" outlineLevel="0" collapsed="false">
      <c r="A1572" s="1" t="n">
        <v>12702</v>
      </c>
      <c r="B1572" s="44" t="n">
        <v>73089</v>
      </c>
      <c r="C1572" s="26" t="n">
        <v>100</v>
      </c>
      <c r="D1572" s="2" t="n">
        <v>20000</v>
      </c>
      <c r="F1572" s="2" t="n">
        <v>0</v>
      </c>
      <c r="G1572" s="27" t="n">
        <v>2</v>
      </c>
      <c r="H1572" s="27" t="n">
        <v>1</v>
      </c>
      <c r="I1572" s="27" t="n">
        <v>1</v>
      </c>
      <c r="J1572" s="26" t="s">
        <v>52</v>
      </c>
      <c r="K1572" s="27" t="n">
        <v>2</v>
      </c>
      <c r="L1572" s="27" t="n">
        <v>1</v>
      </c>
      <c r="N1572" s="27" t="n">
        <v>3</v>
      </c>
      <c r="O1572" s="27" t="n">
        <v>0</v>
      </c>
      <c r="P1572" s="27" t="n">
        <v>0</v>
      </c>
      <c r="R1572" s="27" t="n">
        <v>0</v>
      </c>
      <c r="S1572" s="27" t="n">
        <v>0</v>
      </c>
      <c r="T1572" s="28" t="n">
        <v>44324</v>
      </c>
      <c r="U1572" s="3" t="s">
        <v>1624</v>
      </c>
      <c r="V1572" s="36"/>
      <c r="W1572" s="25" t="n">
        <v>18</v>
      </c>
      <c r="Z1572" s="1" t="n">
        <f aca="false">(68/C1572)^0.25</f>
        <v>0.90808651852317</v>
      </c>
    </row>
    <row r="1573" customFormat="false" ht="13.8" hidden="false" customHeight="true" outlineLevel="0" collapsed="false">
      <c r="A1573" s="1" t="n">
        <v>12702</v>
      </c>
      <c r="B1573" s="44" t="n">
        <v>73086</v>
      </c>
      <c r="C1573" s="26" t="n">
        <v>53</v>
      </c>
      <c r="D1573" s="2" t="n">
        <v>14000</v>
      </c>
      <c r="F1573" s="2" t="n">
        <v>0</v>
      </c>
      <c r="G1573" s="27" t="n">
        <v>3</v>
      </c>
      <c r="H1573" s="27" t="n">
        <v>2</v>
      </c>
      <c r="I1573" s="27" t="n">
        <v>2</v>
      </c>
      <c r="J1573" s="26" t="s">
        <v>52</v>
      </c>
      <c r="K1573" s="27" t="n">
        <v>2</v>
      </c>
      <c r="L1573" s="27" t="n">
        <v>1</v>
      </c>
      <c r="M1573" s="27" t="n">
        <v>8</v>
      </c>
      <c r="N1573" s="27" t="n">
        <v>8</v>
      </c>
      <c r="O1573" s="27" t="n">
        <v>0</v>
      </c>
      <c r="P1573" s="27" t="n">
        <v>0</v>
      </c>
      <c r="Q1573" s="27" t="n">
        <v>3</v>
      </c>
      <c r="R1573" s="27" t="n">
        <v>1</v>
      </c>
      <c r="S1573" s="27" t="n">
        <v>1</v>
      </c>
      <c r="T1573" s="28" t="n">
        <v>44323</v>
      </c>
      <c r="U1573" s="3" t="s">
        <v>1625</v>
      </c>
      <c r="V1573" s="36"/>
      <c r="W1573" s="25" t="n">
        <v>18</v>
      </c>
      <c r="Z1573" s="1" t="n">
        <f aca="false">(68/C1573)^0.25</f>
        <v>1.06428578300648</v>
      </c>
    </row>
    <row r="1574" customFormat="false" ht="13.8" hidden="false" customHeight="true" outlineLevel="0" collapsed="false">
      <c r="A1574" s="1" t="n">
        <v>12702</v>
      </c>
      <c r="B1574" s="45" t="n">
        <v>73055</v>
      </c>
      <c r="C1574" s="26" t="n">
        <v>68</v>
      </c>
      <c r="D1574" s="2" t="n">
        <v>14000</v>
      </c>
      <c r="F1574" s="2" t="n">
        <v>0</v>
      </c>
      <c r="G1574" s="27" t="n">
        <v>3</v>
      </c>
      <c r="H1574" s="27" t="n">
        <v>1</v>
      </c>
      <c r="I1574" s="27" t="n">
        <v>2</v>
      </c>
      <c r="J1574" s="26" t="s">
        <v>52</v>
      </c>
      <c r="K1574" s="27" t="n">
        <v>2</v>
      </c>
      <c r="L1574" s="27" t="n">
        <v>1</v>
      </c>
      <c r="M1574" s="27" t="n">
        <v>13</v>
      </c>
      <c r="N1574" s="27" t="n">
        <v>10</v>
      </c>
      <c r="O1574" s="27" t="n">
        <v>1</v>
      </c>
      <c r="P1574" s="27" t="n">
        <v>1</v>
      </c>
      <c r="R1574" s="27" t="n">
        <v>1</v>
      </c>
      <c r="S1574" s="27" t="n">
        <v>0</v>
      </c>
      <c r="T1574" s="28" t="n">
        <v>44323</v>
      </c>
      <c r="U1574" s="3" t="s">
        <v>1626</v>
      </c>
      <c r="V1574" s="36"/>
      <c r="W1574" s="25" t="n">
        <v>18</v>
      </c>
      <c r="Z1574" s="1" t="n">
        <f aca="false">(68/C1574)^0.25</f>
        <v>1</v>
      </c>
    </row>
    <row r="1575" customFormat="false" ht="13.8" hidden="false" customHeight="true" outlineLevel="0" collapsed="false">
      <c r="A1575" s="1" t="n">
        <v>12702</v>
      </c>
      <c r="B1575" s="45" t="n">
        <v>73055</v>
      </c>
      <c r="C1575" s="26" t="n">
        <v>77</v>
      </c>
      <c r="D1575" s="2" t="n">
        <v>15000</v>
      </c>
      <c r="F1575" s="2" t="n">
        <v>0</v>
      </c>
      <c r="G1575" s="27" t="n">
        <v>3</v>
      </c>
      <c r="H1575" s="27" t="n">
        <v>1</v>
      </c>
      <c r="I1575" s="27" t="n">
        <v>2</v>
      </c>
      <c r="J1575" s="26" t="s">
        <v>52</v>
      </c>
      <c r="K1575" s="27" t="n">
        <v>2</v>
      </c>
      <c r="L1575" s="27" t="n">
        <v>1</v>
      </c>
      <c r="N1575" s="27" t="n">
        <v>18</v>
      </c>
      <c r="O1575" s="27" t="n">
        <v>2</v>
      </c>
      <c r="P1575" s="27" t="n">
        <v>0</v>
      </c>
      <c r="Q1575" s="27" t="n">
        <v>4</v>
      </c>
      <c r="R1575" s="27" t="n">
        <v>1</v>
      </c>
      <c r="S1575" s="27" t="n">
        <v>0</v>
      </c>
      <c r="T1575" s="28" t="n">
        <v>44320</v>
      </c>
      <c r="U1575" s="3" t="s">
        <v>1627</v>
      </c>
      <c r="V1575" s="36"/>
      <c r="W1575" s="25" t="n">
        <v>18</v>
      </c>
      <c r="Z1575" s="1" t="n">
        <f aca="false">(68/C1575)^0.25</f>
        <v>0.96940341849961</v>
      </c>
    </row>
    <row r="1576" customFormat="false" ht="14.9" hidden="false" customHeight="true" outlineLevel="0" collapsed="false">
      <c r="A1576" s="1" t="n">
        <v>1000</v>
      </c>
      <c r="B1576" s="16" t="n">
        <v>61164</v>
      </c>
      <c r="C1576" s="26" t="n">
        <v>59</v>
      </c>
      <c r="D1576" s="2" t="n">
        <v>13000</v>
      </c>
      <c r="F1576" s="2" t="n">
        <v>0</v>
      </c>
      <c r="G1576" s="27" t="n">
        <v>2</v>
      </c>
      <c r="H1576" s="27" t="n">
        <v>1</v>
      </c>
      <c r="I1576" s="27" t="n">
        <v>2</v>
      </c>
      <c r="J1576" s="26" t="s">
        <v>52</v>
      </c>
      <c r="K1576" s="27" t="n">
        <v>0</v>
      </c>
      <c r="L1576" s="27" t="n">
        <v>1</v>
      </c>
      <c r="M1576" s="27" t="n">
        <v>5</v>
      </c>
      <c r="N1576" s="27" t="n">
        <v>5</v>
      </c>
      <c r="O1576" s="27" t="n">
        <v>1</v>
      </c>
      <c r="P1576" s="27" t="n">
        <v>1</v>
      </c>
      <c r="Q1576" s="27" t="n">
        <v>4</v>
      </c>
      <c r="R1576" s="27" t="n">
        <v>0</v>
      </c>
      <c r="S1576" s="27" t="n">
        <v>1</v>
      </c>
      <c r="T1576" s="28" t="n">
        <v>44328</v>
      </c>
      <c r="U1576" s="3" t="s">
        <v>1628</v>
      </c>
      <c r="V1576" s="36"/>
      <c r="W1576" s="25" t="n">
        <v>19</v>
      </c>
      <c r="Z1576" s="1" t="n">
        <f aca="false">(68/C1576)^0.25</f>
        <v>1.03612994480236</v>
      </c>
    </row>
    <row r="1577" customFormat="false" ht="14.9" hidden="false" customHeight="true" outlineLevel="0" collapsed="false">
      <c r="A1577" s="1" t="n">
        <v>1000</v>
      </c>
      <c r="B1577" s="16" t="n">
        <v>61111</v>
      </c>
      <c r="C1577" s="26" t="n">
        <v>82</v>
      </c>
      <c r="D1577" s="2" t="n">
        <v>15400</v>
      </c>
      <c r="F1577" s="2" t="n">
        <v>0</v>
      </c>
      <c r="G1577" s="27" t="n">
        <v>3</v>
      </c>
      <c r="H1577" s="27" t="n">
        <v>2</v>
      </c>
      <c r="I1577" s="27" t="n">
        <v>1</v>
      </c>
      <c r="J1577" s="26" t="s">
        <v>52</v>
      </c>
      <c r="K1577" s="27" t="n">
        <v>0</v>
      </c>
      <c r="L1577" s="27" t="n">
        <v>1</v>
      </c>
      <c r="M1577" s="27" t="n">
        <v>6</v>
      </c>
      <c r="N1577" s="27" t="n">
        <v>2</v>
      </c>
      <c r="O1577" s="27" t="n">
        <v>0</v>
      </c>
      <c r="P1577" s="27" t="n">
        <v>1</v>
      </c>
      <c r="R1577" s="27" t="n">
        <v>1</v>
      </c>
      <c r="S1577" s="27" t="n">
        <v>0</v>
      </c>
      <c r="T1577" s="28" t="n">
        <v>44328</v>
      </c>
      <c r="U1577" s="3" t="s">
        <v>1629</v>
      </c>
      <c r="V1577" s="36" t="s">
        <v>58</v>
      </c>
      <c r="W1577" s="25" t="n">
        <v>19</v>
      </c>
      <c r="Z1577" s="1" t="n">
        <f aca="false">(68/C1577)^0.25</f>
        <v>0.954275480566008</v>
      </c>
    </row>
    <row r="1578" customFormat="false" ht="14.9" hidden="false" customHeight="true" outlineLevel="0" collapsed="false">
      <c r="A1578" s="1" t="n">
        <v>1000</v>
      </c>
      <c r="B1578" s="16" t="n">
        <v>61201</v>
      </c>
      <c r="C1578" s="26" t="n">
        <v>70</v>
      </c>
      <c r="D1578" s="2" t="n">
        <v>15000</v>
      </c>
      <c r="F1578" s="2" t="n">
        <v>0</v>
      </c>
      <c r="G1578" s="27" t="n">
        <v>3</v>
      </c>
      <c r="H1578" s="27" t="n">
        <v>1</v>
      </c>
      <c r="I1578" s="27" t="n">
        <v>2</v>
      </c>
      <c r="J1578" s="26" t="s">
        <v>52</v>
      </c>
      <c r="K1578" s="27" t="n">
        <v>0</v>
      </c>
      <c r="L1578" s="27" t="n">
        <v>1</v>
      </c>
      <c r="M1578" s="27" t="n">
        <v>8</v>
      </c>
      <c r="N1578" s="27" t="n">
        <v>4</v>
      </c>
      <c r="O1578" s="27" t="n">
        <v>1</v>
      </c>
      <c r="P1578" s="27" t="n">
        <v>1</v>
      </c>
      <c r="Q1578" s="27" t="n">
        <v>4</v>
      </c>
      <c r="R1578" s="27" t="n">
        <v>1</v>
      </c>
      <c r="S1578" s="27" t="n">
        <v>0</v>
      </c>
      <c r="T1578" s="28" t="n">
        <v>44328</v>
      </c>
      <c r="U1578" s="3" t="s">
        <v>1630</v>
      </c>
      <c r="V1578" s="36"/>
      <c r="W1578" s="25" t="n">
        <v>19</v>
      </c>
      <c r="Z1578" s="1" t="n">
        <f aca="false">(68/C1578)^0.25</f>
        <v>0.992779311130708</v>
      </c>
    </row>
    <row r="1579" customFormat="false" ht="14.9" hidden="false" customHeight="true" outlineLevel="0" collapsed="false">
      <c r="A1579" s="1" t="n">
        <v>1000</v>
      </c>
      <c r="B1579" s="16" t="n">
        <v>61058</v>
      </c>
      <c r="C1579" s="26" t="n">
        <v>79</v>
      </c>
      <c r="D1579" s="2" t="n">
        <v>14900</v>
      </c>
      <c r="F1579" s="2" t="n">
        <v>0</v>
      </c>
      <c r="G1579" s="27" t="n">
        <v>3</v>
      </c>
      <c r="H1579" s="27" t="n">
        <v>1</v>
      </c>
      <c r="I1579" s="27" t="n">
        <v>2</v>
      </c>
      <c r="J1579" s="26" t="s">
        <v>52</v>
      </c>
      <c r="K1579" s="27" t="n">
        <v>0</v>
      </c>
      <c r="L1579" s="27" t="n">
        <v>1</v>
      </c>
      <c r="N1579" s="27" t="n">
        <v>3</v>
      </c>
      <c r="O1579" s="27" t="n">
        <v>1</v>
      </c>
      <c r="P1579" s="27" t="n">
        <v>0</v>
      </c>
      <c r="R1579" s="27" t="n">
        <v>0</v>
      </c>
      <c r="S1579" s="27" t="n">
        <v>0</v>
      </c>
      <c r="T1579" s="28" t="n">
        <v>44328</v>
      </c>
      <c r="U1579" s="3" t="s">
        <v>1631</v>
      </c>
      <c r="V1579" s="36"/>
      <c r="W1579" s="25" t="n">
        <v>19</v>
      </c>
      <c r="Z1579" s="1" t="n">
        <f aca="false">(68/C1579)^0.25</f>
        <v>0.963208830277469</v>
      </c>
    </row>
    <row r="1580" customFormat="false" ht="14.9" hidden="false" customHeight="true" outlineLevel="0" collapsed="false">
      <c r="A1580" s="1" t="n">
        <v>1000</v>
      </c>
      <c r="B1580" s="16" t="n">
        <v>61008</v>
      </c>
      <c r="C1580" s="26" t="n">
        <v>65</v>
      </c>
      <c r="D1580" s="2" t="n">
        <v>15000</v>
      </c>
      <c r="F1580" s="2" t="n">
        <v>0</v>
      </c>
      <c r="G1580" s="27" t="n">
        <v>3</v>
      </c>
      <c r="H1580" s="27" t="n">
        <v>2</v>
      </c>
      <c r="I1580" s="27" t="n">
        <v>1</v>
      </c>
      <c r="J1580" s="26" t="s">
        <v>52</v>
      </c>
      <c r="K1580" s="27" t="n">
        <v>0</v>
      </c>
      <c r="L1580" s="27" t="n">
        <v>1</v>
      </c>
      <c r="M1580" s="27" t="n">
        <v>5</v>
      </c>
      <c r="N1580" s="27" t="n">
        <v>1</v>
      </c>
      <c r="O1580" s="27" t="n">
        <v>0</v>
      </c>
      <c r="P1580" s="27" t="n">
        <v>0</v>
      </c>
      <c r="Q1580" s="27" t="n">
        <v>1</v>
      </c>
      <c r="R1580" s="27" t="n">
        <v>0</v>
      </c>
      <c r="S1580" s="27" t="n">
        <v>0</v>
      </c>
      <c r="T1580" s="28" t="n">
        <v>44328</v>
      </c>
      <c r="U1580" s="3" t="s">
        <v>1632</v>
      </c>
      <c r="V1580" s="36" t="s">
        <v>60</v>
      </c>
      <c r="W1580" s="25" t="n">
        <v>19</v>
      </c>
      <c r="Z1580" s="1" t="n">
        <f aca="false">(68/C1580)^0.25</f>
        <v>1.01134396913885</v>
      </c>
    </row>
    <row r="1581" customFormat="false" ht="14.9" hidden="false" customHeight="true" outlineLevel="0" collapsed="false">
      <c r="A1581" s="1" t="n">
        <v>1000</v>
      </c>
      <c r="B1581" s="16" t="n">
        <v>61070</v>
      </c>
      <c r="C1581" s="26" t="n">
        <v>70</v>
      </c>
      <c r="D1581" s="2" t="n">
        <v>10000</v>
      </c>
      <c r="F1581" s="2" t="n">
        <v>0</v>
      </c>
      <c r="G1581" s="27" t="n">
        <v>2</v>
      </c>
      <c r="H1581" s="27" t="n">
        <v>1</v>
      </c>
      <c r="I1581" s="27" t="n">
        <v>2</v>
      </c>
      <c r="J1581" s="26" t="s">
        <v>52</v>
      </c>
      <c r="K1581" s="27" t="n">
        <v>0</v>
      </c>
      <c r="L1581" s="27" t="n">
        <v>1</v>
      </c>
      <c r="N1581" s="27" t="n">
        <v>5</v>
      </c>
      <c r="O1581" s="27" t="n">
        <v>1</v>
      </c>
      <c r="P1581" s="27" t="n">
        <v>0</v>
      </c>
      <c r="Q1581" s="27" t="n">
        <v>3</v>
      </c>
      <c r="R1581" s="27" t="n">
        <v>1</v>
      </c>
      <c r="S1581" s="27" t="n">
        <v>0</v>
      </c>
      <c r="T1581" s="28" t="n">
        <v>44328</v>
      </c>
      <c r="U1581" s="3" t="s">
        <v>1633</v>
      </c>
      <c r="V1581" s="36"/>
      <c r="W1581" s="25" t="n">
        <v>19</v>
      </c>
      <c r="Z1581" s="1" t="n">
        <f aca="false">(68/C1581)^0.25</f>
        <v>0.992779311130708</v>
      </c>
    </row>
    <row r="1582" customFormat="false" ht="14.9" hidden="false" customHeight="true" outlineLevel="0" collapsed="false">
      <c r="A1582" s="1" t="n">
        <v>1000</v>
      </c>
      <c r="B1582" s="16" t="n">
        <v>61077</v>
      </c>
      <c r="C1582" s="26" t="n">
        <v>62</v>
      </c>
      <c r="D1582" s="2" t="n">
        <v>12000</v>
      </c>
      <c r="F1582" s="2" t="n">
        <v>0</v>
      </c>
      <c r="G1582" s="27" t="n">
        <v>2</v>
      </c>
      <c r="H1582" s="27" t="n">
        <v>1</v>
      </c>
      <c r="I1582" s="27" t="n">
        <v>1</v>
      </c>
      <c r="J1582" s="26" t="s">
        <v>52</v>
      </c>
      <c r="K1582" s="27" t="n">
        <v>0</v>
      </c>
      <c r="L1582" s="27" t="n">
        <v>1</v>
      </c>
      <c r="M1582" s="27" t="n">
        <v>5</v>
      </c>
      <c r="N1582" s="27" t="n">
        <v>4</v>
      </c>
      <c r="O1582" s="27" t="n">
        <v>0</v>
      </c>
      <c r="P1582" s="27" t="n">
        <v>1</v>
      </c>
      <c r="Q1582" s="27" t="n">
        <v>4</v>
      </c>
      <c r="R1582" s="27" t="n">
        <v>0</v>
      </c>
      <c r="S1582" s="27" t="n">
        <v>0</v>
      </c>
      <c r="T1582" s="28" t="n">
        <v>44328</v>
      </c>
      <c r="U1582" s="3" t="s">
        <v>1634</v>
      </c>
      <c r="V1582" s="36"/>
      <c r="W1582" s="25" t="n">
        <v>19</v>
      </c>
      <c r="Z1582" s="1" t="n">
        <f aca="false">(68/C1582)^0.25</f>
        <v>1.02336204550359</v>
      </c>
    </row>
    <row r="1583" customFormat="false" ht="13.8" hidden="false" customHeight="true" outlineLevel="0" collapsed="false">
      <c r="A1583" s="1" t="n">
        <v>12702</v>
      </c>
      <c r="B1583" s="34" t="n">
        <v>73245</v>
      </c>
      <c r="C1583" s="26" t="n">
        <v>59</v>
      </c>
      <c r="E1583" s="2" t="n">
        <v>5200000</v>
      </c>
      <c r="F1583" s="2" t="n">
        <v>1</v>
      </c>
      <c r="G1583" s="27" t="n">
        <v>2</v>
      </c>
      <c r="H1583" s="27" t="n">
        <v>1</v>
      </c>
      <c r="I1583" s="27" t="n">
        <v>2</v>
      </c>
      <c r="J1583" s="26" t="s">
        <v>52</v>
      </c>
      <c r="K1583" s="27" t="n">
        <v>0</v>
      </c>
      <c r="L1583" s="27" t="n">
        <v>1</v>
      </c>
      <c r="M1583" s="27" t="n">
        <v>5</v>
      </c>
      <c r="N1583" s="27" t="n">
        <v>5</v>
      </c>
      <c r="O1583" s="27" t="n">
        <v>1</v>
      </c>
      <c r="P1583" s="27" t="n">
        <v>1</v>
      </c>
      <c r="Q1583" s="27" t="n">
        <v>4</v>
      </c>
      <c r="R1583" s="27" t="n">
        <v>0</v>
      </c>
      <c r="S1583" s="27" t="n">
        <v>1</v>
      </c>
      <c r="T1583" s="28" t="n">
        <v>44328</v>
      </c>
      <c r="U1583" s="3" t="s">
        <v>1635</v>
      </c>
      <c r="V1583" s="36"/>
      <c r="W1583" s="25" t="n">
        <v>19</v>
      </c>
      <c r="Z1583" s="1" t="n">
        <f aca="false">(68/C1583)^0.25</f>
        <v>1.03612994480236</v>
      </c>
    </row>
    <row r="1584" customFormat="false" ht="13.8" hidden="false" customHeight="true" outlineLevel="0" collapsed="false">
      <c r="A1584" s="1" t="n">
        <v>12702</v>
      </c>
      <c r="B1584" s="34" t="n">
        <v>73245</v>
      </c>
      <c r="C1584" s="26" t="n">
        <v>74</v>
      </c>
      <c r="E1584" s="2" t="n">
        <v>6990000</v>
      </c>
      <c r="F1584" s="2" t="n">
        <v>1</v>
      </c>
      <c r="G1584" s="27" t="n">
        <v>3</v>
      </c>
      <c r="H1584" s="27" t="n">
        <v>1</v>
      </c>
      <c r="I1584" s="27" t="n">
        <v>2</v>
      </c>
      <c r="J1584" s="26" t="s">
        <v>52</v>
      </c>
      <c r="K1584" s="27" t="n">
        <v>0</v>
      </c>
      <c r="L1584" s="27" t="n">
        <v>1</v>
      </c>
      <c r="N1584" s="27" t="n">
        <v>12</v>
      </c>
      <c r="O1584" s="27" t="n">
        <v>1</v>
      </c>
      <c r="P1584" s="27" t="n">
        <v>0</v>
      </c>
      <c r="R1584" s="27" t="n">
        <v>1</v>
      </c>
      <c r="S1584" s="27" t="n">
        <v>0</v>
      </c>
      <c r="T1584" s="28" t="n">
        <v>44328</v>
      </c>
      <c r="U1584" s="3" t="s">
        <v>1636</v>
      </c>
      <c r="V1584" s="36"/>
      <c r="W1584" s="25" t="n">
        <v>19</v>
      </c>
      <c r="Z1584" s="1" t="n">
        <f aca="false">(68/C1584)^0.25</f>
        <v>0.979082522844128</v>
      </c>
    </row>
    <row r="1585" customFormat="false" ht="13.8" hidden="false" customHeight="true" outlineLevel="0" collapsed="false">
      <c r="A1585" s="1" t="n">
        <v>12702</v>
      </c>
      <c r="B1585" s="34" t="n">
        <v>72823</v>
      </c>
      <c r="C1585" s="26" t="n">
        <v>84</v>
      </c>
      <c r="E1585" s="2" t="n">
        <v>7990000</v>
      </c>
      <c r="F1585" s="2" t="n">
        <v>0</v>
      </c>
      <c r="G1585" s="27" t="n">
        <v>3</v>
      </c>
      <c r="H1585" s="27" t="n">
        <v>1</v>
      </c>
      <c r="I1585" s="27" t="n">
        <v>2</v>
      </c>
      <c r="J1585" s="26" t="s">
        <v>52</v>
      </c>
      <c r="K1585" s="27" t="n">
        <v>1</v>
      </c>
      <c r="L1585" s="27" t="n">
        <v>1</v>
      </c>
      <c r="M1585" s="27" t="n">
        <v>9</v>
      </c>
      <c r="N1585" s="27" t="n">
        <v>3</v>
      </c>
      <c r="O1585" s="27" t="n">
        <v>1</v>
      </c>
      <c r="P1585" s="27" t="n">
        <v>1</v>
      </c>
      <c r="Q1585" s="27" t="n">
        <v>4</v>
      </c>
      <c r="R1585" s="27" t="n">
        <v>1</v>
      </c>
      <c r="S1585" s="27" t="n">
        <v>1</v>
      </c>
      <c r="T1585" s="28" t="n">
        <v>44327</v>
      </c>
      <c r="U1585" s="3" t="s">
        <v>1637</v>
      </c>
      <c r="V1585" s="36"/>
      <c r="W1585" s="25" t="n">
        <v>19</v>
      </c>
      <c r="Z1585" s="1" t="n">
        <f aca="false">(68/C1585)^0.25</f>
        <v>0.948543837069451</v>
      </c>
    </row>
    <row r="1586" customFormat="false" ht="13.8" hidden="false" customHeight="true" outlineLevel="0" collapsed="false">
      <c r="A1586" s="1" t="n">
        <v>12702</v>
      </c>
      <c r="B1586" s="34" t="n">
        <v>72823</v>
      </c>
      <c r="C1586" s="26" t="n">
        <v>70</v>
      </c>
      <c r="E1586" s="2" t="n">
        <v>5790000</v>
      </c>
      <c r="F1586" s="2" t="n">
        <v>1</v>
      </c>
      <c r="G1586" s="27" t="n">
        <v>3</v>
      </c>
      <c r="H1586" s="27" t="n">
        <v>1</v>
      </c>
      <c r="I1586" s="27" t="n">
        <v>2</v>
      </c>
      <c r="J1586" s="26" t="s">
        <v>52</v>
      </c>
      <c r="K1586" s="27" t="n">
        <v>0</v>
      </c>
      <c r="L1586" s="27" t="n">
        <v>1</v>
      </c>
      <c r="M1586" s="27" t="n">
        <v>9</v>
      </c>
      <c r="N1586" s="27" t="n">
        <v>2</v>
      </c>
      <c r="O1586" s="27" t="n">
        <v>1</v>
      </c>
      <c r="P1586" s="27" t="n">
        <v>1</v>
      </c>
      <c r="Q1586" s="27" t="n">
        <v>4</v>
      </c>
      <c r="R1586" s="27" t="n">
        <v>1</v>
      </c>
      <c r="S1586" s="27" t="n">
        <v>0</v>
      </c>
      <c r="T1586" s="28" t="n">
        <v>44326</v>
      </c>
      <c r="U1586" s="3" t="s">
        <v>1638</v>
      </c>
      <c r="V1586" s="36"/>
      <c r="W1586" s="25" t="n">
        <v>19</v>
      </c>
      <c r="Z1586" s="1" t="n">
        <f aca="false">(68/C1586)^0.25</f>
        <v>0.992779311130708</v>
      </c>
    </row>
    <row r="1587" customFormat="false" ht="13.8" hidden="false" customHeight="true" outlineLevel="0" collapsed="false">
      <c r="A1587" s="1" t="n">
        <v>12702</v>
      </c>
      <c r="B1587" s="34" t="n">
        <v>73225</v>
      </c>
      <c r="C1587" s="26" t="n">
        <v>55</v>
      </c>
      <c r="E1587" s="2" t="n">
        <v>6290000</v>
      </c>
      <c r="F1587" s="2" t="n">
        <v>1</v>
      </c>
      <c r="G1587" s="27" t="n">
        <v>2</v>
      </c>
      <c r="H1587" s="27" t="n">
        <v>1</v>
      </c>
      <c r="I1587" s="27" t="n">
        <v>1</v>
      </c>
      <c r="J1587" s="26" t="s">
        <v>52</v>
      </c>
      <c r="K1587" s="27" t="n">
        <v>0</v>
      </c>
      <c r="L1587" s="27" t="n">
        <v>1</v>
      </c>
      <c r="N1587" s="27" t="n">
        <v>1</v>
      </c>
      <c r="O1587" s="27" t="n">
        <v>1</v>
      </c>
      <c r="P1587" s="27" t="n">
        <v>0</v>
      </c>
      <c r="R1587" s="27" t="n">
        <v>1</v>
      </c>
      <c r="S1587" s="27" t="n">
        <v>0</v>
      </c>
      <c r="T1587" s="28" t="n">
        <v>44328</v>
      </c>
      <c r="U1587" s="3" t="s">
        <v>1639</v>
      </c>
      <c r="V1587" s="36"/>
      <c r="W1587" s="25" t="n">
        <v>19</v>
      </c>
      <c r="Z1587" s="1" t="n">
        <f aca="false">(68/C1587)^0.25</f>
        <v>1.05447565087352</v>
      </c>
    </row>
    <row r="1588" customFormat="false" ht="13.8" hidden="false" customHeight="true" outlineLevel="0" collapsed="false">
      <c r="A1588" s="1" t="n">
        <v>12702</v>
      </c>
      <c r="B1588" s="34" t="n">
        <v>73225</v>
      </c>
      <c r="C1588" s="26" t="n">
        <v>74</v>
      </c>
      <c r="E1588" s="2" t="n">
        <v>6900000</v>
      </c>
      <c r="F1588" s="2" t="n">
        <v>0</v>
      </c>
      <c r="G1588" s="27" t="n">
        <v>3</v>
      </c>
      <c r="H1588" s="27" t="n">
        <v>2</v>
      </c>
      <c r="I1588" s="27" t="n">
        <v>2</v>
      </c>
      <c r="J1588" s="26" t="s">
        <v>52</v>
      </c>
      <c r="K1588" s="27" t="n">
        <v>2</v>
      </c>
      <c r="L1588" s="27" t="n">
        <v>1</v>
      </c>
      <c r="M1588" s="27" t="n">
        <v>9</v>
      </c>
      <c r="N1588" s="27" t="n">
        <v>4</v>
      </c>
      <c r="O1588" s="27" t="n">
        <v>2</v>
      </c>
      <c r="P1588" s="27" t="n">
        <v>1</v>
      </c>
      <c r="R1588" s="27" t="n">
        <v>1</v>
      </c>
      <c r="S1588" s="27" t="n">
        <v>0</v>
      </c>
      <c r="T1588" s="28" t="n">
        <v>44328</v>
      </c>
      <c r="U1588" s="3" t="s">
        <v>1640</v>
      </c>
      <c r="V1588" s="36"/>
      <c r="W1588" s="25" t="n">
        <v>19</v>
      </c>
      <c r="Z1588" s="1" t="n">
        <f aca="false">(68/C1588)^0.25</f>
        <v>0.979082522844128</v>
      </c>
    </row>
    <row r="1589" customFormat="false" ht="13.8" hidden="false" customHeight="true" outlineLevel="0" collapsed="false">
      <c r="A1589" s="1" t="n">
        <v>12702</v>
      </c>
      <c r="B1589" s="34" t="n">
        <v>73194</v>
      </c>
      <c r="C1589" s="26" t="n">
        <v>68</v>
      </c>
      <c r="E1589" s="2" t="n">
        <v>6999000</v>
      </c>
      <c r="F1589" s="2" t="n">
        <v>0</v>
      </c>
      <c r="G1589" s="27" t="n">
        <v>3</v>
      </c>
      <c r="H1589" s="27" t="n">
        <v>2</v>
      </c>
      <c r="I1589" s="27" t="n">
        <v>1</v>
      </c>
      <c r="J1589" s="26" t="s">
        <v>52</v>
      </c>
      <c r="K1589" s="27" t="n">
        <v>2</v>
      </c>
      <c r="L1589" s="27" t="n">
        <v>1</v>
      </c>
      <c r="M1589" s="27" t="n">
        <v>5</v>
      </c>
      <c r="N1589" s="27" t="n">
        <v>5</v>
      </c>
      <c r="O1589" s="27" t="n">
        <v>0</v>
      </c>
      <c r="P1589" s="27" t="n">
        <v>0</v>
      </c>
      <c r="Q1589" s="27" t="n">
        <v>1</v>
      </c>
      <c r="R1589" s="27" t="n">
        <v>0</v>
      </c>
      <c r="S1589" s="27" t="n">
        <v>0</v>
      </c>
      <c r="T1589" s="28" t="n">
        <v>44328</v>
      </c>
      <c r="U1589" s="3" t="s">
        <v>1641</v>
      </c>
      <c r="V1589" s="36"/>
      <c r="W1589" s="25" t="n">
        <v>19</v>
      </c>
      <c r="Z1589" s="1" t="n">
        <f aca="false">(68/C1589)^0.25</f>
        <v>1</v>
      </c>
    </row>
    <row r="1590" customFormat="false" ht="13.8" hidden="false" customHeight="true" outlineLevel="0" collapsed="false">
      <c r="A1590" s="1" t="n">
        <v>12702</v>
      </c>
      <c r="B1590" s="34" t="n">
        <v>73194</v>
      </c>
      <c r="C1590" s="26" t="n">
        <v>82</v>
      </c>
      <c r="E1590" s="2" t="n">
        <v>7990000</v>
      </c>
      <c r="F1590" s="2" t="n">
        <v>1</v>
      </c>
      <c r="G1590" s="27" t="n">
        <v>3</v>
      </c>
      <c r="H1590" s="27" t="n">
        <v>2</v>
      </c>
      <c r="I1590" s="27" t="n">
        <v>1</v>
      </c>
      <c r="J1590" s="26" t="s">
        <v>52</v>
      </c>
      <c r="K1590" s="27" t="n">
        <v>2</v>
      </c>
      <c r="L1590" s="27" t="n">
        <v>1</v>
      </c>
      <c r="M1590" s="27" t="n">
        <v>4</v>
      </c>
      <c r="N1590" s="27" t="n">
        <v>4</v>
      </c>
      <c r="O1590" s="27" t="n">
        <v>0</v>
      </c>
      <c r="P1590" s="27" t="n">
        <v>1</v>
      </c>
      <c r="Q1590" s="27" t="n">
        <v>1</v>
      </c>
      <c r="R1590" s="27" t="n">
        <v>0</v>
      </c>
      <c r="S1590" s="27" t="n">
        <v>0</v>
      </c>
      <c r="T1590" s="28" t="n">
        <v>44328</v>
      </c>
      <c r="U1590" s="3" t="s">
        <v>1642</v>
      </c>
      <c r="V1590" s="36"/>
      <c r="W1590" s="25" t="n">
        <v>19</v>
      </c>
      <c r="Z1590" s="1" t="n">
        <f aca="false">(68/C1590)^0.25</f>
        <v>0.954275480566008</v>
      </c>
    </row>
    <row r="1591" customFormat="false" ht="13.8" hidden="false" customHeight="true" outlineLevel="0" collapsed="false">
      <c r="A1591" s="1" t="n">
        <v>12702</v>
      </c>
      <c r="B1591" s="34" t="n">
        <v>75554</v>
      </c>
      <c r="C1591" s="26" t="n">
        <v>73</v>
      </c>
      <c r="D1591" s="2" t="n">
        <v>16000</v>
      </c>
      <c r="F1591" s="2" t="n">
        <v>0</v>
      </c>
      <c r="G1591" s="27" t="n">
        <v>2</v>
      </c>
      <c r="H1591" s="27" t="n">
        <v>1</v>
      </c>
      <c r="I1591" s="27" t="n">
        <v>1</v>
      </c>
      <c r="J1591" s="26" t="s">
        <v>52</v>
      </c>
      <c r="K1591" s="27" t="n">
        <v>0</v>
      </c>
      <c r="L1591" s="27" t="n">
        <v>1</v>
      </c>
      <c r="M1591" s="27" t="n">
        <v>12</v>
      </c>
      <c r="N1591" s="27" t="n">
        <v>6</v>
      </c>
      <c r="O1591" s="27" t="n">
        <v>1</v>
      </c>
      <c r="P1591" s="27" t="n">
        <v>0</v>
      </c>
      <c r="R1591" s="27" t="n">
        <v>1</v>
      </c>
      <c r="S1591" s="27" t="n">
        <v>0</v>
      </c>
      <c r="T1591" s="28" t="n">
        <v>44328</v>
      </c>
      <c r="U1591" s="3" t="s">
        <v>1643</v>
      </c>
      <c r="V1591" s="36"/>
      <c r="W1591" s="25" t="n">
        <v>19</v>
      </c>
      <c r="Z1591" s="1" t="n">
        <f aca="false">(68/C1591)^0.25</f>
        <v>0.982418457107877</v>
      </c>
    </row>
    <row r="1592" customFormat="false" ht="13.8" hidden="false" customHeight="true" outlineLevel="0" collapsed="false">
      <c r="A1592" s="1" t="n">
        <v>12702</v>
      </c>
      <c r="B1592" s="34" t="n">
        <v>75554</v>
      </c>
      <c r="C1592" s="26" t="n">
        <v>82</v>
      </c>
      <c r="D1592" s="2" t="n">
        <v>13500</v>
      </c>
      <c r="F1592" s="2" t="n">
        <v>0</v>
      </c>
      <c r="G1592" s="27" t="n">
        <v>3</v>
      </c>
      <c r="H1592" s="27" t="n">
        <v>1</v>
      </c>
      <c r="I1592" s="27" t="n">
        <v>2</v>
      </c>
      <c r="J1592" s="26" t="s">
        <v>52</v>
      </c>
      <c r="K1592" s="27" t="n">
        <v>0</v>
      </c>
      <c r="L1592" s="27" t="n">
        <v>1</v>
      </c>
      <c r="M1592" s="27" t="n">
        <v>8</v>
      </c>
      <c r="N1592" s="27" t="n">
        <v>4</v>
      </c>
      <c r="O1592" s="27" t="n">
        <v>1</v>
      </c>
      <c r="P1592" s="27" t="n">
        <v>1</v>
      </c>
      <c r="R1592" s="27" t="n">
        <v>1</v>
      </c>
      <c r="S1592" s="27" t="n">
        <v>0</v>
      </c>
      <c r="T1592" s="28" t="n">
        <v>44328</v>
      </c>
      <c r="U1592" s="3" t="s">
        <v>1644</v>
      </c>
      <c r="V1592" s="36"/>
      <c r="W1592" s="25" t="n">
        <v>19</v>
      </c>
      <c r="Z1592" s="1" t="n">
        <f aca="false">(68/C1592)^0.25</f>
        <v>0.954275480566008</v>
      </c>
    </row>
    <row r="1593" customFormat="false" ht="13.8" hidden="false" customHeight="true" outlineLevel="0" collapsed="false">
      <c r="A1593" s="1" t="n">
        <v>12702</v>
      </c>
      <c r="B1593" s="34" t="n">
        <v>79173</v>
      </c>
      <c r="C1593" s="26" t="n">
        <v>81</v>
      </c>
      <c r="D1593" s="2" t="n">
        <v>12000</v>
      </c>
      <c r="F1593" s="2" t="n">
        <v>0</v>
      </c>
      <c r="G1593" s="27" t="n">
        <v>3</v>
      </c>
      <c r="H1593" s="27" t="n">
        <v>1</v>
      </c>
      <c r="I1593" s="27" t="n">
        <v>2</v>
      </c>
      <c r="J1593" s="26" t="s">
        <v>52</v>
      </c>
      <c r="K1593" s="27" t="n">
        <v>0</v>
      </c>
      <c r="L1593" s="27" t="n">
        <v>1</v>
      </c>
      <c r="N1593" s="27" t="n">
        <v>4</v>
      </c>
      <c r="O1593" s="27" t="n">
        <v>1</v>
      </c>
      <c r="P1593" s="27" t="n">
        <v>0</v>
      </c>
      <c r="Q1593" s="27" t="n">
        <v>4</v>
      </c>
      <c r="R1593" s="27" t="n">
        <v>0</v>
      </c>
      <c r="S1593" s="27" t="n">
        <v>0</v>
      </c>
      <c r="T1593" s="28" t="n">
        <v>44326</v>
      </c>
      <c r="U1593" s="3" t="s">
        <v>1645</v>
      </c>
      <c r="V1593" s="36"/>
      <c r="W1593" s="25" t="n">
        <v>19</v>
      </c>
      <c r="Z1593" s="1" t="n">
        <f aca="false">(68/C1593)^0.25</f>
        <v>0.957207237008634</v>
      </c>
    </row>
    <row r="1594" customFormat="false" ht="13.8" hidden="false" customHeight="true" outlineLevel="0" collapsed="false">
      <c r="A1594" s="1" t="n">
        <v>12702</v>
      </c>
      <c r="B1594" s="34" t="n">
        <v>72822</v>
      </c>
      <c r="C1594" s="26" t="n">
        <v>73</v>
      </c>
      <c r="D1594" s="2" t="n">
        <v>15000</v>
      </c>
      <c r="F1594" s="2" t="n">
        <v>0</v>
      </c>
      <c r="G1594" s="27" t="n">
        <v>3</v>
      </c>
      <c r="H1594" s="27" t="n">
        <v>1</v>
      </c>
      <c r="I1594" s="27" t="n">
        <v>2</v>
      </c>
      <c r="J1594" s="26" t="s">
        <v>52</v>
      </c>
      <c r="K1594" s="27" t="n">
        <v>0</v>
      </c>
      <c r="L1594" s="27" t="n">
        <v>1</v>
      </c>
      <c r="N1594" s="27" t="n">
        <v>4</v>
      </c>
      <c r="O1594" s="27" t="n">
        <v>1</v>
      </c>
      <c r="P1594" s="27" t="n">
        <v>1</v>
      </c>
      <c r="Q1594" s="27" t="n">
        <v>3</v>
      </c>
      <c r="R1594" s="27" t="n">
        <v>1</v>
      </c>
      <c r="S1594" s="27" t="n">
        <v>0</v>
      </c>
      <c r="T1594" s="28" t="n">
        <v>44328</v>
      </c>
      <c r="U1594" s="3" t="s">
        <v>1646</v>
      </c>
      <c r="V1594" s="36"/>
      <c r="W1594" s="25" t="n">
        <v>19</v>
      </c>
      <c r="Z1594" s="1" t="n">
        <f aca="false">(68/C1594)^0.25</f>
        <v>0.982418457107877</v>
      </c>
    </row>
    <row r="1595" customFormat="false" ht="13.8" hidden="false" customHeight="true" outlineLevel="0" collapsed="false">
      <c r="A1595" s="1" t="n">
        <v>12702</v>
      </c>
      <c r="B1595" s="34" t="n">
        <v>72822</v>
      </c>
      <c r="C1595" s="26" t="n">
        <v>70</v>
      </c>
      <c r="D1595" s="2" t="n">
        <v>12000</v>
      </c>
      <c r="F1595" s="2" t="n">
        <v>0</v>
      </c>
      <c r="G1595" s="27" t="n">
        <v>3</v>
      </c>
      <c r="H1595" s="27" t="n">
        <v>1</v>
      </c>
      <c r="I1595" s="27" t="n">
        <v>2</v>
      </c>
      <c r="J1595" s="26" t="s">
        <v>52</v>
      </c>
      <c r="K1595" s="27" t="n">
        <v>0</v>
      </c>
      <c r="L1595" s="27" t="n">
        <v>1</v>
      </c>
      <c r="N1595" s="27" t="n">
        <v>3</v>
      </c>
      <c r="O1595" s="27" t="n">
        <v>1</v>
      </c>
      <c r="P1595" s="27" t="n">
        <v>1</v>
      </c>
      <c r="R1595" s="27" t="n">
        <v>1</v>
      </c>
      <c r="S1595" s="27" t="n">
        <v>0</v>
      </c>
      <c r="T1595" s="28" t="n">
        <v>44328</v>
      </c>
      <c r="U1595" s="3" t="s">
        <v>1647</v>
      </c>
      <c r="V1595" s="36"/>
      <c r="W1595" s="25" t="n">
        <v>19</v>
      </c>
      <c r="Z1595" s="1" t="n">
        <f aca="false">(68/C1595)^0.25</f>
        <v>0.992779311130708</v>
      </c>
    </row>
    <row r="1596" customFormat="false" ht="13.8" hidden="false" customHeight="true" outlineLevel="0" collapsed="false">
      <c r="A1596" s="1" t="n">
        <v>12702</v>
      </c>
      <c r="B1596" s="34" t="n">
        <v>73211</v>
      </c>
      <c r="C1596" s="26" t="n">
        <v>71</v>
      </c>
      <c r="D1596" s="2" t="n">
        <v>15000</v>
      </c>
      <c r="F1596" s="2" t="n">
        <v>0</v>
      </c>
      <c r="G1596" s="27" t="n">
        <v>3</v>
      </c>
      <c r="H1596" s="27" t="n">
        <v>1</v>
      </c>
      <c r="I1596" s="27" t="n">
        <v>1</v>
      </c>
      <c r="J1596" s="26" t="s">
        <v>52</v>
      </c>
      <c r="K1596" s="27" t="n">
        <v>0</v>
      </c>
      <c r="L1596" s="27" t="n">
        <v>1</v>
      </c>
      <c r="M1596" s="27" t="n">
        <v>5</v>
      </c>
      <c r="N1596" s="27" t="n">
        <v>2</v>
      </c>
      <c r="O1596" s="27" t="n">
        <v>1</v>
      </c>
      <c r="P1596" s="27" t="n">
        <v>1</v>
      </c>
      <c r="Q1596" s="27"/>
      <c r="R1596" s="27" t="n">
        <v>0</v>
      </c>
      <c r="S1596" s="27" t="n">
        <v>0</v>
      </c>
      <c r="T1596" s="28" t="n">
        <v>44328</v>
      </c>
      <c r="U1596" s="3" t="s">
        <v>1648</v>
      </c>
      <c r="V1596" s="36"/>
      <c r="W1596" s="25" t="n">
        <v>19</v>
      </c>
      <c r="Z1596" s="1" t="n">
        <f aca="false">(68/C1596)^0.25</f>
        <v>0.9892649929396</v>
      </c>
    </row>
    <row r="1597" customFormat="false" ht="13.8" hidden="false" customHeight="true" outlineLevel="0" collapsed="false">
      <c r="A1597" s="1" t="n">
        <v>12702</v>
      </c>
      <c r="B1597" s="34" t="n">
        <v>73211</v>
      </c>
      <c r="C1597" s="26" t="n">
        <v>60</v>
      </c>
      <c r="D1597" s="2" t="n">
        <v>14000</v>
      </c>
      <c r="F1597" s="2" t="n">
        <v>0</v>
      </c>
      <c r="G1597" s="27" t="n">
        <v>2</v>
      </c>
      <c r="H1597" s="27" t="n">
        <v>1</v>
      </c>
      <c r="I1597" s="27" t="n">
        <v>1</v>
      </c>
      <c r="J1597" s="26" t="s">
        <v>52</v>
      </c>
      <c r="K1597" s="27" t="n">
        <v>2</v>
      </c>
      <c r="L1597" s="27" t="n">
        <v>1</v>
      </c>
      <c r="N1597" s="27" t="n">
        <v>3</v>
      </c>
      <c r="O1597" s="27" t="n">
        <v>0</v>
      </c>
      <c r="P1597" s="27" t="n">
        <v>0</v>
      </c>
      <c r="Q1597" s="27" t="n">
        <v>3</v>
      </c>
      <c r="R1597" s="27" t="n">
        <v>1</v>
      </c>
      <c r="S1597" s="27" t="n">
        <v>0</v>
      </c>
      <c r="T1597" s="28" t="n">
        <v>44328</v>
      </c>
      <c r="U1597" s="3" t="s">
        <v>1649</v>
      </c>
      <c r="V1597" s="36"/>
      <c r="W1597" s="25" t="n">
        <v>19</v>
      </c>
      <c r="Z1597" s="1" t="n">
        <f aca="false">(68/C1597)^0.25</f>
        <v>1.03178548877407</v>
      </c>
    </row>
    <row r="1598" customFormat="false" ht="13.8" hidden="false" customHeight="true" outlineLevel="0" collapsed="false">
      <c r="A1598" s="1" t="n">
        <v>12702</v>
      </c>
      <c r="B1598" s="34" t="n">
        <v>72839</v>
      </c>
      <c r="C1598" s="26" t="n">
        <v>60</v>
      </c>
      <c r="D1598" s="2" t="n">
        <v>13000</v>
      </c>
      <c r="F1598" s="2" t="n">
        <v>0</v>
      </c>
      <c r="G1598" s="27" t="n">
        <v>3</v>
      </c>
      <c r="H1598" s="27" t="n">
        <v>2</v>
      </c>
      <c r="I1598" s="27" t="n">
        <v>0</v>
      </c>
      <c r="J1598" s="26" t="s">
        <v>52</v>
      </c>
      <c r="K1598" s="27" t="n">
        <v>0</v>
      </c>
      <c r="L1598" s="27" t="n">
        <v>1</v>
      </c>
      <c r="M1598" s="27" t="n">
        <v>1</v>
      </c>
      <c r="N1598" s="27" t="n">
        <v>1</v>
      </c>
      <c r="O1598" s="27" t="n">
        <v>0</v>
      </c>
      <c r="P1598" s="27" t="n">
        <v>0</v>
      </c>
      <c r="R1598" s="27" t="n">
        <v>0</v>
      </c>
      <c r="S1598" s="27" t="n">
        <v>0</v>
      </c>
      <c r="T1598" s="28" t="n">
        <v>44328</v>
      </c>
      <c r="U1598" s="3" t="s">
        <v>1650</v>
      </c>
      <c r="W1598" s="25" t="n">
        <v>19</v>
      </c>
      <c r="Z1598" s="1" t="n">
        <f aca="false">(68/C1598)^0.25</f>
        <v>1.03178548877407</v>
      </c>
    </row>
    <row r="1599" customFormat="false" ht="13.8" hidden="false" customHeight="true" outlineLevel="0" collapsed="false">
      <c r="A1599" s="1" t="n">
        <v>2191</v>
      </c>
      <c r="C1599" s="26" t="n">
        <v>88</v>
      </c>
      <c r="D1599" s="2" t="n">
        <v>10100</v>
      </c>
      <c r="F1599" s="2" t="n">
        <v>0</v>
      </c>
      <c r="G1599" s="27" t="n">
        <v>3</v>
      </c>
      <c r="H1599" s="27" t="n">
        <v>1</v>
      </c>
      <c r="I1599" s="27" t="n">
        <v>2</v>
      </c>
      <c r="J1599" s="26" t="s">
        <v>52</v>
      </c>
      <c r="K1599" s="27" t="n">
        <v>0</v>
      </c>
      <c r="L1599" s="27" t="n">
        <v>1</v>
      </c>
      <c r="M1599" s="27" t="n">
        <v>9</v>
      </c>
      <c r="N1599" s="27" t="n">
        <v>6</v>
      </c>
      <c r="O1599" s="27" t="n">
        <v>1</v>
      </c>
      <c r="P1599" s="27" t="n">
        <v>1</v>
      </c>
      <c r="Q1599" s="27" t="n">
        <v>4</v>
      </c>
      <c r="R1599" s="27" t="n">
        <v>1</v>
      </c>
      <c r="S1599" s="27" t="n">
        <v>1</v>
      </c>
      <c r="T1599" s="28" t="n">
        <v>44328</v>
      </c>
      <c r="U1599" s="3" t="s">
        <v>1651</v>
      </c>
      <c r="W1599" s="25" t="n">
        <v>19</v>
      </c>
      <c r="Z1599" s="1" t="n">
        <f aca="false">(68/C1599)^0.25</f>
        <v>0.937576169167888</v>
      </c>
    </row>
    <row r="1600" customFormat="false" ht="13.8" hidden="false" customHeight="true" outlineLevel="0" collapsed="false">
      <c r="A1600" s="1" t="n">
        <v>2191</v>
      </c>
      <c r="C1600" s="26" t="n">
        <v>82</v>
      </c>
      <c r="D1600" s="2" t="n">
        <v>9000</v>
      </c>
      <c r="F1600" s="2" t="n">
        <v>0</v>
      </c>
      <c r="G1600" s="27" t="n">
        <v>3</v>
      </c>
      <c r="H1600" s="27" t="n">
        <v>1</v>
      </c>
      <c r="I1600" s="27" t="n">
        <v>1</v>
      </c>
      <c r="J1600" s="26" t="s">
        <v>52</v>
      </c>
      <c r="K1600" s="27" t="n">
        <v>1</v>
      </c>
      <c r="L1600" s="27" t="n">
        <v>1</v>
      </c>
      <c r="M1600" s="27" t="n">
        <v>3</v>
      </c>
      <c r="N1600" s="27" t="n">
        <v>3</v>
      </c>
      <c r="O1600" s="27" t="n">
        <v>1</v>
      </c>
      <c r="P1600" s="27" t="n">
        <v>1</v>
      </c>
      <c r="Q1600" s="27" t="n">
        <v>4</v>
      </c>
      <c r="R1600" s="27" t="n">
        <v>0</v>
      </c>
      <c r="S1600" s="27" t="n">
        <v>0</v>
      </c>
      <c r="T1600" s="28" t="n">
        <v>44328</v>
      </c>
      <c r="U1600" s="3" t="s">
        <v>1652</v>
      </c>
      <c r="W1600" s="25" t="n">
        <v>19</v>
      </c>
      <c r="Z1600" s="1" t="n">
        <f aca="false">(68/C1600)^0.25</f>
        <v>0.954275480566008</v>
      </c>
    </row>
    <row r="1601" customFormat="false" ht="13.8" hidden="false" customHeight="true" outlineLevel="0" collapsed="false">
      <c r="A1601" s="1" t="n">
        <v>2191</v>
      </c>
      <c r="C1601" s="26" t="n">
        <v>81</v>
      </c>
      <c r="D1601" s="2" t="n">
        <v>10500</v>
      </c>
      <c r="F1601" s="2" t="n">
        <v>0</v>
      </c>
      <c r="G1601" s="27" t="n">
        <v>3</v>
      </c>
      <c r="H1601" s="27" t="n">
        <v>1</v>
      </c>
      <c r="I1601" s="27" t="n">
        <v>2</v>
      </c>
      <c r="J1601" s="26" t="s">
        <v>52</v>
      </c>
      <c r="K1601" s="27" t="n">
        <v>1</v>
      </c>
      <c r="L1601" s="27" t="n">
        <v>1</v>
      </c>
      <c r="M1601" s="27" t="n">
        <v>9</v>
      </c>
      <c r="N1601" s="27" t="n">
        <v>4</v>
      </c>
      <c r="O1601" s="27" t="n">
        <v>0</v>
      </c>
      <c r="P1601" s="27" t="n">
        <v>0</v>
      </c>
      <c r="R1601" s="27" t="n">
        <v>1</v>
      </c>
      <c r="S1601" s="27" t="n">
        <v>0</v>
      </c>
      <c r="T1601" s="28" t="n">
        <v>44328</v>
      </c>
      <c r="U1601" s="3" t="s">
        <v>1653</v>
      </c>
      <c r="W1601" s="25" t="n">
        <v>19</v>
      </c>
      <c r="Z1601" s="1" t="n">
        <f aca="false">(68/C1601)^0.25</f>
        <v>0.957207237008634</v>
      </c>
    </row>
    <row r="1602" customFormat="false" ht="13.8" hidden="false" customHeight="true" outlineLevel="0" collapsed="false">
      <c r="A1602" s="1" t="n">
        <v>2191</v>
      </c>
      <c r="C1602" s="26" t="n">
        <v>70</v>
      </c>
      <c r="D1602" s="2" t="n">
        <v>8500</v>
      </c>
      <c r="F1602" s="2" t="n">
        <v>0</v>
      </c>
      <c r="G1602" s="27" t="n">
        <v>2</v>
      </c>
      <c r="H1602" s="27" t="n">
        <v>1</v>
      </c>
      <c r="I1602" s="27" t="n">
        <v>1</v>
      </c>
      <c r="J1602" s="26" t="s">
        <v>52</v>
      </c>
      <c r="K1602" s="27" t="n">
        <v>0</v>
      </c>
      <c r="L1602" s="27" t="n">
        <v>1</v>
      </c>
      <c r="M1602" s="27" t="n">
        <v>4</v>
      </c>
      <c r="N1602" s="27" t="n">
        <v>3</v>
      </c>
      <c r="O1602" s="27" t="n">
        <v>1</v>
      </c>
      <c r="P1602" s="27" t="n">
        <v>0</v>
      </c>
      <c r="Q1602" s="27" t="n">
        <v>3</v>
      </c>
      <c r="R1602" s="27" t="n">
        <v>0</v>
      </c>
      <c r="S1602" s="27" t="n">
        <v>0</v>
      </c>
      <c r="T1602" s="28" t="n">
        <v>44328</v>
      </c>
      <c r="U1602" s="3" t="s">
        <v>1654</v>
      </c>
      <c r="W1602" s="25" t="n">
        <v>19</v>
      </c>
      <c r="Z1602" s="1" t="n">
        <f aca="false">(68/C1602)^0.25</f>
        <v>0.992779311130708</v>
      </c>
    </row>
    <row r="1603" customFormat="false" ht="13.8" hidden="false" customHeight="true" outlineLevel="0" collapsed="false">
      <c r="A1603" s="1" t="n">
        <v>2191</v>
      </c>
      <c r="C1603" s="26" t="n">
        <v>75</v>
      </c>
      <c r="D1603" s="2" t="n">
        <v>11220</v>
      </c>
      <c r="F1603" s="2" t="n">
        <v>0</v>
      </c>
      <c r="G1603" s="27" t="n">
        <v>3</v>
      </c>
      <c r="H1603" s="27" t="n">
        <v>1</v>
      </c>
      <c r="I1603" s="27" t="n">
        <v>1</v>
      </c>
      <c r="J1603" s="26" t="s">
        <v>52</v>
      </c>
      <c r="K1603" s="27" t="n">
        <v>0</v>
      </c>
      <c r="L1603" s="27" t="n">
        <v>1</v>
      </c>
      <c r="M1603" s="27" t="n">
        <v>3</v>
      </c>
      <c r="N1603" s="27" t="n">
        <v>2</v>
      </c>
      <c r="O1603" s="27" t="n">
        <v>0</v>
      </c>
      <c r="P1603" s="27" t="n">
        <v>1</v>
      </c>
      <c r="Q1603" s="27" t="n">
        <v>3</v>
      </c>
      <c r="R1603" s="27" t="n">
        <v>0</v>
      </c>
      <c r="S1603" s="27" t="n">
        <v>0</v>
      </c>
      <c r="T1603" s="28" t="n">
        <v>44328</v>
      </c>
      <c r="U1603" s="3" t="s">
        <v>1655</v>
      </c>
      <c r="W1603" s="25" t="n">
        <v>19</v>
      </c>
      <c r="Z1603" s="1" t="n">
        <f aca="false">(68/C1603)^0.25</f>
        <v>0.975802468299321</v>
      </c>
    </row>
    <row r="1604" customFormat="false" ht="13.8" hidden="false" customHeight="true" outlineLevel="0" collapsed="false">
      <c r="A1604" s="1" t="n">
        <v>2191</v>
      </c>
      <c r="C1604" s="26" t="n">
        <v>84</v>
      </c>
      <c r="D1604" s="2" t="n">
        <v>14500</v>
      </c>
      <c r="F1604" s="2" t="n">
        <v>0</v>
      </c>
      <c r="G1604" s="27" t="n">
        <v>3</v>
      </c>
      <c r="H1604" s="27" t="n">
        <v>1</v>
      </c>
      <c r="I1604" s="27" t="n">
        <v>1</v>
      </c>
      <c r="J1604" s="26" t="s">
        <v>52</v>
      </c>
      <c r="K1604" s="27" t="n">
        <v>2</v>
      </c>
      <c r="L1604" s="27" t="n">
        <v>1</v>
      </c>
      <c r="M1604" s="27" t="n">
        <v>3</v>
      </c>
      <c r="N1604" s="27" t="n">
        <v>3</v>
      </c>
      <c r="O1604" s="27" t="n">
        <v>0</v>
      </c>
      <c r="P1604" s="27" t="n">
        <v>1</v>
      </c>
      <c r="R1604" s="27" t="n">
        <v>0</v>
      </c>
      <c r="S1604" s="27" t="n">
        <v>0</v>
      </c>
      <c r="T1604" s="28" t="n">
        <v>44328</v>
      </c>
      <c r="U1604" s="3" t="s">
        <v>1656</v>
      </c>
      <c r="W1604" s="25" t="n">
        <v>19</v>
      </c>
      <c r="Z1604" s="1" t="n">
        <f aca="false">(68/C1604)^0.25</f>
        <v>0.948543837069451</v>
      </c>
    </row>
    <row r="1605" customFormat="false" ht="13.8" hidden="false" customHeight="true" outlineLevel="0" collapsed="false">
      <c r="A1605" s="1" t="n">
        <v>2191</v>
      </c>
      <c r="C1605" s="26" t="n">
        <v>65</v>
      </c>
      <c r="D1605" s="2" t="n">
        <v>10000</v>
      </c>
      <c r="F1605" s="2" t="n">
        <v>0</v>
      </c>
      <c r="G1605" s="27" t="n">
        <v>3</v>
      </c>
      <c r="H1605" s="27" t="n">
        <v>2</v>
      </c>
      <c r="I1605" s="27" t="n">
        <v>1</v>
      </c>
      <c r="J1605" s="26" t="s">
        <v>52</v>
      </c>
      <c r="K1605" s="27" t="n">
        <v>0</v>
      </c>
      <c r="L1605" s="27" t="n">
        <v>1</v>
      </c>
      <c r="M1605" s="27" t="n">
        <v>6</v>
      </c>
      <c r="N1605" s="27" t="n">
        <v>5</v>
      </c>
      <c r="O1605" s="27" t="n">
        <v>0</v>
      </c>
      <c r="P1605" s="27" t="n">
        <v>1</v>
      </c>
      <c r="R1605" s="27" t="n">
        <v>0</v>
      </c>
      <c r="S1605" s="27" t="n">
        <v>0</v>
      </c>
      <c r="T1605" s="28" t="n">
        <v>44328</v>
      </c>
      <c r="U1605" s="3" t="s">
        <v>1657</v>
      </c>
      <c r="W1605" s="25" t="n">
        <v>19</v>
      </c>
      <c r="Z1605" s="1" t="n">
        <f aca="false">(68/C1605)^0.25</f>
        <v>1.01134396913885</v>
      </c>
    </row>
    <row r="1606" customFormat="false" ht="13.8" hidden="false" customHeight="true" outlineLevel="0" collapsed="false">
      <c r="A1606" s="1" t="n">
        <v>4687</v>
      </c>
      <c r="C1606" s="26" t="n">
        <v>62</v>
      </c>
      <c r="D1606" s="2" t="n">
        <v>12100</v>
      </c>
      <c r="F1606" s="2" t="n">
        <v>0</v>
      </c>
      <c r="G1606" s="27" t="n">
        <v>3</v>
      </c>
      <c r="H1606" s="27" t="n">
        <v>2</v>
      </c>
      <c r="I1606" s="27" t="n">
        <v>1</v>
      </c>
      <c r="J1606" s="26" t="s">
        <v>52</v>
      </c>
      <c r="K1606" s="27" t="n">
        <v>2</v>
      </c>
      <c r="L1606" s="27" t="n">
        <v>1</v>
      </c>
      <c r="M1606" s="27" t="n">
        <v>4</v>
      </c>
      <c r="N1606" s="27" t="n">
        <v>4</v>
      </c>
      <c r="O1606" s="27" t="n">
        <v>1</v>
      </c>
      <c r="P1606" s="27" t="n">
        <v>1</v>
      </c>
      <c r="Q1606" s="27" t="n">
        <v>4</v>
      </c>
      <c r="R1606" s="27" t="n">
        <v>1</v>
      </c>
      <c r="S1606" s="27" t="n">
        <v>0</v>
      </c>
      <c r="T1606" s="28" t="n">
        <v>44333</v>
      </c>
      <c r="U1606" s="3" t="s">
        <v>1658</v>
      </c>
      <c r="W1606" s="25" t="n">
        <v>19</v>
      </c>
      <c r="Z1606" s="1" t="n">
        <f aca="false">(68/C1606)^0.25</f>
        <v>1.02336204550359</v>
      </c>
    </row>
    <row r="1607" customFormat="false" ht="13.8" hidden="false" customHeight="true" outlineLevel="0" collapsed="false">
      <c r="A1607" s="1" t="n">
        <v>4687</v>
      </c>
      <c r="C1607" s="26" t="n">
        <v>74</v>
      </c>
      <c r="D1607" s="2" t="n">
        <v>14500</v>
      </c>
      <c r="F1607" s="2" t="n">
        <v>0</v>
      </c>
      <c r="G1607" s="27" t="n">
        <v>2</v>
      </c>
      <c r="H1607" s="27" t="n">
        <v>1</v>
      </c>
      <c r="I1607" s="27" t="n">
        <v>1</v>
      </c>
      <c r="J1607" s="26" t="s">
        <v>52</v>
      </c>
      <c r="K1607" s="27" t="n">
        <v>0</v>
      </c>
      <c r="L1607" s="27" t="n">
        <v>1</v>
      </c>
      <c r="M1607" s="27" t="n">
        <v>5</v>
      </c>
      <c r="N1607" s="27" t="n">
        <v>3</v>
      </c>
      <c r="O1607" s="27" t="n">
        <v>0</v>
      </c>
      <c r="P1607" s="27" t="n">
        <v>0</v>
      </c>
      <c r="R1607" s="27" t="n">
        <v>0</v>
      </c>
      <c r="S1607" s="27" t="n">
        <v>0</v>
      </c>
      <c r="T1607" s="28" t="n">
        <v>44333</v>
      </c>
      <c r="U1607" s="3" t="s">
        <v>1659</v>
      </c>
      <c r="W1607" s="25" t="n">
        <v>19</v>
      </c>
      <c r="Z1607" s="1" t="n">
        <f aca="false">(68/C1607)^0.25</f>
        <v>0.979082522844128</v>
      </c>
    </row>
    <row r="1608" customFormat="false" ht="13.8" hidden="false" customHeight="true" outlineLevel="0" collapsed="false">
      <c r="A1608" s="1" t="n">
        <v>4687</v>
      </c>
      <c r="C1608" s="26" t="n">
        <v>55</v>
      </c>
      <c r="D1608" s="2" t="n">
        <v>11800</v>
      </c>
      <c r="F1608" s="2" t="n">
        <v>0</v>
      </c>
      <c r="G1608" s="27" t="n">
        <v>2</v>
      </c>
      <c r="H1608" s="27" t="n">
        <v>1</v>
      </c>
      <c r="I1608" s="27" t="n">
        <v>1</v>
      </c>
      <c r="J1608" s="26" t="s">
        <v>52</v>
      </c>
      <c r="K1608" s="27" t="n">
        <v>0</v>
      </c>
      <c r="L1608" s="27" t="n">
        <v>1</v>
      </c>
      <c r="M1608" s="27" t="n">
        <v>4</v>
      </c>
      <c r="N1608" s="27" t="n">
        <v>4</v>
      </c>
      <c r="O1608" s="27" t="n">
        <v>1</v>
      </c>
      <c r="P1608" s="27" t="n">
        <v>0</v>
      </c>
      <c r="R1608" s="27" t="n">
        <v>0</v>
      </c>
      <c r="S1608" s="27" t="n">
        <v>1</v>
      </c>
      <c r="T1608" s="28" t="n">
        <v>44330</v>
      </c>
      <c r="U1608" s="3" t="s">
        <v>1660</v>
      </c>
      <c r="W1608" s="25" t="n">
        <v>19</v>
      </c>
      <c r="Z1608" s="1" t="n">
        <f aca="false">(68/C1608)^0.25</f>
        <v>1.05447565087352</v>
      </c>
    </row>
    <row r="1609" customFormat="false" ht="13.8" hidden="false" customHeight="true" outlineLevel="0" collapsed="false">
      <c r="A1609" s="1" t="n">
        <v>4687</v>
      </c>
      <c r="C1609" s="26" t="n">
        <v>66</v>
      </c>
      <c r="D1609" s="2" t="n">
        <v>11900</v>
      </c>
      <c r="F1609" s="2" t="n">
        <v>0</v>
      </c>
      <c r="G1609" s="27" t="n">
        <v>2</v>
      </c>
      <c r="H1609" s="27" t="n">
        <v>1</v>
      </c>
      <c r="I1609" s="27" t="n">
        <v>1</v>
      </c>
      <c r="J1609" s="26" t="s">
        <v>52</v>
      </c>
      <c r="K1609" s="27" t="n">
        <v>0</v>
      </c>
      <c r="L1609" s="27" t="n">
        <v>1</v>
      </c>
      <c r="N1609" s="27" t="n">
        <v>5</v>
      </c>
      <c r="O1609" s="27" t="n">
        <v>0</v>
      </c>
      <c r="P1609" s="27" t="n">
        <v>0</v>
      </c>
      <c r="R1609" s="27" t="n">
        <v>0</v>
      </c>
      <c r="S1609" s="27" t="n">
        <v>0</v>
      </c>
      <c r="T1609" s="28" t="n">
        <v>44330</v>
      </c>
      <c r="U1609" s="3" t="s">
        <v>1661</v>
      </c>
      <c r="W1609" s="25" t="n">
        <v>19</v>
      </c>
      <c r="Z1609" s="1" t="n">
        <f aca="false">(68/C1609)^0.25</f>
        <v>1.00749116018212</v>
      </c>
    </row>
    <row r="1610" customFormat="false" ht="13.8" hidden="false" customHeight="true" outlineLevel="0" collapsed="false">
      <c r="A1610" s="1" t="n">
        <v>4687</v>
      </c>
      <c r="C1610" s="26" t="n">
        <v>70</v>
      </c>
      <c r="D1610" s="2" t="n">
        <v>10900</v>
      </c>
      <c r="F1610" s="2" t="n">
        <v>0</v>
      </c>
      <c r="G1610" s="27" t="n">
        <v>2</v>
      </c>
      <c r="H1610" s="27" t="n">
        <v>1</v>
      </c>
      <c r="I1610" s="27" t="n">
        <v>1</v>
      </c>
      <c r="J1610" s="26" t="s">
        <v>52</v>
      </c>
      <c r="K1610" s="27" t="n">
        <v>0</v>
      </c>
      <c r="L1610" s="27" t="n">
        <v>1</v>
      </c>
      <c r="M1610" s="27" t="n">
        <v>3</v>
      </c>
      <c r="N1610" s="27" t="n">
        <v>3</v>
      </c>
      <c r="O1610" s="27" t="n">
        <v>0</v>
      </c>
      <c r="P1610" s="27" t="n">
        <v>0</v>
      </c>
      <c r="Q1610" s="27" t="n">
        <v>3</v>
      </c>
      <c r="R1610" s="27" t="n">
        <v>0</v>
      </c>
      <c r="S1610" s="27" t="n">
        <v>0</v>
      </c>
      <c r="T1610" s="28" t="n">
        <v>44330</v>
      </c>
      <c r="U1610" s="3" t="s">
        <v>1662</v>
      </c>
      <c r="W1610" s="25" t="n">
        <v>19</v>
      </c>
      <c r="Z1610" s="1" t="n">
        <f aca="false">(68/C1610)^0.25</f>
        <v>0.992779311130708</v>
      </c>
    </row>
    <row r="1611" customFormat="false" ht="13.8" hidden="false" customHeight="true" outlineLevel="0" collapsed="false">
      <c r="A1611" s="1" t="n">
        <v>4687</v>
      </c>
      <c r="C1611" s="26" t="n">
        <v>63</v>
      </c>
      <c r="D1611" s="2" t="n">
        <v>10000</v>
      </c>
      <c r="F1611" s="2" t="n">
        <v>0</v>
      </c>
      <c r="G1611" s="27" t="n">
        <v>2</v>
      </c>
      <c r="H1611" s="27" t="n">
        <v>1</v>
      </c>
      <c r="I1611" s="27" t="n">
        <v>1</v>
      </c>
      <c r="J1611" s="26" t="s">
        <v>52</v>
      </c>
      <c r="K1611" s="27" t="n">
        <v>2</v>
      </c>
      <c r="L1611" s="27" t="n">
        <v>1</v>
      </c>
      <c r="M1611" s="27" t="n">
        <v>3</v>
      </c>
      <c r="N1611" s="27" t="n">
        <v>1</v>
      </c>
      <c r="O1611" s="27" t="n">
        <v>1</v>
      </c>
      <c r="P1611" s="27" t="n">
        <v>0</v>
      </c>
      <c r="Q1611" s="27" t="n">
        <v>4</v>
      </c>
      <c r="R1611" s="27" t="n">
        <v>0</v>
      </c>
      <c r="S1611" s="27" t="n">
        <v>0</v>
      </c>
      <c r="T1611" s="28" t="n">
        <v>44333</v>
      </c>
      <c r="U1611" s="3" t="s">
        <v>1663</v>
      </c>
      <c r="W1611" s="25" t="n">
        <v>19</v>
      </c>
      <c r="Z1611" s="1" t="n">
        <f aca="false">(68/C1611)^0.25</f>
        <v>1.01927668633136</v>
      </c>
    </row>
    <row r="1612" customFormat="false" ht="13.8" hidden="false" customHeight="true" outlineLevel="0" collapsed="false">
      <c r="A1612" s="1" t="n">
        <v>4687</v>
      </c>
      <c r="C1612" s="26" t="n">
        <v>60</v>
      </c>
      <c r="D1612" s="2" t="n">
        <v>10000</v>
      </c>
      <c r="F1612" s="2" t="n">
        <v>0</v>
      </c>
      <c r="G1612" s="27" t="n">
        <v>2</v>
      </c>
      <c r="H1612" s="27" t="n">
        <v>1</v>
      </c>
      <c r="I1612" s="27" t="n">
        <v>1</v>
      </c>
      <c r="J1612" s="26" t="s">
        <v>52</v>
      </c>
      <c r="K1612" s="27" t="n">
        <v>0</v>
      </c>
      <c r="L1612" s="27" t="n">
        <v>1</v>
      </c>
      <c r="M1612" s="27" t="n">
        <v>4</v>
      </c>
      <c r="N1612" s="27" t="n">
        <v>3</v>
      </c>
      <c r="O1612" s="27" t="n">
        <v>0</v>
      </c>
      <c r="P1612" s="27" t="n">
        <v>0</v>
      </c>
      <c r="R1612" s="27" t="n">
        <v>0</v>
      </c>
      <c r="S1612" s="27" t="n">
        <v>0</v>
      </c>
      <c r="T1612" s="28" t="n">
        <v>44332</v>
      </c>
      <c r="U1612" s="3" t="s">
        <v>1664</v>
      </c>
      <c r="W1612" s="25" t="n">
        <v>19</v>
      </c>
      <c r="Z1612" s="1" t="n">
        <f aca="false">(68/C1612)^0.25</f>
        <v>1.03178548877407</v>
      </c>
    </row>
    <row r="1613" customFormat="false" ht="13.8" hidden="false" customHeight="true" outlineLevel="0" collapsed="false">
      <c r="A1613" s="1" t="n">
        <v>5967</v>
      </c>
      <c r="C1613" s="26" t="n">
        <v>85</v>
      </c>
      <c r="D1613" s="2" t="n">
        <v>13000</v>
      </c>
      <c r="F1613" s="2" t="n">
        <v>0</v>
      </c>
      <c r="G1613" s="27" t="n">
        <v>3</v>
      </c>
      <c r="H1613" s="27" t="n">
        <v>1</v>
      </c>
      <c r="I1613" s="27" t="n">
        <v>1</v>
      </c>
      <c r="J1613" s="26" t="s">
        <v>52</v>
      </c>
      <c r="K1613" s="27" t="n">
        <v>0</v>
      </c>
      <c r="L1613" s="27" t="n">
        <v>1</v>
      </c>
      <c r="M1613" s="27" t="n">
        <v>5</v>
      </c>
      <c r="N1613" s="27" t="n">
        <v>4</v>
      </c>
      <c r="O1613" s="27" t="n">
        <v>1</v>
      </c>
      <c r="P1613" s="27" t="n">
        <v>1</v>
      </c>
      <c r="Q1613" s="27" t="n">
        <v>3</v>
      </c>
      <c r="R1613" s="27" t="n">
        <v>1</v>
      </c>
      <c r="S1613" s="27" t="n">
        <v>0</v>
      </c>
      <c r="T1613" s="28" t="n">
        <v>44331</v>
      </c>
      <c r="U1613" s="3" t="s">
        <v>1665</v>
      </c>
      <c r="W1613" s="25" t="n">
        <v>19</v>
      </c>
      <c r="Z1613" s="1" t="n">
        <f aca="false">(68/C1613)^0.25</f>
        <v>0.945741609003176</v>
      </c>
    </row>
    <row r="1614" customFormat="false" ht="13.8" hidden="false" customHeight="true" outlineLevel="0" collapsed="false">
      <c r="A1614" s="1" t="n">
        <v>5967</v>
      </c>
      <c r="C1614" s="26" t="n">
        <v>90</v>
      </c>
      <c r="D1614" s="2" t="n">
        <v>16000</v>
      </c>
      <c r="F1614" s="2" t="n">
        <v>0</v>
      </c>
      <c r="G1614" s="27" t="n">
        <v>3</v>
      </c>
      <c r="H1614" s="27" t="n">
        <v>2</v>
      </c>
      <c r="I1614" s="27" t="n">
        <v>1</v>
      </c>
      <c r="J1614" s="26" t="s">
        <v>52</v>
      </c>
      <c r="K1614" s="27" t="n">
        <v>0</v>
      </c>
      <c r="L1614" s="27" t="n">
        <v>1</v>
      </c>
      <c r="M1614" s="27" t="n">
        <v>4</v>
      </c>
      <c r="N1614" s="27" t="n">
        <v>1</v>
      </c>
      <c r="O1614" s="27" t="n">
        <v>1</v>
      </c>
      <c r="P1614" s="27" t="n">
        <v>1</v>
      </c>
      <c r="Q1614" s="27" t="n">
        <v>1</v>
      </c>
      <c r="R1614" s="27" t="n">
        <v>0</v>
      </c>
      <c r="S1614" s="27" t="n">
        <v>0</v>
      </c>
      <c r="T1614" s="28" t="n">
        <v>44326</v>
      </c>
      <c r="U1614" s="3" t="s">
        <v>1666</v>
      </c>
      <c r="V1614" s="1" t="s">
        <v>58</v>
      </c>
      <c r="W1614" s="25" t="n">
        <v>19</v>
      </c>
      <c r="Z1614" s="1" t="n">
        <f aca="false">(68/C1614)^0.25</f>
        <v>0.932323434951816</v>
      </c>
    </row>
    <row r="1615" customFormat="false" ht="13.8" hidden="false" customHeight="true" outlineLevel="0" collapsed="false">
      <c r="A1615" s="1" t="n">
        <v>5967</v>
      </c>
      <c r="C1615" s="26" t="n">
        <v>72</v>
      </c>
      <c r="D1615" s="2" t="n">
        <v>10000</v>
      </c>
      <c r="F1615" s="2" t="n">
        <v>0</v>
      </c>
      <c r="G1615" s="27" t="n">
        <v>3</v>
      </c>
      <c r="H1615" s="27" t="n">
        <v>1</v>
      </c>
      <c r="I1615" s="27" t="n">
        <v>2</v>
      </c>
      <c r="J1615" s="26" t="s">
        <v>52</v>
      </c>
      <c r="K1615" s="27" t="n">
        <v>0</v>
      </c>
      <c r="L1615" s="27" t="n">
        <v>1</v>
      </c>
      <c r="M1615" s="27" t="n">
        <v>8</v>
      </c>
      <c r="N1615" s="27" t="n">
        <v>7</v>
      </c>
      <c r="O1615" s="27" t="n">
        <v>1</v>
      </c>
      <c r="P1615" s="27" t="n">
        <v>1</v>
      </c>
      <c r="Q1615" s="27" t="n">
        <v>4</v>
      </c>
      <c r="R1615" s="27" t="n">
        <v>1</v>
      </c>
      <c r="S1615" s="27" t="n">
        <v>0</v>
      </c>
      <c r="T1615" s="28" t="n">
        <v>44328</v>
      </c>
      <c r="U1615" s="3" t="s">
        <v>1667</v>
      </c>
      <c r="V1615" s="1" t="s">
        <v>60</v>
      </c>
      <c r="W1615" s="25" t="n">
        <v>19</v>
      </c>
      <c r="Z1615" s="1" t="n">
        <f aca="false">(68/C1615)^0.25</f>
        <v>0.985812008350248</v>
      </c>
    </row>
    <row r="1616" customFormat="false" ht="13.8" hidden="false" customHeight="true" outlineLevel="0" collapsed="false">
      <c r="A1616" s="1" t="n">
        <v>5967</v>
      </c>
      <c r="C1616" s="26" t="n">
        <v>50</v>
      </c>
      <c r="D1616" s="2" t="n">
        <v>10000</v>
      </c>
      <c r="F1616" s="2" t="n">
        <v>0</v>
      </c>
      <c r="G1616" s="27" t="n">
        <v>2</v>
      </c>
      <c r="H1616" s="27" t="n">
        <v>1</v>
      </c>
      <c r="I1616" s="27" t="n">
        <v>2</v>
      </c>
      <c r="J1616" s="26" t="s">
        <v>52</v>
      </c>
      <c r="K1616" s="27" t="n">
        <v>2</v>
      </c>
      <c r="L1616" s="27" t="n">
        <v>1</v>
      </c>
      <c r="M1616" s="27" t="n">
        <v>5</v>
      </c>
      <c r="N1616" s="27" t="n">
        <v>1</v>
      </c>
      <c r="O1616" s="27" t="n">
        <v>0</v>
      </c>
      <c r="P1616" s="27" t="n">
        <v>1</v>
      </c>
      <c r="R1616" s="27" t="n">
        <v>0</v>
      </c>
      <c r="S1616" s="27" t="n">
        <v>1</v>
      </c>
      <c r="T1616" s="28" t="n">
        <v>44316</v>
      </c>
      <c r="U1616" s="3" t="s">
        <v>1668</v>
      </c>
      <c r="W1616" s="25" t="n">
        <v>19</v>
      </c>
      <c r="Z1616" s="1" t="n">
        <f aca="false">(68/C1616)^0.25</f>
        <v>1.0799029488658</v>
      </c>
    </row>
    <row r="1617" customFormat="false" ht="13.8" hidden="false" customHeight="true" outlineLevel="0" collapsed="false">
      <c r="A1617" s="1" t="n">
        <v>5967</v>
      </c>
      <c r="C1617" s="26" t="n">
        <v>76</v>
      </c>
      <c r="D1617" s="2" t="n">
        <v>12000</v>
      </c>
      <c r="F1617" s="2" t="n">
        <v>0</v>
      </c>
      <c r="G1617" s="27" t="n">
        <v>3</v>
      </c>
      <c r="H1617" s="27" t="n">
        <v>1</v>
      </c>
      <c r="I1617" s="27" t="n">
        <v>2</v>
      </c>
      <c r="J1617" s="26" t="s">
        <v>52</v>
      </c>
      <c r="K1617" s="27" t="n">
        <v>0</v>
      </c>
      <c r="L1617" s="27" t="n">
        <v>1</v>
      </c>
      <c r="M1617" s="27" t="n">
        <v>5</v>
      </c>
      <c r="N1617" s="27" t="n">
        <v>5</v>
      </c>
      <c r="O1617" s="27" t="n">
        <v>1</v>
      </c>
      <c r="P1617" s="27"/>
      <c r="R1617" s="27" t="n">
        <v>1</v>
      </c>
      <c r="S1617" s="27" t="n">
        <v>0</v>
      </c>
      <c r="T1617" s="28" t="n">
        <v>44313</v>
      </c>
      <c r="U1617" s="3" t="s">
        <v>1669</v>
      </c>
      <c r="W1617" s="25" t="n">
        <v>19</v>
      </c>
      <c r="Z1617" s="1" t="n">
        <f aca="false">(68/C1617)^0.25</f>
        <v>0.972576630876414</v>
      </c>
    </row>
    <row r="1618" customFormat="false" ht="13.8" hidden="false" customHeight="true" outlineLevel="0" collapsed="false">
      <c r="A1618" s="1" t="n">
        <v>5967</v>
      </c>
      <c r="C1618" s="26" t="n">
        <v>56</v>
      </c>
      <c r="D1618" s="2" t="n">
        <v>10000</v>
      </c>
      <c r="F1618" s="2" t="n">
        <v>0</v>
      </c>
      <c r="G1618" s="27" t="n">
        <v>2</v>
      </c>
      <c r="H1618" s="27" t="n">
        <v>1</v>
      </c>
      <c r="I1618" s="27" t="n">
        <v>2</v>
      </c>
      <c r="J1618" s="26" t="s">
        <v>52</v>
      </c>
      <c r="K1618" s="27" t="n">
        <v>2</v>
      </c>
      <c r="L1618" s="27" t="n">
        <v>1</v>
      </c>
      <c r="M1618" s="27" t="n">
        <v>8</v>
      </c>
      <c r="N1618" s="27" t="n">
        <v>7</v>
      </c>
      <c r="O1618" s="27" t="n">
        <v>1</v>
      </c>
      <c r="P1618" s="27" t="n">
        <v>0</v>
      </c>
      <c r="Q1618" s="27" t="n">
        <v>3</v>
      </c>
      <c r="R1618" s="27" t="n">
        <v>1</v>
      </c>
      <c r="S1618" s="27" t="n">
        <v>0</v>
      </c>
      <c r="T1618" s="28" t="n">
        <v>44325</v>
      </c>
      <c r="U1618" s="3" t="s">
        <v>1670</v>
      </c>
      <c r="W1618" s="25" t="n">
        <v>19</v>
      </c>
      <c r="Z1618" s="1" t="n">
        <f aca="false">(68/C1618)^0.25</f>
        <v>1.04973631452793</v>
      </c>
    </row>
    <row r="1619" customFormat="false" ht="13.8" hidden="false" customHeight="true" outlineLevel="0" collapsed="false">
      <c r="A1619" s="1" t="n">
        <v>12702</v>
      </c>
      <c r="B1619" s="33" t="n">
        <v>72935</v>
      </c>
      <c r="C1619" s="26" t="n">
        <v>53</v>
      </c>
      <c r="E1619" s="2" t="n">
        <v>6190000</v>
      </c>
      <c r="F1619" s="2" t="n">
        <v>1</v>
      </c>
      <c r="G1619" s="27" t="n">
        <v>2</v>
      </c>
      <c r="H1619" s="27" t="n">
        <v>1</v>
      </c>
      <c r="I1619" s="27" t="n">
        <v>1</v>
      </c>
      <c r="J1619" s="26" t="s">
        <v>52</v>
      </c>
      <c r="K1619" s="27" t="n">
        <v>0</v>
      </c>
      <c r="L1619" s="27" t="n">
        <v>1</v>
      </c>
      <c r="N1619" s="27" t="n">
        <v>1</v>
      </c>
      <c r="O1619" s="27" t="n">
        <v>0</v>
      </c>
      <c r="P1619" s="27" t="n">
        <v>1</v>
      </c>
      <c r="Q1619" s="27" t="n">
        <v>4</v>
      </c>
      <c r="R1619" s="27" t="n">
        <v>0</v>
      </c>
      <c r="S1619" s="27" t="n">
        <v>0</v>
      </c>
      <c r="T1619" s="28" t="n">
        <v>44332</v>
      </c>
      <c r="U1619" s="3" t="s">
        <v>1671</v>
      </c>
      <c r="W1619" s="25" t="n">
        <v>20</v>
      </c>
      <c r="Z1619" s="1" t="n">
        <f aca="false">(68/C1619)^0.25</f>
        <v>1.06428578300648</v>
      </c>
    </row>
    <row r="1620" customFormat="false" ht="13.8" hidden="false" customHeight="true" outlineLevel="0" collapsed="false">
      <c r="A1620" s="1" t="n">
        <v>12702</v>
      </c>
      <c r="B1620" s="33" t="n">
        <v>73156</v>
      </c>
      <c r="C1620" s="26" t="n">
        <v>88</v>
      </c>
      <c r="E1620" s="2" t="n">
        <v>9900000</v>
      </c>
      <c r="F1620" s="2" t="n">
        <v>1</v>
      </c>
      <c r="G1620" s="27" t="n">
        <v>3</v>
      </c>
      <c r="H1620" s="27" t="n">
        <v>2</v>
      </c>
      <c r="I1620" s="27" t="n">
        <v>0</v>
      </c>
      <c r="J1620" s="26" t="s">
        <v>52</v>
      </c>
      <c r="K1620" s="27" t="n">
        <v>0</v>
      </c>
      <c r="L1620" s="27" t="n">
        <v>1</v>
      </c>
      <c r="M1620" s="27" t="n">
        <v>3</v>
      </c>
      <c r="N1620" s="27" t="n">
        <v>1</v>
      </c>
      <c r="O1620" s="27" t="n">
        <v>0</v>
      </c>
      <c r="P1620" s="27" t="n">
        <v>1</v>
      </c>
      <c r="Q1620" s="27" t="n">
        <v>1</v>
      </c>
      <c r="R1620" s="27" t="n">
        <v>1</v>
      </c>
      <c r="S1620" s="27" t="n">
        <v>0</v>
      </c>
      <c r="T1620" s="28" t="n">
        <v>44327</v>
      </c>
      <c r="U1620" s="3" t="s">
        <v>1672</v>
      </c>
      <c r="V1620" s="1" t="s">
        <v>58</v>
      </c>
      <c r="W1620" s="25" t="n">
        <v>20</v>
      </c>
      <c r="Z1620" s="1" t="n">
        <f aca="false">(68/C1620)^0.25</f>
        <v>0.937576169167888</v>
      </c>
    </row>
    <row r="1621" customFormat="false" ht="13.8" hidden="false" customHeight="true" outlineLevel="0" collapsed="false">
      <c r="A1621" s="1" t="n">
        <v>12702</v>
      </c>
      <c r="B1621" s="33" t="n">
        <v>73167</v>
      </c>
      <c r="C1621" s="26" t="n">
        <v>77</v>
      </c>
      <c r="E1621" s="2" t="n">
        <v>6100000</v>
      </c>
      <c r="F1621" s="2" t="n">
        <v>1</v>
      </c>
      <c r="G1621" s="27" t="n">
        <v>3</v>
      </c>
      <c r="H1621" s="27" t="n">
        <v>1</v>
      </c>
      <c r="I1621" s="27" t="n">
        <v>2</v>
      </c>
      <c r="J1621" s="26" t="s">
        <v>52</v>
      </c>
      <c r="K1621" s="27" t="n">
        <v>0</v>
      </c>
      <c r="L1621" s="27" t="n">
        <v>1</v>
      </c>
      <c r="M1621" s="27" t="n">
        <v>11</v>
      </c>
      <c r="N1621" s="27" t="n">
        <v>11</v>
      </c>
      <c r="O1621" s="27" t="n">
        <v>1</v>
      </c>
      <c r="P1621" s="27" t="n">
        <v>1</v>
      </c>
      <c r="Q1621" s="27" t="n">
        <v>4</v>
      </c>
      <c r="R1621" s="27" t="n">
        <v>1</v>
      </c>
      <c r="S1621" s="27" t="n">
        <v>0</v>
      </c>
      <c r="T1621" s="28" t="n">
        <v>44333</v>
      </c>
      <c r="U1621" s="3" t="s">
        <v>1673</v>
      </c>
      <c r="W1621" s="25" t="n">
        <v>20</v>
      </c>
      <c r="Z1621" s="1" t="n">
        <f aca="false">(68/C1621)^0.25</f>
        <v>0.96940341849961</v>
      </c>
    </row>
    <row r="1622" customFormat="false" ht="13.8" hidden="false" customHeight="true" outlineLevel="0" collapsed="false">
      <c r="A1622" s="1" t="n">
        <v>12702</v>
      </c>
      <c r="B1622" s="33" t="n">
        <v>73167</v>
      </c>
      <c r="C1622" s="26" t="n">
        <v>70</v>
      </c>
      <c r="E1622" s="2" t="n">
        <v>6900000</v>
      </c>
      <c r="F1622" s="2" t="n">
        <v>0</v>
      </c>
      <c r="G1622" s="27" t="n">
        <v>3</v>
      </c>
      <c r="H1622" s="27" t="n">
        <v>1</v>
      </c>
      <c r="I1622" s="27" t="n">
        <v>2</v>
      </c>
      <c r="J1622" s="26" t="s">
        <v>52</v>
      </c>
      <c r="K1622" s="27" t="n">
        <v>0</v>
      </c>
      <c r="L1622" s="27" t="n">
        <v>1</v>
      </c>
      <c r="N1622" s="27" t="n">
        <v>1</v>
      </c>
      <c r="O1622" s="27" t="n">
        <v>1</v>
      </c>
      <c r="P1622" s="27" t="n">
        <v>1</v>
      </c>
      <c r="R1622" s="27" t="n">
        <v>1</v>
      </c>
      <c r="S1622" s="27" t="n">
        <v>0</v>
      </c>
      <c r="T1622" s="28" t="n">
        <v>44331</v>
      </c>
      <c r="U1622" s="3" t="s">
        <v>1674</v>
      </c>
      <c r="W1622" s="25" t="n">
        <v>20</v>
      </c>
      <c r="Z1622" s="1" t="n">
        <f aca="false">(68/C1622)^0.25</f>
        <v>0.992779311130708</v>
      </c>
    </row>
    <row r="1623" customFormat="false" ht="13.8" hidden="false" customHeight="true" outlineLevel="0" collapsed="false">
      <c r="A1623" s="1" t="n">
        <v>12702</v>
      </c>
      <c r="B1623" s="33" t="n">
        <v>73167</v>
      </c>
      <c r="C1623" s="26" t="n">
        <v>81</v>
      </c>
      <c r="E1623" s="2" t="n">
        <v>6200000</v>
      </c>
      <c r="F1623" s="2" t="n">
        <v>0</v>
      </c>
      <c r="G1623" s="27" t="n">
        <v>3</v>
      </c>
      <c r="H1623" s="27" t="n">
        <v>2</v>
      </c>
      <c r="I1623" s="27" t="n">
        <v>2</v>
      </c>
      <c r="J1623" s="26" t="s">
        <v>52</v>
      </c>
      <c r="K1623" s="27" t="n">
        <v>1</v>
      </c>
      <c r="L1623" s="27" t="n">
        <v>1</v>
      </c>
      <c r="M1623" s="27" t="n">
        <v>7</v>
      </c>
      <c r="N1623" s="27" t="n">
        <v>7</v>
      </c>
      <c r="O1623" s="27" t="n">
        <v>1</v>
      </c>
      <c r="P1623" s="27" t="n">
        <v>1</v>
      </c>
      <c r="Q1623" s="27"/>
      <c r="R1623" s="27" t="n">
        <v>1</v>
      </c>
      <c r="S1623" s="27" t="n">
        <v>0</v>
      </c>
      <c r="T1623" s="28" t="n">
        <v>44329</v>
      </c>
      <c r="U1623" s="3" t="s">
        <v>1675</v>
      </c>
      <c r="W1623" s="25" t="n">
        <v>20</v>
      </c>
      <c r="Z1623" s="1" t="n">
        <f aca="false">(68/C1623)^0.25</f>
        <v>0.957207237008634</v>
      </c>
    </row>
    <row r="1624" customFormat="false" ht="13.8" hidden="false" customHeight="true" outlineLevel="0" collapsed="false">
      <c r="A1624" s="1" t="n">
        <v>12702</v>
      </c>
      <c r="B1624" s="33" t="n">
        <v>73123</v>
      </c>
      <c r="C1624" s="26" t="n">
        <v>68</v>
      </c>
      <c r="E1624" s="2" t="n">
        <v>5749000</v>
      </c>
      <c r="F1624" s="2" t="n">
        <v>1</v>
      </c>
      <c r="G1624" s="27" t="n">
        <v>3</v>
      </c>
      <c r="H1624" s="27" t="n">
        <v>2</v>
      </c>
      <c r="I1624" s="27" t="n">
        <v>1</v>
      </c>
      <c r="J1624" s="26" t="s">
        <v>52</v>
      </c>
      <c r="K1624" s="27" t="n">
        <v>2</v>
      </c>
      <c r="L1624" s="27" t="n">
        <v>1</v>
      </c>
      <c r="M1624" s="27" t="n">
        <v>4</v>
      </c>
      <c r="N1624" s="27" t="n">
        <v>3</v>
      </c>
      <c r="O1624" s="27" t="n">
        <v>1</v>
      </c>
      <c r="P1624" s="27" t="n">
        <v>1</v>
      </c>
      <c r="Q1624" s="27" t="n">
        <v>1</v>
      </c>
      <c r="R1624" s="27" t="n">
        <v>0</v>
      </c>
      <c r="S1624" s="27" t="n">
        <v>0</v>
      </c>
      <c r="T1624" s="28" t="n">
        <v>44332</v>
      </c>
      <c r="U1624" s="3" t="s">
        <v>1676</v>
      </c>
      <c r="W1624" s="25" t="n">
        <v>20</v>
      </c>
      <c r="Z1624" s="1" t="n">
        <f aca="false">(68/C1624)^0.25</f>
        <v>1</v>
      </c>
    </row>
    <row r="1625" customFormat="false" ht="13.8" hidden="false" customHeight="true" outlineLevel="0" collapsed="false">
      <c r="A1625" s="1" t="n">
        <v>12702</v>
      </c>
      <c r="B1625" s="33" t="n">
        <v>73123</v>
      </c>
      <c r="C1625" s="26" t="n">
        <v>80</v>
      </c>
      <c r="E1625" s="2" t="n">
        <v>8800000</v>
      </c>
      <c r="F1625" s="2" t="n">
        <v>1</v>
      </c>
      <c r="G1625" s="27" t="n">
        <v>3</v>
      </c>
      <c r="H1625" s="27" t="n">
        <v>2</v>
      </c>
      <c r="I1625" s="27" t="n">
        <v>1</v>
      </c>
      <c r="J1625" s="26" t="s">
        <v>52</v>
      </c>
      <c r="K1625" s="27" t="n">
        <v>0</v>
      </c>
      <c r="L1625" s="27" t="n">
        <v>1</v>
      </c>
      <c r="M1625" s="27" t="n">
        <v>5</v>
      </c>
      <c r="N1625" s="27" t="n">
        <v>5</v>
      </c>
      <c r="O1625" s="27" t="n">
        <v>1</v>
      </c>
      <c r="P1625" s="27" t="n">
        <v>1</v>
      </c>
      <c r="R1625" s="27" t="n">
        <v>1</v>
      </c>
      <c r="S1625" s="27" t="n">
        <v>0</v>
      </c>
      <c r="T1625" s="28" t="n">
        <v>44332</v>
      </c>
      <c r="U1625" s="3" t="s">
        <v>1677</v>
      </c>
      <c r="V1625" s="1" t="s">
        <v>58</v>
      </c>
      <c r="W1625" s="25" t="n">
        <v>20</v>
      </c>
      <c r="Z1625" s="1" t="n">
        <f aca="false">(68/C1625)^0.25</f>
        <v>0.960184589404188</v>
      </c>
    </row>
    <row r="1626" customFormat="false" ht="13.8" hidden="false" customHeight="true" outlineLevel="0" collapsed="false">
      <c r="A1626" s="1" t="n">
        <v>12702</v>
      </c>
      <c r="B1626" s="33" t="n">
        <v>73123</v>
      </c>
      <c r="C1626" s="26" t="n">
        <v>56</v>
      </c>
      <c r="E1626" s="2" t="n">
        <v>5300000</v>
      </c>
      <c r="F1626" s="2" t="n">
        <v>1</v>
      </c>
      <c r="G1626" s="27" t="n">
        <v>2</v>
      </c>
      <c r="H1626" s="27" t="n">
        <v>1</v>
      </c>
      <c r="I1626" s="27" t="n">
        <v>1</v>
      </c>
      <c r="J1626" s="26" t="s">
        <v>52</v>
      </c>
      <c r="K1626" s="27" t="n">
        <v>0</v>
      </c>
      <c r="L1626" s="27" t="n">
        <v>1</v>
      </c>
      <c r="N1626" s="27" t="n">
        <v>2</v>
      </c>
      <c r="O1626" s="27" t="n">
        <v>0</v>
      </c>
      <c r="P1626" s="27" t="n">
        <v>1</v>
      </c>
      <c r="R1626" s="27" t="n">
        <v>0</v>
      </c>
      <c r="S1626" s="27" t="n">
        <v>0</v>
      </c>
      <c r="T1626" s="28" t="n">
        <v>44329</v>
      </c>
      <c r="U1626" s="3" t="s">
        <v>1678</v>
      </c>
      <c r="W1626" s="25" t="n">
        <v>20</v>
      </c>
      <c r="Z1626" s="1" t="n">
        <f aca="false">(68/C1626)^0.25</f>
        <v>1.04973631452793</v>
      </c>
    </row>
    <row r="1627" customFormat="false" ht="13.8" hidden="false" customHeight="true" outlineLevel="0" collapsed="false">
      <c r="A1627" s="1" t="n">
        <v>12702</v>
      </c>
      <c r="B1627" s="33" t="n">
        <v>73205</v>
      </c>
      <c r="C1627" s="26" t="n">
        <v>85</v>
      </c>
      <c r="E1627" s="2" t="n">
        <v>6790000</v>
      </c>
      <c r="F1627" s="2" t="n">
        <v>1</v>
      </c>
      <c r="G1627" s="27" t="n">
        <v>3</v>
      </c>
      <c r="H1627" s="27" t="n">
        <v>2</v>
      </c>
      <c r="I1627" s="27" t="n">
        <v>2</v>
      </c>
      <c r="J1627" s="26" t="s">
        <v>52</v>
      </c>
      <c r="K1627" s="27" t="n">
        <v>0</v>
      </c>
      <c r="L1627" s="27" t="n">
        <v>1</v>
      </c>
      <c r="M1627" s="27" t="n">
        <v>9</v>
      </c>
      <c r="N1627" s="27" t="n">
        <v>9</v>
      </c>
      <c r="O1627" s="27" t="n">
        <v>1</v>
      </c>
      <c r="P1627" s="27" t="n">
        <v>1</v>
      </c>
      <c r="R1627" s="27" t="n">
        <v>1</v>
      </c>
      <c r="S1627" s="27" t="n">
        <v>0</v>
      </c>
      <c r="T1627" s="28" t="n">
        <v>44332</v>
      </c>
      <c r="U1627" s="3" t="s">
        <v>1679</v>
      </c>
      <c r="W1627" s="25" t="n">
        <v>20</v>
      </c>
      <c r="Z1627" s="1" t="n">
        <f aca="false">(68/C1627)^0.25</f>
        <v>0.945741609003176</v>
      </c>
    </row>
    <row r="1628" customFormat="false" ht="13.8" hidden="false" customHeight="true" outlineLevel="0" collapsed="false">
      <c r="A1628" s="1" t="n">
        <v>12702</v>
      </c>
      <c r="B1628" s="33" t="n">
        <v>73205</v>
      </c>
      <c r="C1628" s="26" t="n">
        <v>69</v>
      </c>
      <c r="E1628" s="2" t="n">
        <v>5800000</v>
      </c>
      <c r="F1628" s="2" t="n">
        <v>1</v>
      </c>
      <c r="G1628" s="27" t="n">
        <v>3</v>
      </c>
      <c r="H1628" s="27" t="n">
        <v>2</v>
      </c>
      <c r="I1628" s="27" t="n">
        <v>2</v>
      </c>
      <c r="J1628" s="26" t="s">
        <v>52</v>
      </c>
      <c r="K1628" s="27" t="n">
        <v>0</v>
      </c>
      <c r="L1628" s="27" t="n">
        <v>1</v>
      </c>
      <c r="N1628" s="27" t="n">
        <v>8</v>
      </c>
      <c r="O1628" s="27" t="n">
        <v>1</v>
      </c>
      <c r="P1628" s="27" t="n">
        <v>1</v>
      </c>
      <c r="Q1628" s="27" t="n">
        <v>4</v>
      </c>
      <c r="R1628" s="27" t="n">
        <v>1</v>
      </c>
      <c r="S1628" s="27" t="n">
        <v>0</v>
      </c>
      <c r="T1628" s="28" t="n">
        <v>44330</v>
      </c>
      <c r="U1628" s="3" t="s">
        <v>1680</v>
      </c>
      <c r="W1628" s="25" t="n">
        <v>20</v>
      </c>
      <c r="Z1628" s="1" t="n">
        <f aca="false">(68/C1628)^0.25</f>
        <v>0.996356952204095</v>
      </c>
    </row>
    <row r="1629" customFormat="false" ht="13.8" hidden="false" customHeight="true" outlineLevel="0" collapsed="false">
      <c r="A1629" s="1" t="n">
        <v>12702</v>
      </c>
      <c r="B1629" s="33" t="n">
        <v>73167</v>
      </c>
      <c r="C1629" s="26" t="n">
        <v>70</v>
      </c>
      <c r="D1629" s="2" t="n">
        <v>15000</v>
      </c>
      <c r="F1629" s="2" t="n">
        <v>0</v>
      </c>
      <c r="G1629" s="27" t="n">
        <v>3</v>
      </c>
      <c r="H1629" s="27" t="n">
        <v>1</v>
      </c>
      <c r="I1629" s="27" t="n">
        <v>2</v>
      </c>
      <c r="J1629" s="26" t="s">
        <v>52</v>
      </c>
      <c r="K1629" s="27" t="n">
        <v>0</v>
      </c>
      <c r="L1629" s="27" t="n">
        <v>1</v>
      </c>
      <c r="N1629" s="27" t="n">
        <v>1</v>
      </c>
      <c r="O1629" s="27" t="n">
        <v>1</v>
      </c>
      <c r="P1629" s="27" t="n">
        <v>1</v>
      </c>
      <c r="R1629" s="27" t="n">
        <v>1</v>
      </c>
      <c r="S1629" s="27" t="n">
        <v>0</v>
      </c>
      <c r="T1629" s="28" t="n">
        <v>44331</v>
      </c>
      <c r="U1629" s="3" t="s">
        <v>1681</v>
      </c>
      <c r="W1629" s="25" t="n">
        <v>20</v>
      </c>
      <c r="Z1629" s="1" t="n">
        <f aca="false">(68/C1629)^0.25</f>
        <v>0.992779311130708</v>
      </c>
    </row>
    <row r="1630" customFormat="false" ht="13.8" hidden="false" customHeight="true" outlineLevel="0" collapsed="false">
      <c r="A1630" s="1" t="n">
        <v>12702</v>
      </c>
      <c r="B1630" s="33" t="n">
        <v>73167</v>
      </c>
      <c r="C1630" s="26" t="n">
        <v>62</v>
      </c>
      <c r="D1630" s="2" t="n">
        <v>12000</v>
      </c>
      <c r="F1630" s="2" t="n">
        <v>0</v>
      </c>
      <c r="G1630" s="27" t="n">
        <v>2</v>
      </c>
      <c r="H1630" s="27" t="n">
        <v>1</v>
      </c>
      <c r="I1630" s="27" t="n">
        <v>2</v>
      </c>
      <c r="J1630" s="26" t="s">
        <v>52</v>
      </c>
      <c r="K1630" s="27" t="n">
        <v>0</v>
      </c>
      <c r="L1630" s="27" t="n">
        <v>1</v>
      </c>
      <c r="N1630" s="27" t="n">
        <v>5</v>
      </c>
      <c r="O1630" s="27" t="n">
        <v>1</v>
      </c>
      <c r="P1630" s="27" t="n">
        <v>1</v>
      </c>
      <c r="R1630" s="27" t="n">
        <v>1</v>
      </c>
      <c r="S1630" s="27" t="n">
        <v>0</v>
      </c>
      <c r="T1630" s="28" t="n">
        <v>44331</v>
      </c>
      <c r="U1630" s="3" t="s">
        <v>1682</v>
      </c>
      <c r="W1630" s="25" t="n">
        <v>20</v>
      </c>
      <c r="Z1630" s="1" t="n">
        <f aca="false">(68/C1630)^0.25</f>
        <v>1.02336204550359</v>
      </c>
    </row>
    <row r="1631" customFormat="false" ht="13.8" hidden="false" customHeight="true" outlineLevel="0" collapsed="false">
      <c r="A1631" s="1" t="n">
        <v>12702</v>
      </c>
      <c r="B1631" s="33" t="n">
        <v>73167</v>
      </c>
      <c r="C1631" s="26" t="n">
        <v>72</v>
      </c>
      <c r="D1631" s="2" t="n">
        <v>11500</v>
      </c>
      <c r="F1631" s="2" t="n">
        <v>0</v>
      </c>
      <c r="G1631" s="27" t="n">
        <v>2</v>
      </c>
      <c r="H1631" s="27" t="n">
        <v>1</v>
      </c>
      <c r="I1631" s="27" t="n">
        <v>1</v>
      </c>
      <c r="J1631" s="26" t="s">
        <v>52</v>
      </c>
      <c r="K1631" s="27" t="n">
        <v>0</v>
      </c>
      <c r="L1631" s="27" t="n">
        <v>1</v>
      </c>
      <c r="N1631" s="27" t="n">
        <v>7</v>
      </c>
      <c r="O1631" s="27" t="n">
        <v>1</v>
      </c>
      <c r="P1631" s="27" t="n">
        <v>0</v>
      </c>
      <c r="R1631" s="27" t="n">
        <v>1</v>
      </c>
      <c r="S1631" s="27" t="n">
        <v>0</v>
      </c>
      <c r="T1631" s="28" t="n">
        <v>44330</v>
      </c>
      <c r="U1631" s="3" t="s">
        <v>1683</v>
      </c>
      <c r="V1631" s="1" t="s">
        <v>60</v>
      </c>
      <c r="W1631" s="25" t="n">
        <v>20</v>
      </c>
      <c r="Z1631" s="1" t="n">
        <f aca="false">(68/C1631)^0.25</f>
        <v>0.985812008350248</v>
      </c>
    </row>
    <row r="1632" customFormat="false" ht="13.8" hidden="false" customHeight="true" outlineLevel="0" collapsed="false">
      <c r="A1632" s="1" t="n">
        <v>12702</v>
      </c>
      <c r="B1632" s="33" t="n">
        <v>63333</v>
      </c>
      <c r="C1632" s="26" t="n">
        <v>69</v>
      </c>
      <c r="D1632" s="2" t="n">
        <v>18000</v>
      </c>
      <c r="F1632" s="2" t="n">
        <v>0</v>
      </c>
      <c r="G1632" s="27" t="n">
        <v>3</v>
      </c>
      <c r="H1632" s="27" t="n">
        <v>2</v>
      </c>
      <c r="I1632" s="27" t="n">
        <v>0</v>
      </c>
      <c r="J1632" s="26" t="s">
        <v>52</v>
      </c>
      <c r="K1632" s="27" t="n">
        <v>0</v>
      </c>
      <c r="L1632" s="27" t="n">
        <v>1</v>
      </c>
      <c r="M1632" s="27" t="n">
        <v>4</v>
      </c>
      <c r="N1632" s="27" t="n">
        <v>1</v>
      </c>
      <c r="O1632" s="27" t="n">
        <v>1</v>
      </c>
      <c r="P1632" s="27" t="n">
        <v>1</v>
      </c>
      <c r="R1632" s="27" t="n">
        <v>1</v>
      </c>
      <c r="S1632" s="27" t="n">
        <v>0</v>
      </c>
      <c r="T1632" s="28" t="n">
        <v>44333</v>
      </c>
      <c r="U1632" s="3" t="s">
        <v>1684</v>
      </c>
      <c r="V1632" s="1" t="s">
        <v>58</v>
      </c>
      <c r="W1632" s="25" t="n">
        <v>20</v>
      </c>
      <c r="Z1632" s="1" t="n">
        <f aca="false">(68/C1632)^0.25</f>
        <v>0.996356952204095</v>
      </c>
    </row>
    <row r="1633" customFormat="false" ht="13.8" hidden="false" customHeight="true" outlineLevel="0" collapsed="false">
      <c r="A1633" s="1" t="n">
        <v>12702</v>
      </c>
      <c r="B1633" s="33" t="n">
        <v>73123</v>
      </c>
      <c r="C1633" s="26" t="n">
        <v>52</v>
      </c>
      <c r="D1633" s="2" t="n">
        <v>14000</v>
      </c>
      <c r="F1633" s="2" t="n">
        <v>0</v>
      </c>
      <c r="G1633" s="27" t="n">
        <v>2</v>
      </c>
      <c r="H1633" s="27" t="n">
        <v>1</v>
      </c>
      <c r="I1633" s="27" t="n">
        <v>1</v>
      </c>
      <c r="J1633" s="26" t="s">
        <v>52</v>
      </c>
      <c r="K1633" s="27" t="n">
        <v>0</v>
      </c>
      <c r="L1633" s="27" t="n">
        <v>1</v>
      </c>
      <c r="M1633" s="27" t="n">
        <v>6</v>
      </c>
      <c r="N1633" s="27" t="n">
        <v>1</v>
      </c>
      <c r="O1633" s="27" t="n">
        <v>0</v>
      </c>
      <c r="P1633" s="27" t="n">
        <v>1</v>
      </c>
      <c r="Q1633" s="27" t="n">
        <v>4</v>
      </c>
      <c r="R1633" s="27" t="n">
        <v>0</v>
      </c>
      <c r="S1633" s="27" t="n">
        <v>0</v>
      </c>
      <c r="T1633" s="28" t="n">
        <v>44332</v>
      </c>
      <c r="U1633" s="3" t="s">
        <v>1685</v>
      </c>
      <c r="W1633" s="25" t="n">
        <v>20</v>
      </c>
      <c r="Z1633" s="1" t="n">
        <f aca="false">(68/C1633)^0.25</f>
        <v>1.06936605042134</v>
      </c>
    </row>
    <row r="1634" customFormat="false" ht="13.8" hidden="false" customHeight="true" outlineLevel="0" collapsed="false">
      <c r="A1634" s="1" t="n">
        <v>12702</v>
      </c>
      <c r="B1634" s="33" t="n">
        <v>73123</v>
      </c>
      <c r="C1634" s="26" t="n">
        <v>51</v>
      </c>
      <c r="D1634" s="2" t="n">
        <v>12500</v>
      </c>
      <c r="F1634" s="2" t="n">
        <v>0</v>
      </c>
      <c r="G1634" s="27" t="n">
        <v>2</v>
      </c>
      <c r="H1634" s="27" t="n">
        <v>1</v>
      </c>
      <c r="I1634" s="27" t="n">
        <v>0</v>
      </c>
      <c r="J1634" s="26" t="s">
        <v>52</v>
      </c>
      <c r="K1634" s="27" t="n">
        <v>2</v>
      </c>
      <c r="L1634" s="27" t="n">
        <v>1</v>
      </c>
      <c r="M1634" s="27" t="n">
        <v>3</v>
      </c>
      <c r="N1634" s="27" t="n">
        <v>3</v>
      </c>
      <c r="O1634" s="27" t="n">
        <v>1</v>
      </c>
      <c r="P1634" s="27" t="n">
        <v>0</v>
      </c>
      <c r="Q1634" s="27" t="n">
        <v>4</v>
      </c>
      <c r="R1634" s="27" t="n">
        <v>0</v>
      </c>
      <c r="S1634" s="27" t="n">
        <v>0</v>
      </c>
      <c r="T1634" s="28" t="n">
        <v>44332</v>
      </c>
      <c r="U1634" s="3" t="s">
        <v>1686</v>
      </c>
      <c r="W1634" s="25" t="n">
        <v>20</v>
      </c>
      <c r="Z1634" s="1" t="n">
        <f aca="false">(68/C1634)^0.25</f>
        <v>1.07456993182354</v>
      </c>
    </row>
    <row r="1635" customFormat="false" ht="13.8" hidden="false" customHeight="true" outlineLevel="0" collapsed="false">
      <c r="A1635" s="1" t="n">
        <v>12702</v>
      </c>
      <c r="B1635" s="33" t="n">
        <v>73123</v>
      </c>
      <c r="C1635" s="26" t="n">
        <v>65</v>
      </c>
      <c r="D1635" s="2" t="n">
        <v>15000</v>
      </c>
      <c r="F1635" s="2" t="n">
        <v>0</v>
      </c>
      <c r="G1635" s="27" t="n">
        <v>3</v>
      </c>
      <c r="H1635" s="27" t="n">
        <v>2</v>
      </c>
      <c r="I1635" s="27" t="n">
        <v>2</v>
      </c>
      <c r="J1635" s="26" t="s">
        <v>52</v>
      </c>
      <c r="K1635" s="27" t="n">
        <v>0</v>
      </c>
      <c r="L1635" s="27" t="n">
        <v>1</v>
      </c>
      <c r="M1635" s="27" t="n">
        <v>11</v>
      </c>
      <c r="N1635" s="27" t="n">
        <v>1</v>
      </c>
      <c r="O1635" s="27" t="n">
        <v>1</v>
      </c>
      <c r="P1635" s="27" t="n">
        <v>1</v>
      </c>
      <c r="Q1635" s="27" t="n">
        <v>4</v>
      </c>
      <c r="R1635" s="27" t="n">
        <v>0</v>
      </c>
      <c r="S1635" s="27" t="n">
        <v>0</v>
      </c>
      <c r="T1635" s="28" t="n">
        <v>44329</v>
      </c>
      <c r="U1635" s="3" t="s">
        <v>1687</v>
      </c>
      <c r="W1635" s="25" t="n">
        <v>20</v>
      </c>
      <c r="Z1635" s="1" t="n">
        <f aca="false">(68/C1635)^0.25</f>
        <v>1.01134396913885</v>
      </c>
    </row>
    <row r="1636" customFormat="false" ht="13.8" hidden="false" customHeight="true" outlineLevel="0" collapsed="false">
      <c r="A1636" s="1" t="n">
        <v>12702</v>
      </c>
      <c r="B1636" s="33" t="n">
        <v>73172</v>
      </c>
      <c r="C1636" s="26" t="n">
        <v>72</v>
      </c>
      <c r="D1636" s="2" t="n">
        <v>19000</v>
      </c>
      <c r="F1636" s="2" t="n">
        <v>0</v>
      </c>
      <c r="G1636" s="27" t="n">
        <v>3</v>
      </c>
      <c r="H1636" s="27" t="n">
        <v>2</v>
      </c>
      <c r="I1636" s="27" t="n">
        <v>1</v>
      </c>
      <c r="J1636" s="26" t="s">
        <v>52</v>
      </c>
      <c r="K1636" s="27" t="n">
        <v>0</v>
      </c>
      <c r="L1636" s="27" t="n">
        <v>1</v>
      </c>
      <c r="M1636" s="27" t="n">
        <v>4</v>
      </c>
      <c r="N1636" s="27" t="n">
        <v>1</v>
      </c>
      <c r="O1636" s="27" t="n">
        <v>0</v>
      </c>
      <c r="P1636" s="27" t="n">
        <v>1</v>
      </c>
      <c r="Q1636" s="27" t="n">
        <v>4</v>
      </c>
      <c r="R1636" s="27" t="n">
        <v>1</v>
      </c>
      <c r="S1636" s="27" t="n">
        <v>0</v>
      </c>
      <c r="T1636" s="28" t="n">
        <v>44330</v>
      </c>
      <c r="U1636" s="3" t="s">
        <v>1688</v>
      </c>
      <c r="V1636" s="1" t="s">
        <v>58</v>
      </c>
      <c r="W1636" s="25" t="n">
        <v>20</v>
      </c>
      <c r="Z1636" s="1" t="n">
        <f aca="false">(68/C1636)^0.25</f>
        <v>0.985812008350248</v>
      </c>
    </row>
    <row r="1637" customFormat="false" ht="13.8" hidden="false" customHeight="true" outlineLevel="0" collapsed="false">
      <c r="A1637" s="1" t="n">
        <v>12702</v>
      </c>
      <c r="B1637" s="33" t="n">
        <v>73122</v>
      </c>
      <c r="C1637" s="26" t="n">
        <v>65</v>
      </c>
      <c r="D1637" s="2" t="n">
        <v>13000</v>
      </c>
      <c r="F1637" s="2" t="n">
        <v>0</v>
      </c>
      <c r="G1637" s="27" t="n">
        <v>3</v>
      </c>
      <c r="H1637" s="27" t="n">
        <v>2</v>
      </c>
      <c r="I1637" s="27" t="n">
        <v>2</v>
      </c>
      <c r="J1637" s="26" t="s">
        <v>52</v>
      </c>
      <c r="K1637" s="27" t="n">
        <v>0</v>
      </c>
      <c r="L1637" s="27" t="n">
        <v>1</v>
      </c>
      <c r="M1637" s="27" t="n">
        <v>4</v>
      </c>
      <c r="N1637" s="27" t="n">
        <v>2</v>
      </c>
      <c r="O1637" s="27" t="n">
        <v>0</v>
      </c>
      <c r="P1637" s="27" t="n">
        <v>1</v>
      </c>
      <c r="Q1637" s="27" t="n">
        <v>4</v>
      </c>
      <c r="R1637" s="27" t="n">
        <v>0</v>
      </c>
      <c r="S1637" s="27" t="n">
        <v>0</v>
      </c>
      <c r="T1637" s="28" t="n">
        <v>44333</v>
      </c>
      <c r="U1637" s="3" t="s">
        <v>1689</v>
      </c>
      <c r="W1637" s="25" t="n">
        <v>20</v>
      </c>
      <c r="Z1637" s="1" t="n">
        <f aca="false">(68/C1637)^0.25</f>
        <v>1.01134396913885</v>
      </c>
    </row>
    <row r="1638" customFormat="false" ht="13.8" hidden="false" customHeight="true" outlineLevel="0" collapsed="false">
      <c r="A1638" s="1" t="n">
        <v>12702</v>
      </c>
      <c r="B1638" s="33" t="n">
        <v>66544</v>
      </c>
      <c r="C1638" s="26" t="n">
        <v>80</v>
      </c>
      <c r="D1638" s="2" t="n">
        <v>15000</v>
      </c>
      <c r="F1638" s="2" t="n">
        <v>0</v>
      </c>
      <c r="G1638" s="27" t="n">
        <v>2</v>
      </c>
      <c r="H1638" s="27" t="n">
        <v>1</v>
      </c>
      <c r="I1638" s="27" t="n">
        <v>1</v>
      </c>
      <c r="J1638" s="26" t="s">
        <v>52</v>
      </c>
      <c r="K1638" s="27" t="n">
        <v>0</v>
      </c>
      <c r="L1638" s="27" t="n">
        <v>1</v>
      </c>
      <c r="M1638" s="27" t="n">
        <v>3</v>
      </c>
      <c r="N1638" s="27" t="n">
        <v>1</v>
      </c>
      <c r="O1638" s="27" t="n">
        <v>0</v>
      </c>
      <c r="P1638" s="27" t="n">
        <v>0</v>
      </c>
      <c r="R1638" s="27" t="n">
        <v>0</v>
      </c>
      <c r="S1638" s="27" t="n">
        <v>0</v>
      </c>
      <c r="T1638" s="28" t="n">
        <v>44333</v>
      </c>
      <c r="U1638" s="3" t="s">
        <v>1690</v>
      </c>
      <c r="V1638" s="1" t="s">
        <v>60</v>
      </c>
      <c r="W1638" s="25" t="n">
        <v>20</v>
      </c>
      <c r="Z1638" s="1" t="n">
        <f aca="false">(68/C1638)^0.25</f>
        <v>0.960184589404188</v>
      </c>
    </row>
    <row r="1639" customFormat="false" ht="14.9" hidden="false" customHeight="true" outlineLevel="0" collapsed="false">
      <c r="A1639" s="1" t="n">
        <v>11352</v>
      </c>
      <c r="B1639" s="31" t="n">
        <v>71408</v>
      </c>
      <c r="C1639" s="26" t="n">
        <v>56</v>
      </c>
      <c r="E1639" s="2" t="n">
        <v>2100000</v>
      </c>
      <c r="F1639" s="2" t="n">
        <v>0</v>
      </c>
      <c r="G1639" s="27" t="n">
        <v>2</v>
      </c>
      <c r="H1639" s="27" t="n">
        <v>1</v>
      </c>
      <c r="I1639" s="27" t="n">
        <v>2</v>
      </c>
      <c r="J1639" s="26" t="s">
        <v>52</v>
      </c>
      <c r="K1639" s="27" t="n">
        <v>1</v>
      </c>
      <c r="L1639" s="27" t="n">
        <v>1</v>
      </c>
      <c r="M1639" s="27" t="n">
        <v>14</v>
      </c>
      <c r="N1639" s="27" t="n">
        <v>13</v>
      </c>
      <c r="O1639" s="27" t="n">
        <v>1</v>
      </c>
      <c r="P1639" s="27" t="n">
        <v>0</v>
      </c>
      <c r="R1639" s="27" t="n">
        <v>1</v>
      </c>
      <c r="S1639" s="27" t="n">
        <v>1</v>
      </c>
      <c r="T1639" s="28" t="n">
        <v>44334</v>
      </c>
      <c r="U1639" s="3" t="s">
        <v>1691</v>
      </c>
      <c r="W1639" s="25" t="n">
        <v>20</v>
      </c>
      <c r="Z1639" s="1" t="n">
        <f aca="false">(68/C1639)^0.25</f>
        <v>1.04973631452793</v>
      </c>
    </row>
    <row r="1640" customFormat="false" ht="14.9" hidden="false" customHeight="true" outlineLevel="0" collapsed="false">
      <c r="A1640" s="1" t="n">
        <v>11352</v>
      </c>
      <c r="B1640" s="31" t="n">
        <v>71408</v>
      </c>
      <c r="C1640" s="26" t="n">
        <v>55</v>
      </c>
      <c r="E1640" s="2" t="n">
        <v>1700000</v>
      </c>
      <c r="F1640" s="2" t="n">
        <v>1</v>
      </c>
      <c r="G1640" s="27" t="n">
        <v>2</v>
      </c>
      <c r="H1640" s="27" t="n">
        <v>1</v>
      </c>
      <c r="I1640" s="27" t="n">
        <v>1</v>
      </c>
      <c r="J1640" s="26" t="s">
        <v>52</v>
      </c>
      <c r="K1640" s="27" t="n">
        <v>0</v>
      </c>
      <c r="L1640" s="27" t="n">
        <v>1</v>
      </c>
      <c r="M1640" s="27" t="n">
        <v>4</v>
      </c>
      <c r="N1640" s="27" t="n">
        <v>3</v>
      </c>
      <c r="O1640" s="27" t="n">
        <v>1</v>
      </c>
      <c r="P1640" s="27" t="n">
        <v>1</v>
      </c>
      <c r="Q1640" s="27" t="n">
        <v>1</v>
      </c>
      <c r="R1640" s="27" t="n">
        <v>0</v>
      </c>
      <c r="S1640" s="27" t="n">
        <v>1</v>
      </c>
      <c r="T1640" s="28" t="n">
        <v>44334</v>
      </c>
      <c r="U1640" s="3" t="s">
        <v>1692</v>
      </c>
      <c r="V1640" s="1" t="s">
        <v>60</v>
      </c>
      <c r="W1640" s="25" t="n">
        <v>20</v>
      </c>
      <c r="Z1640" s="1" t="n">
        <f aca="false">(68/C1640)^0.25</f>
        <v>1.05447565087352</v>
      </c>
    </row>
    <row r="1641" customFormat="false" ht="14.9" hidden="false" customHeight="true" outlineLevel="0" collapsed="false">
      <c r="A1641" s="1" t="n">
        <v>11352</v>
      </c>
      <c r="B1641" s="31" t="n">
        <v>71408</v>
      </c>
      <c r="C1641" s="26" t="n">
        <v>58</v>
      </c>
      <c r="E1641" s="2" t="n">
        <v>2680000</v>
      </c>
      <c r="F1641" s="2" t="n">
        <v>1</v>
      </c>
      <c r="G1641" s="27" t="n">
        <v>2</v>
      </c>
      <c r="H1641" s="27" t="n">
        <v>1</v>
      </c>
      <c r="I1641" s="27" t="n">
        <v>2</v>
      </c>
      <c r="J1641" s="26" t="s">
        <v>52</v>
      </c>
      <c r="K1641" s="27" t="n">
        <v>2</v>
      </c>
      <c r="L1641" s="27" t="n">
        <v>1</v>
      </c>
      <c r="M1641" s="27" t="n">
        <v>3</v>
      </c>
      <c r="N1641" s="27" t="n">
        <v>1</v>
      </c>
      <c r="O1641" s="27" t="n">
        <v>1</v>
      </c>
      <c r="P1641" s="27" t="n">
        <v>0</v>
      </c>
      <c r="R1641" s="27" t="n">
        <v>0</v>
      </c>
      <c r="S1641" s="27" t="n">
        <v>0</v>
      </c>
      <c r="T1641" s="28" t="n">
        <v>44333</v>
      </c>
      <c r="U1641" s="3" t="s">
        <v>1693</v>
      </c>
      <c r="W1641" s="25" t="n">
        <v>20</v>
      </c>
      <c r="Z1641" s="1" t="n">
        <f aca="false">(68/C1641)^0.25</f>
        <v>1.04056743366656</v>
      </c>
    </row>
    <row r="1642" customFormat="false" ht="14.9" hidden="false" customHeight="true" outlineLevel="0" collapsed="false">
      <c r="A1642" s="1" t="n">
        <v>11352</v>
      </c>
      <c r="B1642" s="32" t="n">
        <v>71352</v>
      </c>
      <c r="C1642" s="26" t="n">
        <v>74</v>
      </c>
      <c r="E1642" s="2" t="n">
        <v>1880000</v>
      </c>
      <c r="F1642" s="2" t="n">
        <v>0</v>
      </c>
      <c r="G1642" s="27" t="n">
        <v>2</v>
      </c>
      <c r="H1642" s="27" t="n">
        <v>1</v>
      </c>
      <c r="I1642" s="27" t="n">
        <v>1</v>
      </c>
      <c r="J1642" s="26" t="s">
        <v>52</v>
      </c>
      <c r="K1642" s="27" t="n">
        <v>0</v>
      </c>
      <c r="L1642" s="27" t="n">
        <v>1</v>
      </c>
      <c r="M1642" s="27" t="n">
        <v>7</v>
      </c>
      <c r="N1642" s="27" t="n">
        <v>1</v>
      </c>
      <c r="O1642" s="27" t="n">
        <v>0</v>
      </c>
      <c r="P1642" s="27" t="n">
        <v>0</v>
      </c>
      <c r="R1642" s="27" t="n">
        <v>1</v>
      </c>
      <c r="S1642" s="27" t="n">
        <v>0</v>
      </c>
      <c r="T1642" s="28" t="n">
        <v>44334</v>
      </c>
      <c r="U1642" s="3" t="s">
        <v>1694</v>
      </c>
      <c r="W1642" s="25" t="n">
        <v>20</v>
      </c>
      <c r="Z1642" s="1" t="n">
        <f aca="false">(68/C1642)^0.25</f>
        <v>0.979082522844128</v>
      </c>
    </row>
    <row r="1643" customFormat="false" ht="14.9" hidden="false" customHeight="true" outlineLevel="0" collapsed="false">
      <c r="A1643" s="1" t="n">
        <v>11352</v>
      </c>
      <c r="B1643" s="32" t="n">
        <v>79889</v>
      </c>
      <c r="C1643" s="26" t="n">
        <v>68</v>
      </c>
      <c r="E1643" s="2" t="n">
        <v>2900000</v>
      </c>
      <c r="F1643" s="2" t="n">
        <v>1</v>
      </c>
      <c r="G1643" s="27" t="n">
        <v>3</v>
      </c>
      <c r="H1643" s="27" t="n">
        <v>1</v>
      </c>
      <c r="I1643" s="27" t="n">
        <v>2</v>
      </c>
      <c r="J1643" s="26" t="s">
        <v>52</v>
      </c>
      <c r="K1643" s="27" t="n">
        <v>2</v>
      </c>
      <c r="L1643" s="27" t="n">
        <v>1</v>
      </c>
      <c r="M1643" s="27" t="n">
        <v>9</v>
      </c>
      <c r="N1643" s="27" t="n">
        <v>4</v>
      </c>
      <c r="O1643" s="27" t="n">
        <v>1</v>
      </c>
      <c r="P1643" s="27" t="n">
        <v>0</v>
      </c>
      <c r="Q1643" s="27" t="n">
        <v>4</v>
      </c>
      <c r="R1643" s="27" t="n">
        <v>1</v>
      </c>
      <c r="S1643" s="27" t="n">
        <v>0</v>
      </c>
      <c r="T1643" s="28" t="n">
        <v>44334</v>
      </c>
      <c r="U1643" s="3" t="s">
        <v>1695</v>
      </c>
      <c r="V1643" s="1" t="s">
        <v>60</v>
      </c>
      <c r="W1643" s="25" t="n">
        <v>20</v>
      </c>
      <c r="Z1643" s="1" t="n">
        <f aca="false">(68/C1643)^0.25</f>
        <v>1</v>
      </c>
    </row>
    <row r="1644" customFormat="false" ht="14.9" hidden="false" customHeight="true" outlineLevel="0" collapsed="false">
      <c r="A1644" s="1" t="n">
        <v>11352</v>
      </c>
      <c r="B1644" s="32" t="n">
        <v>71376</v>
      </c>
      <c r="C1644" s="26" t="n">
        <v>86</v>
      </c>
      <c r="E1644" s="2" t="n">
        <v>2690000</v>
      </c>
      <c r="F1644" s="2" t="n">
        <v>0</v>
      </c>
      <c r="G1644" s="27" t="n">
        <v>3</v>
      </c>
      <c r="H1644" s="27" t="n">
        <v>1</v>
      </c>
      <c r="I1644" s="27" t="n">
        <v>2</v>
      </c>
      <c r="J1644" s="26" t="s">
        <v>52</v>
      </c>
      <c r="K1644" s="27" t="n">
        <v>2</v>
      </c>
      <c r="L1644" s="27" t="n">
        <v>1</v>
      </c>
      <c r="M1644" s="27" t="n">
        <v>6</v>
      </c>
      <c r="N1644" s="27" t="n">
        <v>3</v>
      </c>
      <c r="O1644" s="27" t="n">
        <v>1</v>
      </c>
      <c r="P1644" s="27" t="n">
        <v>1</v>
      </c>
      <c r="Q1644" s="27" t="n">
        <v>4</v>
      </c>
      <c r="R1644" s="27" t="n">
        <v>1</v>
      </c>
      <c r="S1644" s="27" t="n">
        <v>0</v>
      </c>
      <c r="T1644" s="28" t="n">
        <v>44332</v>
      </c>
      <c r="U1644" s="3" t="s">
        <v>1696</v>
      </c>
      <c r="W1644" s="25" t="n">
        <v>20</v>
      </c>
      <c r="Z1644" s="1" t="n">
        <f aca="false">(68/C1644)^0.25</f>
        <v>0.94298029016629</v>
      </c>
    </row>
    <row r="1645" customFormat="false" ht="14.9" hidden="false" customHeight="true" outlineLevel="0" collapsed="false">
      <c r="A1645" s="1" t="n">
        <v>11352</v>
      </c>
      <c r="B1645" s="31" t="n">
        <v>71517</v>
      </c>
      <c r="C1645" s="26" t="n">
        <v>80</v>
      </c>
      <c r="E1645" s="2" t="n">
        <v>3690000</v>
      </c>
      <c r="F1645" s="2" t="n">
        <v>0</v>
      </c>
      <c r="G1645" s="27" t="n">
        <v>3</v>
      </c>
      <c r="H1645" s="27" t="n">
        <v>1</v>
      </c>
      <c r="I1645" s="27" t="n">
        <v>2</v>
      </c>
      <c r="J1645" s="26" t="s">
        <v>52</v>
      </c>
      <c r="K1645" s="27" t="n">
        <v>0</v>
      </c>
      <c r="L1645" s="27" t="n">
        <v>1</v>
      </c>
      <c r="M1645" s="27" t="n">
        <v>12</v>
      </c>
      <c r="N1645" s="27" t="n">
        <v>6</v>
      </c>
      <c r="O1645" s="27" t="n">
        <v>1</v>
      </c>
      <c r="P1645" s="27" t="n">
        <v>1</v>
      </c>
      <c r="R1645" s="27" t="n">
        <v>1</v>
      </c>
      <c r="S1645" s="27" t="n">
        <v>1</v>
      </c>
      <c r="T1645" s="28" t="n">
        <v>44334</v>
      </c>
      <c r="U1645" s="3" t="s">
        <v>1697</v>
      </c>
      <c r="V1645" s="1" t="s">
        <v>60</v>
      </c>
      <c r="W1645" s="25" t="n">
        <v>20</v>
      </c>
      <c r="Z1645" s="1" t="n">
        <f aca="false">(68/C1645)^0.25</f>
        <v>0.960184589404188</v>
      </c>
    </row>
    <row r="1646" customFormat="false" ht="13.8" hidden="false" customHeight="true" outlineLevel="0" collapsed="false">
      <c r="A1646" s="1" t="n">
        <v>11050</v>
      </c>
      <c r="C1646" s="26" t="n">
        <v>65</v>
      </c>
      <c r="E1646" s="2" t="n">
        <v>4750000</v>
      </c>
      <c r="F1646" s="2" t="n">
        <v>1</v>
      </c>
      <c r="G1646" s="27" t="n">
        <v>3</v>
      </c>
      <c r="H1646" s="27" t="n">
        <v>1</v>
      </c>
      <c r="I1646" s="27" t="n">
        <v>2</v>
      </c>
      <c r="J1646" s="26" t="s">
        <v>52</v>
      </c>
      <c r="K1646" s="27" t="n">
        <v>2</v>
      </c>
      <c r="L1646" s="27" t="n">
        <v>1</v>
      </c>
      <c r="M1646" s="27" t="n">
        <v>8</v>
      </c>
      <c r="N1646" s="27" t="n">
        <v>5</v>
      </c>
      <c r="O1646" s="27" t="n">
        <v>1</v>
      </c>
      <c r="P1646" s="27" t="n">
        <v>1</v>
      </c>
      <c r="Q1646" s="27" t="n">
        <v>4</v>
      </c>
      <c r="R1646" s="27" t="n">
        <v>1</v>
      </c>
      <c r="S1646" s="27" t="n">
        <v>1</v>
      </c>
      <c r="T1646" s="28" t="n">
        <v>44333</v>
      </c>
      <c r="U1646" s="3" t="s">
        <v>1698</v>
      </c>
      <c r="W1646" s="25" t="n">
        <v>20</v>
      </c>
      <c r="Z1646" s="1" t="n">
        <f aca="false">(68/C1646)^0.25</f>
        <v>1.01134396913885</v>
      </c>
    </row>
    <row r="1647" customFormat="false" ht="13.8" hidden="false" customHeight="true" outlineLevel="0" collapsed="false">
      <c r="A1647" s="1" t="n">
        <v>11050</v>
      </c>
      <c r="C1647" s="26" t="n">
        <v>56</v>
      </c>
      <c r="E1647" s="2" t="n">
        <v>2790000</v>
      </c>
      <c r="F1647" s="2" t="n">
        <v>0</v>
      </c>
      <c r="G1647" s="27" t="n">
        <v>2</v>
      </c>
      <c r="H1647" s="27" t="n">
        <v>1</v>
      </c>
      <c r="I1647" s="27" t="n">
        <v>2</v>
      </c>
      <c r="J1647" s="26" t="s">
        <v>52</v>
      </c>
      <c r="K1647" s="27" t="n">
        <v>0</v>
      </c>
      <c r="L1647" s="27" t="n">
        <v>1</v>
      </c>
      <c r="N1647" s="27" t="n">
        <v>2</v>
      </c>
      <c r="O1647" s="27" t="n">
        <v>0</v>
      </c>
      <c r="P1647" s="27" t="n">
        <v>1</v>
      </c>
      <c r="Q1647" s="27" t="n">
        <v>4</v>
      </c>
      <c r="R1647" s="27" t="n">
        <v>1</v>
      </c>
      <c r="S1647" s="27" t="n">
        <v>1</v>
      </c>
      <c r="T1647" s="28" t="n">
        <v>44334</v>
      </c>
      <c r="U1647" s="3" t="s">
        <v>1699</v>
      </c>
      <c r="W1647" s="25" t="n">
        <v>20</v>
      </c>
      <c r="Z1647" s="1" t="n">
        <f aca="false">(68/C1647)^0.25</f>
        <v>1.04973631452793</v>
      </c>
    </row>
    <row r="1648" customFormat="false" ht="13.8" hidden="false" customHeight="true" outlineLevel="0" collapsed="false">
      <c r="A1648" s="1" t="n">
        <v>11050</v>
      </c>
      <c r="C1648" s="26" t="n">
        <v>79</v>
      </c>
      <c r="E1648" s="2" t="n">
        <v>4990000</v>
      </c>
      <c r="F1648" s="2" t="n">
        <v>0</v>
      </c>
      <c r="G1648" s="27" t="n">
        <v>3</v>
      </c>
      <c r="H1648" s="27" t="n">
        <v>2</v>
      </c>
      <c r="I1648" s="27" t="n">
        <v>1</v>
      </c>
      <c r="J1648" s="26" t="s">
        <v>52</v>
      </c>
      <c r="K1648" s="27" t="n">
        <v>0</v>
      </c>
      <c r="L1648" s="27" t="n">
        <v>1</v>
      </c>
      <c r="M1648" s="27" t="n">
        <v>5</v>
      </c>
      <c r="N1648" s="27" t="n">
        <v>1</v>
      </c>
      <c r="O1648" s="27" t="n">
        <v>0</v>
      </c>
      <c r="P1648" s="27" t="n">
        <v>1</v>
      </c>
      <c r="Q1648" s="27" t="n">
        <v>4</v>
      </c>
      <c r="R1648" s="27" t="n">
        <v>1</v>
      </c>
      <c r="S1648" s="27" t="n">
        <v>0</v>
      </c>
      <c r="T1648" s="28" t="n">
        <v>44333</v>
      </c>
      <c r="U1648" s="3" t="s">
        <v>1700</v>
      </c>
      <c r="V1648" s="1" t="s">
        <v>60</v>
      </c>
      <c r="W1648" s="25" t="n">
        <v>20</v>
      </c>
      <c r="Z1648" s="1" t="n">
        <f aca="false">(68/C1648)^0.25</f>
        <v>0.963208830277469</v>
      </c>
    </row>
    <row r="1649" customFormat="false" ht="13.8" hidden="false" customHeight="true" outlineLevel="0" collapsed="false">
      <c r="A1649" s="1" t="n">
        <v>11050</v>
      </c>
      <c r="C1649" s="26" t="n">
        <v>68</v>
      </c>
      <c r="E1649" s="2" t="n">
        <v>3990000</v>
      </c>
      <c r="F1649" s="2" t="n">
        <v>1</v>
      </c>
      <c r="G1649" s="27" t="n">
        <v>3</v>
      </c>
      <c r="H1649" s="27" t="n">
        <v>1</v>
      </c>
      <c r="I1649" s="27" t="n">
        <v>1</v>
      </c>
      <c r="J1649" s="26" t="s">
        <v>52</v>
      </c>
      <c r="K1649" s="27" t="n">
        <v>1</v>
      </c>
      <c r="L1649" s="27" t="n">
        <v>1</v>
      </c>
      <c r="M1649" s="27" t="n">
        <v>3</v>
      </c>
      <c r="N1649" s="27" t="n">
        <v>1</v>
      </c>
      <c r="O1649" s="27" t="n">
        <v>1</v>
      </c>
      <c r="P1649" s="27" t="n">
        <v>1</v>
      </c>
      <c r="Q1649" s="27" t="n">
        <v>4</v>
      </c>
      <c r="R1649" s="27" t="n">
        <v>0</v>
      </c>
      <c r="S1649" s="27" t="n">
        <v>0</v>
      </c>
      <c r="T1649" s="28" t="n">
        <v>44331</v>
      </c>
      <c r="U1649" s="3" t="s">
        <v>1701</v>
      </c>
      <c r="W1649" s="25" t="n">
        <v>20</v>
      </c>
      <c r="Z1649" s="1" t="n">
        <f aca="false">(68/C1649)^0.25</f>
        <v>1</v>
      </c>
    </row>
    <row r="1650" customFormat="false" ht="13.8" hidden="false" customHeight="true" outlineLevel="0" collapsed="false">
      <c r="A1650" s="1" t="n">
        <v>11050</v>
      </c>
      <c r="C1650" s="26" t="n">
        <v>54</v>
      </c>
      <c r="E1650" s="2" t="n">
        <v>3100000</v>
      </c>
      <c r="F1650" s="2" t="n">
        <v>0</v>
      </c>
      <c r="G1650" s="27" t="n">
        <v>2</v>
      </c>
      <c r="H1650" s="27" t="n">
        <v>1</v>
      </c>
      <c r="I1650" s="27" t="n">
        <v>2</v>
      </c>
      <c r="J1650" s="26" t="s">
        <v>52</v>
      </c>
      <c r="K1650" s="27" t="n">
        <v>0</v>
      </c>
      <c r="L1650" s="27" t="n">
        <v>1</v>
      </c>
      <c r="M1650" s="27" t="n">
        <v>9</v>
      </c>
      <c r="N1650" s="27" t="n">
        <v>6</v>
      </c>
      <c r="O1650" s="27" t="n">
        <v>1</v>
      </c>
      <c r="P1650" s="27" t="n">
        <v>1</v>
      </c>
      <c r="R1650" s="27" t="n">
        <v>1</v>
      </c>
      <c r="S1650" s="27" t="n">
        <v>0</v>
      </c>
      <c r="T1650" s="28" t="n">
        <v>44334</v>
      </c>
      <c r="U1650" s="3" t="s">
        <v>1702</v>
      </c>
      <c r="W1650" s="25" t="n">
        <v>20</v>
      </c>
      <c r="Z1650" s="1" t="n">
        <f aca="false">(68/C1650)^0.25</f>
        <v>1.05932394260376</v>
      </c>
    </row>
    <row r="1651" customFormat="false" ht="13.8" hidden="false" customHeight="true" outlineLevel="0" collapsed="false">
      <c r="A1651" s="1" t="n">
        <v>11050</v>
      </c>
      <c r="C1651" s="26" t="n">
        <v>55</v>
      </c>
      <c r="E1651" s="2" t="n">
        <v>3330000</v>
      </c>
      <c r="F1651" s="2" t="n">
        <v>1</v>
      </c>
      <c r="G1651" s="27" t="n">
        <v>2</v>
      </c>
      <c r="H1651" s="27" t="n">
        <v>1</v>
      </c>
      <c r="I1651" s="27" t="n">
        <v>2</v>
      </c>
      <c r="J1651" s="26" t="s">
        <v>52</v>
      </c>
      <c r="K1651" s="27" t="n">
        <v>1</v>
      </c>
      <c r="L1651" s="27" t="n">
        <v>1</v>
      </c>
      <c r="M1651" s="27" t="n">
        <v>8</v>
      </c>
      <c r="N1651" s="27" t="n">
        <v>5</v>
      </c>
      <c r="O1651" s="27" t="n">
        <v>1</v>
      </c>
      <c r="P1651" s="27" t="n">
        <v>1</v>
      </c>
      <c r="Q1651" s="27" t="n">
        <v>4</v>
      </c>
      <c r="R1651" s="27" t="n">
        <v>0</v>
      </c>
      <c r="S1651" s="27" t="n">
        <v>0</v>
      </c>
      <c r="T1651" s="28" t="n">
        <v>44330</v>
      </c>
      <c r="U1651" s="3" t="s">
        <v>1703</v>
      </c>
      <c r="V1651" s="1" t="s">
        <v>60</v>
      </c>
      <c r="W1651" s="25" t="n">
        <v>20</v>
      </c>
      <c r="Z1651" s="1" t="n">
        <f aca="false">(68/C1651)^0.25</f>
        <v>1.05447565087352</v>
      </c>
    </row>
    <row r="1652" customFormat="false" ht="13.8" hidden="false" customHeight="true" outlineLevel="0" collapsed="false">
      <c r="A1652" s="1" t="n">
        <v>11050</v>
      </c>
      <c r="C1652" s="26" t="n">
        <v>85</v>
      </c>
      <c r="E1652" s="2" t="n">
        <v>4550000</v>
      </c>
      <c r="F1652" s="2" t="n">
        <v>0</v>
      </c>
      <c r="G1652" s="27" t="n">
        <v>3</v>
      </c>
      <c r="H1652" s="27" t="n">
        <v>2</v>
      </c>
      <c r="I1652" s="27" t="n">
        <v>1</v>
      </c>
      <c r="J1652" s="26" t="s">
        <v>52</v>
      </c>
      <c r="K1652" s="27" t="n">
        <v>0</v>
      </c>
      <c r="L1652" s="27" t="n">
        <v>1</v>
      </c>
      <c r="M1652" s="27" t="n">
        <v>5</v>
      </c>
      <c r="N1652" s="27" t="n">
        <v>2</v>
      </c>
      <c r="O1652" s="27" t="n">
        <v>1</v>
      </c>
      <c r="P1652" s="27" t="n">
        <v>1</v>
      </c>
      <c r="R1652" s="27" t="n">
        <v>1</v>
      </c>
      <c r="S1652" s="27" t="n">
        <v>0</v>
      </c>
      <c r="T1652" s="28" t="n">
        <v>44325</v>
      </c>
      <c r="U1652" s="3" t="s">
        <v>1704</v>
      </c>
      <c r="W1652" s="25" t="n">
        <v>20</v>
      </c>
      <c r="Z1652" s="1" t="n">
        <f aca="false">(68/C1652)^0.25</f>
        <v>0.945741609003176</v>
      </c>
    </row>
    <row r="1653" customFormat="false" ht="13.8" hidden="false" customHeight="true" outlineLevel="0" collapsed="false">
      <c r="A1653" s="1" t="n">
        <v>8203</v>
      </c>
      <c r="C1653" s="26" t="n">
        <v>54</v>
      </c>
      <c r="E1653" s="2" t="n">
        <v>3390000</v>
      </c>
      <c r="F1653" s="2" t="n">
        <v>1</v>
      </c>
      <c r="G1653" s="27" t="n">
        <v>2</v>
      </c>
      <c r="H1653" s="27" t="n">
        <v>1</v>
      </c>
      <c r="I1653" s="27" t="n">
        <v>2</v>
      </c>
      <c r="J1653" s="26" t="s">
        <v>52</v>
      </c>
      <c r="K1653" s="27" t="n">
        <v>2</v>
      </c>
      <c r="L1653" s="27" t="n">
        <v>1</v>
      </c>
      <c r="M1653" s="27" t="n">
        <v>5</v>
      </c>
      <c r="N1653" s="27" t="n">
        <v>4</v>
      </c>
      <c r="O1653" s="27" t="n">
        <v>1</v>
      </c>
      <c r="P1653" s="27" t="n">
        <v>1</v>
      </c>
      <c r="Q1653" s="27" t="n">
        <v>3</v>
      </c>
      <c r="R1653" s="27" t="n">
        <v>1</v>
      </c>
      <c r="S1653" s="27" t="n">
        <v>0</v>
      </c>
      <c r="T1653" s="28" t="n">
        <v>44334</v>
      </c>
      <c r="U1653" s="3" t="s">
        <v>1705</v>
      </c>
      <c r="W1653" s="25" t="n">
        <v>20</v>
      </c>
      <c r="Z1653" s="1" t="n">
        <f aca="false">(68/C1653)^0.25</f>
        <v>1.05932394260376</v>
      </c>
    </row>
    <row r="1654" customFormat="false" ht="13.8" hidden="false" customHeight="true" outlineLevel="0" collapsed="false">
      <c r="A1654" s="1" t="n">
        <v>8203</v>
      </c>
      <c r="C1654" s="26" t="n">
        <v>80</v>
      </c>
      <c r="E1654" s="2" t="n">
        <v>4390000</v>
      </c>
      <c r="F1654" s="2" t="n">
        <v>0</v>
      </c>
      <c r="G1654" s="27" t="n">
        <v>3</v>
      </c>
      <c r="H1654" s="27" t="n">
        <v>1</v>
      </c>
      <c r="I1654" s="27" t="n">
        <v>1</v>
      </c>
      <c r="J1654" s="26" t="s">
        <v>52</v>
      </c>
      <c r="K1654" s="27" t="n">
        <v>0</v>
      </c>
      <c r="L1654" s="27" t="n">
        <v>1</v>
      </c>
      <c r="M1654" s="27" t="n">
        <v>4</v>
      </c>
      <c r="N1654" s="27" t="n">
        <v>3</v>
      </c>
      <c r="O1654" s="27" t="n">
        <v>0</v>
      </c>
      <c r="P1654" s="27" t="n">
        <v>1</v>
      </c>
      <c r="Q1654" s="27" t="n">
        <v>1</v>
      </c>
      <c r="R1654" s="27" t="n">
        <v>0</v>
      </c>
      <c r="S1654" s="27" t="n">
        <v>0</v>
      </c>
      <c r="T1654" s="28" t="n">
        <v>44333</v>
      </c>
      <c r="U1654" s="3" t="s">
        <v>1706</v>
      </c>
      <c r="W1654" s="25" t="n">
        <v>20</v>
      </c>
      <c r="Z1654" s="1" t="n">
        <f aca="false">(68/C1654)^0.25</f>
        <v>0.960184589404188</v>
      </c>
    </row>
    <row r="1655" customFormat="false" ht="13.8" hidden="false" customHeight="true" outlineLevel="0" collapsed="false">
      <c r="A1655" s="1" t="n">
        <v>8203</v>
      </c>
      <c r="C1655" s="26" t="n">
        <v>70</v>
      </c>
      <c r="E1655" s="2" t="n">
        <v>4100000</v>
      </c>
      <c r="F1655" s="2" t="n">
        <v>1</v>
      </c>
      <c r="G1655" s="27" t="n">
        <v>3</v>
      </c>
      <c r="H1655" s="27" t="n">
        <v>1</v>
      </c>
      <c r="I1655" s="27" t="n">
        <v>2</v>
      </c>
      <c r="J1655" s="26" t="s">
        <v>52</v>
      </c>
      <c r="K1655" s="27" t="n">
        <v>0</v>
      </c>
      <c r="L1655" s="27" t="n">
        <v>1</v>
      </c>
      <c r="M1655" s="27" t="n">
        <v>8</v>
      </c>
      <c r="N1655" s="27" t="n">
        <v>3</v>
      </c>
      <c r="O1655" s="27" t="n">
        <v>1</v>
      </c>
      <c r="P1655" s="27" t="n">
        <v>1</v>
      </c>
      <c r="Q1655" s="27" t="n">
        <v>4</v>
      </c>
      <c r="R1655" s="27" t="n">
        <v>1</v>
      </c>
      <c r="S1655" s="27" t="n">
        <v>1</v>
      </c>
      <c r="T1655" s="28" t="n">
        <v>44334</v>
      </c>
      <c r="U1655" s="3" t="s">
        <v>1707</v>
      </c>
      <c r="V1655" s="1" t="s">
        <v>58</v>
      </c>
      <c r="W1655" s="25" t="n">
        <v>20</v>
      </c>
      <c r="Z1655" s="1" t="n">
        <f aca="false">(68/C1655)^0.25</f>
        <v>0.992779311130708</v>
      </c>
    </row>
    <row r="1656" customFormat="false" ht="13.8" hidden="false" customHeight="true" outlineLevel="0" collapsed="false">
      <c r="A1656" s="1" t="n">
        <v>8203</v>
      </c>
      <c r="C1656" s="26" t="n">
        <v>67</v>
      </c>
      <c r="E1656" s="2" t="n">
        <v>4200000</v>
      </c>
      <c r="F1656" s="2" t="n">
        <v>1</v>
      </c>
      <c r="G1656" s="27" t="n">
        <v>3</v>
      </c>
      <c r="H1656" s="27" t="n">
        <v>1</v>
      </c>
      <c r="I1656" s="27" t="n">
        <v>2</v>
      </c>
      <c r="J1656" s="26" t="s">
        <v>52</v>
      </c>
      <c r="K1656" s="27" t="n">
        <v>1</v>
      </c>
      <c r="L1656" s="27" t="n">
        <v>1</v>
      </c>
      <c r="M1656" s="27" t="n">
        <v>8</v>
      </c>
      <c r="N1656" s="27" t="n">
        <v>2</v>
      </c>
      <c r="O1656" s="27" t="n">
        <v>1</v>
      </c>
      <c r="P1656" s="27" t="n">
        <v>1</v>
      </c>
      <c r="Q1656" s="27" t="n">
        <v>3</v>
      </c>
      <c r="R1656" s="27" t="n">
        <v>1</v>
      </c>
      <c r="S1656" s="27" t="n">
        <v>0</v>
      </c>
      <c r="T1656" s="28" t="n">
        <v>44329</v>
      </c>
      <c r="U1656" s="3" t="s">
        <v>1708</v>
      </c>
      <c r="W1656" s="25" t="n">
        <v>20</v>
      </c>
      <c r="Z1656" s="1" t="n">
        <f aca="false">(68/C1656)^0.25</f>
        <v>1.0037106388836</v>
      </c>
    </row>
    <row r="1657" customFormat="false" ht="13.8" hidden="false" customHeight="true" outlineLevel="0" collapsed="false">
      <c r="A1657" s="1" t="n">
        <v>8203</v>
      </c>
      <c r="C1657" s="26" t="n">
        <v>84</v>
      </c>
      <c r="E1657" s="2" t="n">
        <v>4300000</v>
      </c>
      <c r="F1657" s="2" t="n">
        <v>1</v>
      </c>
      <c r="G1657" s="27" t="n">
        <v>3</v>
      </c>
      <c r="H1657" s="27" t="n">
        <v>1</v>
      </c>
      <c r="I1657" s="27" t="n">
        <v>2</v>
      </c>
      <c r="J1657" s="26" t="s">
        <v>52</v>
      </c>
      <c r="K1657" s="27" t="n">
        <v>2</v>
      </c>
      <c r="L1657" s="27" t="n">
        <v>1</v>
      </c>
      <c r="M1657" s="27" t="n">
        <v>7</v>
      </c>
      <c r="N1657" s="27" t="n">
        <v>7</v>
      </c>
      <c r="O1657" s="27" t="n">
        <v>1</v>
      </c>
      <c r="P1657" s="27" t="n">
        <v>1</v>
      </c>
      <c r="Q1657" s="27" t="n">
        <v>1</v>
      </c>
      <c r="R1657" s="27" t="n">
        <v>1</v>
      </c>
      <c r="S1657" s="27" t="n">
        <v>1</v>
      </c>
      <c r="T1657" s="28" t="n">
        <v>44333</v>
      </c>
      <c r="U1657" s="3" t="s">
        <v>1709</v>
      </c>
      <c r="W1657" s="25" t="n">
        <v>20</v>
      </c>
      <c r="Z1657" s="1" t="n">
        <f aca="false">(68/C1657)^0.25</f>
        <v>0.948543837069451</v>
      </c>
    </row>
    <row r="1658" customFormat="false" ht="13.8" hidden="false" customHeight="true" outlineLevel="0" collapsed="false">
      <c r="A1658" s="1" t="n">
        <v>8203</v>
      </c>
      <c r="C1658" s="26" t="n">
        <v>50</v>
      </c>
      <c r="E1658" s="2" t="n">
        <v>3150000</v>
      </c>
      <c r="F1658" s="2" t="n">
        <v>1</v>
      </c>
      <c r="G1658" s="27" t="n">
        <v>2</v>
      </c>
      <c r="H1658" s="27" t="n">
        <v>1</v>
      </c>
      <c r="I1658" s="27" t="n">
        <v>1</v>
      </c>
      <c r="J1658" s="26" t="s">
        <v>52</v>
      </c>
      <c r="K1658" s="27" t="n">
        <v>0</v>
      </c>
      <c r="L1658" s="27" t="n">
        <v>1</v>
      </c>
      <c r="M1658" s="27" t="n">
        <v>4</v>
      </c>
      <c r="N1658" s="27" t="n">
        <v>4</v>
      </c>
      <c r="O1658" s="27" t="n">
        <v>1</v>
      </c>
      <c r="P1658" s="27" t="n">
        <v>1</v>
      </c>
      <c r="Q1658" s="27" t="n">
        <v>3</v>
      </c>
      <c r="R1658" s="27" t="n">
        <v>0</v>
      </c>
      <c r="S1658" s="27" t="n">
        <v>0</v>
      </c>
      <c r="T1658" s="28" t="n">
        <v>44327</v>
      </c>
      <c r="U1658" s="3" t="s">
        <v>1710</v>
      </c>
      <c r="W1658" s="25" t="n">
        <v>20</v>
      </c>
      <c r="Z1658" s="1" t="n">
        <f aca="false">(68/C1658)^0.25</f>
        <v>1.0799029488658</v>
      </c>
    </row>
    <row r="1659" customFormat="false" ht="13.8" hidden="false" customHeight="true" outlineLevel="0" collapsed="false">
      <c r="A1659" s="1" t="n">
        <v>8203</v>
      </c>
      <c r="C1659" s="26" t="n">
        <v>63</v>
      </c>
      <c r="E1659" s="2" t="n">
        <v>3150000</v>
      </c>
      <c r="F1659" s="2" t="n">
        <v>1</v>
      </c>
      <c r="G1659" s="27" t="n">
        <v>2</v>
      </c>
      <c r="H1659" s="27" t="n">
        <v>1</v>
      </c>
      <c r="I1659" s="27" t="n">
        <v>2</v>
      </c>
      <c r="J1659" s="26" t="s">
        <v>52</v>
      </c>
      <c r="K1659" s="27" t="n">
        <v>0</v>
      </c>
      <c r="L1659" s="27" t="n">
        <v>1</v>
      </c>
      <c r="M1659" s="27" t="n">
        <v>4</v>
      </c>
      <c r="N1659" s="27" t="n">
        <v>2</v>
      </c>
      <c r="O1659" s="27" t="n">
        <v>1</v>
      </c>
      <c r="P1659" s="27" t="n">
        <v>1</v>
      </c>
      <c r="Q1659" s="27" t="n">
        <v>3</v>
      </c>
      <c r="R1659" s="27" t="n">
        <v>0</v>
      </c>
      <c r="S1659" s="27" t="n">
        <v>1</v>
      </c>
      <c r="T1659" s="28" t="n">
        <v>44325</v>
      </c>
      <c r="U1659" s="3" t="s">
        <v>1711</v>
      </c>
      <c r="W1659" s="25" t="n">
        <v>20</v>
      </c>
      <c r="Z1659" s="1" t="n">
        <f aca="false">(68/C1659)^0.25</f>
        <v>1.01927668633136</v>
      </c>
    </row>
    <row r="1660" customFormat="false" ht="14.9" hidden="false" customHeight="true" outlineLevel="0" collapsed="false">
      <c r="A1660" s="1" t="n">
        <v>6343</v>
      </c>
      <c r="B1660" s="16" t="n">
        <v>66355</v>
      </c>
      <c r="C1660" s="26" t="n">
        <v>77</v>
      </c>
      <c r="E1660" s="2" t="n">
        <v>2690000</v>
      </c>
      <c r="F1660" s="2" t="n">
        <v>1</v>
      </c>
      <c r="G1660" s="27" t="n">
        <v>3</v>
      </c>
      <c r="H1660" s="27" t="n">
        <v>1</v>
      </c>
      <c r="I1660" s="27" t="n">
        <v>2</v>
      </c>
      <c r="J1660" s="26" t="s">
        <v>52</v>
      </c>
      <c r="K1660" s="27" t="n">
        <v>1</v>
      </c>
      <c r="L1660" s="27" t="n">
        <v>1</v>
      </c>
      <c r="M1660" s="27" t="n">
        <v>7</v>
      </c>
      <c r="N1660" s="27" t="n">
        <v>1</v>
      </c>
      <c r="O1660" s="27" t="n">
        <v>1</v>
      </c>
      <c r="P1660" s="27" t="n">
        <v>1</v>
      </c>
      <c r="Q1660" s="27" t="n">
        <v>4</v>
      </c>
      <c r="R1660" s="27" t="n">
        <v>1</v>
      </c>
      <c r="S1660" s="27" t="n">
        <v>0</v>
      </c>
      <c r="T1660" s="28" t="n">
        <v>44334</v>
      </c>
      <c r="U1660" s="3" t="s">
        <v>1712</v>
      </c>
      <c r="W1660" s="25" t="n">
        <v>20</v>
      </c>
      <c r="Z1660" s="1" t="n">
        <f aca="false">(68/C1660)^0.25</f>
        <v>0.96940341849961</v>
      </c>
    </row>
    <row r="1661" customFormat="false" ht="14.9" hidden="false" customHeight="true" outlineLevel="0" collapsed="false">
      <c r="A1661" s="1" t="n">
        <v>6343</v>
      </c>
      <c r="B1661" s="16" t="n">
        <v>66343</v>
      </c>
      <c r="C1661" s="26" t="n">
        <v>56</v>
      </c>
      <c r="E1661" s="2" t="n">
        <v>2279000</v>
      </c>
      <c r="F1661" s="2" t="n">
        <v>1</v>
      </c>
      <c r="G1661" s="27" t="n">
        <v>3</v>
      </c>
      <c r="H1661" s="27" t="n">
        <v>1</v>
      </c>
      <c r="I1661" s="27" t="n">
        <v>2</v>
      </c>
      <c r="J1661" s="26" t="s">
        <v>52</v>
      </c>
      <c r="K1661" s="27" t="n">
        <v>0</v>
      </c>
      <c r="L1661" s="27" t="n">
        <v>1</v>
      </c>
      <c r="M1661" s="27" t="n">
        <v>10</v>
      </c>
      <c r="N1661" s="27" t="n">
        <v>7</v>
      </c>
      <c r="O1661" s="27" t="n">
        <v>1</v>
      </c>
      <c r="P1661" s="27" t="n">
        <v>1</v>
      </c>
      <c r="Q1661" s="27" t="n">
        <v>4</v>
      </c>
      <c r="R1661" s="27" t="n">
        <v>1</v>
      </c>
      <c r="S1661" s="27" t="n">
        <v>1</v>
      </c>
      <c r="T1661" s="28" t="n">
        <v>44334</v>
      </c>
      <c r="U1661" s="3" t="s">
        <v>1713</v>
      </c>
      <c r="V1661" s="1" t="s">
        <v>60</v>
      </c>
      <c r="W1661" s="25" t="n">
        <v>20</v>
      </c>
      <c r="Z1661" s="1" t="n">
        <f aca="false">(68/C1661)^0.25</f>
        <v>1.04973631452793</v>
      </c>
    </row>
    <row r="1662" customFormat="false" ht="14.9" hidden="false" customHeight="true" outlineLevel="0" collapsed="false">
      <c r="A1662" s="1" t="n">
        <v>6343</v>
      </c>
      <c r="B1662" s="16" t="n">
        <v>66343</v>
      </c>
      <c r="C1662" s="26" t="n">
        <v>72</v>
      </c>
      <c r="E1662" s="2" t="n">
        <v>1989000</v>
      </c>
      <c r="F1662" s="2" t="n">
        <v>0</v>
      </c>
      <c r="G1662" s="27" t="n">
        <v>2</v>
      </c>
      <c r="H1662" s="27" t="n">
        <v>1</v>
      </c>
      <c r="I1662" s="27" t="n">
        <v>1</v>
      </c>
      <c r="J1662" s="26" t="s">
        <v>52</v>
      </c>
      <c r="K1662" s="27" t="n">
        <v>0</v>
      </c>
      <c r="L1662" s="27" t="n">
        <v>1</v>
      </c>
      <c r="M1662" s="27" t="n">
        <v>5</v>
      </c>
      <c r="N1662" s="27" t="n">
        <v>2</v>
      </c>
      <c r="O1662" s="27" t="n">
        <v>0</v>
      </c>
      <c r="P1662" s="27" t="n">
        <v>1</v>
      </c>
      <c r="Q1662" s="27" t="n">
        <v>4</v>
      </c>
      <c r="R1662" s="27" t="n">
        <v>0</v>
      </c>
      <c r="S1662" s="27" t="n">
        <v>0</v>
      </c>
      <c r="T1662" s="28" t="n">
        <v>44333</v>
      </c>
      <c r="U1662" s="3" t="s">
        <v>1714</v>
      </c>
      <c r="W1662" s="25" t="n">
        <v>20</v>
      </c>
      <c r="Z1662" s="1" t="n">
        <f aca="false">(68/C1662)^0.25</f>
        <v>0.985812008350248</v>
      </c>
    </row>
    <row r="1663" customFormat="false" ht="14.9" hidden="false" customHeight="true" outlineLevel="0" collapsed="false">
      <c r="A1663" s="1" t="n">
        <v>6343</v>
      </c>
      <c r="B1663" s="16" t="n">
        <v>66343</v>
      </c>
      <c r="C1663" s="26" t="n">
        <v>81</v>
      </c>
      <c r="E1663" s="2" t="n">
        <v>3690000</v>
      </c>
      <c r="F1663" s="2" t="n">
        <v>1</v>
      </c>
      <c r="G1663" s="27" t="n">
        <v>3</v>
      </c>
      <c r="H1663" s="27" t="n">
        <v>1</v>
      </c>
      <c r="I1663" s="27" t="n">
        <v>1</v>
      </c>
      <c r="J1663" s="26" t="s">
        <v>52</v>
      </c>
      <c r="K1663" s="27" t="n">
        <v>0</v>
      </c>
      <c r="L1663" s="27" t="n">
        <v>1</v>
      </c>
      <c r="N1663" s="27" t="n">
        <v>1</v>
      </c>
      <c r="O1663" s="27" t="n">
        <v>0</v>
      </c>
      <c r="P1663" s="27" t="n">
        <v>0</v>
      </c>
      <c r="R1663" s="27" t="n">
        <v>0</v>
      </c>
      <c r="S1663" s="27" t="n">
        <v>0</v>
      </c>
      <c r="T1663" s="28" t="n">
        <v>44333</v>
      </c>
      <c r="U1663" s="3" t="s">
        <v>1715</v>
      </c>
      <c r="W1663" s="25" t="n">
        <v>20</v>
      </c>
      <c r="Z1663" s="1" t="n">
        <f aca="false">(68/C1663)^0.25</f>
        <v>0.957207237008634</v>
      </c>
    </row>
    <row r="1664" customFormat="false" ht="14.9" hidden="false" customHeight="true" outlineLevel="0" collapsed="false">
      <c r="A1664" s="1" t="n">
        <v>6343</v>
      </c>
      <c r="B1664" s="16" t="n">
        <v>66343</v>
      </c>
      <c r="C1664" s="26" t="n">
        <v>95</v>
      </c>
      <c r="E1664" s="2" t="n">
        <v>5450000</v>
      </c>
      <c r="F1664" s="2" t="n">
        <v>0</v>
      </c>
      <c r="G1664" s="27" t="n">
        <v>3</v>
      </c>
      <c r="H1664" s="27" t="n">
        <v>1</v>
      </c>
      <c r="I1664" s="27" t="n">
        <v>0</v>
      </c>
      <c r="J1664" s="26" t="s">
        <v>52</v>
      </c>
      <c r="K1664" s="27" t="n">
        <v>0</v>
      </c>
      <c r="L1664" s="27" t="n">
        <v>1</v>
      </c>
      <c r="M1664" s="27" t="n">
        <v>5</v>
      </c>
      <c r="N1664" s="27" t="n">
        <v>2</v>
      </c>
      <c r="O1664" s="27" t="n">
        <v>1</v>
      </c>
      <c r="P1664" s="27" t="n">
        <v>0</v>
      </c>
      <c r="R1664" s="27" t="n">
        <v>1</v>
      </c>
      <c r="S1664" s="27" t="n">
        <v>0</v>
      </c>
      <c r="T1664" s="28" t="n">
        <v>44334</v>
      </c>
      <c r="U1664" s="3" t="s">
        <v>1716</v>
      </c>
      <c r="W1664" s="25" t="n">
        <v>20</v>
      </c>
      <c r="Z1664" s="1" t="n">
        <f aca="false">(68/C1664)^0.25</f>
        <v>0.919806187763948</v>
      </c>
    </row>
    <row r="1665" customFormat="false" ht="14.9" hidden="false" customHeight="true" outlineLevel="0" collapsed="false">
      <c r="A1665" s="1" t="n">
        <v>6343</v>
      </c>
      <c r="B1665" s="16" t="n">
        <v>66343</v>
      </c>
      <c r="C1665" s="26" t="n">
        <v>60</v>
      </c>
      <c r="E1665" s="2" t="n">
        <v>2184000</v>
      </c>
      <c r="F1665" s="2" t="n">
        <v>1</v>
      </c>
      <c r="G1665" s="27" t="n">
        <v>3</v>
      </c>
      <c r="H1665" s="27" t="n">
        <v>1</v>
      </c>
      <c r="I1665" s="27" t="n">
        <v>2</v>
      </c>
      <c r="J1665" s="26" t="s">
        <v>52</v>
      </c>
      <c r="K1665" s="27" t="n">
        <v>1</v>
      </c>
      <c r="L1665" s="27" t="n">
        <v>1</v>
      </c>
      <c r="M1665" s="27" t="n">
        <v>12</v>
      </c>
      <c r="N1665" s="27" t="n">
        <v>2</v>
      </c>
      <c r="O1665" s="27" t="n">
        <v>1</v>
      </c>
      <c r="P1665" s="27" t="n">
        <v>1</v>
      </c>
      <c r="Q1665" s="27" t="n">
        <v>4</v>
      </c>
      <c r="R1665" s="27" t="n">
        <v>1</v>
      </c>
      <c r="S1665" s="27" t="n">
        <v>1</v>
      </c>
      <c r="T1665" s="28" t="n">
        <v>44330</v>
      </c>
      <c r="U1665" s="3" t="s">
        <v>1717</v>
      </c>
      <c r="V1665" s="1" t="s">
        <v>60</v>
      </c>
      <c r="W1665" s="25" t="n">
        <v>20</v>
      </c>
      <c r="Z1665" s="1" t="n">
        <f aca="false">(68/C1665)^0.25</f>
        <v>1.03178548877407</v>
      </c>
    </row>
    <row r="1666" customFormat="false" ht="14.9" hidden="false" customHeight="true" outlineLevel="0" collapsed="false">
      <c r="A1666" s="1" t="n">
        <v>6343</v>
      </c>
      <c r="B1666" s="16" t="n">
        <v>66343</v>
      </c>
      <c r="C1666" s="26" t="n">
        <v>99</v>
      </c>
      <c r="E1666" s="2" t="n">
        <v>2899000</v>
      </c>
      <c r="F1666" s="2" t="n">
        <v>1</v>
      </c>
      <c r="G1666" s="27" t="n">
        <v>3</v>
      </c>
      <c r="H1666" s="27" t="n">
        <v>1</v>
      </c>
      <c r="I1666" s="27" t="n">
        <v>1</v>
      </c>
      <c r="J1666" s="26" t="s">
        <v>52</v>
      </c>
      <c r="K1666" s="27" t="n">
        <v>2</v>
      </c>
      <c r="L1666" s="27" t="n">
        <v>1</v>
      </c>
      <c r="M1666" s="27" t="n">
        <v>5</v>
      </c>
      <c r="N1666" s="27" t="n">
        <v>3</v>
      </c>
      <c r="O1666" s="27" t="n">
        <v>0</v>
      </c>
      <c r="P1666" s="27" t="n">
        <v>1</v>
      </c>
      <c r="Q1666" s="27" t="n">
        <v>1</v>
      </c>
      <c r="R1666" s="27" t="n">
        <v>0</v>
      </c>
      <c r="S1666" s="27" t="n">
        <v>0</v>
      </c>
      <c r="T1666" s="28" t="n">
        <v>44332</v>
      </c>
      <c r="U1666" s="3" t="s">
        <v>1718</v>
      </c>
      <c r="V1666" s="1" t="s">
        <v>60</v>
      </c>
      <c r="W1666" s="25" t="n">
        <v>20</v>
      </c>
      <c r="Z1666" s="1" t="n">
        <f aca="false">(68/C1666)^0.25</f>
        <v>0.910371030959766</v>
      </c>
    </row>
    <row r="1667" customFormat="false" ht="14.9" hidden="false" customHeight="true" outlineLevel="0" collapsed="false">
      <c r="A1667" s="1" t="n">
        <v>11352</v>
      </c>
      <c r="B1667" s="31" t="n">
        <v>71517</v>
      </c>
      <c r="C1667" s="26" t="n">
        <v>86</v>
      </c>
      <c r="D1667" s="2" t="n">
        <v>14000</v>
      </c>
      <c r="F1667" s="2" t="n">
        <v>0</v>
      </c>
      <c r="G1667" s="27" t="n">
        <v>3</v>
      </c>
      <c r="H1667" s="27" t="n">
        <v>2</v>
      </c>
      <c r="I1667" s="27" t="n">
        <v>1</v>
      </c>
      <c r="J1667" s="26" t="s">
        <v>52</v>
      </c>
      <c r="K1667" s="27" t="n">
        <v>2</v>
      </c>
      <c r="L1667" s="27" t="n">
        <v>1</v>
      </c>
      <c r="M1667" s="27" t="n">
        <v>9</v>
      </c>
      <c r="N1667" s="27" t="n">
        <v>3</v>
      </c>
      <c r="O1667" s="27" t="n">
        <v>1</v>
      </c>
      <c r="P1667" s="27" t="n">
        <v>1</v>
      </c>
      <c r="R1667" s="27" t="n">
        <v>1</v>
      </c>
      <c r="S1667" s="27" t="n">
        <v>0</v>
      </c>
      <c r="T1667" s="28" t="n">
        <v>44334</v>
      </c>
      <c r="U1667" s="3" t="s">
        <v>1719</v>
      </c>
      <c r="W1667" s="25" t="n">
        <v>20</v>
      </c>
      <c r="Z1667" s="1" t="n">
        <f aca="false">(68/C1667)^0.25</f>
        <v>0.94298029016629</v>
      </c>
    </row>
    <row r="1668" customFormat="false" ht="14.9" hidden="false" customHeight="true" outlineLevel="0" collapsed="false">
      <c r="A1668" s="1" t="n">
        <v>11352</v>
      </c>
      <c r="B1668" s="31" t="n">
        <v>71517</v>
      </c>
      <c r="C1668" s="26" t="n">
        <v>50</v>
      </c>
      <c r="D1668" s="2" t="n">
        <v>9000</v>
      </c>
      <c r="F1668" s="2" t="n">
        <v>0</v>
      </c>
      <c r="G1668" s="27" t="n">
        <v>2</v>
      </c>
      <c r="H1668" s="27" t="n">
        <v>1</v>
      </c>
      <c r="I1668" s="27" t="n">
        <v>2</v>
      </c>
      <c r="J1668" s="26" t="s">
        <v>52</v>
      </c>
      <c r="K1668" s="27" t="n">
        <v>2</v>
      </c>
      <c r="L1668" s="27" t="n">
        <v>1</v>
      </c>
      <c r="M1668" s="27" t="n">
        <v>8</v>
      </c>
      <c r="N1668" s="27" t="n">
        <v>8</v>
      </c>
      <c r="O1668" s="27" t="n">
        <v>1</v>
      </c>
      <c r="P1668" s="27" t="n">
        <v>0</v>
      </c>
      <c r="Q1668" s="27" t="n">
        <v>4</v>
      </c>
      <c r="R1668" s="27" t="n">
        <v>1</v>
      </c>
      <c r="S1668" s="27" t="n">
        <v>0</v>
      </c>
      <c r="T1668" s="28" t="n">
        <v>44334</v>
      </c>
      <c r="U1668" s="3" t="s">
        <v>1720</v>
      </c>
      <c r="W1668" s="25" t="n">
        <v>20</v>
      </c>
      <c r="Z1668" s="1" t="n">
        <f aca="false">(68/C1668)^0.25</f>
        <v>1.0799029488658</v>
      </c>
    </row>
    <row r="1669" customFormat="false" ht="14.9" hidden="false" customHeight="true" outlineLevel="0" collapsed="false">
      <c r="A1669" s="1" t="n">
        <v>11352</v>
      </c>
      <c r="B1669" s="31" t="n">
        <v>71517</v>
      </c>
      <c r="C1669" s="26" t="n">
        <v>53</v>
      </c>
      <c r="D1669" s="2" t="n">
        <v>7750</v>
      </c>
      <c r="F1669" s="2" t="n">
        <v>0</v>
      </c>
      <c r="G1669" s="27" t="n">
        <v>2</v>
      </c>
      <c r="H1669" s="27" t="n">
        <v>1</v>
      </c>
      <c r="I1669" s="27" t="n">
        <v>1</v>
      </c>
      <c r="J1669" s="26" t="s">
        <v>52</v>
      </c>
      <c r="K1669" s="27" t="n">
        <v>2</v>
      </c>
      <c r="L1669" s="27" t="n">
        <v>1</v>
      </c>
      <c r="M1669" s="27" t="n">
        <v>5</v>
      </c>
      <c r="N1669" s="27" t="n">
        <v>5</v>
      </c>
      <c r="O1669" s="27" t="n">
        <v>0</v>
      </c>
      <c r="P1669" s="27" t="n">
        <v>1</v>
      </c>
      <c r="Q1669" s="27" t="n">
        <v>4</v>
      </c>
      <c r="R1669" s="27" t="n">
        <v>0</v>
      </c>
      <c r="S1669" s="27" t="n">
        <v>0</v>
      </c>
      <c r="T1669" s="28" t="n">
        <v>44334</v>
      </c>
      <c r="U1669" s="3" t="s">
        <v>1721</v>
      </c>
      <c r="V1669" s="1" t="s">
        <v>60</v>
      </c>
      <c r="W1669" s="25" t="n">
        <v>20</v>
      </c>
      <c r="Z1669" s="1" t="n">
        <f aca="false">(68/C1669)^0.25</f>
        <v>1.06428578300648</v>
      </c>
    </row>
    <row r="1670" customFormat="false" ht="14.9" hidden="false" customHeight="true" outlineLevel="0" collapsed="false">
      <c r="A1670" s="1" t="n">
        <v>11352</v>
      </c>
      <c r="B1670" s="31" t="n">
        <v>71517</v>
      </c>
      <c r="C1670" s="26" t="n">
        <v>55</v>
      </c>
      <c r="D1670" s="2" t="n">
        <v>9000</v>
      </c>
      <c r="F1670" s="2" t="n">
        <v>0</v>
      </c>
      <c r="G1670" s="27" t="n">
        <v>2</v>
      </c>
      <c r="H1670" s="27" t="n">
        <v>1</v>
      </c>
      <c r="I1670" s="27" t="n">
        <v>1</v>
      </c>
      <c r="J1670" s="26" t="s">
        <v>52</v>
      </c>
      <c r="K1670" s="27" t="n">
        <v>0</v>
      </c>
      <c r="L1670" s="27" t="n">
        <v>1</v>
      </c>
      <c r="M1670" s="27" t="n">
        <v>6</v>
      </c>
      <c r="N1670" s="27" t="n">
        <v>3</v>
      </c>
      <c r="O1670" s="27" t="n">
        <v>0</v>
      </c>
      <c r="P1670" s="27" t="n">
        <v>1</v>
      </c>
      <c r="Q1670" s="27" t="n">
        <v>4</v>
      </c>
      <c r="R1670" s="27" t="n">
        <v>1</v>
      </c>
      <c r="S1670" s="27" t="n">
        <v>0</v>
      </c>
      <c r="T1670" s="28" t="n">
        <v>44334</v>
      </c>
      <c r="U1670" s="3" t="s">
        <v>1722</v>
      </c>
      <c r="V1670" s="1" t="s">
        <v>60</v>
      </c>
      <c r="W1670" s="25" t="n">
        <v>20</v>
      </c>
      <c r="Z1670" s="1" t="n">
        <f aca="false">(68/C1670)^0.25</f>
        <v>1.05447565087352</v>
      </c>
    </row>
    <row r="1671" customFormat="false" ht="14.9" hidden="false" customHeight="true" outlineLevel="0" collapsed="false">
      <c r="A1671" s="1" t="n">
        <v>11352</v>
      </c>
      <c r="B1671" s="32" t="n">
        <v>71383</v>
      </c>
      <c r="C1671" s="26" t="n">
        <v>57</v>
      </c>
      <c r="D1671" s="2" t="n">
        <v>6900</v>
      </c>
      <c r="F1671" s="2" t="n">
        <v>0</v>
      </c>
      <c r="G1671" s="27" t="n">
        <v>2</v>
      </c>
      <c r="H1671" s="27" t="n">
        <v>1</v>
      </c>
      <c r="I1671" s="27" t="n">
        <v>1</v>
      </c>
      <c r="J1671" s="26" t="s">
        <v>52</v>
      </c>
      <c r="K1671" s="27" t="n">
        <v>2</v>
      </c>
      <c r="L1671" s="27" t="n">
        <v>1</v>
      </c>
      <c r="M1671" s="27" t="n">
        <v>4</v>
      </c>
      <c r="N1671" s="27" t="n">
        <v>4</v>
      </c>
      <c r="O1671" s="27" t="n">
        <v>1</v>
      </c>
      <c r="P1671" s="27" t="n">
        <v>1</v>
      </c>
      <c r="Q1671" s="27" t="n">
        <v>4</v>
      </c>
      <c r="R1671" s="27" t="n">
        <v>0</v>
      </c>
      <c r="S1671" s="27" t="n">
        <v>0</v>
      </c>
      <c r="T1671" s="28" t="n">
        <v>44334</v>
      </c>
      <c r="U1671" s="3" t="s">
        <v>1723</v>
      </c>
      <c r="W1671" s="25" t="n">
        <v>20</v>
      </c>
      <c r="Z1671" s="1" t="n">
        <f aca="false">(68/C1671)^0.25</f>
        <v>1.04510160393404</v>
      </c>
    </row>
    <row r="1672" customFormat="false" ht="14.9" hidden="false" customHeight="true" outlineLevel="0" collapsed="false">
      <c r="A1672" s="1" t="n">
        <v>11352</v>
      </c>
      <c r="B1672" s="32" t="n">
        <v>71352</v>
      </c>
      <c r="C1672" s="26" t="n">
        <v>72</v>
      </c>
      <c r="D1672" s="2" t="n">
        <v>10900</v>
      </c>
      <c r="F1672" s="2" t="n">
        <v>0</v>
      </c>
      <c r="G1672" s="27" t="n">
        <v>2</v>
      </c>
      <c r="H1672" s="27" t="n">
        <v>1</v>
      </c>
      <c r="I1672" s="27" t="n">
        <v>1</v>
      </c>
      <c r="J1672" s="26" t="s">
        <v>52</v>
      </c>
      <c r="K1672" s="27" t="n">
        <v>2</v>
      </c>
      <c r="L1672" s="27" t="n">
        <v>1</v>
      </c>
      <c r="M1672" s="27" t="n">
        <v>7</v>
      </c>
      <c r="N1672" s="27" t="n">
        <v>5</v>
      </c>
      <c r="O1672" s="27" t="n">
        <v>1</v>
      </c>
      <c r="P1672" s="27" t="n">
        <v>1</v>
      </c>
      <c r="R1672" s="27" t="n">
        <v>1</v>
      </c>
      <c r="S1672" s="27" t="n">
        <v>0</v>
      </c>
      <c r="T1672" s="28" t="n">
        <v>44334</v>
      </c>
      <c r="U1672" s="3" t="s">
        <v>1724</v>
      </c>
      <c r="W1672" s="25" t="n">
        <v>20</v>
      </c>
      <c r="Z1672" s="1" t="n">
        <f aca="false">(68/C1672)^0.25</f>
        <v>0.985812008350248</v>
      </c>
    </row>
    <row r="1673" customFormat="false" ht="14.9" hidden="false" customHeight="true" outlineLevel="0" collapsed="false">
      <c r="A1673" s="1" t="n">
        <v>11352</v>
      </c>
      <c r="B1673" s="32" t="n">
        <v>71352</v>
      </c>
      <c r="C1673" s="26" t="n">
        <v>80</v>
      </c>
      <c r="D1673" s="2" t="n">
        <v>11500</v>
      </c>
      <c r="F1673" s="2" t="n">
        <v>0</v>
      </c>
      <c r="G1673" s="27" t="n">
        <v>3</v>
      </c>
      <c r="H1673" s="27" t="n">
        <v>2</v>
      </c>
      <c r="I1673" s="27" t="n">
        <v>2</v>
      </c>
      <c r="J1673" s="26" t="s">
        <v>52</v>
      </c>
      <c r="K1673" s="27" t="n">
        <v>2</v>
      </c>
      <c r="L1673" s="27" t="n">
        <v>1</v>
      </c>
      <c r="M1673" s="27" t="n">
        <v>8</v>
      </c>
      <c r="N1673" s="27" t="n">
        <v>7</v>
      </c>
      <c r="O1673" s="27" t="n">
        <v>1</v>
      </c>
      <c r="P1673" s="27" t="n">
        <v>0</v>
      </c>
      <c r="Q1673" s="27" t="n">
        <v>4</v>
      </c>
      <c r="R1673" s="27" t="n">
        <v>1</v>
      </c>
      <c r="S1673" s="27" t="n">
        <v>0</v>
      </c>
      <c r="T1673" s="28" t="n">
        <v>44334</v>
      </c>
      <c r="U1673" s="3" t="s">
        <v>1725</v>
      </c>
      <c r="W1673" s="25" t="n">
        <v>20</v>
      </c>
      <c r="Z1673" s="1" t="n">
        <f aca="false">(68/C1673)^0.25</f>
        <v>0.960184589404188</v>
      </c>
    </row>
    <row r="1674" customFormat="false" ht="13.8" hidden="false" customHeight="true" outlineLevel="0" collapsed="false">
      <c r="A1674" s="1" t="n">
        <v>11050</v>
      </c>
      <c r="C1674" s="26" t="n">
        <v>53</v>
      </c>
      <c r="D1674" s="2" t="n">
        <v>12000</v>
      </c>
      <c r="F1674" s="2" t="n">
        <v>0</v>
      </c>
      <c r="G1674" s="27" t="n">
        <v>2</v>
      </c>
      <c r="H1674" s="27" t="n">
        <v>1</v>
      </c>
      <c r="I1674" s="27" t="n">
        <v>2</v>
      </c>
      <c r="J1674" s="26" t="s">
        <v>52</v>
      </c>
      <c r="K1674" s="27" t="n">
        <v>0</v>
      </c>
      <c r="L1674" s="27" t="n">
        <v>1</v>
      </c>
      <c r="M1674" s="27" t="n">
        <v>5</v>
      </c>
      <c r="N1674" s="27" t="n">
        <v>5</v>
      </c>
      <c r="O1674" s="27" t="n">
        <v>1</v>
      </c>
      <c r="P1674" s="27" t="n">
        <v>1</v>
      </c>
      <c r="Q1674" s="27" t="n">
        <v>4</v>
      </c>
      <c r="R1674" s="27" t="n">
        <v>1</v>
      </c>
      <c r="S1674" s="27" t="n">
        <v>0</v>
      </c>
      <c r="T1674" s="28" t="n">
        <v>44335</v>
      </c>
      <c r="U1674" s="3" t="s">
        <v>1726</v>
      </c>
      <c r="V1674" s="1" t="s">
        <v>60</v>
      </c>
      <c r="W1674" s="25" t="n">
        <v>20</v>
      </c>
      <c r="Z1674" s="1" t="n">
        <f aca="false">(68/C1674)^0.25</f>
        <v>1.06428578300648</v>
      </c>
    </row>
    <row r="1675" customFormat="false" ht="13.8" hidden="false" customHeight="true" outlineLevel="0" collapsed="false">
      <c r="A1675" s="1" t="n">
        <v>11050</v>
      </c>
      <c r="C1675" s="26" t="n">
        <v>78</v>
      </c>
      <c r="D1675" s="2" t="n">
        <v>11000</v>
      </c>
      <c r="F1675" s="2" t="n">
        <v>0</v>
      </c>
      <c r="G1675" s="27" t="n">
        <v>3</v>
      </c>
      <c r="H1675" s="27" t="n">
        <v>1</v>
      </c>
      <c r="I1675" s="27" t="n">
        <v>1</v>
      </c>
      <c r="J1675" s="26" t="s">
        <v>52</v>
      </c>
      <c r="K1675" s="27" t="n">
        <v>0</v>
      </c>
      <c r="L1675" s="27" t="n">
        <v>1</v>
      </c>
      <c r="N1675" s="27" t="n">
        <v>1</v>
      </c>
      <c r="O1675" s="27" t="n">
        <v>0</v>
      </c>
      <c r="P1675" s="27" t="n">
        <v>0</v>
      </c>
      <c r="R1675" s="27" t="n">
        <v>0</v>
      </c>
      <c r="S1675" s="27" t="n">
        <v>0</v>
      </c>
      <c r="T1675" s="28" t="n">
        <v>44334</v>
      </c>
      <c r="U1675" s="3" t="s">
        <v>1727</v>
      </c>
      <c r="W1675" s="25" t="n">
        <v>20</v>
      </c>
      <c r="Z1675" s="1" t="n">
        <f aca="false">(68/C1675)^0.25</f>
        <v>0.966281305753067</v>
      </c>
    </row>
    <row r="1676" customFormat="false" ht="13.8" hidden="false" customHeight="true" outlineLevel="0" collapsed="false">
      <c r="A1676" s="1" t="n">
        <v>11050</v>
      </c>
      <c r="C1676" s="26" t="n">
        <v>65</v>
      </c>
      <c r="D1676" s="2" t="n">
        <v>12000</v>
      </c>
      <c r="F1676" s="2" t="n">
        <v>0</v>
      </c>
      <c r="G1676" s="27" t="n">
        <v>3</v>
      </c>
      <c r="H1676" s="27" t="n">
        <v>2</v>
      </c>
      <c r="I1676" s="27" t="n">
        <v>1</v>
      </c>
      <c r="J1676" s="26" t="s">
        <v>52</v>
      </c>
      <c r="K1676" s="27" t="n">
        <v>2</v>
      </c>
      <c r="L1676" s="27" t="n">
        <v>1</v>
      </c>
      <c r="M1676" s="27" t="n">
        <v>5</v>
      </c>
      <c r="N1676" s="27" t="n">
        <v>5</v>
      </c>
      <c r="O1676" s="27" t="n">
        <v>1</v>
      </c>
      <c r="P1676" s="27" t="n">
        <v>1</v>
      </c>
      <c r="R1676" s="27" t="n">
        <v>0</v>
      </c>
      <c r="S1676" s="27" t="n">
        <v>0</v>
      </c>
      <c r="T1676" s="28" t="n">
        <v>44334</v>
      </c>
      <c r="U1676" s="3" t="s">
        <v>1728</v>
      </c>
      <c r="W1676" s="25" t="n">
        <v>20</v>
      </c>
      <c r="Z1676" s="1" t="n">
        <f aca="false">(68/C1676)^0.25</f>
        <v>1.01134396913885</v>
      </c>
    </row>
    <row r="1677" customFormat="false" ht="13.8" hidden="false" customHeight="true" outlineLevel="0" collapsed="false">
      <c r="A1677" s="1" t="n">
        <v>11050</v>
      </c>
      <c r="C1677" s="26" t="n">
        <v>61</v>
      </c>
      <c r="D1677" s="2" t="n">
        <v>10000</v>
      </c>
      <c r="F1677" s="2" t="n">
        <v>0</v>
      </c>
      <c r="G1677" s="27" t="n">
        <v>2</v>
      </c>
      <c r="H1677" s="27" t="n">
        <v>1</v>
      </c>
      <c r="I1677" s="27" t="n">
        <v>2</v>
      </c>
      <c r="J1677" s="26" t="s">
        <v>52</v>
      </c>
      <c r="K1677" s="27" t="n">
        <v>0</v>
      </c>
      <c r="L1677" s="27" t="n">
        <v>1</v>
      </c>
      <c r="M1677" s="27" t="n">
        <v>4</v>
      </c>
      <c r="N1677" s="27" t="n">
        <v>1</v>
      </c>
      <c r="O1677" s="27" t="n">
        <v>1</v>
      </c>
      <c r="P1677" s="27" t="n">
        <v>0</v>
      </c>
      <c r="Q1677" s="27" t="n">
        <v>1</v>
      </c>
      <c r="R1677" s="27" t="n">
        <v>0</v>
      </c>
      <c r="S1677" s="27" t="n">
        <v>0</v>
      </c>
      <c r="T1677" s="28" t="n">
        <v>44335</v>
      </c>
      <c r="U1677" s="3" t="s">
        <v>1729</v>
      </c>
      <c r="W1677" s="25" t="n">
        <v>20</v>
      </c>
      <c r="Z1677" s="1" t="n">
        <f aca="false">(68/C1677)^0.25</f>
        <v>1.02753061262218</v>
      </c>
    </row>
    <row r="1678" customFormat="false" ht="13.8" hidden="false" customHeight="true" outlineLevel="0" collapsed="false">
      <c r="A1678" s="1" t="n">
        <v>11050</v>
      </c>
      <c r="C1678" s="26" t="n">
        <v>85</v>
      </c>
      <c r="D1678" s="2" t="n">
        <v>13000</v>
      </c>
      <c r="F1678" s="2" t="n">
        <v>0</v>
      </c>
      <c r="G1678" s="27" t="n">
        <v>3</v>
      </c>
      <c r="H1678" s="27" t="n">
        <v>1</v>
      </c>
      <c r="I1678" s="27" t="n">
        <v>1</v>
      </c>
      <c r="J1678" s="26" t="s">
        <v>52</v>
      </c>
      <c r="K1678" s="27" t="n">
        <v>0</v>
      </c>
      <c r="L1678" s="27" t="n">
        <v>1</v>
      </c>
      <c r="M1678" s="27" t="n">
        <v>5</v>
      </c>
      <c r="N1678" s="27" t="n">
        <v>4</v>
      </c>
      <c r="O1678" s="27" t="n">
        <v>0</v>
      </c>
      <c r="P1678" s="27" t="n">
        <v>1</v>
      </c>
      <c r="Q1678" s="27" t="n">
        <v>1</v>
      </c>
      <c r="R1678" s="27" t="n">
        <v>0</v>
      </c>
      <c r="S1678" s="27" t="n">
        <v>0</v>
      </c>
      <c r="T1678" s="28" t="n">
        <v>44334</v>
      </c>
      <c r="U1678" s="3" t="s">
        <v>1730</v>
      </c>
      <c r="W1678" s="25" t="n">
        <v>20</v>
      </c>
      <c r="Z1678" s="1" t="n">
        <f aca="false">(68/C1678)^0.25</f>
        <v>0.945741609003176</v>
      </c>
    </row>
    <row r="1679" customFormat="false" ht="13.8" hidden="false" customHeight="true" outlineLevel="0" collapsed="false">
      <c r="A1679" s="1" t="n">
        <v>11050</v>
      </c>
      <c r="C1679" s="26" t="n">
        <v>60</v>
      </c>
      <c r="D1679" s="2" t="n">
        <v>14500</v>
      </c>
      <c r="F1679" s="2" t="n">
        <v>0</v>
      </c>
      <c r="G1679" s="27" t="n">
        <v>2</v>
      </c>
      <c r="H1679" s="27" t="n">
        <v>1</v>
      </c>
      <c r="I1679" s="27" t="n">
        <v>1</v>
      </c>
      <c r="J1679" s="26" t="s">
        <v>52</v>
      </c>
      <c r="K1679" s="27" t="n">
        <v>0</v>
      </c>
      <c r="L1679" s="27" t="n">
        <v>1</v>
      </c>
      <c r="M1679" s="27" t="n">
        <v>3</v>
      </c>
      <c r="N1679" s="27" t="n">
        <v>1</v>
      </c>
      <c r="O1679" s="27" t="n">
        <v>0</v>
      </c>
      <c r="P1679" s="27" t="n">
        <v>0</v>
      </c>
      <c r="Q1679" s="27" t="n">
        <v>3</v>
      </c>
      <c r="R1679" s="27" t="n">
        <v>0</v>
      </c>
      <c r="S1679" s="27" t="n">
        <v>0</v>
      </c>
      <c r="T1679" s="28" t="n">
        <v>44334</v>
      </c>
      <c r="U1679" s="3" t="s">
        <v>1731</v>
      </c>
      <c r="W1679" s="25" t="n">
        <v>20</v>
      </c>
      <c r="Z1679" s="1" t="n">
        <f aca="false">(68/C1679)^0.25</f>
        <v>1.03178548877407</v>
      </c>
    </row>
    <row r="1680" customFormat="false" ht="13.8" hidden="false" customHeight="true" outlineLevel="0" collapsed="false">
      <c r="A1680" s="1" t="n">
        <v>11050</v>
      </c>
      <c r="C1680" s="26" t="n">
        <v>85</v>
      </c>
      <c r="D1680" s="2" t="n">
        <v>13000</v>
      </c>
      <c r="F1680" s="2" t="n">
        <v>0</v>
      </c>
      <c r="G1680" s="27" t="n">
        <v>3</v>
      </c>
      <c r="H1680" s="27" t="n">
        <v>1</v>
      </c>
      <c r="I1680" s="27" t="n">
        <v>1</v>
      </c>
      <c r="J1680" s="26" t="s">
        <v>52</v>
      </c>
      <c r="K1680" s="27" t="n">
        <v>0</v>
      </c>
      <c r="L1680" s="27" t="n">
        <v>1</v>
      </c>
      <c r="M1680" s="27" t="n">
        <v>5</v>
      </c>
      <c r="N1680" s="27" t="n">
        <v>2</v>
      </c>
      <c r="O1680" s="27" t="n">
        <v>0</v>
      </c>
      <c r="P1680" s="27" t="n">
        <v>0</v>
      </c>
      <c r="Q1680" s="27" t="n">
        <v>1</v>
      </c>
      <c r="R1680" s="27" t="n">
        <v>0</v>
      </c>
      <c r="S1680" s="27" t="n">
        <v>0</v>
      </c>
      <c r="T1680" s="28" t="n">
        <v>44333</v>
      </c>
      <c r="U1680" s="3" t="s">
        <v>1732</v>
      </c>
      <c r="W1680" s="25" t="n">
        <v>20</v>
      </c>
      <c r="Z1680" s="1" t="n">
        <f aca="false">(68/C1680)^0.25</f>
        <v>0.945741609003176</v>
      </c>
    </row>
    <row r="1681" customFormat="false" ht="14.9" hidden="false" customHeight="true" outlineLevel="0" collapsed="false">
      <c r="A1681" s="1" t="n">
        <v>6343</v>
      </c>
      <c r="B1681" s="16" t="n">
        <v>63105</v>
      </c>
      <c r="C1681" s="26" t="n">
        <v>58</v>
      </c>
      <c r="D1681" s="2" t="n">
        <v>9500</v>
      </c>
      <c r="F1681" s="2" t="n">
        <v>0</v>
      </c>
      <c r="G1681" s="27" t="n">
        <v>2</v>
      </c>
      <c r="H1681" s="27" t="n">
        <v>1</v>
      </c>
      <c r="I1681" s="27" t="n">
        <v>2</v>
      </c>
      <c r="J1681" s="26" t="s">
        <v>52</v>
      </c>
      <c r="K1681" s="27" t="n">
        <v>1</v>
      </c>
      <c r="L1681" s="27" t="n">
        <v>1</v>
      </c>
      <c r="M1681" s="27" t="n">
        <v>8</v>
      </c>
      <c r="N1681" s="27" t="n">
        <v>6</v>
      </c>
      <c r="O1681" s="27" t="n">
        <v>1</v>
      </c>
      <c r="P1681" s="27" t="n">
        <v>1</v>
      </c>
      <c r="Q1681" s="27" t="n">
        <v>4</v>
      </c>
      <c r="R1681" s="27" t="n">
        <v>1</v>
      </c>
      <c r="S1681" s="27" t="n">
        <v>0</v>
      </c>
      <c r="T1681" s="28" t="n">
        <v>44331</v>
      </c>
      <c r="U1681" s="3" t="s">
        <v>1733</v>
      </c>
      <c r="V1681" s="1" t="s">
        <v>60</v>
      </c>
      <c r="W1681" s="25" t="n">
        <v>20</v>
      </c>
      <c r="Z1681" s="1" t="n">
        <f aca="false">(68/C1681)^0.25</f>
        <v>1.04056743366656</v>
      </c>
    </row>
    <row r="1682" customFormat="false" ht="14.9" hidden="false" customHeight="true" outlineLevel="0" collapsed="false">
      <c r="A1682" s="1" t="n">
        <v>6343</v>
      </c>
      <c r="B1682" s="16" t="n">
        <v>66358</v>
      </c>
      <c r="C1682" s="26" t="n">
        <v>80</v>
      </c>
      <c r="D1682" s="2" t="n">
        <v>13300</v>
      </c>
      <c r="F1682" s="2" t="n">
        <v>0</v>
      </c>
      <c r="G1682" s="27" t="n">
        <v>3</v>
      </c>
      <c r="H1682" s="27" t="n">
        <v>1</v>
      </c>
      <c r="I1682" s="27" t="n">
        <v>1</v>
      </c>
      <c r="J1682" s="26" t="s">
        <v>52</v>
      </c>
      <c r="K1682" s="27" t="n">
        <v>0</v>
      </c>
      <c r="L1682" s="27" t="n">
        <v>1</v>
      </c>
      <c r="M1682" s="27" t="n">
        <v>3</v>
      </c>
      <c r="N1682" s="27" t="n">
        <v>2</v>
      </c>
      <c r="O1682" s="27" t="n">
        <v>0</v>
      </c>
      <c r="P1682" s="27" t="n">
        <v>0</v>
      </c>
      <c r="Q1682" s="27" t="n">
        <v>3</v>
      </c>
      <c r="R1682" s="27" t="n">
        <v>0</v>
      </c>
      <c r="S1682" s="27" t="n">
        <v>0</v>
      </c>
      <c r="T1682" s="28" t="n">
        <v>44335</v>
      </c>
      <c r="U1682" s="3" t="s">
        <v>1734</v>
      </c>
      <c r="W1682" s="25" t="n">
        <v>20</v>
      </c>
      <c r="Z1682" s="1" t="n">
        <f aca="false">(68/C1682)^0.25</f>
        <v>0.960184589404188</v>
      </c>
    </row>
    <row r="1683" customFormat="false" ht="14.9" hidden="false" customHeight="true" outlineLevel="0" collapsed="false">
      <c r="A1683" s="1" t="n">
        <v>6343</v>
      </c>
      <c r="B1683" s="16" t="n">
        <v>66343</v>
      </c>
      <c r="C1683" s="26" t="n">
        <v>68</v>
      </c>
      <c r="D1683" s="2" t="n">
        <v>9000</v>
      </c>
      <c r="F1683" s="2" t="n">
        <v>0</v>
      </c>
      <c r="G1683" s="27" t="n">
        <v>2</v>
      </c>
      <c r="H1683" s="27" t="n">
        <v>1</v>
      </c>
      <c r="I1683" s="27" t="n">
        <v>2</v>
      </c>
      <c r="J1683" s="26" t="s">
        <v>52</v>
      </c>
      <c r="K1683" s="27" t="n">
        <v>1</v>
      </c>
      <c r="L1683" s="27" t="n">
        <v>1</v>
      </c>
      <c r="N1683" s="27" t="n">
        <v>5</v>
      </c>
      <c r="O1683" s="27" t="n">
        <v>1</v>
      </c>
      <c r="P1683" s="27" t="n">
        <v>1</v>
      </c>
      <c r="R1683" s="27" t="n">
        <v>1</v>
      </c>
      <c r="S1683" s="27" t="n">
        <v>0</v>
      </c>
      <c r="T1683" s="28" t="n">
        <v>44335</v>
      </c>
      <c r="U1683" s="3" t="s">
        <v>1735</v>
      </c>
      <c r="W1683" s="25" t="n">
        <v>20</v>
      </c>
      <c r="Z1683" s="1" t="n">
        <f aca="false">(68/C1683)^0.25</f>
        <v>1</v>
      </c>
    </row>
    <row r="1684" customFormat="false" ht="14.9" hidden="false" customHeight="true" outlineLevel="0" collapsed="false">
      <c r="A1684" s="1" t="n">
        <v>6343</v>
      </c>
      <c r="B1684" s="16" t="n">
        <v>66355</v>
      </c>
      <c r="C1684" s="26" t="n">
        <v>60</v>
      </c>
      <c r="D1684" s="2" t="n">
        <v>9900</v>
      </c>
      <c r="F1684" s="2" t="n">
        <v>0</v>
      </c>
      <c r="G1684" s="27" t="n">
        <v>3</v>
      </c>
      <c r="H1684" s="27" t="n">
        <v>2</v>
      </c>
      <c r="I1684" s="27" t="n">
        <v>1</v>
      </c>
      <c r="J1684" s="26" t="s">
        <v>52</v>
      </c>
      <c r="K1684" s="27" t="n">
        <v>0</v>
      </c>
      <c r="L1684" s="27" t="n">
        <v>1</v>
      </c>
      <c r="M1684" s="27" t="n">
        <v>4</v>
      </c>
      <c r="N1684" s="27" t="n">
        <v>2</v>
      </c>
      <c r="O1684" s="27" t="n">
        <v>0</v>
      </c>
      <c r="P1684" s="27" t="n">
        <v>0</v>
      </c>
      <c r="R1684" s="27" t="n">
        <v>0</v>
      </c>
      <c r="S1684" s="27" t="n">
        <v>0</v>
      </c>
      <c r="T1684" s="28" t="n">
        <v>44335</v>
      </c>
      <c r="U1684" s="3" t="s">
        <v>1736</v>
      </c>
      <c r="W1684" s="25" t="n">
        <v>20</v>
      </c>
      <c r="Z1684" s="1" t="n">
        <f aca="false">(68/C1684)^0.25</f>
        <v>1.03178548877407</v>
      </c>
    </row>
    <row r="1685" customFormat="false" ht="14.9" hidden="false" customHeight="true" outlineLevel="0" collapsed="false">
      <c r="A1685" s="1" t="n">
        <v>6343</v>
      </c>
      <c r="B1685" s="16" t="n">
        <v>75385</v>
      </c>
      <c r="C1685" s="26" t="n">
        <v>64</v>
      </c>
      <c r="D1685" s="2" t="n">
        <v>7500</v>
      </c>
      <c r="F1685" s="2" t="n">
        <v>0</v>
      </c>
      <c r="G1685" s="27" t="n">
        <v>2</v>
      </c>
      <c r="H1685" s="27" t="n">
        <v>1</v>
      </c>
      <c r="I1685" s="27" t="n">
        <v>1</v>
      </c>
      <c r="J1685" s="26" t="s">
        <v>52</v>
      </c>
      <c r="K1685" s="27" t="n">
        <v>0</v>
      </c>
      <c r="L1685" s="27" t="n">
        <v>1</v>
      </c>
      <c r="M1685" s="27" t="n">
        <v>4</v>
      </c>
      <c r="N1685" s="27" t="n">
        <v>2</v>
      </c>
      <c r="O1685" s="27" t="n">
        <v>0</v>
      </c>
      <c r="P1685" s="27" t="n">
        <v>0</v>
      </c>
      <c r="Q1685" s="27" t="n">
        <v>4</v>
      </c>
      <c r="R1685" s="27" t="n">
        <v>0</v>
      </c>
      <c r="S1685" s="27" t="n">
        <v>0</v>
      </c>
      <c r="T1685" s="28" t="n">
        <v>44331</v>
      </c>
      <c r="U1685" s="3" t="s">
        <v>1737</v>
      </c>
      <c r="W1685" s="25" t="n">
        <v>20</v>
      </c>
      <c r="Z1685" s="1" t="n">
        <f aca="false">(68/C1685)^0.25</f>
        <v>1.01527159243447</v>
      </c>
    </row>
    <row r="1686" customFormat="false" ht="14.9" hidden="false" customHeight="true" outlineLevel="0" collapsed="false">
      <c r="A1686" s="1" t="n">
        <v>6343</v>
      </c>
      <c r="B1686" s="16" t="n">
        <v>66370</v>
      </c>
      <c r="C1686" s="26" t="n">
        <v>67</v>
      </c>
      <c r="D1686" s="2" t="n">
        <v>11000</v>
      </c>
      <c r="F1686" s="2" t="n">
        <v>0</v>
      </c>
      <c r="G1686" s="27" t="n">
        <v>2</v>
      </c>
      <c r="H1686" s="27" t="n">
        <v>1</v>
      </c>
      <c r="I1686" s="27" t="n">
        <v>2</v>
      </c>
      <c r="J1686" s="26" t="s">
        <v>52</v>
      </c>
      <c r="K1686" s="27" t="n">
        <v>0</v>
      </c>
      <c r="L1686" s="27" t="n">
        <v>1</v>
      </c>
      <c r="M1686" s="27" t="n">
        <v>5</v>
      </c>
      <c r="N1686" s="27" t="n">
        <v>2</v>
      </c>
      <c r="O1686" s="27" t="n">
        <v>1</v>
      </c>
      <c r="P1686" s="27" t="n">
        <v>1</v>
      </c>
      <c r="Q1686" s="27" t="n">
        <v>4</v>
      </c>
      <c r="R1686" s="27" t="n">
        <v>0</v>
      </c>
      <c r="S1686" s="27" t="n">
        <v>0</v>
      </c>
      <c r="T1686" s="28" t="n">
        <v>44332</v>
      </c>
      <c r="U1686" s="3" t="s">
        <v>1738</v>
      </c>
      <c r="W1686" s="25" t="n">
        <v>20</v>
      </c>
      <c r="Z1686" s="1" t="n">
        <f aca="false">(68/C1686)^0.25</f>
        <v>1.0037106388836</v>
      </c>
    </row>
    <row r="1687" customFormat="false" ht="14.9" hidden="false" customHeight="true" outlineLevel="0" collapsed="false">
      <c r="A1687" s="1" t="n">
        <v>6343</v>
      </c>
      <c r="B1687" s="16" t="n">
        <v>66370</v>
      </c>
      <c r="C1687" s="26" t="n">
        <v>56</v>
      </c>
      <c r="D1687" s="2" t="n">
        <v>9000</v>
      </c>
      <c r="F1687" s="2" t="n">
        <v>0</v>
      </c>
      <c r="G1687" s="27" t="n">
        <v>2</v>
      </c>
      <c r="H1687" s="27" t="n">
        <v>1</v>
      </c>
      <c r="I1687" s="27" t="n">
        <v>1</v>
      </c>
      <c r="J1687" s="26" t="s">
        <v>52</v>
      </c>
      <c r="K1687" s="27" t="n">
        <v>2</v>
      </c>
      <c r="L1687" s="27" t="n">
        <v>1</v>
      </c>
      <c r="M1687" s="27" t="n">
        <v>4</v>
      </c>
      <c r="N1687" s="27" t="n">
        <v>2</v>
      </c>
      <c r="O1687" s="27" t="n">
        <v>0</v>
      </c>
      <c r="P1687" s="27" t="n">
        <v>0</v>
      </c>
      <c r="R1687" s="27" t="n">
        <v>0</v>
      </c>
      <c r="S1687" s="27" t="n">
        <v>0</v>
      </c>
      <c r="T1687" s="28" t="n">
        <v>44333</v>
      </c>
      <c r="U1687" s="3" t="s">
        <v>1739</v>
      </c>
      <c r="W1687" s="25" t="n">
        <v>20</v>
      </c>
      <c r="Z1687" s="1" t="n">
        <f aca="false">(68/C1687)^0.25</f>
        <v>1.04973631452793</v>
      </c>
    </row>
    <row r="1688" customFormat="false" ht="13.8" hidden="false" customHeight="true" outlineLevel="0" collapsed="false">
      <c r="A1688" s="1" t="n">
        <v>8203</v>
      </c>
      <c r="C1688" s="26" t="n">
        <v>64</v>
      </c>
      <c r="D1688" s="2" t="n">
        <v>10500</v>
      </c>
      <c r="F1688" s="2" t="n">
        <v>0</v>
      </c>
      <c r="G1688" s="27" t="n">
        <v>2</v>
      </c>
      <c r="H1688" s="27" t="n">
        <v>1</v>
      </c>
      <c r="I1688" s="27" t="n">
        <v>0</v>
      </c>
      <c r="J1688" s="26" t="s">
        <v>52</v>
      </c>
      <c r="K1688" s="27" t="n">
        <v>0</v>
      </c>
      <c r="L1688" s="27" t="n">
        <v>1</v>
      </c>
      <c r="M1688" s="27" t="n">
        <v>1</v>
      </c>
      <c r="N1688" s="27" t="n">
        <v>1</v>
      </c>
      <c r="O1688" s="27" t="n">
        <v>0</v>
      </c>
      <c r="P1688" s="27" t="n">
        <v>0</v>
      </c>
      <c r="R1688" s="27" t="n">
        <v>0</v>
      </c>
      <c r="S1688" s="27" t="n">
        <v>0</v>
      </c>
      <c r="T1688" s="28" t="n">
        <v>44336</v>
      </c>
      <c r="U1688" s="3" t="s">
        <v>1740</v>
      </c>
      <c r="W1688" s="25" t="n">
        <v>20</v>
      </c>
      <c r="Z1688" s="1" t="n">
        <f aca="false">(68/C1688)^0.25</f>
        <v>1.01527159243447</v>
      </c>
    </row>
    <row r="1689" customFormat="false" ht="13.8" hidden="false" customHeight="true" outlineLevel="0" collapsed="false">
      <c r="A1689" s="1" t="n">
        <v>8203</v>
      </c>
      <c r="C1689" s="26" t="n">
        <v>60</v>
      </c>
      <c r="D1689" s="2" t="n">
        <v>12500</v>
      </c>
      <c r="F1689" s="2" t="n">
        <v>0</v>
      </c>
      <c r="G1689" s="27" t="n">
        <v>2</v>
      </c>
      <c r="H1689" s="27" t="n">
        <v>1</v>
      </c>
      <c r="I1689" s="27" t="n">
        <v>2</v>
      </c>
      <c r="J1689" s="26" t="s">
        <v>52</v>
      </c>
      <c r="K1689" s="27" t="n">
        <v>2</v>
      </c>
      <c r="L1689" s="27" t="n">
        <v>1</v>
      </c>
      <c r="M1689" s="27" t="n">
        <v>10</v>
      </c>
      <c r="N1689" s="27" t="n">
        <v>2</v>
      </c>
      <c r="O1689" s="27" t="n">
        <v>1</v>
      </c>
      <c r="P1689" s="27" t="n">
        <v>0</v>
      </c>
      <c r="R1689" s="27" t="n">
        <v>1</v>
      </c>
      <c r="S1689" s="27" t="n">
        <v>0</v>
      </c>
      <c r="T1689" s="28" t="n">
        <v>44336</v>
      </c>
      <c r="U1689" s="3" t="s">
        <v>1741</v>
      </c>
      <c r="W1689" s="25" t="n">
        <v>20</v>
      </c>
      <c r="Z1689" s="1" t="n">
        <f aca="false">(68/C1689)^0.25</f>
        <v>1.03178548877407</v>
      </c>
    </row>
    <row r="1690" customFormat="false" ht="13.8" hidden="false" customHeight="true" outlineLevel="0" collapsed="false">
      <c r="A1690" s="1" t="n">
        <v>8203</v>
      </c>
      <c r="C1690" s="26" t="n">
        <v>55</v>
      </c>
      <c r="D1690" s="2" t="n">
        <v>9400</v>
      </c>
      <c r="F1690" s="2" t="n">
        <v>0</v>
      </c>
      <c r="G1690" s="27" t="n">
        <v>2</v>
      </c>
      <c r="H1690" s="27" t="n">
        <v>1</v>
      </c>
      <c r="I1690" s="27" t="n">
        <v>1</v>
      </c>
      <c r="J1690" s="26" t="s">
        <v>52</v>
      </c>
      <c r="K1690" s="27" t="n">
        <v>0</v>
      </c>
      <c r="L1690" s="27" t="n">
        <v>1</v>
      </c>
      <c r="M1690" s="27" t="n">
        <v>3</v>
      </c>
      <c r="N1690" s="27" t="n">
        <v>2</v>
      </c>
      <c r="O1690" s="27" t="n">
        <v>0</v>
      </c>
      <c r="P1690" s="27" t="n">
        <v>1</v>
      </c>
      <c r="Q1690" s="27" t="n">
        <v>1</v>
      </c>
      <c r="R1690" s="27" t="n">
        <v>0</v>
      </c>
      <c r="S1690" s="27" t="n">
        <v>0</v>
      </c>
      <c r="T1690" s="28" t="n">
        <v>44336</v>
      </c>
      <c r="U1690" s="3" t="s">
        <v>1742</v>
      </c>
      <c r="W1690" s="25" t="n">
        <v>20</v>
      </c>
      <c r="Z1690" s="1" t="n">
        <f aca="false">(68/C1690)^0.25</f>
        <v>1.05447565087352</v>
      </c>
    </row>
    <row r="1691" customFormat="false" ht="13.8" hidden="false" customHeight="true" outlineLevel="0" collapsed="false">
      <c r="A1691" s="1" t="n">
        <v>8203</v>
      </c>
      <c r="C1691" s="26" t="n">
        <v>75</v>
      </c>
      <c r="D1691" s="2" t="n">
        <v>8800</v>
      </c>
      <c r="F1691" s="2" t="n">
        <v>0</v>
      </c>
      <c r="G1691" s="27" t="n">
        <v>3</v>
      </c>
      <c r="H1691" s="27" t="n">
        <v>1</v>
      </c>
      <c r="I1691" s="27" t="n">
        <v>2</v>
      </c>
      <c r="J1691" s="26" t="s">
        <v>52</v>
      </c>
      <c r="K1691" s="27" t="n">
        <v>0</v>
      </c>
      <c r="L1691" s="27" t="n">
        <v>1</v>
      </c>
      <c r="M1691" s="27" t="n">
        <v>8</v>
      </c>
      <c r="N1691" s="27" t="n">
        <v>6</v>
      </c>
      <c r="O1691" s="27" t="n">
        <v>1</v>
      </c>
      <c r="P1691" s="27" t="n">
        <v>1</v>
      </c>
      <c r="Q1691" s="27" t="n">
        <v>4</v>
      </c>
      <c r="R1691" s="27" t="n">
        <v>1</v>
      </c>
      <c r="S1691" s="27" t="n">
        <v>1</v>
      </c>
      <c r="T1691" s="28" t="n">
        <v>44336</v>
      </c>
      <c r="U1691" s="3" t="s">
        <v>1743</v>
      </c>
      <c r="W1691" s="25" t="n">
        <v>20</v>
      </c>
      <c r="Z1691" s="1" t="n">
        <f aca="false">(68/C1691)^0.25</f>
        <v>0.975802468299321</v>
      </c>
    </row>
    <row r="1692" customFormat="false" ht="13.8" hidden="false" customHeight="true" outlineLevel="0" collapsed="false">
      <c r="A1692" s="1" t="n">
        <v>8203</v>
      </c>
      <c r="C1692" s="26" t="n">
        <v>85</v>
      </c>
      <c r="D1692" s="2" t="n">
        <v>12500</v>
      </c>
      <c r="F1692" s="2" t="n">
        <v>0</v>
      </c>
      <c r="G1692" s="27" t="n">
        <v>2</v>
      </c>
      <c r="H1692" s="27" t="n">
        <v>1</v>
      </c>
      <c r="I1692" s="27" t="n">
        <v>0</v>
      </c>
      <c r="J1692" s="26" t="s">
        <v>52</v>
      </c>
      <c r="K1692" s="27" t="n">
        <v>0</v>
      </c>
      <c r="L1692" s="27" t="n">
        <v>1</v>
      </c>
      <c r="N1692" s="27" t="n">
        <v>2</v>
      </c>
      <c r="O1692" s="27" t="n">
        <v>1</v>
      </c>
      <c r="P1692" s="27" t="n">
        <v>1</v>
      </c>
      <c r="Q1692" s="27" t="n">
        <v>4</v>
      </c>
      <c r="R1692" s="27" t="n">
        <v>0</v>
      </c>
      <c r="S1692" s="27" t="n">
        <v>0</v>
      </c>
      <c r="T1692" s="28" t="n">
        <v>44336</v>
      </c>
      <c r="U1692" s="3" t="s">
        <v>1744</v>
      </c>
      <c r="W1692" s="25" t="n">
        <v>20</v>
      </c>
      <c r="Z1692" s="1" t="n">
        <f aca="false">(68/C1692)^0.25</f>
        <v>0.945741609003176</v>
      </c>
    </row>
    <row r="1693" customFormat="false" ht="13.8" hidden="false" customHeight="true" outlineLevel="0" collapsed="false">
      <c r="A1693" s="1" t="n">
        <v>8203</v>
      </c>
      <c r="C1693" s="26" t="n">
        <v>65</v>
      </c>
      <c r="D1693" s="2" t="n">
        <v>12000</v>
      </c>
      <c r="F1693" s="2" t="n">
        <v>0</v>
      </c>
      <c r="G1693" s="27" t="n">
        <v>2</v>
      </c>
      <c r="H1693" s="27" t="n">
        <v>1</v>
      </c>
      <c r="I1693" s="27" t="n">
        <v>1</v>
      </c>
      <c r="J1693" s="26" t="s">
        <v>52</v>
      </c>
      <c r="K1693" s="27" t="n">
        <v>2</v>
      </c>
      <c r="L1693" s="27" t="n">
        <v>1</v>
      </c>
      <c r="M1693" s="27" t="n">
        <v>6</v>
      </c>
      <c r="N1693" s="27" t="n">
        <v>2</v>
      </c>
      <c r="O1693" s="27" t="n">
        <v>1</v>
      </c>
      <c r="P1693" s="27" t="n">
        <v>1</v>
      </c>
      <c r="R1693" s="27" t="n">
        <v>1</v>
      </c>
      <c r="S1693" s="27" t="n">
        <v>1</v>
      </c>
      <c r="T1693" s="28" t="n">
        <v>44333</v>
      </c>
      <c r="U1693" s="3" t="s">
        <v>1745</v>
      </c>
      <c r="W1693" s="25" t="n">
        <v>20</v>
      </c>
      <c r="Z1693" s="1" t="n">
        <f aca="false">(68/C1693)^0.25</f>
        <v>1.01134396913885</v>
      </c>
    </row>
    <row r="1694" customFormat="false" ht="13.8" hidden="false" customHeight="true" outlineLevel="0" collapsed="false">
      <c r="A1694" s="1" t="n">
        <v>8203</v>
      </c>
      <c r="C1694" s="26" t="n">
        <v>68</v>
      </c>
      <c r="D1694" s="2" t="n">
        <v>13500</v>
      </c>
      <c r="F1694" s="2" t="n">
        <v>0</v>
      </c>
      <c r="G1694" s="27" t="n">
        <v>3</v>
      </c>
      <c r="H1694" s="27" t="n">
        <v>1</v>
      </c>
      <c r="I1694" s="27" t="n">
        <v>2</v>
      </c>
      <c r="J1694" s="26" t="s">
        <v>52</v>
      </c>
      <c r="K1694" s="27" t="n">
        <v>2</v>
      </c>
      <c r="L1694" s="27" t="n">
        <v>1</v>
      </c>
      <c r="N1694" s="27" t="n">
        <v>2</v>
      </c>
      <c r="O1694" s="27" t="n">
        <v>1</v>
      </c>
      <c r="P1694" s="27" t="n">
        <v>1</v>
      </c>
      <c r="R1694" s="27" t="n">
        <v>1</v>
      </c>
      <c r="S1694" s="27" t="n">
        <v>0</v>
      </c>
      <c r="T1694" s="28" t="n">
        <v>44336</v>
      </c>
      <c r="U1694" s="3" t="s">
        <v>1746</v>
      </c>
      <c r="V1694" s="1" t="s">
        <v>60</v>
      </c>
      <c r="W1694" s="25" t="n">
        <v>20</v>
      </c>
      <c r="Z1694" s="1" t="n">
        <f aca="false">(68/C1694)^0.25</f>
        <v>1</v>
      </c>
    </row>
    <row r="1695" customFormat="false" ht="13.8" hidden="false" customHeight="true" outlineLevel="0" collapsed="false">
      <c r="A1695" s="1" t="n">
        <v>12702</v>
      </c>
      <c r="B1695" s="43" t="n">
        <v>72741</v>
      </c>
      <c r="C1695" s="26" t="n">
        <v>80</v>
      </c>
      <c r="E1695" s="2" t="n">
        <v>12100000</v>
      </c>
      <c r="F1695" s="2" t="n">
        <v>1</v>
      </c>
      <c r="G1695" s="27" t="n">
        <v>3</v>
      </c>
      <c r="H1695" s="27" t="n">
        <v>1</v>
      </c>
      <c r="I1695" s="27" t="n">
        <v>1</v>
      </c>
      <c r="J1695" s="26" t="s">
        <v>52</v>
      </c>
      <c r="K1695" s="27" t="n">
        <v>0</v>
      </c>
      <c r="L1695" s="27" t="n">
        <v>1</v>
      </c>
      <c r="M1695" s="27" t="n">
        <v>8</v>
      </c>
      <c r="N1695" s="27" t="n">
        <v>3</v>
      </c>
      <c r="O1695" s="27" t="n">
        <v>0</v>
      </c>
      <c r="P1695" s="27" t="n">
        <v>1</v>
      </c>
      <c r="Q1695" s="27" t="n">
        <v>1</v>
      </c>
      <c r="R1695" s="27" t="n">
        <v>1</v>
      </c>
      <c r="S1695" s="27" t="n">
        <v>0</v>
      </c>
      <c r="T1695" s="28" t="n">
        <v>44336</v>
      </c>
      <c r="U1695" s="3" t="s">
        <v>1747</v>
      </c>
      <c r="V1695" s="1" t="s">
        <v>60</v>
      </c>
      <c r="W1695" s="25" t="n">
        <v>21</v>
      </c>
      <c r="Z1695" s="1" t="n">
        <f aca="false">(68/C1695)^0.25</f>
        <v>0.960184589404188</v>
      </c>
    </row>
    <row r="1696" customFormat="false" ht="13.8" hidden="false" customHeight="true" outlineLevel="0" collapsed="false">
      <c r="A1696" s="1" t="n">
        <v>12702</v>
      </c>
      <c r="B1696" s="43" t="n">
        <v>72741</v>
      </c>
      <c r="C1696" s="26" t="n">
        <v>92</v>
      </c>
      <c r="E1696" s="2" t="n">
        <v>11990000</v>
      </c>
      <c r="F1696" s="2" t="n">
        <v>1</v>
      </c>
      <c r="G1696" s="27" t="n">
        <v>3</v>
      </c>
      <c r="H1696" s="27" t="n">
        <v>2</v>
      </c>
      <c r="I1696" s="27" t="n">
        <v>1</v>
      </c>
      <c r="J1696" s="26" t="s">
        <v>52</v>
      </c>
      <c r="K1696" s="27" t="n">
        <v>0</v>
      </c>
      <c r="L1696" s="27" t="n">
        <v>1</v>
      </c>
      <c r="M1696" s="27" t="n">
        <v>6</v>
      </c>
      <c r="N1696" s="27" t="n">
        <v>2</v>
      </c>
      <c r="O1696" s="27" t="n">
        <v>1</v>
      </c>
      <c r="P1696" s="27" t="n">
        <v>1</v>
      </c>
      <c r="Q1696" s="27" t="n">
        <v>1</v>
      </c>
      <c r="R1696" s="27" t="n">
        <v>0</v>
      </c>
      <c r="S1696" s="27" t="n">
        <v>0</v>
      </c>
      <c r="T1696" s="28" t="n">
        <v>44336</v>
      </c>
      <c r="U1696" s="3" t="s">
        <v>1748</v>
      </c>
      <c r="W1696" s="25" t="n">
        <v>21</v>
      </c>
      <c r="Z1696" s="1" t="n">
        <f aca="false">(68/C1696)^0.25</f>
        <v>0.927214621121289</v>
      </c>
    </row>
    <row r="1697" customFormat="false" ht="13.8" hidden="false" customHeight="true" outlineLevel="0" collapsed="false">
      <c r="A1697" s="1" t="n">
        <v>12702</v>
      </c>
      <c r="B1697" s="43" t="n">
        <v>72741</v>
      </c>
      <c r="C1697" s="26" t="n">
        <v>84</v>
      </c>
      <c r="E1697" s="2" t="n">
        <v>9660000</v>
      </c>
      <c r="F1697" s="2" t="n">
        <v>1</v>
      </c>
      <c r="G1697" s="27" t="n">
        <v>3</v>
      </c>
      <c r="H1697" s="27" t="n">
        <v>2</v>
      </c>
      <c r="I1697" s="27" t="n">
        <v>1</v>
      </c>
      <c r="J1697" s="26" t="s">
        <v>52</v>
      </c>
      <c r="K1697" s="27" t="n">
        <v>0</v>
      </c>
      <c r="L1697" s="27" t="n">
        <v>1</v>
      </c>
      <c r="M1697" s="27" t="n">
        <v>7</v>
      </c>
      <c r="N1697" s="27" t="n">
        <v>6</v>
      </c>
      <c r="O1697" s="27" t="n">
        <v>0</v>
      </c>
      <c r="P1697" s="27" t="n">
        <v>0</v>
      </c>
      <c r="Q1697" s="27" t="n">
        <v>1</v>
      </c>
      <c r="R1697" s="27" t="n">
        <v>1</v>
      </c>
      <c r="S1697" s="27" t="n">
        <v>0</v>
      </c>
      <c r="T1697" s="28" t="n">
        <v>44336</v>
      </c>
      <c r="U1697" s="3" t="s">
        <v>1749</v>
      </c>
      <c r="V1697" s="1" t="s">
        <v>60</v>
      </c>
      <c r="W1697" s="25" t="n">
        <v>21</v>
      </c>
      <c r="Z1697" s="1" t="n">
        <f aca="false">(68/C1697)^0.25</f>
        <v>0.948543837069451</v>
      </c>
    </row>
    <row r="1698" customFormat="false" ht="13.8" hidden="false" customHeight="true" outlineLevel="0" collapsed="false">
      <c r="A1698" s="1" t="n">
        <v>12702</v>
      </c>
      <c r="B1698" s="43" t="n">
        <v>72716</v>
      </c>
      <c r="C1698" s="26" t="n">
        <v>62</v>
      </c>
      <c r="E1698" s="2" t="n">
        <v>12750000</v>
      </c>
      <c r="F1698" s="2" t="n">
        <v>1</v>
      </c>
      <c r="G1698" s="27" t="n">
        <v>3</v>
      </c>
      <c r="H1698" s="27" t="n">
        <v>2</v>
      </c>
      <c r="I1698" s="27" t="n">
        <v>1</v>
      </c>
      <c r="J1698" s="26" t="s">
        <v>52</v>
      </c>
      <c r="K1698" s="27" t="n">
        <v>2</v>
      </c>
      <c r="L1698" s="27" t="n">
        <v>1</v>
      </c>
      <c r="M1698" s="27" t="n">
        <v>5</v>
      </c>
      <c r="N1698" s="27" t="n">
        <v>1</v>
      </c>
      <c r="O1698" s="27" t="n">
        <v>0</v>
      </c>
      <c r="P1698" s="27" t="n">
        <v>0</v>
      </c>
      <c r="R1698" s="27" t="n">
        <v>0</v>
      </c>
      <c r="S1698" s="27" t="n">
        <v>0</v>
      </c>
      <c r="T1698" s="28" t="n">
        <v>44336</v>
      </c>
      <c r="U1698" s="3" t="s">
        <v>1750</v>
      </c>
      <c r="W1698" s="25" t="n">
        <v>21</v>
      </c>
      <c r="Z1698" s="1" t="n">
        <f aca="false">(68/C1698)^0.25</f>
        <v>1.02336204550359</v>
      </c>
    </row>
    <row r="1699" customFormat="false" ht="13.8" hidden="false" customHeight="true" outlineLevel="0" collapsed="false">
      <c r="A1699" s="1" t="n">
        <v>12702</v>
      </c>
      <c r="B1699" s="43" t="n">
        <v>72716</v>
      </c>
      <c r="C1699" s="26" t="n">
        <v>76</v>
      </c>
      <c r="E1699" s="2" t="n">
        <v>8990000</v>
      </c>
      <c r="F1699" s="2" t="n">
        <v>0</v>
      </c>
      <c r="G1699" s="27" t="n">
        <v>3</v>
      </c>
      <c r="H1699" s="27" t="n">
        <v>2</v>
      </c>
      <c r="I1699" s="27" t="n">
        <v>1</v>
      </c>
      <c r="J1699" s="26" t="s">
        <v>52</v>
      </c>
      <c r="K1699" s="27" t="n">
        <v>0</v>
      </c>
      <c r="L1699" s="27" t="n">
        <v>1</v>
      </c>
      <c r="M1699" s="27" t="n">
        <v>6</v>
      </c>
      <c r="N1699" s="27" t="n">
        <v>6</v>
      </c>
      <c r="O1699" s="27" t="n">
        <v>0</v>
      </c>
      <c r="P1699" s="27" t="n">
        <v>0</v>
      </c>
      <c r="Q1699" s="27" t="n">
        <v>1</v>
      </c>
      <c r="R1699" s="27" t="n">
        <v>1</v>
      </c>
      <c r="S1699" s="27" t="n">
        <v>0</v>
      </c>
      <c r="T1699" s="28" t="n">
        <v>44336</v>
      </c>
      <c r="U1699" s="3" t="s">
        <v>1751</v>
      </c>
      <c r="W1699" s="25" t="n">
        <v>21</v>
      </c>
      <c r="Z1699" s="1" t="n">
        <f aca="false">(68/C1699)^0.25</f>
        <v>0.972576630876414</v>
      </c>
    </row>
    <row r="1700" customFormat="false" ht="13.8" hidden="false" customHeight="true" outlineLevel="0" collapsed="false">
      <c r="A1700" s="1" t="n">
        <v>12702</v>
      </c>
      <c r="B1700" s="43" t="n">
        <v>72716</v>
      </c>
      <c r="C1700" s="26" t="n">
        <v>96</v>
      </c>
      <c r="E1700" s="2" t="n">
        <v>16988000</v>
      </c>
      <c r="F1700" s="2" t="n">
        <v>1</v>
      </c>
      <c r="G1700" s="27" t="n">
        <v>3</v>
      </c>
      <c r="H1700" s="27" t="n">
        <v>2</v>
      </c>
      <c r="I1700" s="27" t="n">
        <v>1</v>
      </c>
      <c r="J1700" s="26" t="s">
        <v>52</v>
      </c>
      <c r="K1700" s="27" t="n">
        <v>0</v>
      </c>
      <c r="L1700" s="27" t="n">
        <v>1</v>
      </c>
      <c r="M1700" s="27"/>
      <c r="N1700" s="27" t="n">
        <v>3</v>
      </c>
      <c r="O1700" s="27" t="n">
        <v>1</v>
      </c>
      <c r="P1700" s="27" t="n">
        <v>1</v>
      </c>
      <c r="R1700" s="27" t="n">
        <v>1</v>
      </c>
      <c r="S1700" s="27" t="n">
        <v>0</v>
      </c>
      <c r="T1700" s="28" t="n">
        <v>44336</v>
      </c>
      <c r="U1700" s="3" t="s">
        <v>1752</v>
      </c>
      <c r="V1700" s="1" t="s">
        <v>58</v>
      </c>
      <c r="W1700" s="25" t="n">
        <v>21</v>
      </c>
      <c r="Z1700" s="1" t="n">
        <f aca="false">(68/C1700)^0.25</f>
        <v>0.917401445131941</v>
      </c>
    </row>
    <row r="1701" customFormat="false" ht="13.8" hidden="false" customHeight="true" outlineLevel="0" collapsed="false">
      <c r="A1701" s="1" t="n">
        <v>12702</v>
      </c>
      <c r="B1701" s="43" t="n">
        <v>72775</v>
      </c>
      <c r="C1701" s="26" t="n">
        <v>70</v>
      </c>
      <c r="E1701" s="2" t="n">
        <v>6290000</v>
      </c>
      <c r="F1701" s="2" t="n">
        <v>1</v>
      </c>
      <c r="G1701" s="27" t="n">
        <v>3</v>
      </c>
      <c r="H1701" s="27" t="n">
        <v>1</v>
      </c>
      <c r="I1701" s="27" t="n">
        <v>2</v>
      </c>
      <c r="J1701" s="26" t="s">
        <v>52</v>
      </c>
      <c r="K1701" s="27" t="n">
        <v>0</v>
      </c>
      <c r="L1701" s="27" t="n">
        <v>1</v>
      </c>
      <c r="M1701" s="27" t="n">
        <v>6</v>
      </c>
      <c r="N1701" s="27" t="n">
        <v>3</v>
      </c>
      <c r="O1701" s="27" t="n">
        <v>0</v>
      </c>
      <c r="P1701" s="27" t="n">
        <v>1</v>
      </c>
      <c r="R1701" s="27" t="n">
        <v>1</v>
      </c>
      <c r="S1701" s="27" t="n">
        <v>0</v>
      </c>
      <c r="T1701" s="28" t="n">
        <v>44336</v>
      </c>
      <c r="U1701" s="3" t="s">
        <v>1753</v>
      </c>
      <c r="W1701" s="25" t="n">
        <v>21</v>
      </c>
      <c r="Z1701" s="1" t="n">
        <f aca="false">(68/C1701)^0.25</f>
        <v>0.992779311130708</v>
      </c>
    </row>
    <row r="1702" customFormat="false" ht="13.8" hidden="false" customHeight="true" outlineLevel="0" collapsed="false">
      <c r="A1702" s="1" t="n">
        <v>12702</v>
      </c>
      <c r="B1702" s="43" t="n">
        <v>72775</v>
      </c>
      <c r="C1702" s="26" t="n">
        <v>77</v>
      </c>
      <c r="E1702" s="2" t="n">
        <v>7850000</v>
      </c>
      <c r="F1702" s="2" t="n">
        <v>0</v>
      </c>
      <c r="G1702" s="27" t="n">
        <v>2</v>
      </c>
      <c r="H1702" s="27" t="n">
        <v>1</v>
      </c>
      <c r="I1702" s="27" t="n">
        <v>1</v>
      </c>
      <c r="J1702" s="26" t="s">
        <v>52</v>
      </c>
      <c r="K1702" s="27" t="n">
        <v>2</v>
      </c>
      <c r="L1702" s="27" t="n">
        <v>1</v>
      </c>
      <c r="M1702" s="27" t="n">
        <v>6</v>
      </c>
      <c r="N1702" s="27" t="n">
        <v>6</v>
      </c>
      <c r="O1702" s="27" t="n">
        <v>1</v>
      </c>
      <c r="P1702" s="27" t="n">
        <v>1</v>
      </c>
      <c r="R1702" s="27" t="n">
        <v>1</v>
      </c>
      <c r="S1702" s="27" t="n">
        <v>0</v>
      </c>
      <c r="T1702" s="28" t="n">
        <v>44336</v>
      </c>
      <c r="U1702" s="3" t="s">
        <v>1754</v>
      </c>
      <c r="W1702" s="25" t="n">
        <v>21</v>
      </c>
      <c r="Z1702" s="1" t="n">
        <f aca="false">(68/C1702)^0.25</f>
        <v>0.96940341849961</v>
      </c>
    </row>
    <row r="1703" customFormat="false" ht="13.8" hidden="false" customHeight="true" outlineLevel="0" collapsed="false">
      <c r="A1703" s="1" t="n">
        <v>12702</v>
      </c>
      <c r="B1703" s="43" t="n">
        <v>72883</v>
      </c>
      <c r="C1703" s="26" t="n">
        <v>86</v>
      </c>
      <c r="E1703" s="2" t="n">
        <v>7800000</v>
      </c>
      <c r="F1703" s="2" t="n">
        <v>1</v>
      </c>
      <c r="G1703" s="27" t="n">
        <v>3</v>
      </c>
      <c r="H1703" s="27" t="n">
        <v>2</v>
      </c>
      <c r="I1703" s="27" t="n">
        <v>1</v>
      </c>
      <c r="J1703" s="26" t="s">
        <v>52</v>
      </c>
      <c r="K1703" s="27" t="n">
        <v>0</v>
      </c>
      <c r="L1703" s="27" t="n">
        <v>1</v>
      </c>
      <c r="M1703" s="27" t="n">
        <v>6</v>
      </c>
      <c r="N1703" s="27" t="n">
        <v>6</v>
      </c>
      <c r="O1703" s="27" t="n">
        <v>1</v>
      </c>
      <c r="P1703" s="27" t="n">
        <v>0</v>
      </c>
      <c r="R1703" s="27" t="n">
        <v>1</v>
      </c>
      <c r="S1703" s="27" t="n">
        <v>0</v>
      </c>
      <c r="T1703" s="28" t="n">
        <v>44336</v>
      </c>
      <c r="U1703" s="3" t="s">
        <v>1755</v>
      </c>
      <c r="V1703" s="1" t="s">
        <v>60</v>
      </c>
      <c r="W1703" s="25" t="n">
        <v>21</v>
      </c>
      <c r="Z1703" s="1" t="n">
        <f aca="false">(68/C1703)^0.25</f>
        <v>0.94298029016629</v>
      </c>
    </row>
    <row r="1704" customFormat="false" ht="13.8" hidden="false" customHeight="true" outlineLevel="0" collapsed="false">
      <c r="A1704" s="1" t="n">
        <v>12702</v>
      </c>
      <c r="B1704" s="43" t="n">
        <v>72883</v>
      </c>
      <c r="C1704" s="26" t="n">
        <v>74</v>
      </c>
      <c r="E1704" s="2" t="n">
        <v>6950000</v>
      </c>
      <c r="F1704" s="2" t="n">
        <v>0</v>
      </c>
      <c r="G1704" s="27" t="n">
        <v>3</v>
      </c>
      <c r="H1704" s="27" t="n">
        <v>1</v>
      </c>
      <c r="I1704" s="27" t="n">
        <v>2</v>
      </c>
      <c r="J1704" s="26" t="s">
        <v>52</v>
      </c>
      <c r="K1704" s="27" t="n">
        <v>2</v>
      </c>
      <c r="L1704" s="27" t="n">
        <v>1</v>
      </c>
      <c r="M1704" s="27" t="n">
        <v>7</v>
      </c>
      <c r="N1704" s="27" t="n">
        <v>3</v>
      </c>
      <c r="O1704" s="27" t="n">
        <v>1</v>
      </c>
      <c r="P1704" s="27" t="n">
        <v>1</v>
      </c>
      <c r="Q1704" s="27" t="n">
        <v>4</v>
      </c>
      <c r="R1704" s="27" t="n">
        <v>1</v>
      </c>
      <c r="S1704" s="27" t="n">
        <v>0</v>
      </c>
      <c r="T1704" s="28" t="n">
        <v>44336</v>
      </c>
      <c r="U1704" s="3" t="s">
        <v>1756</v>
      </c>
      <c r="W1704" s="25" t="n">
        <v>21</v>
      </c>
      <c r="Z1704" s="1" t="n">
        <f aca="false">(68/C1704)^0.25</f>
        <v>0.979082522844128</v>
      </c>
    </row>
    <row r="1705" customFormat="false" ht="13.8" hidden="false" customHeight="true" outlineLevel="0" collapsed="false">
      <c r="A1705" s="1" t="n">
        <v>12702</v>
      </c>
      <c r="B1705" s="43" t="n">
        <v>72741</v>
      </c>
      <c r="C1705" s="26" t="n">
        <v>83</v>
      </c>
      <c r="D1705" s="2" t="n">
        <v>13900</v>
      </c>
      <c r="F1705" s="2" t="n">
        <v>0</v>
      </c>
      <c r="G1705" s="27" t="n">
        <v>3</v>
      </c>
      <c r="H1705" s="27" t="n">
        <v>1</v>
      </c>
      <c r="I1705" s="27" t="n">
        <v>1</v>
      </c>
      <c r="J1705" s="26" t="s">
        <v>52</v>
      </c>
      <c r="K1705" s="27" t="n">
        <v>0</v>
      </c>
      <c r="L1705" s="27" t="n">
        <v>1</v>
      </c>
      <c r="M1705" s="27" t="n">
        <v>6</v>
      </c>
      <c r="N1705" s="27" t="n">
        <v>5</v>
      </c>
      <c r="O1705" s="27" t="n">
        <v>0</v>
      </c>
      <c r="P1705" s="27" t="n">
        <v>0</v>
      </c>
      <c r="Q1705" s="27" t="n">
        <v>1</v>
      </c>
      <c r="R1705" s="27" t="n">
        <v>0</v>
      </c>
      <c r="S1705" s="27" t="n">
        <v>0</v>
      </c>
      <c r="T1705" s="28" t="n">
        <v>44336</v>
      </c>
      <c r="U1705" s="3" t="s">
        <v>1757</v>
      </c>
      <c r="W1705" s="25" t="n">
        <v>21</v>
      </c>
      <c r="Z1705" s="1" t="n">
        <f aca="false">(68/C1705)^0.25</f>
        <v>0.951388078394145</v>
      </c>
    </row>
    <row r="1706" customFormat="false" ht="13.8" hidden="false" customHeight="true" outlineLevel="0" collapsed="false">
      <c r="A1706" s="1" t="n">
        <v>12702</v>
      </c>
      <c r="B1706" s="43" t="n">
        <v>72741</v>
      </c>
      <c r="C1706" s="26" t="n">
        <v>75</v>
      </c>
      <c r="D1706" s="2" t="n">
        <v>21000</v>
      </c>
      <c r="F1706" s="2" t="n">
        <v>0</v>
      </c>
      <c r="G1706" s="27" t="n">
        <v>3</v>
      </c>
      <c r="H1706" s="27" t="n">
        <v>1</v>
      </c>
      <c r="I1706" s="27" t="n">
        <v>1</v>
      </c>
      <c r="J1706" s="26" t="s">
        <v>52</v>
      </c>
      <c r="K1706" s="27" t="n">
        <v>2</v>
      </c>
      <c r="L1706" s="27" t="n">
        <v>1</v>
      </c>
      <c r="M1706" s="27" t="n">
        <v>5</v>
      </c>
      <c r="N1706" s="27" t="n">
        <v>3</v>
      </c>
      <c r="O1706" s="27" t="n">
        <v>0</v>
      </c>
      <c r="P1706" s="27" t="n">
        <v>0</v>
      </c>
      <c r="Q1706" s="27" t="n">
        <v>1</v>
      </c>
      <c r="R1706" s="27" t="n">
        <v>0</v>
      </c>
      <c r="S1706" s="27" t="n">
        <v>0</v>
      </c>
      <c r="T1706" s="28" t="n">
        <v>44336</v>
      </c>
      <c r="U1706" s="3" t="s">
        <v>1758</v>
      </c>
      <c r="W1706" s="25" t="n">
        <v>21</v>
      </c>
      <c r="Z1706" s="1" t="n">
        <f aca="false">(68/C1706)^0.25</f>
        <v>0.975802468299321</v>
      </c>
    </row>
    <row r="1707" customFormat="false" ht="13.8" hidden="false" customHeight="true" outlineLevel="0" collapsed="false">
      <c r="A1707" s="1" t="n">
        <v>12702</v>
      </c>
      <c r="B1707" s="43" t="n">
        <v>72741</v>
      </c>
      <c r="C1707" s="26" t="n">
        <v>50</v>
      </c>
      <c r="D1707" s="2" t="n">
        <v>13000</v>
      </c>
      <c r="F1707" s="2" t="n">
        <v>0</v>
      </c>
      <c r="G1707" s="27" t="n">
        <v>3</v>
      </c>
      <c r="H1707" s="27" t="n">
        <v>2</v>
      </c>
      <c r="I1707" s="27" t="n">
        <v>1</v>
      </c>
      <c r="J1707" s="26" t="s">
        <v>52</v>
      </c>
      <c r="K1707" s="27" t="n">
        <v>2</v>
      </c>
      <c r="L1707" s="27" t="n">
        <v>1</v>
      </c>
      <c r="M1707" s="27" t="n">
        <v>5</v>
      </c>
      <c r="N1707" s="27" t="n">
        <v>2</v>
      </c>
      <c r="O1707" s="27" t="n">
        <v>0</v>
      </c>
      <c r="P1707" s="27" t="n">
        <v>0</v>
      </c>
      <c r="Q1707" s="27" t="n">
        <v>1</v>
      </c>
      <c r="R1707" s="27" t="n">
        <v>1</v>
      </c>
      <c r="S1707" s="27" t="n">
        <v>0</v>
      </c>
      <c r="T1707" s="28" t="n">
        <v>44336</v>
      </c>
      <c r="U1707" s="3" t="s">
        <v>1759</v>
      </c>
      <c r="W1707" s="25" t="n">
        <v>21</v>
      </c>
      <c r="Z1707" s="1" t="n">
        <f aca="false">(68/C1707)^0.25</f>
        <v>1.0799029488658</v>
      </c>
    </row>
    <row r="1708" customFormat="false" ht="13.8" hidden="false" customHeight="true" outlineLevel="0" collapsed="false">
      <c r="A1708" s="1" t="n">
        <v>12702</v>
      </c>
      <c r="B1708" s="43" t="n">
        <v>72716</v>
      </c>
      <c r="C1708" s="26" t="n">
        <v>96</v>
      </c>
      <c r="D1708" s="2" t="n">
        <v>26000</v>
      </c>
      <c r="F1708" s="2" t="n">
        <v>0</v>
      </c>
      <c r="G1708" s="27" t="n">
        <v>3</v>
      </c>
      <c r="H1708" s="27" t="n">
        <v>2</v>
      </c>
      <c r="I1708" s="27" t="n">
        <v>1</v>
      </c>
      <c r="J1708" s="26" t="s">
        <v>52</v>
      </c>
      <c r="K1708" s="27" t="n">
        <v>0</v>
      </c>
      <c r="L1708" s="27" t="n">
        <v>1</v>
      </c>
      <c r="M1708" s="27" t="n">
        <v>5</v>
      </c>
      <c r="N1708" s="27" t="n">
        <v>1</v>
      </c>
      <c r="O1708" s="27" t="n">
        <v>1</v>
      </c>
      <c r="P1708" s="27" t="n">
        <v>0</v>
      </c>
      <c r="R1708" s="27" t="n">
        <v>1</v>
      </c>
      <c r="S1708" s="27" t="n">
        <v>0</v>
      </c>
      <c r="T1708" s="28" t="n">
        <v>44336</v>
      </c>
      <c r="U1708" s="3" t="s">
        <v>1760</v>
      </c>
      <c r="W1708" s="25" t="n">
        <v>21</v>
      </c>
      <c r="Z1708" s="1" t="n">
        <f aca="false">(68/C1708)^0.25</f>
        <v>0.917401445131941</v>
      </c>
    </row>
    <row r="1709" customFormat="false" ht="13.8" hidden="false" customHeight="true" outlineLevel="0" collapsed="false">
      <c r="A1709" s="1" t="n">
        <v>12702</v>
      </c>
      <c r="B1709" s="43" t="n">
        <v>72716</v>
      </c>
      <c r="C1709" s="26" t="n">
        <v>72</v>
      </c>
      <c r="D1709" s="2" t="n">
        <v>20400</v>
      </c>
      <c r="F1709" s="2" t="n">
        <v>0</v>
      </c>
      <c r="G1709" s="27" t="n">
        <v>2</v>
      </c>
      <c r="H1709" s="27" t="n">
        <v>1</v>
      </c>
      <c r="I1709" s="27" t="n">
        <v>0</v>
      </c>
      <c r="J1709" s="26" t="s">
        <v>52</v>
      </c>
      <c r="K1709" s="27" t="n">
        <v>0</v>
      </c>
      <c r="L1709" s="27" t="n">
        <v>1</v>
      </c>
      <c r="M1709" s="27" t="n">
        <v>5</v>
      </c>
      <c r="N1709" s="27" t="n">
        <v>3</v>
      </c>
      <c r="O1709" s="27" t="n">
        <v>0</v>
      </c>
      <c r="P1709" s="27" t="n">
        <v>0</v>
      </c>
      <c r="R1709" s="27" t="n">
        <v>0</v>
      </c>
      <c r="S1709" s="27" t="n">
        <v>0</v>
      </c>
      <c r="T1709" s="28" t="n">
        <v>44336</v>
      </c>
      <c r="U1709" s="3" t="s">
        <v>1761</v>
      </c>
      <c r="W1709" s="25" t="n">
        <v>21</v>
      </c>
      <c r="Z1709" s="1" t="n">
        <f aca="false">(68/C1709)^0.25</f>
        <v>0.985812008350248</v>
      </c>
    </row>
    <row r="1710" customFormat="false" ht="13.8" hidden="false" customHeight="true" outlineLevel="0" collapsed="false">
      <c r="A1710" s="1" t="n">
        <v>12702</v>
      </c>
      <c r="B1710" s="43" t="n">
        <v>72716</v>
      </c>
      <c r="C1710" s="26" t="n">
        <v>88</v>
      </c>
      <c r="D1710" s="2" t="n">
        <v>25000</v>
      </c>
      <c r="F1710" s="2" t="n">
        <v>0</v>
      </c>
      <c r="G1710" s="27" t="n">
        <v>3</v>
      </c>
      <c r="H1710" s="27" t="n">
        <v>2</v>
      </c>
      <c r="I1710" s="27" t="n">
        <v>1</v>
      </c>
      <c r="J1710" s="26" t="s">
        <v>52</v>
      </c>
      <c r="K1710" s="27" t="n">
        <v>0</v>
      </c>
      <c r="L1710" s="27" t="n">
        <v>1</v>
      </c>
      <c r="M1710" s="27" t="n">
        <v>6</v>
      </c>
      <c r="N1710" s="27" t="n">
        <v>2</v>
      </c>
      <c r="O1710" s="27" t="n">
        <v>0</v>
      </c>
      <c r="P1710" s="27" t="n">
        <v>1</v>
      </c>
      <c r="Q1710" s="27" t="n">
        <v>1</v>
      </c>
      <c r="R1710" s="27" t="n">
        <v>1</v>
      </c>
      <c r="S1710" s="27" t="n">
        <v>0</v>
      </c>
      <c r="T1710" s="28" t="n">
        <v>44336</v>
      </c>
      <c r="U1710" s="3" t="s">
        <v>1762</v>
      </c>
      <c r="W1710" s="25" t="n">
        <v>21</v>
      </c>
      <c r="Z1710" s="1" t="n">
        <f aca="false">(68/C1710)^0.25</f>
        <v>0.937576169167888</v>
      </c>
    </row>
    <row r="1711" customFormat="false" ht="13.8" hidden="false" customHeight="true" outlineLevel="0" collapsed="false">
      <c r="A1711" s="1" t="n">
        <v>12702</v>
      </c>
      <c r="B1711" s="43" t="n">
        <v>72876</v>
      </c>
      <c r="C1711" s="26" t="n">
        <v>75</v>
      </c>
      <c r="D1711" s="2" t="n">
        <v>16000</v>
      </c>
      <c r="F1711" s="2" t="n">
        <v>0</v>
      </c>
      <c r="G1711" s="27" t="n">
        <v>3</v>
      </c>
      <c r="H1711" s="27" t="n">
        <v>1</v>
      </c>
      <c r="I1711" s="27" t="n">
        <v>1</v>
      </c>
      <c r="J1711" s="26" t="s">
        <v>52</v>
      </c>
      <c r="K1711" s="27" t="n">
        <v>2</v>
      </c>
      <c r="L1711" s="27" t="n">
        <v>1</v>
      </c>
      <c r="M1711" s="27" t="n">
        <v>4</v>
      </c>
      <c r="N1711" s="27" t="n">
        <v>4</v>
      </c>
      <c r="O1711" s="27" t="n">
        <v>1</v>
      </c>
      <c r="P1711" s="27" t="n">
        <v>1</v>
      </c>
      <c r="Q1711" s="27" t="n">
        <v>4</v>
      </c>
      <c r="R1711" s="27" t="n">
        <v>0</v>
      </c>
      <c r="S1711" s="27" t="n">
        <v>0</v>
      </c>
      <c r="T1711" s="28" t="n">
        <v>44336</v>
      </c>
      <c r="U1711" s="3" t="s">
        <v>1763</v>
      </c>
      <c r="W1711" s="25" t="n">
        <v>21</v>
      </c>
      <c r="Z1711" s="1" t="n">
        <f aca="false">(68/C1711)^0.25</f>
        <v>0.975802468299321</v>
      </c>
    </row>
    <row r="1712" customFormat="false" ht="13.8" hidden="false" customHeight="true" outlineLevel="0" collapsed="false">
      <c r="A1712" s="1" t="n">
        <v>12702</v>
      </c>
      <c r="B1712" s="43" t="n">
        <v>72876</v>
      </c>
      <c r="C1712" s="26" t="n">
        <v>64</v>
      </c>
      <c r="D1712" s="2" t="n">
        <v>15000</v>
      </c>
      <c r="F1712" s="2" t="n">
        <v>0</v>
      </c>
      <c r="G1712" s="27" t="n">
        <v>2</v>
      </c>
      <c r="H1712" s="27" t="n">
        <v>1</v>
      </c>
      <c r="I1712" s="27" t="n">
        <v>1</v>
      </c>
      <c r="J1712" s="26" t="s">
        <v>52</v>
      </c>
      <c r="K1712" s="27" t="n">
        <v>0</v>
      </c>
      <c r="L1712" s="27" t="n">
        <v>1</v>
      </c>
      <c r="M1712" s="27" t="n">
        <v>5</v>
      </c>
      <c r="N1712" s="27" t="n">
        <v>3</v>
      </c>
      <c r="O1712" s="27" t="n">
        <v>1</v>
      </c>
      <c r="P1712" s="27" t="n">
        <v>1</v>
      </c>
      <c r="R1712" s="27" t="n">
        <v>1</v>
      </c>
      <c r="S1712" s="27" t="n">
        <v>0</v>
      </c>
      <c r="T1712" s="28" t="n">
        <v>44336</v>
      </c>
      <c r="U1712" s="3" t="s">
        <v>1764</v>
      </c>
      <c r="W1712" s="25" t="n">
        <v>21</v>
      </c>
      <c r="Z1712" s="1" t="n">
        <f aca="false">(68/C1712)^0.25</f>
        <v>1.01527159243447</v>
      </c>
    </row>
    <row r="1713" customFormat="false" ht="13.8" hidden="false" customHeight="true" outlineLevel="0" collapsed="false">
      <c r="A1713" s="1" t="n">
        <v>12702</v>
      </c>
      <c r="B1713" s="43" t="n">
        <v>72807</v>
      </c>
      <c r="C1713" s="26" t="n">
        <v>70</v>
      </c>
      <c r="D1713" s="2" t="n">
        <v>13000</v>
      </c>
      <c r="F1713" s="2" t="n">
        <v>0</v>
      </c>
      <c r="G1713" s="27" t="n">
        <v>3</v>
      </c>
      <c r="H1713" s="27" t="n">
        <v>2</v>
      </c>
      <c r="I1713" s="27" t="n">
        <v>2</v>
      </c>
      <c r="J1713" s="26" t="s">
        <v>52</v>
      </c>
      <c r="K1713" s="27" t="n">
        <v>0</v>
      </c>
      <c r="L1713" s="27" t="n">
        <v>1</v>
      </c>
      <c r="M1713" s="27" t="n">
        <v>12</v>
      </c>
      <c r="N1713" s="27" t="n">
        <v>5</v>
      </c>
      <c r="O1713" s="27" t="n">
        <v>1</v>
      </c>
      <c r="P1713" s="27" t="n">
        <v>1</v>
      </c>
      <c r="Q1713" s="27" t="n">
        <v>4</v>
      </c>
      <c r="R1713" s="27" t="n">
        <v>1</v>
      </c>
      <c r="S1713" s="27" t="n">
        <v>0</v>
      </c>
      <c r="T1713" s="28" t="n">
        <v>44335</v>
      </c>
      <c r="U1713" s="3" t="s">
        <v>1765</v>
      </c>
      <c r="W1713" s="25" t="n">
        <v>21</v>
      </c>
      <c r="Z1713" s="1" t="n">
        <f aca="false">(68/C1713)^0.25</f>
        <v>0.992779311130708</v>
      </c>
    </row>
    <row r="1714" customFormat="false" ht="13.8" hidden="false" customHeight="true" outlineLevel="0" collapsed="false">
      <c r="A1714" s="1" t="n">
        <v>12702</v>
      </c>
      <c r="B1714" s="43" t="n">
        <v>72807</v>
      </c>
      <c r="C1714" s="26" t="n">
        <v>70</v>
      </c>
      <c r="D1714" s="2" t="n">
        <v>18000</v>
      </c>
      <c r="F1714" s="2" t="n">
        <v>0</v>
      </c>
      <c r="G1714" s="27" t="n">
        <v>3</v>
      </c>
      <c r="H1714" s="27" t="n">
        <v>1</v>
      </c>
      <c r="I1714" s="27" t="n">
        <v>2</v>
      </c>
      <c r="J1714" s="26" t="s">
        <v>52</v>
      </c>
      <c r="K1714" s="27" t="n">
        <v>0</v>
      </c>
      <c r="L1714" s="27" t="n">
        <v>1</v>
      </c>
      <c r="M1714" s="27" t="n">
        <v>8</v>
      </c>
      <c r="N1714" s="27" t="n">
        <v>6</v>
      </c>
      <c r="O1714" s="27" t="n">
        <v>0</v>
      </c>
      <c r="P1714" s="27" t="n">
        <v>0</v>
      </c>
      <c r="R1714" s="27" t="n">
        <v>1</v>
      </c>
      <c r="S1714" s="27" t="n">
        <v>0</v>
      </c>
      <c r="T1714" s="28" t="n">
        <v>44330</v>
      </c>
      <c r="U1714" s="3" t="s">
        <v>1766</v>
      </c>
      <c r="W1714" s="25" t="n">
        <v>21</v>
      </c>
      <c r="Z1714" s="1" t="n">
        <f aca="false">(68/C1714)^0.25</f>
        <v>0.992779311130708</v>
      </c>
    </row>
    <row r="1715" customFormat="false" ht="13.8" hidden="false" customHeight="true" outlineLevel="0" collapsed="false">
      <c r="A1715" s="1" t="n">
        <v>16426</v>
      </c>
      <c r="C1715" s="26" t="n">
        <v>69</v>
      </c>
      <c r="E1715" s="2" t="n">
        <v>2790000</v>
      </c>
      <c r="F1715" s="2" t="n">
        <v>0</v>
      </c>
      <c r="G1715" s="27" t="n">
        <v>3</v>
      </c>
      <c r="H1715" s="27" t="n">
        <v>1</v>
      </c>
      <c r="I1715" s="27" t="n">
        <v>1</v>
      </c>
      <c r="J1715" s="26" t="s">
        <v>52</v>
      </c>
      <c r="K1715" s="27" t="n">
        <v>1</v>
      </c>
      <c r="L1715" s="27" t="n">
        <v>1</v>
      </c>
      <c r="M1715" s="27" t="n">
        <v>3</v>
      </c>
      <c r="N1715" s="27" t="n">
        <v>2</v>
      </c>
      <c r="O1715" s="27" t="n">
        <v>0</v>
      </c>
      <c r="P1715" s="27" t="n">
        <v>1</v>
      </c>
      <c r="Q1715" s="27" t="n">
        <v>3</v>
      </c>
      <c r="R1715" s="27" t="n">
        <v>0</v>
      </c>
      <c r="S1715" s="27" t="n">
        <v>0</v>
      </c>
      <c r="T1715" s="28" t="n">
        <v>44337</v>
      </c>
      <c r="U1715" s="3" t="s">
        <v>1767</v>
      </c>
      <c r="W1715" s="25" t="n">
        <v>20</v>
      </c>
      <c r="Z1715" s="1" t="n">
        <f aca="false">(68/C1715)^0.25</f>
        <v>0.996356952204095</v>
      </c>
    </row>
    <row r="1716" customFormat="false" ht="13.8" hidden="false" customHeight="true" outlineLevel="0" collapsed="false">
      <c r="A1716" s="1" t="n">
        <v>16426</v>
      </c>
      <c r="C1716" s="26" t="n">
        <v>61</v>
      </c>
      <c r="E1716" s="2" t="n">
        <v>2950000</v>
      </c>
      <c r="F1716" s="2" t="n">
        <v>0</v>
      </c>
      <c r="G1716" s="27" t="n">
        <v>3</v>
      </c>
      <c r="H1716" s="27" t="n">
        <v>1</v>
      </c>
      <c r="I1716" s="27" t="n">
        <v>1</v>
      </c>
      <c r="J1716" s="26" t="s">
        <v>52</v>
      </c>
      <c r="K1716" s="27" t="n">
        <v>2</v>
      </c>
      <c r="L1716" s="27" t="n">
        <v>1</v>
      </c>
      <c r="M1716" s="27" t="n">
        <v>4</v>
      </c>
      <c r="N1716" s="27" t="n">
        <v>3</v>
      </c>
      <c r="O1716" s="27" t="n">
        <v>1</v>
      </c>
      <c r="P1716" s="27" t="n">
        <v>1</v>
      </c>
      <c r="Q1716" s="27" t="n">
        <v>1</v>
      </c>
      <c r="R1716" s="27" t="n">
        <v>0</v>
      </c>
      <c r="S1716" s="27" t="n">
        <v>0</v>
      </c>
      <c r="T1716" s="28" t="n">
        <v>44337</v>
      </c>
      <c r="U1716" s="3" t="s">
        <v>1768</v>
      </c>
      <c r="W1716" s="25" t="n">
        <v>20</v>
      </c>
      <c r="Z1716" s="1" t="n">
        <f aca="false">(68/C1716)^0.25</f>
        <v>1.02753061262218</v>
      </c>
    </row>
    <row r="1717" customFormat="false" ht="13.8" hidden="false" customHeight="true" outlineLevel="0" collapsed="false">
      <c r="A1717" s="1" t="n">
        <v>16426</v>
      </c>
      <c r="C1717" s="26" t="n">
        <v>100</v>
      </c>
      <c r="E1717" s="2" t="n">
        <v>2835000</v>
      </c>
      <c r="F1717" s="2" t="n">
        <v>1</v>
      </c>
      <c r="G1717" s="27" t="n">
        <v>3</v>
      </c>
      <c r="H1717" s="27" t="n">
        <v>2</v>
      </c>
      <c r="I1717" s="27" t="n">
        <v>1</v>
      </c>
      <c r="J1717" s="26" t="s">
        <v>52</v>
      </c>
      <c r="K1717" s="27" t="n">
        <v>0</v>
      </c>
      <c r="L1717" s="27" t="n">
        <v>1</v>
      </c>
      <c r="M1717" s="27" t="n">
        <v>3</v>
      </c>
      <c r="N1717" s="27" t="n">
        <v>1</v>
      </c>
      <c r="O1717" s="27" t="n">
        <v>0</v>
      </c>
      <c r="P1717" s="27" t="n">
        <v>0</v>
      </c>
      <c r="R1717" s="27" t="n">
        <v>0</v>
      </c>
      <c r="S1717" s="27" t="n">
        <v>0</v>
      </c>
      <c r="T1717" s="28" t="n">
        <v>44333</v>
      </c>
      <c r="U1717" s="3" t="s">
        <v>1769</v>
      </c>
      <c r="W1717" s="25" t="n">
        <v>20</v>
      </c>
      <c r="Z1717" s="1" t="n">
        <f aca="false">(68/C1717)^0.25</f>
        <v>0.90808651852317</v>
      </c>
    </row>
    <row r="1718" customFormat="false" ht="13.8" hidden="false" customHeight="true" outlineLevel="0" collapsed="false">
      <c r="A1718" s="1" t="n">
        <v>16470</v>
      </c>
      <c r="C1718" s="26" t="n">
        <v>75</v>
      </c>
      <c r="E1718" s="2" t="n">
        <v>3100000</v>
      </c>
      <c r="F1718" s="2" t="n">
        <v>1</v>
      </c>
      <c r="G1718" s="27" t="n">
        <v>3</v>
      </c>
      <c r="H1718" s="27" t="n">
        <v>1</v>
      </c>
      <c r="I1718" s="27" t="n">
        <v>2</v>
      </c>
      <c r="J1718" s="26" t="s">
        <v>52</v>
      </c>
      <c r="K1718" s="27" t="n">
        <v>0</v>
      </c>
      <c r="L1718" s="27" t="n">
        <v>1</v>
      </c>
      <c r="M1718" s="27" t="n">
        <v>9</v>
      </c>
      <c r="N1718" s="27" t="n">
        <v>5</v>
      </c>
      <c r="O1718" s="27" t="n">
        <v>1</v>
      </c>
      <c r="P1718" s="27" t="n">
        <v>1</v>
      </c>
      <c r="Q1718" s="27" t="n">
        <v>4</v>
      </c>
      <c r="R1718" s="27" t="n">
        <v>1</v>
      </c>
      <c r="S1718" s="27" t="n">
        <v>1</v>
      </c>
      <c r="T1718" s="28" t="n">
        <v>44334</v>
      </c>
      <c r="U1718" s="3" t="s">
        <v>1770</v>
      </c>
      <c r="W1718" s="25" t="n">
        <v>20</v>
      </c>
      <c r="Z1718" s="1" t="n">
        <f aca="false">(68/C1718)^0.25</f>
        <v>0.975802468299321</v>
      </c>
    </row>
    <row r="1719" customFormat="false" ht="13.8" hidden="false" customHeight="true" outlineLevel="0" collapsed="false">
      <c r="A1719" s="1" t="n">
        <v>16470</v>
      </c>
      <c r="C1719" s="26" t="n">
        <v>62</v>
      </c>
      <c r="E1719" s="2" t="n">
        <v>2790000</v>
      </c>
      <c r="F1719" s="2" t="n">
        <v>1</v>
      </c>
      <c r="G1719" s="27" t="n">
        <v>2</v>
      </c>
      <c r="H1719" s="27" t="n">
        <v>1</v>
      </c>
      <c r="I1719" s="27" t="n">
        <v>2</v>
      </c>
      <c r="J1719" s="26" t="s">
        <v>52</v>
      </c>
      <c r="K1719" s="27" t="n">
        <v>2</v>
      </c>
      <c r="L1719" s="27" t="n">
        <v>1</v>
      </c>
      <c r="M1719" s="27" t="n">
        <v>9</v>
      </c>
      <c r="N1719" s="27" t="n">
        <v>4</v>
      </c>
      <c r="O1719" s="27" t="n">
        <v>0</v>
      </c>
      <c r="P1719" s="27" t="n">
        <v>0</v>
      </c>
      <c r="R1719" s="27" t="n">
        <v>1</v>
      </c>
      <c r="S1719" s="27" t="n">
        <v>0</v>
      </c>
      <c r="T1719" s="28" t="n">
        <v>44336</v>
      </c>
      <c r="U1719" s="3" t="s">
        <v>1771</v>
      </c>
      <c r="W1719" s="25" t="n">
        <v>20</v>
      </c>
      <c r="Z1719" s="1" t="n">
        <f aca="false">(68/C1719)^0.25</f>
        <v>1.02336204550359</v>
      </c>
    </row>
    <row r="1720" customFormat="false" ht="13.8" hidden="false" customHeight="true" outlineLevel="0" collapsed="false">
      <c r="A1720" s="1" t="n">
        <v>16470</v>
      </c>
      <c r="C1720" s="26" t="n">
        <v>61</v>
      </c>
      <c r="E1720" s="2" t="n">
        <v>3490000</v>
      </c>
      <c r="F1720" s="2" t="n">
        <v>1</v>
      </c>
      <c r="G1720" s="27" t="n">
        <v>3</v>
      </c>
      <c r="H1720" s="27" t="n">
        <v>1</v>
      </c>
      <c r="I1720" s="27" t="n">
        <v>1</v>
      </c>
      <c r="J1720" s="26" t="s">
        <v>52</v>
      </c>
      <c r="K1720" s="27" t="n">
        <v>1</v>
      </c>
      <c r="L1720" s="27" t="n">
        <v>1</v>
      </c>
      <c r="M1720" s="27" t="n">
        <v>5</v>
      </c>
      <c r="N1720" s="27" t="n">
        <v>1</v>
      </c>
      <c r="O1720" s="27" t="n">
        <v>1</v>
      </c>
      <c r="P1720" s="27" t="n">
        <v>0</v>
      </c>
      <c r="Q1720" s="27" t="n">
        <v>4</v>
      </c>
      <c r="R1720" s="27" t="n">
        <v>0</v>
      </c>
      <c r="S1720" s="27" t="n">
        <v>0</v>
      </c>
      <c r="T1720" s="28" t="n">
        <v>44331</v>
      </c>
      <c r="U1720" s="3" t="s">
        <v>1772</v>
      </c>
      <c r="W1720" s="25" t="n">
        <v>20</v>
      </c>
      <c r="Z1720" s="1" t="n">
        <f aca="false">(68/C1720)^0.25</f>
        <v>1.02753061262218</v>
      </c>
    </row>
    <row r="1721" customFormat="false" ht="13.8" hidden="false" customHeight="true" outlineLevel="0" collapsed="false">
      <c r="A1721" s="1" t="n">
        <v>16491</v>
      </c>
      <c r="C1721" s="26" t="n">
        <v>70</v>
      </c>
      <c r="E1721" s="2" t="n">
        <v>2399000</v>
      </c>
      <c r="F1721" s="2" t="n">
        <v>0</v>
      </c>
      <c r="G1721" s="27" t="n">
        <v>3</v>
      </c>
      <c r="H1721" s="27" t="n">
        <v>1</v>
      </c>
      <c r="I1721" s="27" t="n">
        <v>2</v>
      </c>
      <c r="J1721" s="26" t="s">
        <v>52</v>
      </c>
      <c r="K1721" s="27" t="n">
        <v>0</v>
      </c>
      <c r="L1721" s="27" t="n">
        <v>1</v>
      </c>
      <c r="M1721" s="27" t="n">
        <v>7</v>
      </c>
      <c r="N1721" s="27" t="n">
        <v>4</v>
      </c>
      <c r="O1721" s="27" t="n">
        <v>1</v>
      </c>
      <c r="P1721" s="27" t="n">
        <v>1</v>
      </c>
      <c r="Q1721" s="27" t="n">
        <v>4</v>
      </c>
      <c r="R1721" s="27" t="n">
        <v>0</v>
      </c>
      <c r="S1721" s="27" t="n">
        <v>0</v>
      </c>
      <c r="T1721" s="28" t="n">
        <v>44326</v>
      </c>
      <c r="U1721" s="3" t="s">
        <v>1773</v>
      </c>
      <c r="W1721" s="25" t="n">
        <v>20</v>
      </c>
      <c r="Z1721" s="1" t="n">
        <f aca="false">(68/C1721)^0.25</f>
        <v>0.992779311130708</v>
      </c>
    </row>
    <row r="1722" customFormat="false" ht="13.8" hidden="false" customHeight="true" outlineLevel="0" collapsed="false">
      <c r="A1722" s="1" t="n">
        <v>16600</v>
      </c>
      <c r="C1722" s="26" t="n">
        <v>78</v>
      </c>
      <c r="E1722" s="2" t="n">
        <v>2690000</v>
      </c>
      <c r="F1722" s="2" t="n">
        <v>1</v>
      </c>
      <c r="G1722" s="27" t="n">
        <v>3</v>
      </c>
      <c r="H1722" s="27" t="n">
        <v>1</v>
      </c>
      <c r="I1722" s="27" t="n">
        <v>1</v>
      </c>
      <c r="J1722" s="26" t="s">
        <v>52</v>
      </c>
      <c r="K1722" s="27" t="n">
        <v>0</v>
      </c>
      <c r="L1722" s="27" t="n">
        <v>1</v>
      </c>
      <c r="M1722" s="27" t="n">
        <v>3</v>
      </c>
      <c r="N1722" s="27" t="n">
        <v>3</v>
      </c>
      <c r="O1722" s="27" t="n">
        <v>1</v>
      </c>
      <c r="P1722" s="27" t="n">
        <v>1</v>
      </c>
      <c r="Q1722" s="27" t="n">
        <v>3</v>
      </c>
      <c r="R1722" s="27" t="n">
        <v>0</v>
      </c>
      <c r="S1722" s="27" t="n">
        <v>0</v>
      </c>
      <c r="T1722" s="28" t="n">
        <v>44333</v>
      </c>
      <c r="U1722" s="3" t="s">
        <v>1774</v>
      </c>
      <c r="W1722" s="25" t="n">
        <v>20</v>
      </c>
      <c r="Z1722" s="1" t="n">
        <f aca="false">(68/C1722)^0.25</f>
        <v>0.966281305753067</v>
      </c>
    </row>
    <row r="1723" customFormat="false" ht="13.8" hidden="false" customHeight="true" outlineLevel="0" collapsed="false">
      <c r="A1723" s="1" t="n">
        <v>16600</v>
      </c>
      <c r="C1723" s="26" t="n">
        <v>98</v>
      </c>
      <c r="E1723" s="2" t="n">
        <v>4130200</v>
      </c>
      <c r="F1723" s="2" t="n">
        <v>0</v>
      </c>
      <c r="G1723" s="27" t="n">
        <v>3</v>
      </c>
      <c r="H1723" s="27" t="n">
        <v>2</v>
      </c>
      <c r="I1723" s="27" t="n">
        <v>1</v>
      </c>
      <c r="J1723" s="26" t="s">
        <v>52</v>
      </c>
      <c r="K1723" s="27" t="n">
        <v>0</v>
      </c>
      <c r="L1723" s="27" t="n">
        <v>1</v>
      </c>
      <c r="M1723" s="27" t="n">
        <v>3</v>
      </c>
      <c r="N1723" s="27" t="n">
        <v>1</v>
      </c>
      <c r="O1723" s="27" t="n">
        <v>0</v>
      </c>
      <c r="P1723" s="27" t="n">
        <v>0</v>
      </c>
      <c r="Q1723" s="27" t="n">
        <v>3</v>
      </c>
      <c r="R1723" s="27" t="n">
        <v>0</v>
      </c>
      <c r="S1723" s="27" t="n">
        <v>0</v>
      </c>
      <c r="T1723" s="28" t="n">
        <v>44337</v>
      </c>
      <c r="U1723" s="3" t="s">
        <v>1775</v>
      </c>
      <c r="V1723" s="1" t="s">
        <v>60</v>
      </c>
      <c r="W1723" s="25" t="n">
        <v>20</v>
      </c>
      <c r="Z1723" s="1" t="n">
        <f aca="false">(68/C1723)^0.25</f>
        <v>0.912684571927806</v>
      </c>
    </row>
    <row r="1724" customFormat="false" ht="13.8" hidden="false" customHeight="true" outlineLevel="0" collapsed="false">
      <c r="A1724" s="1" t="n">
        <v>16600</v>
      </c>
      <c r="C1724" s="26" t="n">
        <v>72</v>
      </c>
      <c r="E1724" s="2" t="n">
        <v>1830000</v>
      </c>
      <c r="F1724" s="2" t="n">
        <v>1</v>
      </c>
      <c r="G1724" s="27" t="n">
        <v>3</v>
      </c>
      <c r="H1724" s="27" t="n">
        <v>1</v>
      </c>
      <c r="I1724" s="27" t="n">
        <v>1</v>
      </c>
      <c r="J1724" s="26" t="s">
        <v>52</v>
      </c>
      <c r="K1724" s="27" t="n">
        <v>0</v>
      </c>
      <c r="L1724" s="27" t="n">
        <v>1</v>
      </c>
      <c r="M1724" s="27" t="n">
        <v>3</v>
      </c>
      <c r="N1724" s="27" t="n">
        <v>3</v>
      </c>
      <c r="O1724" s="27" t="n">
        <v>1</v>
      </c>
      <c r="P1724" s="27" t="n">
        <v>0</v>
      </c>
      <c r="Q1724" s="27" t="n">
        <v>1</v>
      </c>
      <c r="R1724" s="27" t="n">
        <v>0</v>
      </c>
      <c r="S1724" s="27" t="n">
        <v>1</v>
      </c>
      <c r="T1724" s="28" t="n">
        <v>44322</v>
      </c>
      <c r="U1724" s="3" t="s">
        <v>1776</v>
      </c>
      <c r="W1724" s="25" t="n">
        <v>20</v>
      </c>
      <c r="Z1724" s="1" t="n">
        <f aca="false">(68/C1724)^0.25</f>
        <v>0.985812008350248</v>
      </c>
    </row>
    <row r="1725" customFormat="false" ht="13.8" hidden="false" customHeight="true" outlineLevel="0" collapsed="false">
      <c r="A1725" s="1" t="n">
        <v>16902</v>
      </c>
      <c r="C1725" s="26" t="n">
        <v>62</v>
      </c>
      <c r="E1725" s="2" t="n">
        <v>2590750</v>
      </c>
      <c r="F1725" s="2" t="n">
        <v>1</v>
      </c>
      <c r="G1725" s="27" t="n">
        <v>2</v>
      </c>
      <c r="H1725" s="27" t="n">
        <v>1</v>
      </c>
      <c r="I1725" s="27" t="n">
        <v>1</v>
      </c>
      <c r="J1725" s="26" t="s">
        <v>52</v>
      </c>
      <c r="K1725" s="27" t="n">
        <v>0</v>
      </c>
      <c r="L1725" s="27" t="n">
        <v>1</v>
      </c>
      <c r="M1725" s="27" t="n">
        <v>6</v>
      </c>
      <c r="N1725" s="27" t="n">
        <v>4</v>
      </c>
      <c r="O1725" s="27" t="n">
        <v>1</v>
      </c>
      <c r="P1725" s="27" t="n">
        <v>1</v>
      </c>
      <c r="Q1725" s="27" t="n">
        <v>1</v>
      </c>
      <c r="R1725" s="27" t="n">
        <v>0</v>
      </c>
      <c r="S1725" s="27" t="n">
        <v>0</v>
      </c>
      <c r="T1725" s="28" t="n">
        <v>44337</v>
      </c>
      <c r="U1725" s="3" t="s">
        <v>1777</v>
      </c>
      <c r="V1725" s="1" t="s">
        <v>60</v>
      </c>
      <c r="W1725" s="25" t="n">
        <v>20</v>
      </c>
      <c r="Z1725" s="1" t="n">
        <f aca="false">(68/C1725)^0.25</f>
        <v>1.02336204550359</v>
      </c>
    </row>
    <row r="1726" customFormat="false" ht="13.8" hidden="false" customHeight="true" outlineLevel="0" collapsed="false">
      <c r="A1726" s="1" t="n">
        <v>16902</v>
      </c>
      <c r="C1726" s="26" t="n">
        <v>74</v>
      </c>
      <c r="E1726" s="2" t="n">
        <v>2850000</v>
      </c>
      <c r="F1726" s="2" t="n">
        <v>1</v>
      </c>
      <c r="G1726" s="27" t="n">
        <v>3</v>
      </c>
      <c r="H1726" s="27" t="n">
        <v>1</v>
      </c>
      <c r="I1726" s="27" t="n">
        <v>2</v>
      </c>
      <c r="J1726" s="26" t="s">
        <v>52</v>
      </c>
      <c r="K1726" s="27" t="n">
        <v>1</v>
      </c>
      <c r="L1726" s="27" t="n">
        <v>1</v>
      </c>
      <c r="M1726" s="27" t="n">
        <v>8</v>
      </c>
      <c r="N1726" s="27" t="n">
        <v>8</v>
      </c>
      <c r="O1726" s="27" t="n">
        <v>1</v>
      </c>
      <c r="P1726" s="27" t="n">
        <v>1</v>
      </c>
      <c r="R1726" s="27" t="n">
        <v>1</v>
      </c>
      <c r="S1726" s="27" t="n">
        <v>0</v>
      </c>
      <c r="T1726" s="28" t="n">
        <v>44336</v>
      </c>
      <c r="U1726" s="3" t="s">
        <v>1778</v>
      </c>
      <c r="W1726" s="25" t="n">
        <v>20</v>
      </c>
      <c r="Z1726" s="1" t="n">
        <f aca="false">(68/C1726)^0.25</f>
        <v>0.979082522844128</v>
      </c>
    </row>
    <row r="1727" customFormat="false" ht="13.8" hidden="false" customHeight="true" outlineLevel="0" collapsed="false">
      <c r="A1727" s="1" t="n">
        <v>16902</v>
      </c>
      <c r="C1727" s="26" t="n">
        <v>66</v>
      </c>
      <c r="E1727" s="2" t="n">
        <v>2799000</v>
      </c>
      <c r="F1727" s="2" t="n">
        <v>1</v>
      </c>
      <c r="G1727" s="27" t="n">
        <v>3</v>
      </c>
      <c r="H1727" s="27" t="n">
        <v>2</v>
      </c>
      <c r="I1727" s="27" t="n">
        <v>1</v>
      </c>
      <c r="J1727" s="26" t="s">
        <v>52</v>
      </c>
      <c r="K1727" s="27" t="n">
        <v>2</v>
      </c>
      <c r="L1727" s="27" t="n">
        <v>1</v>
      </c>
      <c r="M1727" s="27" t="n">
        <v>3</v>
      </c>
      <c r="N1727" s="27" t="n">
        <v>1</v>
      </c>
      <c r="O1727" s="27" t="n">
        <v>0</v>
      </c>
      <c r="P1727" s="27" t="n">
        <v>1</v>
      </c>
      <c r="Q1727" s="27" t="n">
        <v>3</v>
      </c>
      <c r="R1727" s="27" t="n">
        <v>0</v>
      </c>
      <c r="S1727" s="27" t="n">
        <v>0</v>
      </c>
      <c r="T1727" s="28" t="n">
        <v>44336</v>
      </c>
      <c r="U1727" s="3" t="s">
        <v>1779</v>
      </c>
      <c r="W1727" s="25" t="n">
        <v>20</v>
      </c>
      <c r="Z1727" s="1" t="n">
        <f aca="false">(68/C1727)^0.25</f>
        <v>1.00749116018212</v>
      </c>
    </row>
    <row r="1728" customFormat="false" ht="13.8" hidden="false" customHeight="true" outlineLevel="0" collapsed="false">
      <c r="A1728" s="1" t="n">
        <v>16973</v>
      </c>
      <c r="C1728" s="26" t="n">
        <v>54</v>
      </c>
      <c r="E1728" s="2" t="n">
        <v>2750000</v>
      </c>
      <c r="F1728" s="2" t="n">
        <v>1</v>
      </c>
      <c r="G1728" s="27" t="n">
        <v>2</v>
      </c>
      <c r="H1728" s="27" t="n">
        <v>1</v>
      </c>
      <c r="I1728" s="27" t="n">
        <v>2</v>
      </c>
      <c r="J1728" s="26" t="s">
        <v>52</v>
      </c>
      <c r="K1728" s="27" t="n">
        <v>0</v>
      </c>
      <c r="L1728" s="27" t="n">
        <v>1</v>
      </c>
      <c r="M1728" s="27" t="n">
        <v>5</v>
      </c>
      <c r="N1728" s="27" t="n">
        <v>3</v>
      </c>
      <c r="O1728" s="27" t="n">
        <v>1</v>
      </c>
      <c r="P1728" s="27" t="n">
        <v>1</v>
      </c>
      <c r="Q1728" s="27" t="n">
        <v>4</v>
      </c>
      <c r="R1728" s="27" t="n">
        <v>1</v>
      </c>
      <c r="S1728" s="27" t="n">
        <v>0</v>
      </c>
      <c r="T1728" s="28" t="n">
        <v>44337</v>
      </c>
      <c r="U1728" s="3" t="s">
        <v>1780</v>
      </c>
      <c r="W1728" s="25" t="n">
        <v>20</v>
      </c>
      <c r="Z1728" s="1" t="n">
        <f aca="false">(68/C1728)^0.25</f>
        <v>1.05932394260376</v>
      </c>
    </row>
    <row r="1729" customFormat="false" ht="13.8" hidden="false" customHeight="true" outlineLevel="0" collapsed="false">
      <c r="A1729" s="1" t="n">
        <v>16973</v>
      </c>
      <c r="C1729" s="26" t="n">
        <v>74</v>
      </c>
      <c r="E1729" s="2" t="n">
        <v>3590000</v>
      </c>
      <c r="F1729" s="2" t="n">
        <v>1</v>
      </c>
      <c r="G1729" s="27" t="n">
        <v>3</v>
      </c>
      <c r="H1729" s="27" t="n">
        <v>1</v>
      </c>
      <c r="I1729" s="27" t="n">
        <v>2</v>
      </c>
      <c r="J1729" s="26" t="s">
        <v>52</v>
      </c>
      <c r="K1729" s="27" t="n">
        <v>1</v>
      </c>
      <c r="L1729" s="27" t="n">
        <v>1</v>
      </c>
      <c r="M1729" s="27" t="n">
        <v>9</v>
      </c>
      <c r="N1729" s="27" t="n">
        <v>1</v>
      </c>
      <c r="O1729" s="27" t="n">
        <v>1</v>
      </c>
      <c r="P1729" s="27" t="n">
        <v>1</v>
      </c>
      <c r="Q1729" s="27" t="n">
        <v>4</v>
      </c>
      <c r="R1729" s="27" t="n">
        <v>1</v>
      </c>
      <c r="S1729" s="27" t="n">
        <v>1</v>
      </c>
      <c r="T1729" s="28" t="n">
        <v>44337</v>
      </c>
      <c r="U1729" s="3" t="s">
        <v>1781</v>
      </c>
      <c r="V1729" s="1" t="s">
        <v>60</v>
      </c>
      <c r="W1729" s="25" t="n">
        <v>20</v>
      </c>
      <c r="Z1729" s="1" t="n">
        <f aca="false">(68/C1729)^0.25</f>
        <v>0.979082522844128</v>
      </c>
    </row>
    <row r="1730" customFormat="false" ht="13.8" hidden="false" customHeight="true" outlineLevel="0" collapsed="false">
      <c r="A1730" s="1" t="n">
        <v>16973</v>
      </c>
      <c r="C1730" s="26" t="n">
        <v>75</v>
      </c>
      <c r="E1730" s="2" t="n">
        <v>3450000</v>
      </c>
      <c r="F1730" s="2" t="n">
        <v>0</v>
      </c>
      <c r="G1730" s="27" t="n">
        <v>3</v>
      </c>
      <c r="H1730" s="27" t="n">
        <v>1</v>
      </c>
      <c r="I1730" s="27" t="n">
        <v>2</v>
      </c>
      <c r="J1730" s="26" t="s">
        <v>52</v>
      </c>
      <c r="K1730" s="27" t="n">
        <v>0</v>
      </c>
      <c r="L1730" s="27" t="n">
        <v>1</v>
      </c>
      <c r="M1730" s="27" t="n">
        <v>7</v>
      </c>
      <c r="N1730" s="27" t="n">
        <v>7</v>
      </c>
      <c r="O1730" s="27" t="n">
        <v>0</v>
      </c>
      <c r="P1730" s="27" t="n">
        <v>1</v>
      </c>
      <c r="Q1730" s="27" t="n">
        <v>4</v>
      </c>
      <c r="R1730" s="27" t="n">
        <v>1</v>
      </c>
      <c r="S1730" s="27" t="n">
        <v>1</v>
      </c>
      <c r="T1730" s="28" t="n">
        <v>44335</v>
      </c>
      <c r="U1730" s="3" t="s">
        <v>1782</v>
      </c>
      <c r="V1730" s="1" t="s">
        <v>60</v>
      </c>
      <c r="W1730" s="25" t="n">
        <v>20</v>
      </c>
      <c r="Z1730" s="1" t="n">
        <f aca="false">(68/C1730)^0.25</f>
        <v>0.975802468299321</v>
      </c>
    </row>
    <row r="1731" customFormat="false" ht="13.8" hidden="false" customHeight="true" outlineLevel="0" collapsed="false">
      <c r="A1731" s="1" t="n">
        <v>17160</v>
      </c>
      <c r="C1731" s="26" t="n">
        <v>54</v>
      </c>
      <c r="E1731" s="2" t="n">
        <v>3400000</v>
      </c>
      <c r="F1731" s="2" t="n">
        <v>1</v>
      </c>
      <c r="G1731" s="27" t="n">
        <v>3</v>
      </c>
      <c r="H1731" s="27" t="n">
        <v>1</v>
      </c>
      <c r="I1731" s="27" t="n">
        <v>1</v>
      </c>
      <c r="J1731" s="26" t="s">
        <v>52</v>
      </c>
      <c r="K1731" s="27" t="n">
        <v>0</v>
      </c>
      <c r="L1731" s="27" t="n">
        <v>1</v>
      </c>
      <c r="M1731" s="27" t="n">
        <v>3</v>
      </c>
      <c r="N1731" s="27" t="n">
        <v>3</v>
      </c>
      <c r="O1731" s="27" t="n">
        <v>0</v>
      </c>
      <c r="P1731" s="27" t="n">
        <v>1</v>
      </c>
      <c r="Q1731" s="27" t="n">
        <v>1</v>
      </c>
      <c r="R1731" s="27" t="n">
        <v>0</v>
      </c>
      <c r="S1731" s="27" t="n">
        <v>0</v>
      </c>
      <c r="T1731" s="28" t="n">
        <v>44335</v>
      </c>
      <c r="U1731" s="3" t="s">
        <v>1783</v>
      </c>
      <c r="V1731" s="1" t="s">
        <v>60</v>
      </c>
      <c r="W1731" s="25" t="n">
        <v>20</v>
      </c>
      <c r="Z1731" s="1" t="n">
        <f aca="false">(68/C1731)^0.25</f>
        <v>1.05932394260376</v>
      </c>
    </row>
    <row r="1732" customFormat="false" ht="13.8" hidden="false" customHeight="true" outlineLevel="0" collapsed="false">
      <c r="A1732" s="1" t="n">
        <v>17284</v>
      </c>
      <c r="C1732" s="26" t="n">
        <v>58</v>
      </c>
      <c r="E1732" s="2" t="n">
        <v>2500000</v>
      </c>
      <c r="F1732" s="2" t="n">
        <v>1</v>
      </c>
      <c r="G1732" s="27" t="n">
        <v>2</v>
      </c>
      <c r="H1732" s="27" t="n">
        <v>1</v>
      </c>
      <c r="I1732" s="27" t="n">
        <v>2</v>
      </c>
      <c r="J1732" s="26" t="s">
        <v>52</v>
      </c>
      <c r="K1732" s="27" t="n">
        <v>0</v>
      </c>
      <c r="L1732" s="27" t="n">
        <v>1</v>
      </c>
      <c r="M1732" s="27" t="n">
        <v>7</v>
      </c>
      <c r="N1732" s="27" t="n">
        <v>4</v>
      </c>
      <c r="O1732" s="27" t="n">
        <v>0</v>
      </c>
      <c r="P1732" s="27" t="n">
        <v>0</v>
      </c>
      <c r="Q1732" s="27" t="n">
        <v>4</v>
      </c>
      <c r="R1732" s="27" t="n">
        <v>0</v>
      </c>
      <c r="S1732" s="27" t="n">
        <v>0</v>
      </c>
      <c r="T1732" s="28" t="n">
        <v>44337</v>
      </c>
      <c r="U1732" s="3" t="s">
        <v>1784</v>
      </c>
      <c r="W1732" s="25" t="n">
        <v>20</v>
      </c>
      <c r="Z1732" s="1" t="n">
        <f aca="false">(68/C1732)^0.25</f>
        <v>1.04056743366656</v>
      </c>
    </row>
    <row r="1733" customFormat="false" ht="13.8" hidden="false" customHeight="true" outlineLevel="0" collapsed="false">
      <c r="A1733" s="1" t="n">
        <v>17527</v>
      </c>
      <c r="C1733" s="26" t="n">
        <v>100</v>
      </c>
      <c r="E1733" s="2" t="n">
        <v>3990000</v>
      </c>
      <c r="F1733" s="2" t="n">
        <v>0</v>
      </c>
      <c r="G1733" s="27" t="n">
        <v>3</v>
      </c>
      <c r="H1733" s="27" t="n">
        <v>2</v>
      </c>
      <c r="I1733" s="27" t="n">
        <v>1</v>
      </c>
      <c r="J1733" s="26" t="s">
        <v>52</v>
      </c>
      <c r="K1733" s="27" t="n">
        <v>0</v>
      </c>
      <c r="L1733" s="27" t="n">
        <v>1</v>
      </c>
      <c r="M1733" s="27" t="n">
        <v>3</v>
      </c>
      <c r="N1733" s="27" t="n">
        <v>2</v>
      </c>
      <c r="O1733" s="27" t="n">
        <v>0</v>
      </c>
      <c r="P1733" s="27" t="n">
        <v>0</v>
      </c>
      <c r="R1733" s="27" t="n">
        <v>0</v>
      </c>
      <c r="S1733" s="27" t="n">
        <v>0</v>
      </c>
      <c r="T1733" s="28" t="n">
        <v>44323</v>
      </c>
      <c r="U1733" s="3" t="s">
        <v>1785</v>
      </c>
      <c r="W1733" s="25" t="n">
        <v>20</v>
      </c>
      <c r="Z1733" s="1" t="n">
        <f aca="false">(68/C1733)^0.25</f>
        <v>0.90808651852317</v>
      </c>
    </row>
    <row r="1734" customFormat="false" ht="13.8" hidden="false" customHeight="true" outlineLevel="0" collapsed="false">
      <c r="A1734" s="1" t="n">
        <v>17527</v>
      </c>
      <c r="C1734" s="26" t="n">
        <v>67</v>
      </c>
      <c r="E1734" s="2" t="n">
        <v>2590000</v>
      </c>
      <c r="F1734" s="2" t="n">
        <v>1</v>
      </c>
      <c r="G1734" s="27" t="n">
        <v>3</v>
      </c>
      <c r="H1734" s="27" t="n">
        <v>1</v>
      </c>
      <c r="I1734" s="27" t="n">
        <v>1</v>
      </c>
      <c r="J1734" s="26" t="s">
        <v>52</v>
      </c>
      <c r="K1734" s="27" t="n">
        <v>1</v>
      </c>
      <c r="L1734" s="27" t="n">
        <v>1</v>
      </c>
      <c r="M1734" s="27" t="n">
        <v>4</v>
      </c>
      <c r="N1734" s="27" t="n">
        <v>3</v>
      </c>
      <c r="O1734" s="27" t="n">
        <v>0</v>
      </c>
      <c r="P1734" s="27" t="n">
        <v>1</v>
      </c>
      <c r="Q1734" s="27" t="n">
        <v>3</v>
      </c>
      <c r="R1734" s="27" t="n">
        <v>0</v>
      </c>
      <c r="S1734" s="27" t="n">
        <v>0</v>
      </c>
      <c r="T1734" s="28" t="n">
        <v>44325</v>
      </c>
      <c r="U1734" s="3" t="s">
        <v>1786</v>
      </c>
      <c r="W1734" s="25" t="n">
        <v>20</v>
      </c>
      <c r="Z1734" s="1" t="n">
        <f aca="false">(68/C1734)^0.25</f>
        <v>1.0037106388836</v>
      </c>
    </row>
    <row r="1735" customFormat="false" ht="13.8" hidden="false" customHeight="true" outlineLevel="0" collapsed="false">
      <c r="A1735" s="1" t="n">
        <v>17527</v>
      </c>
      <c r="C1735" s="26" t="n">
        <v>85</v>
      </c>
      <c r="E1735" s="2" t="n">
        <v>2400000</v>
      </c>
      <c r="F1735" s="2" t="n">
        <v>1</v>
      </c>
      <c r="G1735" s="27" t="n">
        <v>2</v>
      </c>
      <c r="H1735" s="27" t="n">
        <v>1</v>
      </c>
      <c r="I1735" s="27" t="n">
        <v>0</v>
      </c>
      <c r="J1735" s="26" t="s">
        <v>52</v>
      </c>
      <c r="K1735" s="27" t="n">
        <v>1</v>
      </c>
      <c r="L1735" s="27" t="n">
        <v>1</v>
      </c>
      <c r="M1735" s="27" t="n">
        <v>1</v>
      </c>
      <c r="N1735" s="27" t="n">
        <v>1</v>
      </c>
      <c r="O1735" s="27" t="n">
        <v>0</v>
      </c>
      <c r="P1735" s="27" t="n">
        <v>0</v>
      </c>
      <c r="R1735" s="27" t="n">
        <v>0</v>
      </c>
      <c r="S1735" s="27" t="n">
        <v>0</v>
      </c>
      <c r="T1735" s="28" t="n">
        <v>44314</v>
      </c>
      <c r="U1735" s="3" t="s">
        <v>1787</v>
      </c>
      <c r="W1735" s="25" t="n">
        <v>20</v>
      </c>
      <c r="Z1735" s="1" t="n">
        <f aca="false">(68/C1735)^0.25</f>
        <v>0.945741609003176</v>
      </c>
    </row>
    <row r="1736" customFormat="false" ht="13.8" hidden="false" customHeight="true" outlineLevel="0" collapsed="false">
      <c r="A1736" s="1" t="n">
        <v>18676</v>
      </c>
      <c r="C1736" s="26" t="n">
        <v>65</v>
      </c>
      <c r="E1736" s="2" t="n">
        <v>2690000</v>
      </c>
      <c r="F1736" s="2" t="n">
        <v>1</v>
      </c>
      <c r="G1736" s="27" t="n">
        <v>3</v>
      </c>
      <c r="H1736" s="27" t="n">
        <v>1</v>
      </c>
      <c r="I1736" s="27" t="n">
        <v>1</v>
      </c>
      <c r="J1736" s="26" t="s">
        <v>52</v>
      </c>
      <c r="K1736" s="27" t="n">
        <v>2</v>
      </c>
      <c r="L1736" s="27" t="n">
        <v>1</v>
      </c>
      <c r="M1736" s="27" t="n">
        <v>10</v>
      </c>
      <c r="N1736" s="27" t="n">
        <v>3</v>
      </c>
      <c r="O1736" s="27" t="n">
        <v>1</v>
      </c>
      <c r="P1736" s="27" t="n">
        <v>1</v>
      </c>
      <c r="Q1736" s="27" t="n">
        <v>3</v>
      </c>
      <c r="R1736" s="27" t="n">
        <v>1</v>
      </c>
      <c r="S1736" s="27" t="n">
        <v>0</v>
      </c>
      <c r="T1736" s="28" t="n">
        <v>44328</v>
      </c>
      <c r="U1736" s="3" t="s">
        <v>1788</v>
      </c>
      <c r="W1736" s="25" t="n">
        <v>20</v>
      </c>
      <c r="Z1736" s="1" t="n">
        <f aca="false">(68/C1736)^0.25</f>
        <v>1.01134396913885</v>
      </c>
    </row>
    <row r="1737" customFormat="false" ht="13.8" hidden="false" customHeight="true" outlineLevel="0" collapsed="false">
      <c r="A1737" s="1" t="n">
        <v>18676</v>
      </c>
      <c r="C1737" s="26" t="n">
        <v>50</v>
      </c>
      <c r="E1737" s="2" t="n">
        <v>2160500</v>
      </c>
      <c r="F1737" s="2" t="n">
        <v>1</v>
      </c>
      <c r="G1737" s="27" t="n">
        <v>2</v>
      </c>
      <c r="H1737" s="27" t="n">
        <v>1</v>
      </c>
      <c r="I1737" s="27" t="n">
        <v>2</v>
      </c>
      <c r="J1737" s="26" t="s">
        <v>52</v>
      </c>
      <c r="K1737" s="27" t="n">
        <v>0</v>
      </c>
      <c r="L1737" s="27" t="n">
        <v>1</v>
      </c>
      <c r="M1737" s="27" t="n">
        <v>5</v>
      </c>
      <c r="N1737" s="27" t="n">
        <v>3</v>
      </c>
      <c r="O1737" s="27" t="n">
        <v>0</v>
      </c>
      <c r="P1737" s="27" t="n">
        <v>1</v>
      </c>
      <c r="Q1737" s="27" t="n">
        <v>4</v>
      </c>
      <c r="R1737" s="27" t="n">
        <v>1</v>
      </c>
      <c r="S1737" s="27" t="n">
        <v>0</v>
      </c>
      <c r="T1737" s="28" t="n">
        <v>44324</v>
      </c>
      <c r="U1737" s="3" t="s">
        <v>1789</v>
      </c>
      <c r="W1737" s="25" t="n">
        <v>20</v>
      </c>
      <c r="Z1737" s="1" t="n">
        <f aca="false">(68/C1737)^0.25</f>
        <v>1.0799029488658</v>
      </c>
    </row>
    <row r="1738" customFormat="false" ht="13.8" hidden="false" customHeight="true" outlineLevel="0" collapsed="false">
      <c r="A1738" s="1" t="n">
        <v>18676</v>
      </c>
      <c r="C1738" s="26" t="n">
        <v>62</v>
      </c>
      <c r="E1738" s="2" t="n">
        <v>2360500</v>
      </c>
      <c r="F1738" s="2" t="n">
        <v>0</v>
      </c>
      <c r="G1738" s="27" t="n">
        <v>2</v>
      </c>
      <c r="H1738" s="27" t="n">
        <v>1</v>
      </c>
      <c r="I1738" s="27" t="n">
        <v>2</v>
      </c>
      <c r="J1738" s="26" t="s">
        <v>52</v>
      </c>
      <c r="K1738" s="27" t="n">
        <v>1</v>
      </c>
      <c r="L1738" s="27" t="n">
        <v>1</v>
      </c>
      <c r="N1738" s="27" t="n">
        <v>1</v>
      </c>
      <c r="O1738" s="27" t="n">
        <v>1</v>
      </c>
      <c r="P1738" s="27" t="n">
        <v>0</v>
      </c>
      <c r="R1738" s="27" t="n">
        <v>0</v>
      </c>
      <c r="S1738" s="27" t="n">
        <v>0</v>
      </c>
      <c r="T1738" s="28" t="n">
        <v>44324</v>
      </c>
      <c r="U1738" s="3" t="s">
        <v>1790</v>
      </c>
      <c r="W1738" s="25" t="n">
        <v>20</v>
      </c>
      <c r="Z1738" s="1" t="n">
        <f aca="false">(68/C1738)^0.25</f>
        <v>1.02336204550359</v>
      </c>
    </row>
    <row r="1739" customFormat="false" ht="13.8" hidden="false" customHeight="true" outlineLevel="0" collapsed="false">
      <c r="A1739" s="1" t="n">
        <v>18857</v>
      </c>
      <c r="C1739" s="26" t="n">
        <v>74</v>
      </c>
      <c r="E1739" s="2" t="n">
        <v>3000000</v>
      </c>
      <c r="F1739" s="2" t="n">
        <v>0</v>
      </c>
      <c r="G1739" s="27" t="n">
        <v>2</v>
      </c>
      <c r="H1739" s="27" t="n">
        <v>1</v>
      </c>
      <c r="I1739" s="27" t="n">
        <v>1</v>
      </c>
      <c r="J1739" s="26" t="s">
        <v>52</v>
      </c>
      <c r="K1739" s="27" t="n">
        <v>0</v>
      </c>
      <c r="L1739" s="27" t="n">
        <v>1</v>
      </c>
      <c r="M1739" s="27" t="n">
        <v>3</v>
      </c>
      <c r="N1739" s="27" t="n">
        <v>2</v>
      </c>
      <c r="O1739" s="27" t="n">
        <v>0</v>
      </c>
      <c r="P1739" s="27" t="n">
        <v>0</v>
      </c>
      <c r="Q1739" s="27" t="n">
        <v>3</v>
      </c>
      <c r="R1739" s="27" t="n">
        <v>0</v>
      </c>
      <c r="S1739" s="27" t="n">
        <v>0</v>
      </c>
      <c r="T1739" s="28" t="n">
        <v>44334</v>
      </c>
      <c r="U1739" s="3" t="s">
        <v>1791</v>
      </c>
      <c r="W1739" s="25" t="n">
        <v>20</v>
      </c>
      <c r="Z1739" s="1" t="n">
        <f aca="false">(68/C1739)^0.25</f>
        <v>0.979082522844128</v>
      </c>
    </row>
    <row r="1740" customFormat="false" ht="13.8" hidden="false" customHeight="true" outlineLevel="0" collapsed="false">
      <c r="A1740" s="1" t="n">
        <v>18857</v>
      </c>
      <c r="C1740" s="26" t="n">
        <v>87</v>
      </c>
      <c r="E1740" s="2" t="n">
        <v>4600000</v>
      </c>
      <c r="F1740" s="2" t="n">
        <v>0</v>
      </c>
      <c r="G1740" s="27" t="n">
        <v>3</v>
      </c>
      <c r="H1740" s="27" t="n">
        <v>1</v>
      </c>
      <c r="I1740" s="27" t="n">
        <v>1</v>
      </c>
      <c r="J1740" s="26" t="s">
        <v>52</v>
      </c>
      <c r="K1740" s="27" t="n">
        <v>0</v>
      </c>
      <c r="L1740" s="27" t="n">
        <v>1</v>
      </c>
      <c r="M1740" s="27" t="n">
        <v>5</v>
      </c>
      <c r="N1740" s="27" t="n">
        <v>5</v>
      </c>
      <c r="O1740" s="27" t="n">
        <v>0</v>
      </c>
      <c r="P1740" s="27" t="n">
        <v>1</v>
      </c>
      <c r="Q1740" s="27" t="n">
        <v>4</v>
      </c>
      <c r="R1740" s="27" t="n">
        <v>0</v>
      </c>
      <c r="S1740" s="27" t="n">
        <v>0</v>
      </c>
      <c r="T1740" s="28" t="n">
        <v>44326</v>
      </c>
      <c r="U1740" s="3" t="s">
        <v>1792</v>
      </c>
      <c r="W1740" s="25" t="n">
        <v>20</v>
      </c>
      <c r="Z1740" s="1" t="n">
        <f aca="false">(68/C1740)^0.25</f>
        <v>0.940258817952262</v>
      </c>
    </row>
    <row r="1741" customFormat="false" ht="13.8" hidden="false" customHeight="true" outlineLevel="0" collapsed="false">
      <c r="A1741" s="1" t="n">
        <v>19341</v>
      </c>
      <c r="C1741" s="26" t="n">
        <v>71</v>
      </c>
      <c r="E1741" s="2" t="n">
        <v>3287550</v>
      </c>
      <c r="F1741" s="2" t="n">
        <v>1</v>
      </c>
      <c r="G1741" s="27" t="n">
        <v>3</v>
      </c>
      <c r="H1741" s="27" t="n">
        <v>1</v>
      </c>
      <c r="I1741" s="27" t="n">
        <v>2</v>
      </c>
      <c r="J1741" s="26" t="s">
        <v>52</v>
      </c>
      <c r="K1741" s="27" t="n">
        <v>1</v>
      </c>
      <c r="L1741" s="27" t="n">
        <v>1</v>
      </c>
      <c r="M1741" s="27" t="n">
        <v>9</v>
      </c>
      <c r="N1741" s="27" t="n">
        <v>8</v>
      </c>
      <c r="O1741" s="27" t="n">
        <v>0</v>
      </c>
      <c r="P1741" s="27" t="n">
        <v>0</v>
      </c>
      <c r="R1741" s="27" t="n">
        <v>1</v>
      </c>
      <c r="S1741" s="27" t="n">
        <v>1</v>
      </c>
      <c r="T1741" s="28" t="n">
        <v>44337</v>
      </c>
      <c r="U1741" s="3" t="s">
        <v>1793</v>
      </c>
      <c r="W1741" s="25" t="n">
        <v>20</v>
      </c>
      <c r="Z1741" s="1" t="n">
        <f aca="false">(68/C1741)^0.25</f>
        <v>0.9892649929396</v>
      </c>
    </row>
    <row r="1742" customFormat="false" ht="13.8" hidden="false" customHeight="true" outlineLevel="0" collapsed="false">
      <c r="A1742" s="1" t="n">
        <v>19341</v>
      </c>
      <c r="C1742" s="26" t="n">
        <v>73</v>
      </c>
      <c r="E1742" s="2" t="n">
        <v>3199000</v>
      </c>
      <c r="F1742" s="2" t="n">
        <v>1</v>
      </c>
      <c r="G1742" s="27" t="n">
        <v>3</v>
      </c>
      <c r="H1742" s="27" t="n">
        <v>1</v>
      </c>
      <c r="I1742" s="27" t="n">
        <v>2</v>
      </c>
      <c r="J1742" s="26" t="s">
        <v>52</v>
      </c>
      <c r="K1742" s="27" t="n">
        <v>0</v>
      </c>
      <c r="L1742" s="27" t="n">
        <v>1</v>
      </c>
      <c r="M1742" s="27" t="n">
        <v>9</v>
      </c>
      <c r="N1742" s="27" t="n">
        <v>3</v>
      </c>
      <c r="O1742" s="27" t="n">
        <v>0</v>
      </c>
      <c r="P1742" s="27" t="n">
        <v>0</v>
      </c>
      <c r="R1742" s="27" t="n">
        <v>1</v>
      </c>
      <c r="S1742" s="27" t="n">
        <v>0</v>
      </c>
      <c r="T1742" s="28" t="n">
        <v>44337</v>
      </c>
      <c r="U1742" s="3" t="s">
        <v>1794</v>
      </c>
      <c r="W1742" s="25" t="n">
        <v>20</v>
      </c>
      <c r="Z1742" s="1" t="n">
        <f aca="false">(68/C1742)^0.25</f>
        <v>0.982418457107877</v>
      </c>
    </row>
    <row r="1743" customFormat="false" ht="13.8" hidden="false" customHeight="true" outlineLevel="0" collapsed="false">
      <c r="A1743" s="1" t="n">
        <v>19341</v>
      </c>
      <c r="C1743" s="26" t="n">
        <v>82</v>
      </c>
      <c r="E1743" s="2" t="n">
        <v>3300000</v>
      </c>
      <c r="F1743" s="2" t="n">
        <v>0</v>
      </c>
      <c r="G1743" s="27" t="n">
        <v>3</v>
      </c>
      <c r="H1743" s="27" t="n">
        <v>1</v>
      </c>
      <c r="I1743" s="27" t="n">
        <v>1</v>
      </c>
      <c r="J1743" s="26" t="s">
        <v>52</v>
      </c>
      <c r="K1743" s="27" t="n">
        <v>0</v>
      </c>
      <c r="L1743" s="27" t="n">
        <v>1</v>
      </c>
      <c r="M1743" s="27" t="n">
        <v>3</v>
      </c>
      <c r="N1743" s="27" t="n">
        <v>2</v>
      </c>
      <c r="O1743" s="27" t="n">
        <v>0</v>
      </c>
      <c r="P1743" s="27" t="n">
        <v>1</v>
      </c>
      <c r="R1743" s="27" t="n">
        <v>0</v>
      </c>
      <c r="S1743" s="27" t="n">
        <v>0</v>
      </c>
      <c r="T1743" s="28" t="n">
        <v>44337</v>
      </c>
      <c r="U1743" s="3" t="s">
        <v>1795</v>
      </c>
      <c r="W1743" s="25" t="n">
        <v>20</v>
      </c>
      <c r="Z1743" s="1" t="n">
        <f aca="false">(68/C1743)^0.25</f>
        <v>0.954275480566008</v>
      </c>
    </row>
    <row r="1744" customFormat="false" ht="13.8" hidden="false" customHeight="true" outlineLevel="0" collapsed="false">
      <c r="A1744" s="1" t="n">
        <v>19523</v>
      </c>
      <c r="C1744" s="26" t="n">
        <v>60</v>
      </c>
      <c r="E1744" s="2" t="n">
        <v>3970000</v>
      </c>
      <c r="F1744" s="2" t="n">
        <v>1</v>
      </c>
      <c r="G1744" s="27" t="n">
        <v>2</v>
      </c>
      <c r="H1744" s="27" t="n">
        <v>1</v>
      </c>
      <c r="I1744" s="27" t="n">
        <v>2</v>
      </c>
      <c r="J1744" s="26" t="s">
        <v>52</v>
      </c>
      <c r="K1744" s="27" t="n">
        <v>2</v>
      </c>
      <c r="L1744" s="27" t="n">
        <v>1</v>
      </c>
      <c r="M1744" s="27" t="n">
        <v>4</v>
      </c>
      <c r="N1744" s="27" t="n">
        <v>4</v>
      </c>
      <c r="O1744" s="27" t="n">
        <v>1</v>
      </c>
      <c r="P1744" s="27" t="n">
        <v>1</v>
      </c>
      <c r="R1744" s="27" t="n">
        <v>0</v>
      </c>
      <c r="S1744" s="27" t="n">
        <v>0</v>
      </c>
      <c r="T1744" s="28" t="n">
        <v>44337</v>
      </c>
      <c r="U1744" s="3" t="s">
        <v>1796</v>
      </c>
      <c r="V1744" s="1" t="s">
        <v>58</v>
      </c>
      <c r="W1744" s="25" t="n">
        <v>20</v>
      </c>
      <c r="Z1744" s="1" t="n">
        <f aca="false">(68/C1744)^0.25</f>
        <v>1.03178548877407</v>
      </c>
    </row>
    <row r="1745" customFormat="false" ht="13.8" hidden="false" customHeight="true" outlineLevel="0" collapsed="false">
      <c r="A1745" s="1" t="n">
        <v>19523</v>
      </c>
      <c r="C1745" s="26" t="n">
        <v>63</v>
      </c>
      <c r="E1745" s="2" t="n">
        <v>3710000</v>
      </c>
      <c r="F1745" s="2" t="n">
        <v>0</v>
      </c>
      <c r="G1745" s="27" t="n">
        <v>3</v>
      </c>
      <c r="H1745" s="27" t="n">
        <v>1</v>
      </c>
      <c r="I1745" s="27" t="n">
        <v>1</v>
      </c>
      <c r="J1745" s="26" t="s">
        <v>52</v>
      </c>
      <c r="K1745" s="27" t="n">
        <v>2</v>
      </c>
      <c r="L1745" s="27" t="n">
        <v>1</v>
      </c>
      <c r="M1745" s="27" t="n">
        <v>2</v>
      </c>
      <c r="N1745" s="27" t="n">
        <v>1</v>
      </c>
      <c r="O1745" s="27" t="n">
        <v>0</v>
      </c>
      <c r="P1745" s="27" t="n">
        <v>1</v>
      </c>
      <c r="R1745" s="27" t="n">
        <v>0</v>
      </c>
      <c r="S1745" s="27" t="n">
        <v>0</v>
      </c>
      <c r="T1745" s="28" t="n">
        <v>44337</v>
      </c>
      <c r="U1745" s="3" t="s">
        <v>1797</v>
      </c>
      <c r="V1745" s="1" t="s">
        <v>58</v>
      </c>
      <c r="W1745" s="25" t="n">
        <v>20</v>
      </c>
      <c r="Z1745" s="1" t="n">
        <f aca="false">(68/C1745)^0.25</f>
        <v>1.01927668633136</v>
      </c>
    </row>
    <row r="1746" customFormat="false" ht="13.8" hidden="false" customHeight="true" outlineLevel="0" collapsed="false">
      <c r="A1746" s="1" t="n">
        <v>19523</v>
      </c>
      <c r="C1746" s="26" t="n">
        <v>55</v>
      </c>
      <c r="E1746" s="2" t="n">
        <v>3490000</v>
      </c>
      <c r="F1746" s="2" t="n">
        <v>1</v>
      </c>
      <c r="G1746" s="27" t="n">
        <v>2</v>
      </c>
      <c r="H1746" s="27" t="n">
        <v>1</v>
      </c>
      <c r="I1746" s="27" t="n">
        <v>1</v>
      </c>
      <c r="J1746" s="26" t="s">
        <v>52</v>
      </c>
      <c r="K1746" s="27" t="n">
        <v>1</v>
      </c>
      <c r="L1746" s="27" t="n">
        <v>1</v>
      </c>
      <c r="M1746" s="27" t="n">
        <v>5</v>
      </c>
      <c r="N1746" s="27" t="n">
        <v>3</v>
      </c>
      <c r="O1746" s="27" t="n">
        <v>0</v>
      </c>
      <c r="P1746" s="27" t="n">
        <v>1</v>
      </c>
      <c r="R1746" s="27" t="n">
        <v>0</v>
      </c>
      <c r="S1746" s="27" t="n">
        <v>0</v>
      </c>
      <c r="T1746" s="28" t="n">
        <v>44337</v>
      </c>
      <c r="U1746" s="3" t="s">
        <v>1798</v>
      </c>
      <c r="W1746" s="25" t="n">
        <v>20</v>
      </c>
      <c r="Z1746" s="1" t="n">
        <f aca="false">(68/C1746)^0.25</f>
        <v>1.05447565087352</v>
      </c>
    </row>
    <row r="1747" customFormat="false" ht="13.8" hidden="false" customHeight="true" outlineLevel="0" collapsed="false">
      <c r="A1747" s="1" t="n">
        <v>16426</v>
      </c>
      <c r="C1747" s="26" t="n">
        <v>60</v>
      </c>
      <c r="D1747" s="2" t="n">
        <v>8500</v>
      </c>
      <c r="F1747" s="2" t="n">
        <v>0</v>
      </c>
      <c r="G1747" s="27" t="n">
        <v>3</v>
      </c>
      <c r="H1747" s="27" t="n">
        <v>1</v>
      </c>
      <c r="I1747" s="27" t="n">
        <v>1</v>
      </c>
      <c r="J1747" s="26" t="s">
        <v>52</v>
      </c>
      <c r="K1747" s="27" t="n">
        <v>0</v>
      </c>
      <c r="L1747" s="27" t="n">
        <v>1</v>
      </c>
      <c r="M1747" s="27" t="n">
        <v>3</v>
      </c>
      <c r="N1747" s="27" t="n">
        <v>1</v>
      </c>
      <c r="O1747" s="27" t="n">
        <v>0</v>
      </c>
      <c r="P1747" s="27" t="n">
        <v>1</v>
      </c>
      <c r="R1747" s="27" t="n">
        <v>0</v>
      </c>
      <c r="S1747" s="27" t="n">
        <v>0</v>
      </c>
      <c r="T1747" s="28" t="n">
        <v>44319</v>
      </c>
      <c r="U1747" s="3" t="s">
        <v>1799</v>
      </c>
      <c r="W1747" s="25" t="n">
        <v>20</v>
      </c>
      <c r="Z1747" s="1" t="n">
        <f aca="false">(68/C1747)^0.25</f>
        <v>1.03178548877407</v>
      </c>
    </row>
    <row r="1748" customFormat="false" ht="13.8" hidden="false" customHeight="true" outlineLevel="0" collapsed="false">
      <c r="A1748" s="1" t="n">
        <v>16470</v>
      </c>
      <c r="C1748" s="26" t="n">
        <v>56</v>
      </c>
      <c r="D1748" s="2" t="n">
        <v>8900</v>
      </c>
      <c r="F1748" s="2" t="n">
        <v>0</v>
      </c>
      <c r="G1748" s="27" t="n">
        <v>2</v>
      </c>
      <c r="H1748" s="27" t="n">
        <v>1</v>
      </c>
      <c r="I1748" s="27" t="n">
        <v>1</v>
      </c>
      <c r="J1748" s="26" t="s">
        <v>52</v>
      </c>
      <c r="K1748" s="27" t="n">
        <v>2</v>
      </c>
      <c r="L1748" s="27" t="n">
        <v>1</v>
      </c>
      <c r="M1748" s="27" t="n">
        <v>4</v>
      </c>
      <c r="N1748" s="27" t="n">
        <v>1</v>
      </c>
      <c r="O1748" s="27" t="n">
        <v>1</v>
      </c>
      <c r="P1748" s="27" t="n">
        <v>0</v>
      </c>
      <c r="Q1748" s="27" t="n">
        <v>1</v>
      </c>
      <c r="R1748" s="27" t="n">
        <v>0</v>
      </c>
      <c r="S1748" s="27" t="n">
        <v>0</v>
      </c>
      <c r="T1748" s="28" t="n">
        <v>44338</v>
      </c>
      <c r="U1748" s="3" t="s">
        <v>1800</v>
      </c>
      <c r="W1748" s="25" t="n">
        <v>20</v>
      </c>
      <c r="Z1748" s="1" t="n">
        <f aca="false">(68/C1748)^0.25</f>
        <v>1.04973631452793</v>
      </c>
    </row>
    <row r="1749" customFormat="false" ht="13.8" hidden="false" customHeight="true" outlineLevel="0" collapsed="false">
      <c r="A1749" s="1" t="n">
        <v>16470</v>
      </c>
      <c r="C1749" s="26" t="n">
        <v>72</v>
      </c>
      <c r="D1749" s="2" t="n">
        <v>9500</v>
      </c>
      <c r="F1749" s="2" t="n">
        <v>0</v>
      </c>
      <c r="G1749" s="27" t="n">
        <v>3</v>
      </c>
      <c r="H1749" s="27" t="n">
        <v>1</v>
      </c>
      <c r="I1749" s="27" t="n">
        <v>2</v>
      </c>
      <c r="J1749" s="26" t="s">
        <v>52</v>
      </c>
      <c r="K1749" s="27" t="n">
        <v>0</v>
      </c>
      <c r="L1749" s="27" t="n">
        <v>1</v>
      </c>
      <c r="N1749" s="27" t="n">
        <v>5</v>
      </c>
      <c r="O1749" s="27" t="n">
        <v>0</v>
      </c>
      <c r="P1749" s="27" t="n">
        <v>1</v>
      </c>
      <c r="R1749" s="27" t="n">
        <v>0</v>
      </c>
      <c r="S1749" s="27" t="n">
        <v>0</v>
      </c>
      <c r="T1749" s="28" t="n">
        <v>44338</v>
      </c>
      <c r="U1749" s="3" t="s">
        <v>1801</v>
      </c>
      <c r="W1749" s="25" t="n">
        <v>20</v>
      </c>
      <c r="Z1749" s="1" t="n">
        <f aca="false">(68/C1749)^0.25</f>
        <v>0.985812008350248</v>
      </c>
    </row>
    <row r="1750" customFormat="false" ht="13.8" hidden="false" customHeight="true" outlineLevel="0" collapsed="false">
      <c r="A1750" s="1" t="n">
        <v>16470</v>
      </c>
      <c r="C1750" s="26" t="n">
        <v>81</v>
      </c>
      <c r="D1750" s="2" t="n">
        <v>7600</v>
      </c>
      <c r="F1750" s="2" t="n">
        <v>0</v>
      </c>
      <c r="G1750" s="27" t="n">
        <v>3</v>
      </c>
      <c r="H1750" s="27" t="n">
        <v>1</v>
      </c>
      <c r="I1750" s="27" t="n">
        <v>1</v>
      </c>
      <c r="J1750" s="26" t="s">
        <v>52</v>
      </c>
      <c r="K1750" s="27" t="n">
        <v>0</v>
      </c>
      <c r="L1750" s="27" t="n">
        <v>1</v>
      </c>
      <c r="M1750" s="27" t="n">
        <v>7</v>
      </c>
      <c r="N1750" s="27" t="n">
        <v>1</v>
      </c>
      <c r="O1750" s="27" t="n">
        <v>0</v>
      </c>
      <c r="P1750" s="27" t="n">
        <v>1</v>
      </c>
      <c r="Q1750" s="27" t="n">
        <v>4</v>
      </c>
      <c r="R1750" s="27" t="n">
        <v>0</v>
      </c>
      <c r="S1750" s="27" t="n">
        <v>0</v>
      </c>
      <c r="T1750" s="28" t="n">
        <v>44336</v>
      </c>
      <c r="U1750" s="3" t="s">
        <v>1802</v>
      </c>
      <c r="W1750" s="25" t="n">
        <v>20</v>
      </c>
      <c r="Z1750" s="1" t="n">
        <f aca="false">(68/C1750)^0.25</f>
        <v>0.957207237008634</v>
      </c>
    </row>
    <row r="1751" customFormat="false" ht="13.8" hidden="false" customHeight="true" outlineLevel="0" collapsed="false">
      <c r="A1751" s="1" t="n">
        <v>16491</v>
      </c>
      <c r="C1751" s="26" t="n">
        <v>53</v>
      </c>
      <c r="D1751" s="2" t="n">
        <v>9000</v>
      </c>
      <c r="F1751" s="2" t="n">
        <v>0</v>
      </c>
      <c r="G1751" s="27" t="n">
        <v>2</v>
      </c>
      <c r="H1751" s="27" t="n">
        <v>1</v>
      </c>
      <c r="I1751" s="27" t="n">
        <v>2</v>
      </c>
      <c r="J1751" s="26" t="s">
        <v>52</v>
      </c>
      <c r="K1751" s="27" t="n">
        <v>0</v>
      </c>
      <c r="L1751" s="27" t="n">
        <v>1</v>
      </c>
      <c r="M1751" s="27" t="n">
        <v>14</v>
      </c>
      <c r="N1751" s="27" t="n">
        <v>6</v>
      </c>
      <c r="O1751" s="27" t="n">
        <v>0</v>
      </c>
      <c r="P1751" s="27" t="n">
        <v>1</v>
      </c>
      <c r="Q1751" s="27" t="n">
        <v>4</v>
      </c>
      <c r="R1751" s="27" t="n">
        <v>1</v>
      </c>
      <c r="S1751" s="27" t="n">
        <v>0</v>
      </c>
      <c r="T1751" s="28" t="n">
        <v>44338</v>
      </c>
      <c r="U1751" s="3" t="s">
        <v>1803</v>
      </c>
      <c r="W1751" s="25" t="n">
        <v>20</v>
      </c>
      <c r="Z1751" s="1" t="n">
        <f aca="false">(68/C1751)^0.25</f>
        <v>1.06428578300648</v>
      </c>
    </row>
    <row r="1752" customFormat="false" ht="13.8" hidden="false" customHeight="true" outlineLevel="0" collapsed="false">
      <c r="A1752" s="1" t="n">
        <v>16600</v>
      </c>
      <c r="C1752" s="26" t="n">
        <v>90</v>
      </c>
      <c r="D1752" s="2" t="n">
        <v>8000</v>
      </c>
      <c r="F1752" s="2" t="n">
        <v>0</v>
      </c>
      <c r="G1752" s="27" t="n">
        <v>2</v>
      </c>
      <c r="H1752" s="27" t="n">
        <v>1</v>
      </c>
      <c r="I1752" s="27" t="n">
        <v>1</v>
      </c>
      <c r="J1752" s="26" t="s">
        <v>52</v>
      </c>
      <c r="K1752" s="27" t="n">
        <v>1</v>
      </c>
      <c r="L1752" s="27" t="n">
        <v>1</v>
      </c>
      <c r="M1752" s="27" t="n">
        <v>4</v>
      </c>
      <c r="N1752" s="27" t="n">
        <v>3</v>
      </c>
      <c r="O1752" s="27" t="n">
        <v>0</v>
      </c>
      <c r="P1752" s="27" t="n">
        <v>1</v>
      </c>
      <c r="Q1752" s="27" t="n">
        <v>3</v>
      </c>
      <c r="R1752" s="27" t="n">
        <v>0</v>
      </c>
      <c r="S1752" s="27" t="n">
        <v>0</v>
      </c>
      <c r="T1752" s="28" t="n">
        <v>44338</v>
      </c>
      <c r="U1752" s="3" t="s">
        <v>1804</v>
      </c>
      <c r="V1752" s="1" t="s">
        <v>60</v>
      </c>
      <c r="W1752" s="25" t="n">
        <v>20</v>
      </c>
      <c r="Z1752" s="1" t="n">
        <f aca="false">(68/C1752)^0.25</f>
        <v>0.932323434951816</v>
      </c>
    </row>
    <row r="1753" customFormat="false" ht="13.8" hidden="false" customHeight="true" outlineLevel="0" collapsed="false">
      <c r="A1753" s="1" t="n">
        <v>16600</v>
      </c>
      <c r="C1753" s="26" t="n">
        <v>78</v>
      </c>
      <c r="D1753" s="2" t="n">
        <v>7900</v>
      </c>
      <c r="F1753" s="2" t="n">
        <v>0</v>
      </c>
      <c r="G1753" s="27" t="n">
        <v>3</v>
      </c>
      <c r="H1753" s="27" t="n">
        <v>2</v>
      </c>
      <c r="I1753" s="27" t="n">
        <v>1</v>
      </c>
      <c r="J1753" s="26" t="s">
        <v>52</v>
      </c>
      <c r="K1753" s="27" t="n">
        <v>0</v>
      </c>
      <c r="L1753" s="27" t="n">
        <v>1</v>
      </c>
      <c r="M1753" s="27" t="n">
        <v>4</v>
      </c>
      <c r="N1753" s="27" t="n">
        <v>4</v>
      </c>
      <c r="O1753" s="27" t="n">
        <v>0</v>
      </c>
      <c r="P1753" s="27" t="n">
        <v>0</v>
      </c>
      <c r="Q1753" s="27" t="n">
        <v>3</v>
      </c>
      <c r="R1753" s="27" t="n">
        <v>0</v>
      </c>
      <c r="S1753" s="27" t="n">
        <v>0</v>
      </c>
      <c r="T1753" s="28" t="n">
        <v>44338</v>
      </c>
      <c r="U1753" s="3" t="s">
        <v>1805</v>
      </c>
      <c r="V1753" s="1" t="s">
        <v>60</v>
      </c>
      <c r="W1753" s="25" t="n">
        <v>20</v>
      </c>
      <c r="Z1753" s="1" t="n">
        <f aca="false">(68/C1753)^0.25</f>
        <v>0.966281305753067</v>
      </c>
    </row>
    <row r="1754" customFormat="false" ht="13.8" hidden="false" customHeight="true" outlineLevel="0" collapsed="false">
      <c r="A1754" s="1" t="n">
        <v>16600</v>
      </c>
      <c r="C1754" s="26" t="n">
        <v>67</v>
      </c>
      <c r="D1754" s="2" t="n">
        <v>7500</v>
      </c>
      <c r="F1754" s="2" t="n">
        <v>0</v>
      </c>
      <c r="G1754" s="27" t="n">
        <v>2</v>
      </c>
      <c r="H1754" s="27" t="n">
        <v>1</v>
      </c>
      <c r="I1754" s="27" t="n">
        <v>1</v>
      </c>
      <c r="J1754" s="26" t="s">
        <v>52</v>
      </c>
      <c r="K1754" s="27" t="n">
        <v>0</v>
      </c>
      <c r="L1754" s="27" t="n">
        <v>1</v>
      </c>
      <c r="M1754" s="27" t="n">
        <v>3</v>
      </c>
      <c r="N1754" s="27" t="n">
        <v>3</v>
      </c>
      <c r="O1754" s="27" t="n">
        <v>0</v>
      </c>
      <c r="P1754" s="27" t="n">
        <v>0</v>
      </c>
      <c r="Q1754" s="27" t="n">
        <v>1</v>
      </c>
      <c r="R1754" s="27" t="n">
        <v>0</v>
      </c>
      <c r="S1754" s="27" t="n">
        <v>0</v>
      </c>
      <c r="T1754" s="28" t="n">
        <v>44337</v>
      </c>
      <c r="U1754" s="3" t="s">
        <v>1806</v>
      </c>
      <c r="W1754" s="25" t="n">
        <v>20</v>
      </c>
      <c r="Z1754" s="1" t="n">
        <f aca="false">(68/C1754)^0.25</f>
        <v>1.0037106388836</v>
      </c>
    </row>
    <row r="1755" customFormat="false" ht="13.8" hidden="false" customHeight="true" outlineLevel="0" collapsed="false">
      <c r="A1755" s="1" t="n">
        <v>16902</v>
      </c>
      <c r="C1755" s="26" t="n">
        <v>56</v>
      </c>
      <c r="D1755" s="2" t="n">
        <v>10000</v>
      </c>
      <c r="F1755" s="2" t="n">
        <v>0</v>
      </c>
      <c r="G1755" s="27" t="n">
        <v>2</v>
      </c>
      <c r="H1755" s="27" t="n">
        <v>1</v>
      </c>
      <c r="I1755" s="27" t="n">
        <v>1</v>
      </c>
      <c r="J1755" s="26" t="s">
        <v>52</v>
      </c>
      <c r="K1755" s="27" t="n">
        <v>0</v>
      </c>
      <c r="L1755" s="27" t="n">
        <v>1</v>
      </c>
      <c r="N1755" s="27" t="n">
        <v>2</v>
      </c>
      <c r="O1755" s="27" t="n">
        <v>1</v>
      </c>
      <c r="P1755" s="27" t="n">
        <v>1</v>
      </c>
      <c r="R1755" s="27" t="n">
        <v>0</v>
      </c>
      <c r="S1755" s="27" t="n">
        <v>0</v>
      </c>
      <c r="T1755" s="28" t="n">
        <v>44338</v>
      </c>
      <c r="U1755" s="3" t="s">
        <v>1807</v>
      </c>
      <c r="V1755" s="1" t="s">
        <v>60</v>
      </c>
      <c r="W1755" s="25" t="n">
        <v>20</v>
      </c>
      <c r="Z1755" s="1" t="n">
        <f aca="false">(68/C1755)^0.25</f>
        <v>1.04973631452793</v>
      </c>
    </row>
    <row r="1756" customFormat="false" ht="13.8" hidden="false" customHeight="true" outlineLevel="0" collapsed="false">
      <c r="A1756" s="1" t="n">
        <v>16902</v>
      </c>
      <c r="C1756" s="26" t="n">
        <v>52</v>
      </c>
      <c r="D1756" s="2" t="n">
        <v>11000</v>
      </c>
      <c r="F1756" s="2" t="n">
        <v>0</v>
      </c>
      <c r="G1756" s="27" t="n">
        <v>2</v>
      </c>
      <c r="H1756" s="27" t="n">
        <v>1</v>
      </c>
      <c r="I1756" s="27" t="n">
        <v>1</v>
      </c>
      <c r="J1756" s="26" t="s">
        <v>52</v>
      </c>
      <c r="K1756" s="27" t="n">
        <v>2</v>
      </c>
      <c r="L1756" s="27" t="n">
        <v>1</v>
      </c>
      <c r="M1756" s="27" t="n">
        <v>4</v>
      </c>
      <c r="N1756" s="27" t="n">
        <v>2</v>
      </c>
      <c r="O1756" s="27" t="n">
        <v>1</v>
      </c>
      <c r="P1756" s="27" t="n">
        <v>1</v>
      </c>
      <c r="Q1756" s="27" t="n">
        <v>4</v>
      </c>
      <c r="R1756" s="27" t="n">
        <v>0</v>
      </c>
      <c r="S1756" s="27" t="n">
        <v>0</v>
      </c>
      <c r="T1756" s="28" t="n">
        <v>44326</v>
      </c>
      <c r="U1756" s="3" t="s">
        <v>1808</v>
      </c>
      <c r="W1756" s="25" t="n">
        <v>20</v>
      </c>
      <c r="Z1756" s="1" t="n">
        <f aca="false">(68/C1756)^0.25</f>
        <v>1.06936605042134</v>
      </c>
    </row>
    <row r="1757" customFormat="false" ht="13.8" hidden="false" customHeight="true" outlineLevel="0" collapsed="false">
      <c r="A1757" s="1" t="n">
        <v>16973</v>
      </c>
      <c r="C1757" s="26" t="n">
        <v>72</v>
      </c>
      <c r="D1757" s="2" t="n">
        <v>10000</v>
      </c>
      <c r="F1757" s="2" t="n">
        <v>0</v>
      </c>
      <c r="G1757" s="27" t="n">
        <v>3</v>
      </c>
      <c r="H1757" s="27" t="n">
        <v>1</v>
      </c>
      <c r="I1757" s="27" t="n">
        <v>2</v>
      </c>
      <c r="J1757" s="26" t="s">
        <v>52</v>
      </c>
      <c r="K1757" s="27" t="n">
        <v>0</v>
      </c>
      <c r="L1757" s="27" t="n">
        <v>1</v>
      </c>
      <c r="M1757" s="27" t="n">
        <v>6</v>
      </c>
      <c r="N1757" s="27" t="n">
        <v>5</v>
      </c>
      <c r="O1757" s="27" t="n">
        <v>1</v>
      </c>
      <c r="P1757" s="27" t="n">
        <v>0</v>
      </c>
      <c r="Q1757" s="27" t="n">
        <v>4</v>
      </c>
      <c r="R1757" s="27" t="n">
        <v>0</v>
      </c>
      <c r="S1757" s="27" t="n">
        <v>0</v>
      </c>
      <c r="T1757" s="28" t="n">
        <v>44332</v>
      </c>
      <c r="U1757" s="3" t="s">
        <v>1809</v>
      </c>
      <c r="W1757" s="25" t="n">
        <v>20</v>
      </c>
      <c r="Z1757" s="1" t="n">
        <f aca="false">(68/C1757)^0.25</f>
        <v>0.985812008350248</v>
      </c>
    </row>
    <row r="1758" customFormat="false" ht="13.8" hidden="false" customHeight="true" outlineLevel="0" collapsed="false">
      <c r="A1758" s="1" t="n">
        <v>16973</v>
      </c>
      <c r="C1758" s="26" t="n">
        <v>50</v>
      </c>
      <c r="D1758" s="2" t="n">
        <v>12000</v>
      </c>
      <c r="F1758" s="2" t="n">
        <v>0</v>
      </c>
      <c r="G1758" s="27" t="n">
        <v>2</v>
      </c>
      <c r="H1758" s="27" t="n">
        <v>1</v>
      </c>
      <c r="I1758" s="27" t="n">
        <v>1</v>
      </c>
      <c r="J1758" s="26" t="s">
        <v>52</v>
      </c>
      <c r="K1758" s="27" t="n">
        <v>0</v>
      </c>
      <c r="L1758" s="27" t="n">
        <v>1</v>
      </c>
      <c r="M1758" s="27" t="n">
        <v>3</v>
      </c>
      <c r="N1758" s="27" t="n">
        <v>1</v>
      </c>
      <c r="O1758" s="27" t="n">
        <v>0</v>
      </c>
      <c r="P1758" s="27" t="n">
        <v>1</v>
      </c>
      <c r="Q1758" s="27" t="n">
        <v>4</v>
      </c>
      <c r="R1758" s="27" t="n">
        <v>0</v>
      </c>
      <c r="S1758" s="27" t="n">
        <v>1</v>
      </c>
      <c r="T1758" s="28" t="n">
        <v>44337</v>
      </c>
      <c r="U1758" s="3" t="s">
        <v>1810</v>
      </c>
      <c r="W1758" s="25" t="n">
        <v>20</v>
      </c>
      <c r="Z1758" s="1" t="n">
        <f aca="false">(68/C1758)^0.25</f>
        <v>1.0799029488658</v>
      </c>
    </row>
    <row r="1759" customFormat="false" ht="13.8" hidden="false" customHeight="true" outlineLevel="0" collapsed="false">
      <c r="A1759" s="1" t="n">
        <v>16973</v>
      </c>
      <c r="C1759" s="26" t="n">
        <v>74</v>
      </c>
      <c r="D1759" s="2" t="n">
        <v>12000</v>
      </c>
      <c r="F1759" s="2" t="n">
        <v>0</v>
      </c>
      <c r="G1759" s="27" t="n">
        <v>3</v>
      </c>
      <c r="H1759" s="27" t="n">
        <v>1</v>
      </c>
      <c r="I1759" s="27" t="n">
        <v>2</v>
      </c>
      <c r="J1759" s="26" t="s">
        <v>52</v>
      </c>
      <c r="K1759" s="27" t="n">
        <v>1</v>
      </c>
      <c r="L1759" s="27" t="n">
        <v>1</v>
      </c>
      <c r="N1759" s="27" t="n">
        <v>7</v>
      </c>
      <c r="O1759" s="27" t="n">
        <v>1</v>
      </c>
      <c r="P1759" s="27" t="n">
        <v>0</v>
      </c>
      <c r="Q1759" s="27" t="n">
        <v>3</v>
      </c>
      <c r="R1759" s="27" t="n">
        <v>1</v>
      </c>
      <c r="S1759" s="27" t="n">
        <v>0</v>
      </c>
      <c r="T1759" s="28" t="n">
        <v>44325</v>
      </c>
      <c r="U1759" s="3" t="s">
        <v>1811</v>
      </c>
      <c r="V1759" s="1" t="s">
        <v>60</v>
      </c>
      <c r="W1759" s="25" t="n">
        <v>20</v>
      </c>
      <c r="Z1759" s="1" t="n">
        <f aca="false">(68/C1759)^0.25</f>
        <v>0.979082522844128</v>
      </c>
    </row>
    <row r="1760" customFormat="false" ht="13.8" hidden="false" customHeight="true" outlineLevel="0" collapsed="false">
      <c r="A1760" s="1" t="n">
        <v>17160</v>
      </c>
      <c r="C1760" s="26" t="n">
        <v>60</v>
      </c>
      <c r="D1760" s="2" t="n">
        <v>9500</v>
      </c>
      <c r="F1760" s="2" t="n">
        <v>0</v>
      </c>
      <c r="G1760" s="27" t="n">
        <v>3</v>
      </c>
      <c r="H1760" s="27" t="n">
        <v>1</v>
      </c>
      <c r="I1760" s="27" t="n">
        <v>1</v>
      </c>
      <c r="J1760" s="26" t="s">
        <v>52</v>
      </c>
      <c r="K1760" s="27" t="n">
        <v>0</v>
      </c>
      <c r="L1760" s="27" t="n">
        <v>1</v>
      </c>
      <c r="M1760" s="27" t="n">
        <v>6</v>
      </c>
      <c r="N1760" s="27" t="n">
        <v>2</v>
      </c>
      <c r="O1760" s="27" t="n">
        <v>0</v>
      </c>
      <c r="P1760" s="27" t="n">
        <v>0</v>
      </c>
      <c r="Q1760" s="27" t="n">
        <v>4</v>
      </c>
      <c r="R1760" s="27" t="n">
        <v>0</v>
      </c>
      <c r="S1760" s="27" t="n">
        <v>1</v>
      </c>
      <c r="T1760" s="28" t="n">
        <v>44336</v>
      </c>
      <c r="U1760" s="3" t="s">
        <v>1812</v>
      </c>
      <c r="V1760" s="1" t="s">
        <v>60</v>
      </c>
      <c r="W1760" s="25" t="n">
        <v>20</v>
      </c>
      <c r="Z1760" s="1" t="n">
        <f aca="false">(68/C1760)^0.25</f>
        <v>1.03178548877407</v>
      </c>
    </row>
    <row r="1761" customFormat="false" ht="13.8" hidden="false" customHeight="true" outlineLevel="0" collapsed="false">
      <c r="A1761" s="1" t="n">
        <v>17284</v>
      </c>
      <c r="C1761" s="26" t="n">
        <v>60</v>
      </c>
      <c r="D1761" s="2" t="n">
        <v>11500</v>
      </c>
      <c r="F1761" s="2" t="n">
        <v>0</v>
      </c>
      <c r="G1761" s="27" t="n">
        <v>2</v>
      </c>
      <c r="H1761" s="27" t="n">
        <v>1</v>
      </c>
      <c r="I1761" s="27" t="n">
        <v>1</v>
      </c>
      <c r="J1761" s="26" t="s">
        <v>52</v>
      </c>
      <c r="K1761" s="27" t="n">
        <v>0</v>
      </c>
      <c r="L1761" s="27" t="n">
        <v>1</v>
      </c>
      <c r="M1761" s="27" t="n">
        <v>4</v>
      </c>
      <c r="N1761" s="27" t="n">
        <v>2</v>
      </c>
      <c r="O1761" s="27" t="n">
        <v>1</v>
      </c>
      <c r="P1761" s="27" t="n">
        <v>1</v>
      </c>
      <c r="R1761" s="27" t="n">
        <v>0</v>
      </c>
      <c r="S1761" s="27" t="n">
        <v>0</v>
      </c>
      <c r="T1761" s="28" t="n">
        <v>44338</v>
      </c>
      <c r="U1761" s="3" t="s">
        <v>1813</v>
      </c>
      <c r="W1761" s="25" t="n">
        <v>20</v>
      </c>
      <c r="Z1761" s="1" t="n">
        <f aca="false">(68/C1761)^0.25</f>
        <v>1.03178548877407</v>
      </c>
    </row>
    <row r="1762" customFormat="false" ht="13.8" hidden="false" customHeight="true" outlineLevel="0" collapsed="false">
      <c r="A1762" s="1" t="n">
        <v>17284</v>
      </c>
      <c r="C1762" s="26" t="n">
        <v>81</v>
      </c>
      <c r="D1762" s="2" t="n">
        <v>11000</v>
      </c>
      <c r="F1762" s="2" t="n">
        <v>0</v>
      </c>
      <c r="G1762" s="27" t="n">
        <v>3</v>
      </c>
      <c r="H1762" s="27" t="n">
        <v>1</v>
      </c>
      <c r="I1762" s="27" t="n">
        <v>2</v>
      </c>
      <c r="J1762" s="26" t="s">
        <v>52</v>
      </c>
      <c r="K1762" s="27" t="n">
        <v>0</v>
      </c>
      <c r="L1762" s="27" t="n">
        <v>1</v>
      </c>
      <c r="M1762" s="27" t="n">
        <v>4</v>
      </c>
      <c r="N1762" s="27" t="n">
        <v>2</v>
      </c>
      <c r="O1762" s="27" t="n">
        <v>1</v>
      </c>
      <c r="P1762" s="27" t="n">
        <v>1</v>
      </c>
      <c r="Q1762" s="27" t="n">
        <v>4</v>
      </c>
      <c r="R1762" s="27" t="n">
        <v>0</v>
      </c>
      <c r="S1762" s="27" t="n">
        <v>0</v>
      </c>
      <c r="T1762" s="28" t="n">
        <v>44337</v>
      </c>
      <c r="U1762" s="3" t="s">
        <v>1814</v>
      </c>
      <c r="W1762" s="25" t="n">
        <v>20</v>
      </c>
      <c r="Z1762" s="1" t="n">
        <f aca="false">(68/C1762)^0.25</f>
        <v>0.957207237008634</v>
      </c>
    </row>
    <row r="1763" customFormat="false" ht="13.8" hidden="false" customHeight="true" outlineLevel="0" collapsed="false">
      <c r="A1763" s="1" t="n">
        <v>17527</v>
      </c>
      <c r="C1763" s="26" t="n">
        <v>78</v>
      </c>
      <c r="D1763" s="2" t="n">
        <v>12900</v>
      </c>
      <c r="F1763" s="2" t="n">
        <v>0</v>
      </c>
      <c r="G1763" s="27" t="n">
        <v>3</v>
      </c>
      <c r="H1763" s="27" t="n">
        <v>2</v>
      </c>
      <c r="I1763" s="27" t="n">
        <v>1</v>
      </c>
      <c r="J1763" s="26" t="s">
        <v>52</v>
      </c>
      <c r="K1763" s="27" t="n">
        <v>2</v>
      </c>
      <c r="L1763" s="27" t="n">
        <v>1</v>
      </c>
      <c r="M1763" s="27" t="n">
        <v>5</v>
      </c>
      <c r="N1763" s="27" t="n">
        <v>3</v>
      </c>
      <c r="O1763" s="27" t="n">
        <v>1</v>
      </c>
      <c r="P1763" s="27" t="n">
        <v>1</v>
      </c>
      <c r="Q1763" s="27" t="n">
        <v>4</v>
      </c>
      <c r="R1763" s="27" t="n">
        <v>0</v>
      </c>
      <c r="S1763" s="27" t="n">
        <v>0</v>
      </c>
      <c r="T1763" s="28" t="n">
        <v>44333</v>
      </c>
      <c r="U1763" s="3" t="s">
        <v>1815</v>
      </c>
      <c r="W1763" s="25" t="n">
        <v>20</v>
      </c>
      <c r="Z1763" s="1" t="n">
        <f aca="false">(68/C1763)^0.25</f>
        <v>0.966281305753067</v>
      </c>
    </row>
    <row r="1764" customFormat="false" ht="13.8" hidden="false" customHeight="true" outlineLevel="0" collapsed="false">
      <c r="A1764" s="1" t="n">
        <v>17527</v>
      </c>
      <c r="C1764" s="26" t="n">
        <v>58</v>
      </c>
      <c r="D1764" s="2" t="n">
        <v>12000</v>
      </c>
      <c r="F1764" s="2" t="n">
        <v>0</v>
      </c>
      <c r="G1764" s="27" t="n">
        <v>2</v>
      </c>
      <c r="H1764" s="27" t="n">
        <v>1</v>
      </c>
      <c r="I1764" s="27" t="n">
        <v>2</v>
      </c>
      <c r="J1764" s="26" t="s">
        <v>52</v>
      </c>
      <c r="K1764" s="27" t="n">
        <v>0</v>
      </c>
      <c r="L1764" s="27" t="n">
        <v>1</v>
      </c>
      <c r="M1764" s="27" t="n">
        <v>8</v>
      </c>
      <c r="N1764" s="27" t="n">
        <v>6</v>
      </c>
      <c r="O1764" s="27" t="n">
        <v>1</v>
      </c>
      <c r="P1764" s="27" t="n">
        <v>1</v>
      </c>
      <c r="R1764" s="27" t="n">
        <v>1</v>
      </c>
      <c r="S1764" s="27" t="n">
        <v>1</v>
      </c>
      <c r="T1764" s="28" t="n">
        <v>44330</v>
      </c>
      <c r="U1764" s="3" t="s">
        <v>1816</v>
      </c>
      <c r="V1764" s="1" t="s">
        <v>60</v>
      </c>
      <c r="W1764" s="25" t="n">
        <v>20</v>
      </c>
      <c r="Z1764" s="1" t="n">
        <f aca="false">(68/C1764)^0.25</f>
        <v>1.04056743366656</v>
      </c>
    </row>
    <row r="1765" customFormat="false" ht="13.8" hidden="false" customHeight="true" outlineLevel="0" collapsed="false">
      <c r="A1765" s="1" t="n">
        <v>17527</v>
      </c>
      <c r="C1765" s="26" t="n">
        <v>63</v>
      </c>
      <c r="D1765" s="2" t="n">
        <v>12500</v>
      </c>
      <c r="F1765" s="2" t="n">
        <v>0</v>
      </c>
      <c r="G1765" s="27" t="n">
        <v>3</v>
      </c>
      <c r="H1765" s="27" t="n">
        <v>1</v>
      </c>
      <c r="I1765" s="27" t="n">
        <v>1</v>
      </c>
      <c r="J1765" s="26" t="s">
        <v>52</v>
      </c>
      <c r="K1765" s="27" t="n">
        <v>2</v>
      </c>
      <c r="L1765" s="27" t="n">
        <v>1</v>
      </c>
      <c r="M1765" s="27" t="n">
        <v>5</v>
      </c>
      <c r="N1765" s="27" t="n">
        <v>2</v>
      </c>
      <c r="O1765" s="27" t="n">
        <v>0</v>
      </c>
      <c r="P1765" s="27" t="n">
        <v>1</v>
      </c>
      <c r="Q1765" s="27" t="n">
        <v>4</v>
      </c>
      <c r="R1765" s="27" t="n">
        <v>0</v>
      </c>
      <c r="S1765" s="27" t="n">
        <v>0</v>
      </c>
      <c r="T1765" s="28" t="n">
        <v>44301</v>
      </c>
      <c r="U1765" s="3" t="s">
        <v>1817</v>
      </c>
      <c r="W1765" s="25" t="n">
        <v>20</v>
      </c>
      <c r="Z1765" s="1" t="n">
        <f aca="false">(68/C1765)^0.25</f>
        <v>1.01927668633136</v>
      </c>
    </row>
    <row r="1766" customFormat="false" ht="13.8" hidden="false" customHeight="true" outlineLevel="0" collapsed="false">
      <c r="A1766" s="1" t="n">
        <v>18676</v>
      </c>
      <c r="C1766" s="26" t="n">
        <v>62</v>
      </c>
      <c r="D1766" s="2" t="n">
        <v>11500</v>
      </c>
      <c r="F1766" s="2" t="n">
        <v>0</v>
      </c>
      <c r="G1766" s="27" t="n">
        <v>2</v>
      </c>
      <c r="H1766" s="27" t="n">
        <v>1</v>
      </c>
      <c r="I1766" s="27" t="n">
        <v>1</v>
      </c>
      <c r="J1766" s="26" t="s">
        <v>52</v>
      </c>
      <c r="K1766" s="27" t="n">
        <v>0</v>
      </c>
      <c r="L1766" s="27" t="n">
        <v>1</v>
      </c>
      <c r="M1766" s="27" t="n">
        <v>5</v>
      </c>
      <c r="N1766" s="27" t="n">
        <v>4</v>
      </c>
      <c r="O1766" s="27" t="n">
        <v>0</v>
      </c>
      <c r="P1766" s="27" t="n">
        <v>1</v>
      </c>
      <c r="R1766" s="27" t="n">
        <v>0</v>
      </c>
      <c r="S1766" s="27" t="n">
        <v>1</v>
      </c>
      <c r="T1766" s="28" t="n">
        <v>44338</v>
      </c>
      <c r="U1766" s="3" t="s">
        <v>1818</v>
      </c>
      <c r="W1766" s="25" t="n">
        <v>20</v>
      </c>
      <c r="Z1766" s="1" t="n">
        <f aca="false">(68/C1766)^0.25</f>
        <v>1.02336204550359</v>
      </c>
    </row>
    <row r="1767" customFormat="false" ht="13.8" hidden="false" customHeight="true" outlineLevel="0" collapsed="false">
      <c r="A1767" s="1" t="n">
        <v>18676</v>
      </c>
      <c r="C1767" s="26" t="n">
        <v>53</v>
      </c>
      <c r="D1767" s="2" t="n">
        <v>10000</v>
      </c>
      <c r="F1767" s="2" t="n">
        <v>0</v>
      </c>
      <c r="G1767" s="27" t="n">
        <v>2</v>
      </c>
      <c r="H1767" s="27" t="n">
        <v>1</v>
      </c>
      <c r="I1767" s="27" t="n">
        <v>2</v>
      </c>
      <c r="J1767" s="26" t="s">
        <v>52</v>
      </c>
      <c r="K1767" s="27" t="n">
        <v>0</v>
      </c>
      <c r="L1767" s="27" t="n">
        <v>1</v>
      </c>
      <c r="M1767" s="27" t="n">
        <v>13</v>
      </c>
      <c r="N1767" s="27" t="n">
        <v>1</v>
      </c>
      <c r="O1767" s="27" t="n">
        <v>0</v>
      </c>
      <c r="P1767" s="27" t="n">
        <v>1</v>
      </c>
      <c r="R1767" s="27" t="n">
        <v>1</v>
      </c>
      <c r="S1767" s="27" t="n">
        <v>0</v>
      </c>
      <c r="T1767" s="28" t="n">
        <v>44338</v>
      </c>
      <c r="U1767" s="3" t="s">
        <v>1819</v>
      </c>
      <c r="W1767" s="25" t="n">
        <v>20</v>
      </c>
      <c r="Z1767" s="1" t="n">
        <f aca="false">(68/C1767)^0.25</f>
        <v>1.06428578300648</v>
      </c>
    </row>
    <row r="1768" customFormat="false" ht="13.8" hidden="false" customHeight="true" outlineLevel="0" collapsed="false">
      <c r="A1768" s="1" t="n">
        <v>19341</v>
      </c>
      <c r="C1768" s="26" t="n">
        <v>80</v>
      </c>
      <c r="D1768" s="2" t="n">
        <v>9500</v>
      </c>
      <c r="F1768" s="2" t="n">
        <v>0</v>
      </c>
      <c r="G1768" s="27" t="n">
        <v>3</v>
      </c>
      <c r="H1768" s="27" t="n">
        <v>1</v>
      </c>
      <c r="I1768" s="27" t="n">
        <v>1</v>
      </c>
      <c r="J1768" s="26" t="s">
        <v>52</v>
      </c>
      <c r="K1768" s="27" t="n">
        <v>0</v>
      </c>
      <c r="L1768" s="27" t="n">
        <v>1</v>
      </c>
      <c r="M1768" s="27" t="n">
        <v>4</v>
      </c>
      <c r="N1768" s="27" t="n">
        <v>2</v>
      </c>
      <c r="O1768" s="27" t="n">
        <v>0</v>
      </c>
      <c r="P1768" s="27" t="n">
        <v>0</v>
      </c>
      <c r="Q1768" s="27" t="n">
        <v>3</v>
      </c>
      <c r="R1768" s="27" t="n">
        <v>0</v>
      </c>
      <c r="S1768" s="27" t="n">
        <v>0</v>
      </c>
      <c r="T1768" s="28" t="n">
        <v>44338</v>
      </c>
      <c r="U1768" s="3" t="s">
        <v>1820</v>
      </c>
      <c r="W1768" s="25" t="n">
        <v>20</v>
      </c>
      <c r="Z1768" s="1" t="n">
        <f aca="false">(68/C1768)^0.25</f>
        <v>0.960184589404188</v>
      </c>
    </row>
    <row r="1769" customFormat="false" ht="13.8" hidden="false" customHeight="true" outlineLevel="0" collapsed="false">
      <c r="A1769" s="1" t="n">
        <v>19341</v>
      </c>
      <c r="C1769" s="26" t="n">
        <v>67</v>
      </c>
      <c r="D1769" s="2" t="n">
        <v>13500</v>
      </c>
      <c r="F1769" s="2" t="n">
        <v>0</v>
      </c>
      <c r="G1769" s="27" t="n">
        <v>3</v>
      </c>
      <c r="H1769" s="27" t="n">
        <v>2</v>
      </c>
      <c r="I1769" s="27" t="n">
        <v>1</v>
      </c>
      <c r="J1769" s="26" t="s">
        <v>52</v>
      </c>
      <c r="K1769" s="27" t="n">
        <v>2</v>
      </c>
      <c r="L1769" s="27" t="n">
        <v>1</v>
      </c>
      <c r="M1769" s="27" t="n">
        <v>4</v>
      </c>
      <c r="N1769" s="27" t="n">
        <v>1</v>
      </c>
      <c r="O1769" s="27" t="n">
        <v>0</v>
      </c>
      <c r="P1769" s="27" t="n">
        <v>0</v>
      </c>
      <c r="R1769" s="27" t="n">
        <v>0</v>
      </c>
      <c r="S1769" s="27" t="n">
        <v>0</v>
      </c>
      <c r="T1769" s="28" t="n">
        <v>44338</v>
      </c>
      <c r="U1769" s="3" t="s">
        <v>1821</v>
      </c>
      <c r="W1769" s="25" t="n">
        <v>20</v>
      </c>
      <c r="Z1769" s="1" t="n">
        <f aca="false">(68/C1769)^0.25</f>
        <v>1.0037106388836</v>
      </c>
    </row>
    <row r="1770" customFormat="false" ht="13.8" hidden="false" customHeight="true" outlineLevel="0" collapsed="false">
      <c r="A1770" s="1" t="n">
        <v>19341</v>
      </c>
      <c r="C1770" s="26" t="n">
        <v>65</v>
      </c>
      <c r="D1770" s="2" t="n">
        <v>9000</v>
      </c>
      <c r="F1770" s="2" t="n">
        <v>0</v>
      </c>
      <c r="G1770" s="27" t="n">
        <v>3</v>
      </c>
      <c r="H1770" s="27" t="n">
        <v>1</v>
      </c>
      <c r="I1770" s="27" t="n">
        <v>1</v>
      </c>
      <c r="J1770" s="26" t="s">
        <v>52</v>
      </c>
      <c r="K1770" s="27" t="n">
        <v>0</v>
      </c>
      <c r="L1770" s="27" t="n">
        <v>1</v>
      </c>
      <c r="N1770" s="27" t="n">
        <v>1</v>
      </c>
      <c r="O1770" s="27" t="n">
        <v>0</v>
      </c>
      <c r="P1770" s="27" t="n">
        <v>1</v>
      </c>
      <c r="R1770" s="27" t="n">
        <v>0</v>
      </c>
      <c r="S1770" s="27" t="n">
        <v>0</v>
      </c>
      <c r="T1770" s="28" t="n">
        <v>44328</v>
      </c>
      <c r="U1770" s="3" t="s">
        <v>1822</v>
      </c>
      <c r="W1770" s="25" t="n">
        <v>20</v>
      </c>
      <c r="Z1770" s="1" t="n">
        <f aca="false">(68/C1770)^0.25</f>
        <v>1.01134396913885</v>
      </c>
    </row>
    <row r="1771" customFormat="false" ht="13.8" hidden="false" customHeight="true" outlineLevel="0" collapsed="false">
      <c r="A1771" s="1" t="n">
        <v>19523</v>
      </c>
      <c r="C1771" s="26" t="n">
        <v>66</v>
      </c>
      <c r="D1771" s="2" t="n">
        <v>10000</v>
      </c>
      <c r="F1771" s="2" t="n">
        <v>0</v>
      </c>
      <c r="G1771" s="27" t="n">
        <v>3</v>
      </c>
      <c r="H1771" s="27" t="n">
        <v>1</v>
      </c>
      <c r="I1771" s="27" t="n">
        <v>1</v>
      </c>
      <c r="J1771" s="26" t="s">
        <v>52</v>
      </c>
      <c r="K1771" s="27" t="n">
        <v>0</v>
      </c>
      <c r="L1771" s="27" t="n">
        <v>1</v>
      </c>
      <c r="M1771" s="27" t="n">
        <v>5</v>
      </c>
      <c r="N1771" s="27" t="n">
        <v>3</v>
      </c>
      <c r="O1771" s="27" t="n">
        <v>0</v>
      </c>
      <c r="P1771" s="27" t="n">
        <v>1</v>
      </c>
      <c r="Q1771" s="27" t="n">
        <v>4</v>
      </c>
      <c r="R1771" s="27" t="n">
        <v>0</v>
      </c>
      <c r="S1771" s="27" t="n">
        <v>1</v>
      </c>
      <c r="T1771" s="28" t="n">
        <v>44333</v>
      </c>
      <c r="U1771" s="3" t="s">
        <v>1823</v>
      </c>
      <c r="V1771" s="1" t="s">
        <v>60</v>
      </c>
      <c r="W1771" s="25" t="n">
        <v>20</v>
      </c>
      <c r="Z1771" s="1" t="n">
        <f aca="false">(68/C1771)^0.25</f>
        <v>1.00749116018212</v>
      </c>
    </row>
    <row r="1772" customFormat="false" ht="13.8" hidden="false" customHeight="true" outlineLevel="0" collapsed="false">
      <c r="A1772" s="1" t="n">
        <v>19523</v>
      </c>
      <c r="C1772" s="26" t="n">
        <v>66</v>
      </c>
      <c r="D1772" s="2" t="n">
        <v>11000</v>
      </c>
      <c r="F1772" s="2" t="n">
        <v>0</v>
      </c>
      <c r="G1772" s="27" t="n">
        <v>3</v>
      </c>
      <c r="H1772" s="27" t="n">
        <v>1</v>
      </c>
      <c r="I1772" s="27" t="n">
        <v>1</v>
      </c>
      <c r="J1772" s="26" t="s">
        <v>52</v>
      </c>
      <c r="K1772" s="27" t="n">
        <v>2</v>
      </c>
      <c r="L1772" s="27" t="n">
        <v>1</v>
      </c>
      <c r="M1772" s="27" t="n">
        <v>5</v>
      </c>
      <c r="N1772" s="27" t="n">
        <v>2</v>
      </c>
      <c r="O1772" s="27" t="n">
        <v>1</v>
      </c>
      <c r="P1772" s="27" t="n">
        <v>1</v>
      </c>
      <c r="Q1772" s="27" t="n">
        <v>4</v>
      </c>
      <c r="R1772" s="27" t="n">
        <v>0</v>
      </c>
      <c r="S1772" s="27" t="n">
        <v>0</v>
      </c>
      <c r="T1772" s="28" t="n">
        <v>44330</v>
      </c>
      <c r="U1772" s="3" t="s">
        <v>1824</v>
      </c>
      <c r="W1772" s="25" t="n">
        <v>20</v>
      </c>
      <c r="Z1772" s="1" t="n">
        <f aca="false">(68/C1772)^0.25</f>
        <v>1.00749116018212</v>
      </c>
    </row>
    <row r="1773" customFormat="false" ht="13.8" hidden="false" customHeight="true" outlineLevel="0" collapsed="false">
      <c r="A1773" s="1" t="n">
        <v>19523</v>
      </c>
      <c r="C1773" s="26" t="n">
        <v>55</v>
      </c>
      <c r="D1773" s="2" t="n">
        <v>10700</v>
      </c>
      <c r="F1773" s="2" t="n">
        <v>0</v>
      </c>
      <c r="G1773" s="27" t="n">
        <v>3</v>
      </c>
      <c r="H1773" s="27" t="n">
        <v>1</v>
      </c>
      <c r="I1773" s="27" t="n">
        <v>1</v>
      </c>
      <c r="J1773" s="26" t="s">
        <v>52</v>
      </c>
      <c r="K1773" s="27" t="n">
        <v>0</v>
      </c>
      <c r="L1773" s="27" t="n">
        <v>1</v>
      </c>
      <c r="M1773" s="27" t="n">
        <v>4</v>
      </c>
      <c r="N1773" s="27" t="n">
        <v>2</v>
      </c>
      <c r="O1773" s="27" t="n">
        <v>0</v>
      </c>
      <c r="P1773" s="27" t="n">
        <v>1</v>
      </c>
      <c r="Q1773" s="27" t="n">
        <v>4</v>
      </c>
      <c r="R1773" s="27" t="n">
        <v>0</v>
      </c>
      <c r="S1773" s="27" t="n">
        <v>0</v>
      </c>
      <c r="T1773" s="28" t="n">
        <v>44335</v>
      </c>
      <c r="U1773" s="3" t="s">
        <v>1825</v>
      </c>
      <c r="W1773" s="25" t="n">
        <v>20</v>
      </c>
      <c r="Z1773" s="1" t="n">
        <f aca="false">(68/C1773)^0.25</f>
        <v>1.05447565087352</v>
      </c>
    </row>
    <row r="1774" customFormat="false" ht="13.8" hidden="false" customHeight="true" outlineLevel="0" collapsed="false">
      <c r="A1774" s="1" t="n">
        <v>17487</v>
      </c>
      <c r="C1774" s="26" t="n">
        <v>70</v>
      </c>
      <c r="E1774" s="2" t="n">
        <v>2336000</v>
      </c>
      <c r="F1774" s="2" t="n">
        <v>1</v>
      </c>
      <c r="G1774" s="27" t="n">
        <v>3</v>
      </c>
      <c r="H1774" s="27" t="n">
        <v>1</v>
      </c>
      <c r="I1774" s="27" t="n">
        <v>2</v>
      </c>
      <c r="J1774" s="26" t="s">
        <v>52</v>
      </c>
      <c r="K1774" s="27" t="n">
        <v>0</v>
      </c>
      <c r="L1774" s="27" t="n">
        <v>1</v>
      </c>
      <c r="M1774" s="27" t="n">
        <v>4</v>
      </c>
      <c r="N1774" s="27" t="n">
        <v>3</v>
      </c>
      <c r="O1774" s="27" t="n">
        <v>1</v>
      </c>
      <c r="P1774" s="27" t="n">
        <v>1</v>
      </c>
      <c r="Q1774" s="27" t="n">
        <v>4</v>
      </c>
      <c r="R1774" s="27" t="n">
        <v>0</v>
      </c>
      <c r="S1774" s="27" t="n">
        <v>1</v>
      </c>
      <c r="T1774" s="28" t="n">
        <v>44338</v>
      </c>
      <c r="U1774" s="3" t="s">
        <v>1826</v>
      </c>
      <c r="W1774" s="25" t="n">
        <v>21</v>
      </c>
      <c r="Z1774" s="1" t="n">
        <f aca="false">(68/C1774)^0.25</f>
        <v>0.992779311130708</v>
      </c>
    </row>
    <row r="1775" customFormat="false" ht="13.8" hidden="false" customHeight="true" outlineLevel="0" collapsed="false">
      <c r="A1775" s="1" t="n">
        <v>17487</v>
      </c>
      <c r="C1775" s="26" t="n">
        <v>54</v>
      </c>
      <c r="E1775" s="2" t="n">
        <v>2621000</v>
      </c>
      <c r="F1775" s="2" t="n">
        <v>1</v>
      </c>
      <c r="G1775" s="27" t="n">
        <v>2</v>
      </c>
      <c r="H1775" s="27" t="n">
        <v>1</v>
      </c>
      <c r="I1775" s="27" t="n">
        <v>1</v>
      </c>
      <c r="J1775" s="26" t="s">
        <v>52</v>
      </c>
      <c r="K1775" s="27" t="n">
        <v>0</v>
      </c>
      <c r="L1775" s="27" t="n">
        <v>1</v>
      </c>
      <c r="M1775" s="27" t="n">
        <v>5</v>
      </c>
      <c r="N1775" s="27" t="n">
        <v>2</v>
      </c>
      <c r="O1775" s="27" t="n">
        <v>1</v>
      </c>
      <c r="P1775" s="27" t="n">
        <v>1</v>
      </c>
      <c r="Q1775" s="27" t="n">
        <v>4</v>
      </c>
      <c r="R1775" s="27" t="n">
        <v>1</v>
      </c>
      <c r="S1775" s="27" t="n">
        <v>0</v>
      </c>
      <c r="T1775" s="28" t="n">
        <v>44337</v>
      </c>
      <c r="U1775" s="3" t="s">
        <v>1827</v>
      </c>
      <c r="W1775" s="25" t="n">
        <v>21</v>
      </c>
      <c r="Z1775" s="1" t="n">
        <f aca="false">(68/C1775)^0.25</f>
        <v>1.05932394260376</v>
      </c>
    </row>
    <row r="1776" customFormat="false" ht="13.8" hidden="false" customHeight="true" outlineLevel="0" collapsed="false">
      <c r="A1776" s="1" t="n">
        <v>17487</v>
      </c>
      <c r="C1776" s="26" t="n">
        <v>64</v>
      </c>
      <c r="E1776" s="2" t="n">
        <v>2400000</v>
      </c>
      <c r="F1776" s="2" t="n">
        <v>1</v>
      </c>
      <c r="G1776" s="27" t="n">
        <v>3</v>
      </c>
      <c r="H1776" s="27" t="n">
        <v>1</v>
      </c>
      <c r="I1776" s="27" t="n">
        <v>2</v>
      </c>
      <c r="J1776" s="26" t="s">
        <v>52</v>
      </c>
      <c r="K1776" s="27" t="n">
        <v>0</v>
      </c>
      <c r="L1776" s="27" t="n">
        <v>1</v>
      </c>
      <c r="M1776" s="27" t="n">
        <v>8</v>
      </c>
      <c r="N1776" s="27" t="n">
        <v>2</v>
      </c>
      <c r="O1776" s="27" t="n">
        <v>0</v>
      </c>
      <c r="P1776" s="27" t="n">
        <v>0</v>
      </c>
      <c r="R1776" s="27" t="n">
        <v>1</v>
      </c>
      <c r="S1776" s="27" t="n">
        <v>1</v>
      </c>
      <c r="T1776" s="28" t="n">
        <v>44338</v>
      </c>
      <c r="U1776" s="3" t="s">
        <v>1828</v>
      </c>
      <c r="W1776" s="25" t="n">
        <v>21</v>
      </c>
      <c r="Z1776" s="1" t="n">
        <f aca="false">(68/C1776)^0.25</f>
        <v>1.01527159243447</v>
      </c>
    </row>
    <row r="1777" customFormat="false" ht="13.8" hidden="false" customHeight="true" outlineLevel="0" collapsed="false">
      <c r="A1777" s="1" t="n">
        <v>17487</v>
      </c>
      <c r="C1777" s="26" t="n">
        <v>63</v>
      </c>
      <c r="E1777" s="2" t="n">
        <v>2690000</v>
      </c>
      <c r="F1777" s="2" t="n">
        <v>1</v>
      </c>
      <c r="G1777" s="27" t="n">
        <v>3</v>
      </c>
      <c r="H1777" s="27" t="n">
        <v>1</v>
      </c>
      <c r="I1777" s="27" t="n">
        <v>1</v>
      </c>
      <c r="J1777" s="26" t="s">
        <v>52</v>
      </c>
      <c r="K1777" s="27" t="n">
        <v>2</v>
      </c>
      <c r="L1777" s="27" t="n">
        <v>1</v>
      </c>
      <c r="M1777" s="27" t="n">
        <v>4</v>
      </c>
      <c r="N1777" s="27" t="n">
        <v>2</v>
      </c>
      <c r="O1777" s="27" t="n">
        <v>0</v>
      </c>
      <c r="P1777" s="27" t="n">
        <v>1</v>
      </c>
      <c r="Q1777" s="27" t="n">
        <v>3</v>
      </c>
      <c r="R1777" s="27" t="n">
        <v>0</v>
      </c>
      <c r="S1777" s="27" t="n">
        <v>0</v>
      </c>
      <c r="T1777" s="28" t="n">
        <v>44338</v>
      </c>
      <c r="U1777" s="3" t="s">
        <v>1829</v>
      </c>
      <c r="W1777" s="25" t="n">
        <v>21</v>
      </c>
      <c r="Z1777" s="1" t="n">
        <f aca="false">(68/C1777)^0.25</f>
        <v>1.01927668633136</v>
      </c>
    </row>
    <row r="1778" customFormat="false" ht="13.8" hidden="false" customHeight="true" outlineLevel="0" collapsed="false">
      <c r="A1778" s="1" t="n">
        <v>17487</v>
      </c>
      <c r="C1778" s="26" t="n">
        <v>77</v>
      </c>
      <c r="E1778" s="2" t="n">
        <v>2819740</v>
      </c>
      <c r="F1778" s="2" t="n">
        <v>0</v>
      </c>
      <c r="G1778" s="27" t="n">
        <v>3</v>
      </c>
      <c r="H1778" s="27" t="n">
        <v>1</v>
      </c>
      <c r="I1778" s="27" t="n">
        <v>1</v>
      </c>
      <c r="J1778" s="26" t="s">
        <v>52</v>
      </c>
      <c r="K1778" s="27" t="n">
        <v>0</v>
      </c>
      <c r="L1778" s="27" t="n">
        <v>1</v>
      </c>
      <c r="M1778" s="27" t="n">
        <v>4</v>
      </c>
      <c r="N1778" s="27" t="n">
        <v>4</v>
      </c>
      <c r="O1778" s="27" t="n">
        <v>1</v>
      </c>
      <c r="P1778" s="27" t="n">
        <v>1</v>
      </c>
      <c r="Q1778" s="27" t="n">
        <v>4</v>
      </c>
      <c r="R1778" s="27" t="n">
        <v>0</v>
      </c>
      <c r="S1778" s="27" t="n">
        <v>0</v>
      </c>
      <c r="T1778" s="28" t="n">
        <v>44335</v>
      </c>
      <c r="U1778" s="3" t="s">
        <v>1830</v>
      </c>
      <c r="W1778" s="25" t="n">
        <v>21</v>
      </c>
      <c r="Z1778" s="1" t="n">
        <f aca="false">(68/C1778)^0.25</f>
        <v>0.96940341849961</v>
      </c>
    </row>
    <row r="1779" customFormat="false" ht="13.8" hidden="false" customHeight="true" outlineLevel="0" collapsed="false">
      <c r="A1779" s="1" t="n">
        <v>17487</v>
      </c>
      <c r="C1779" s="26" t="n">
        <v>51</v>
      </c>
      <c r="E1779" s="2" t="n">
        <v>1390000</v>
      </c>
      <c r="F1779" s="2" t="n">
        <v>1</v>
      </c>
      <c r="G1779" s="27" t="n">
        <v>2</v>
      </c>
      <c r="H1779" s="27" t="n">
        <v>1</v>
      </c>
      <c r="I1779" s="27" t="n">
        <v>1</v>
      </c>
      <c r="J1779" s="26" t="s">
        <v>52</v>
      </c>
      <c r="K1779" s="27" t="n">
        <v>2</v>
      </c>
      <c r="L1779" s="27" t="n">
        <v>1</v>
      </c>
      <c r="M1779" s="27" t="n">
        <v>3</v>
      </c>
      <c r="N1779" s="27" t="n">
        <v>3</v>
      </c>
      <c r="O1779" s="27" t="n">
        <v>0</v>
      </c>
      <c r="P1779" s="27" t="n">
        <v>0</v>
      </c>
      <c r="R1779" s="27" t="n">
        <v>0</v>
      </c>
      <c r="S1779" s="27" t="n">
        <v>0</v>
      </c>
      <c r="T1779" s="28" t="n">
        <v>44334</v>
      </c>
      <c r="U1779" s="3" t="s">
        <v>1831</v>
      </c>
      <c r="W1779" s="25" t="n">
        <v>21</v>
      </c>
      <c r="Z1779" s="1" t="n">
        <f aca="false">(68/C1779)^0.25</f>
        <v>1.07456993182354</v>
      </c>
    </row>
    <row r="1780" customFormat="false" ht="13.8" hidden="false" customHeight="true" outlineLevel="0" collapsed="false">
      <c r="A1780" s="1" t="n">
        <v>17487</v>
      </c>
      <c r="C1780" s="26" t="n">
        <v>51</v>
      </c>
      <c r="E1780" s="2" t="n">
        <v>1449000</v>
      </c>
      <c r="F1780" s="2" t="n">
        <v>1</v>
      </c>
      <c r="G1780" s="27" t="n">
        <v>2</v>
      </c>
      <c r="H1780" s="27" t="n">
        <v>1</v>
      </c>
      <c r="I1780" s="27" t="n">
        <v>2</v>
      </c>
      <c r="J1780" s="26" t="s">
        <v>52</v>
      </c>
      <c r="K1780" s="27" t="n">
        <v>0</v>
      </c>
      <c r="L1780" s="27" t="n">
        <v>1</v>
      </c>
      <c r="M1780" s="27" t="n">
        <v>4</v>
      </c>
      <c r="N1780" s="27" t="n">
        <v>4</v>
      </c>
      <c r="O1780" s="27" t="n">
        <v>0</v>
      </c>
      <c r="P1780" s="27" t="n">
        <v>1</v>
      </c>
      <c r="Q1780" s="27" t="n">
        <v>4</v>
      </c>
      <c r="R1780" s="27" t="n">
        <v>0</v>
      </c>
      <c r="S1780" s="27" t="n">
        <v>1</v>
      </c>
      <c r="T1780" s="28" t="n">
        <v>44334</v>
      </c>
      <c r="U1780" s="3" t="s">
        <v>1832</v>
      </c>
      <c r="W1780" s="25" t="n">
        <v>21</v>
      </c>
      <c r="Z1780" s="1" t="n">
        <f aca="false">(68/C1780)^0.25</f>
        <v>1.07456993182354</v>
      </c>
    </row>
    <row r="1781" customFormat="false" ht="13.8" hidden="false" customHeight="true" outlineLevel="0" collapsed="false">
      <c r="A1781" s="1" t="n">
        <v>11765</v>
      </c>
      <c r="C1781" s="26" t="n">
        <v>78</v>
      </c>
      <c r="E1781" s="2" t="n">
        <v>4990000</v>
      </c>
      <c r="F1781" s="2" t="n">
        <v>1</v>
      </c>
      <c r="G1781" s="27" t="n">
        <v>3</v>
      </c>
      <c r="H1781" s="27" t="n">
        <v>2</v>
      </c>
      <c r="I1781" s="27" t="n">
        <v>1</v>
      </c>
      <c r="J1781" s="26" t="s">
        <v>52</v>
      </c>
      <c r="K1781" s="27" t="n">
        <v>0</v>
      </c>
      <c r="L1781" s="27" t="n">
        <v>1</v>
      </c>
      <c r="M1781" s="27" t="n">
        <v>5</v>
      </c>
      <c r="N1781" s="27" t="n">
        <v>2</v>
      </c>
      <c r="O1781" s="27" t="n">
        <v>1</v>
      </c>
      <c r="P1781" s="27" t="n">
        <v>0</v>
      </c>
      <c r="R1781" s="27" t="n">
        <v>1</v>
      </c>
      <c r="S1781" s="27" t="n">
        <v>0</v>
      </c>
      <c r="T1781" s="28" t="n">
        <v>44337</v>
      </c>
      <c r="U1781" s="3" t="s">
        <v>1833</v>
      </c>
      <c r="W1781" s="25" t="n">
        <v>21</v>
      </c>
      <c r="Z1781" s="1" t="n">
        <f aca="false">(68/C1781)^0.25</f>
        <v>0.966281305753067</v>
      </c>
    </row>
    <row r="1782" customFormat="false" ht="13.8" hidden="false" customHeight="true" outlineLevel="0" collapsed="false">
      <c r="A1782" s="1" t="n">
        <v>11765</v>
      </c>
      <c r="C1782" s="26" t="n">
        <v>55</v>
      </c>
      <c r="E1782" s="2" t="n">
        <v>3290000</v>
      </c>
      <c r="F1782" s="2" t="n">
        <v>0</v>
      </c>
      <c r="G1782" s="27" t="n">
        <v>3</v>
      </c>
      <c r="H1782" s="27" t="n">
        <v>1</v>
      </c>
      <c r="I1782" s="27" t="n">
        <v>2</v>
      </c>
      <c r="J1782" s="26" t="s">
        <v>52</v>
      </c>
      <c r="K1782" s="27" t="n">
        <v>0</v>
      </c>
      <c r="L1782" s="27" t="n">
        <v>1</v>
      </c>
      <c r="M1782" s="27" t="n">
        <v>5</v>
      </c>
      <c r="N1782" s="27" t="n">
        <v>1</v>
      </c>
      <c r="O1782" s="27" t="n">
        <v>0</v>
      </c>
      <c r="P1782" s="27" t="n">
        <v>0</v>
      </c>
      <c r="Q1782" s="27" t="n">
        <v>4</v>
      </c>
      <c r="R1782" s="27" t="n">
        <v>0</v>
      </c>
      <c r="S1782" s="27" t="n">
        <v>1</v>
      </c>
      <c r="T1782" s="28" t="n">
        <v>44338</v>
      </c>
      <c r="U1782" s="3" t="s">
        <v>1834</v>
      </c>
      <c r="W1782" s="25" t="n">
        <v>21</v>
      </c>
      <c r="Z1782" s="1" t="n">
        <f aca="false">(68/C1782)^0.25</f>
        <v>1.05447565087352</v>
      </c>
    </row>
    <row r="1783" customFormat="false" ht="13.8" hidden="false" customHeight="true" outlineLevel="0" collapsed="false">
      <c r="A1783" s="1" t="n">
        <v>11765</v>
      </c>
      <c r="C1783" s="26" t="n">
        <v>60</v>
      </c>
      <c r="E1783" s="2" t="n">
        <v>4099000</v>
      </c>
      <c r="F1783" s="2" t="n">
        <v>1</v>
      </c>
      <c r="G1783" s="27" t="n">
        <v>3</v>
      </c>
      <c r="H1783" s="27" t="n">
        <v>1</v>
      </c>
      <c r="I1783" s="27" t="n">
        <v>2</v>
      </c>
      <c r="J1783" s="26" t="s">
        <v>52</v>
      </c>
      <c r="K1783" s="27" t="n">
        <v>2</v>
      </c>
      <c r="L1783" s="27" t="n">
        <v>1</v>
      </c>
      <c r="M1783" s="27" t="n">
        <v>8</v>
      </c>
      <c r="N1783" s="27" t="n">
        <v>7</v>
      </c>
      <c r="O1783" s="27" t="n">
        <v>1</v>
      </c>
      <c r="P1783" s="27" t="n">
        <v>1</v>
      </c>
      <c r="Q1783" s="27" t="n">
        <v>4</v>
      </c>
      <c r="R1783" s="27" t="n">
        <v>1</v>
      </c>
      <c r="S1783" s="27" t="n">
        <v>0</v>
      </c>
      <c r="T1783" s="28" t="n">
        <v>44337</v>
      </c>
      <c r="U1783" s="3" t="s">
        <v>1835</v>
      </c>
      <c r="W1783" s="25" t="n">
        <v>21</v>
      </c>
      <c r="Z1783" s="1" t="n">
        <f aca="false">(68/C1783)^0.25</f>
        <v>1.03178548877407</v>
      </c>
    </row>
    <row r="1784" customFormat="false" ht="13.8" hidden="false" customHeight="true" outlineLevel="0" collapsed="false">
      <c r="A1784" s="1" t="n">
        <v>11765</v>
      </c>
      <c r="C1784" s="26" t="n">
        <v>79</v>
      </c>
      <c r="E1784" s="2" t="n">
        <v>4290000</v>
      </c>
      <c r="F1784" s="2" t="n">
        <v>0</v>
      </c>
      <c r="G1784" s="27" t="n">
        <v>3</v>
      </c>
      <c r="H1784" s="27" t="n">
        <v>2</v>
      </c>
      <c r="I1784" s="27" t="n">
        <v>1</v>
      </c>
      <c r="J1784" s="26" t="s">
        <v>52</v>
      </c>
      <c r="K1784" s="27" t="n">
        <v>0</v>
      </c>
      <c r="L1784" s="27" t="n">
        <v>1</v>
      </c>
      <c r="M1784" s="27" t="n">
        <v>2</v>
      </c>
      <c r="N1784" s="27" t="n">
        <v>1</v>
      </c>
      <c r="O1784" s="27" t="n">
        <v>0</v>
      </c>
      <c r="P1784" s="27" t="n">
        <v>0</v>
      </c>
      <c r="R1784" s="27" t="n">
        <v>0</v>
      </c>
      <c r="S1784" s="27" t="n">
        <v>0</v>
      </c>
      <c r="T1784" s="28" t="n">
        <v>44337</v>
      </c>
      <c r="U1784" s="3" t="s">
        <v>1836</v>
      </c>
      <c r="W1784" s="25" t="n">
        <v>21</v>
      </c>
      <c r="Z1784" s="1" t="n">
        <f aca="false">(68/C1784)^0.25</f>
        <v>0.963208830277469</v>
      </c>
    </row>
    <row r="1785" customFormat="false" ht="13.8" hidden="false" customHeight="true" outlineLevel="0" collapsed="false">
      <c r="A1785" s="1" t="n">
        <v>11765</v>
      </c>
      <c r="C1785" s="26" t="n">
        <v>82</v>
      </c>
      <c r="E1785" s="2" t="n">
        <v>4290000</v>
      </c>
      <c r="F1785" s="2" t="n">
        <v>0</v>
      </c>
      <c r="G1785" s="27" t="n">
        <v>3</v>
      </c>
      <c r="H1785" s="27" t="n">
        <v>2</v>
      </c>
      <c r="I1785" s="27" t="n">
        <v>1</v>
      </c>
      <c r="J1785" s="26" t="s">
        <v>52</v>
      </c>
      <c r="K1785" s="27" t="n">
        <v>0</v>
      </c>
      <c r="L1785" s="27" t="n">
        <v>1</v>
      </c>
      <c r="M1785" s="27" t="n">
        <v>2</v>
      </c>
      <c r="N1785" s="27" t="n">
        <v>2</v>
      </c>
      <c r="O1785" s="27" t="n">
        <v>1</v>
      </c>
      <c r="P1785" s="27" t="n">
        <v>0</v>
      </c>
      <c r="R1785" s="27" t="n">
        <v>0</v>
      </c>
      <c r="S1785" s="27" t="n">
        <v>0</v>
      </c>
      <c r="T1785" s="28" t="n">
        <v>44337</v>
      </c>
      <c r="U1785" s="3" t="s">
        <v>1837</v>
      </c>
      <c r="W1785" s="25" t="n">
        <v>21</v>
      </c>
      <c r="Z1785" s="1" t="n">
        <f aca="false">(68/C1785)^0.25</f>
        <v>0.954275480566008</v>
      </c>
    </row>
    <row r="1786" customFormat="false" ht="13.8" hidden="false" customHeight="true" outlineLevel="0" collapsed="false">
      <c r="A1786" s="1" t="n">
        <v>11765</v>
      </c>
      <c r="C1786" s="26" t="n">
        <v>57</v>
      </c>
      <c r="E1786" s="2" t="n">
        <v>3050000</v>
      </c>
      <c r="F1786" s="2" t="n">
        <v>0</v>
      </c>
      <c r="G1786" s="27" t="n">
        <v>3</v>
      </c>
      <c r="H1786" s="27" t="n">
        <v>1</v>
      </c>
      <c r="I1786" s="27" t="n">
        <v>2</v>
      </c>
      <c r="J1786" s="26" t="s">
        <v>52</v>
      </c>
      <c r="K1786" s="27" t="n">
        <v>0</v>
      </c>
      <c r="L1786" s="27" t="n">
        <v>1</v>
      </c>
      <c r="M1786" s="27" t="n">
        <v>9</v>
      </c>
      <c r="N1786" s="27" t="n">
        <v>2</v>
      </c>
      <c r="O1786" s="27" t="n">
        <v>0</v>
      </c>
      <c r="P1786" s="27" t="n">
        <v>1</v>
      </c>
      <c r="R1786" s="27" t="n">
        <v>1</v>
      </c>
      <c r="S1786" s="27" t="n">
        <v>1</v>
      </c>
      <c r="T1786" s="28" t="n">
        <v>44338</v>
      </c>
      <c r="U1786" s="3" t="s">
        <v>1838</v>
      </c>
      <c r="W1786" s="25" t="n">
        <v>21</v>
      </c>
      <c r="Z1786" s="1" t="n">
        <f aca="false">(68/C1786)^0.25</f>
        <v>1.04510160393404</v>
      </c>
    </row>
    <row r="1787" customFormat="false" ht="13.8" hidden="false" customHeight="true" outlineLevel="0" collapsed="false">
      <c r="A1787" s="1" t="n">
        <v>11765</v>
      </c>
      <c r="C1787" s="26" t="n">
        <v>64</v>
      </c>
      <c r="E1787" s="2" t="n">
        <v>4149600</v>
      </c>
      <c r="F1787" s="2" t="n">
        <v>1</v>
      </c>
      <c r="G1787" s="27" t="n">
        <v>3</v>
      </c>
      <c r="H1787" s="27" t="n">
        <v>1</v>
      </c>
      <c r="I1787" s="27" t="n">
        <v>1</v>
      </c>
      <c r="J1787" s="26" t="s">
        <v>52</v>
      </c>
      <c r="K1787" s="27" t="n">
        <v>0</v>
      </c>
      <c r="L1787" s="27" t="n">
        <v>1</v>
      </c>
      <c r="M1787" s="27" t="n">
        <v>4</v>
      </c>
      <c r="N1787" s="27" t="n">
        <v>1</v>
      </c>
      <c r="O1787" s="27" t="n">
        <v>0</v>
      </c>
      <c r="P1787" s="27" t="n">
        <v>1</v>
      </c>
      <c r="Q1787" s="27" t="n">
        <v>4</v>
      </c>
      <c r="R1787" s="27" t="n">
        <v>0</v>
      </c>
      <c r="S1787" s="27" t="n">
        <v>0</v>
      </c>
      <c r="T1787" s="28" t="n">
        <v>44338</v>
      </c>
      <c r="U1787" s="3" t="s">
        <v>1839</v>
      </c>
      <c r="V1787" s="1" t="s">
        <v>58</v>
      </c>
      <c r="W1787" s="25" t="n">
        <v>21</v>
      </c>
      <c r="Z1787" s="1" t="n">
        <f aca="false">(68/C1787)^0.25</f>
        <v>1.01527159243447</v>
      </c>
    </row>
    <row r="1788" customFormat="false" ht="13.8" hidden="false" customHeight="true" outlineLevel="0" collapsed="false">
      <c r="A1788" s="1" t="n">
        <v>3556</v>
      </c>
      <c r="C1788" s="26" t="n">
        <v>97</v>
      </c>
      <c r="E1788" s="2" t="n">
        <v>5750000</v>
      </c>
      <c r="F1788" s="2" t="n">
        <v>1</v>
      </c>
      <c r="G1788" s="27" t="n">
        <v>3</v>
      </c>
      <c r="H1788" s="27" t="n">
        <v>2</v>
      </c>
      <c r="I1788" s="27" t="n">
        <v>1</v>
      </c>
      <c r="J1788" s="26" t="s">
        <v>52</v>
      </c>
      <c r="K1788" s="27" t="n">
        <v>0</v>
      </c>
      <c r="L1788" s="27" t="n">
        <v>1</v>
      </c>
      <c r="M1788" s="27" t="n">
        <v>3</v>
      </c>
      <c r="N1788" s="27" t="n">
        <v>3</v>
      </c>
      <c r="O1788" s="27" t="n">
        <v>1</v>
      </c>
      <c r="P1788" s="27" t="n">
        <v>1</v>
      </c>
      <c r="Q1788" s="27" t="n">
        <v>4</v>
      </c>
      <c r="R1788" s="27" t="n">
        <v>1</v>
      </c>
      <c r="S1788" s="27" t="n">
        <v>0</v>
      </c>
      <c r="T1788" s="28" t="n">
        <v>44335</v>
      </c>
      <c r="U1788" s="3" t="s">
        <v>1840</v>
      </c>
      <c r="W1788" s="25" t="n">
        <v>21</v>
      </c>
      <c r="Z1788" s="1" t="n">
        <f aca="false">(68/C1788)^0.25</f>
        <v>0.915027812190618</v>
      </c>
    </row>
    <row r="1789" customFormat="false" ht="13.8" hidden="false" customHeight="true" outlineLevel="0" collapsed="false">
      <c r="A1789" s="1" t="n">
        <v>3556</v>
      </c>
      <c r="C1789" s="26" t="n">
        <v>72</v>
      </c>
      <c r="E1789" s="2" t="n">
        <v>3350000</v>
      </c>
      <c r="F1789" s="2" t="n">
        <v>0</v>
      </c>
      <c r="G1789" s="27" t="n">
        <v>3</v>
      </c>
      <c r="H1789" s="27" t="n">
        <v>1</v>
      </c>
      <c r="I1789" s="27" t="n">
        <v>2</v>
      </c>
      <c r="J1789" s="26" t="s">
        <v>52</v>
      </c>
      <c r="K1789" s="27" t="n">
        <v>0</v>
      </c>
      <c r="L1789" s="27" t="n">
        <v>1</v>
      </c>
      <c r="M1789" s="27" t="n">
        <v>8</v>
      </c>
      <c r="N1789" s="27" t="n">
        <v>1</v>
      </c>
      <c r="O1789" s="27" t="n">
        <v>1</v>
      </c>
      <c r="P1789" s="27" t="n">
        <v>1</v>
      </c>
      <c r="R1789" s="27" t="n">
        <v>1</v>
      </c>
      <c r="S1789" s="27" t="n">
        <v>0</v>
      </c>
      <c r="T1789" s="28" t="n">
        <v>44334</v>
      </c>
      <c r="U1789" s="3" t="s">
        <v>1841</v>
      </c>
      <c r="W1789" s="25" t="n">
        <v>21</v>
      </c>
      <c r="Z1789" s="1" t="n">
        <f aca="false">(68/C1789)^0.25</f>
        <v>0.985812008350248</v>
      </c>
    </row>
    <row r="1790" customFormat="false" ht="13.8" hidden="false" customHeight="true" outlineLevel="0" collapsed="false">
      <c r="A1790" s="1" t="n">
        <v>3556</v>
      </c>
      <c r="C1790" s="26" t="n">
        <v>96</v>
      </c>
      <c r="E1790" s="2" t="n">
        <v>5600000</v>
      </c>
      <c r="F1790" s="2" t="n">
        <v>1</v>
      </c>
      <c r="G1790" s="27" t="n">
        <v>3</v>
      </c>
      <c r="H1790" s="27" t="n">
        <v>1</v>
      </c>
      <c r="I1790" s="27" t="n">
        <v>1</v>
      </c>
      <c r="J1790" s="26" t="s">
        <v>52</v>
      </c>
      <c r="K1790" s="27" t="n">
        <v>0</v>
      </c>
      <c r="L1790" s="27" t="n">
        <v>1</v>
      </c>
      <c r="M1790" s="27" t="n">
        <v>4</v>
      </c>
      <c r="N1790" s="27" t="n">
        <v>2</v>
      </c>
      <c r="O1790" s="27" t="n">
        <v>1</v>
      </c>
      <c r="P1790" s="27" t="n">
        <v>1</v>
      </c>
      <c r="Q1790" s="27" t="n">
        <v>4</v>
      </c>
      <c r="R1790" s="27" t="n">
        <v>1</v>
      </c>
      <c r="S1790" s="27" t="n">
        <v>0</v>
      </c>
      <c r="T1790" s="28" t="n">
        <v>44335</v>
      </c>
      <c r="U1790" s="3" t="s">
        <v>1842</v>
      </c>
      <c r="W1790" s="25" t="n">
        <v>21</v>
      </c>
      <c r="Z1790" s="1" t="n">
        <f aca="false">(68/C1790)^0.25</f>
        <v>0.917401445131941</v>
      </c>
    </row>
    <row r="1791" customFormat="false" ht="13.8" hidden="false" customHeight="true" outlineLevel="0" collapsed="false">
      <c r="A1791" s="1" t="n">
        <v>3556</v>
      </c>
      <c r="C1791" s="26" t="n">
        <v>68</v>
      </c>
      <c r="E1791" s="2" t="n">
        <v>4300000</v>
      </c>
      <c r="F1791" s="2" t="n">
        <v>0</v>
      </c>
      <c r="G1791" s="27" t="n">
        <v>3</v>
      </c>
      <c r="H1791" s="27" t="n">
        <v>1</v>
      </c>
      <c r="I1791" s="27" t="n">
        <v>2</v>
      </c>
      <c r="J1791" s="26" t="s">
        <v>52</v>
      </c>
      <c r="K1791" s="27" t="n">
        <v>2</v>
      </c>
      <c r="L1791" s="27" t="n">
        <v>1</v>
      </c>
      <c r="M1791" s="27" t="n">
        <v>12</v>
      </c>
      <c r="N1791" s="27" t="n">
        <v>2</v>
      </c>
      <c r="O1791" s="27" t="n">
        <v>1</v>
      </c>
      <c r="P1791" s="27" t="n">
        <v>0</v>
      </c>
      <c r="Q1791" s="27" t="n">
        <v>4</v>
      </c>
      <c r="R1791" s="27" t="n">
        <v>1</v>
      </c>
      <c r="S1791" s="27" t="n">
        <v>1</v>
      </c>
      <c r="T1791" s="28" t="n">
        <v>44333</v>
      </c>
      <c r="U1791" s="3" t="s">
        <v>1843</v>
      </c>
      <c r="W1791" s="25" t="n">
        <v>21</v>
      </c>
      <c r="Z1791" s="1" t="n">
        <f aca="false">(68/C1791)^0.25</f>
        <v>1</v>
      </c>
    </row>
    <row r="1792" customFormat="false" ht="14.9" hidden="false" customHeight="true" outlineLevel="0" collapsed="false">
      <c r="A1792" s="1" t="n">
        <v>12198</v>
      </c>
      <c r="B1792" s="16" t="n">
        <v>72212</v>
      </c>
      <c r="C1792" s="26" t="n">
        <v>83</v>
      </c>
      <c r="E1792" s="2" t="n">
        <v>4900000</v>
      </c>
      <c r="F1792" s="2" t="n">
        <v>1</v>
      </c>
      <c r="G1792" s="27" t="n">
        <v>3</v>
      </c>
      <c r="H1792" s="27" t="n">
        <v>1</v>
      </c>
      <c r="I1792" s="27" t="n">
        <v>2</v>
      </c>
      <c r="J1792" s="26" t="s">
        <v>52</v>
      </c>
      <c r="K1792" s="27" t="n">
        <v>2</v>
      </c>
      <c r="L1792" s="27" t="n">
        <v>1</v>
      </c>
      <c r="M1792" s="27" t="n">
        <v>10</v>
      </c>
      <c r="N1792" s="27" t="n">
        <v>5</v>
      </c>
      <c r="O1792" s="27" t="n">
        <v>1</v>
      </c>
      <c r="P1792" s="27" t="n">
        <v>1</v>
      </c>
      <c r="R1792" s="27" t="n">
        <v>1</v>
      </c>
      <c r="S1792" s="27" t="n">
        <v>0</v>
      </c>
      <c r="T1792" s="28" t="n">
        <v>44339</v>
      </c>
      <c r="U1792" s="3" t="s">
        <v>1844</v>
      </c>
      <c r="W1792" s="25" t="n">
        <v>21</v>
      </c>
      <c r="Z1792" s="1" t="n">
        <f aca="false">(68/C1792)^0.25</f>
        <v>0.951388078394145</v>
      </c>
    </row>
    <row r="1793" customFormat="false" ht="14.9" hidden="false" customHeight="true" outlineLevel="0" collapsed="false">
      <c r="A1793" s="1" t="n">
        <v>12198</v>
      </c>
      <c r="B1793" s="16" t="n">
        <v>72198</v>
      </c>
      <c r="C1793" s="26" t="n">
        <v>54</v>
      </c>
      <c r="E1793" s="2" t="n">
        <v>2699000</v>
      </c>
      <c r="F1793" s="2" t="n">
        <v>1</v>
      </c>
      <c r="G1793" s="27" t="n">
        <v>2</v>
      </c>
      <c r="H1793" s="27" t="n">
        <v>1</v>
      </c>
      <c r="I1793" s="27" t="n">
        <v>1</v>
      </c>
      <c r="J1793" s="26" t="s">
        <v>52</v>
      </c>
      <c r="K1793" s="27" t="n">
        <v>0</v>
      </c>
      <c r="L1793" s="27" t="n">
        <v>1</v>
      </c>
      <c r="M1793" s="27" t="n">
        <v>4</v>
      </c>
      <c r="N1793" s="27" t="n">
        <v>2</v>
      </c>
      <c r="O1793" s="27" t="n">
        <v>0</v>
      </c>
      <c r="P1793" s="27" t="n">
        <v>1</v>
      </c>
      <c r="Q1793" s="27" t="n">
        <v>1</v>
      </c>
      <c r="R1793" s="27" t="n">
        <v>0</v>
      </c>
      <c r="S1793" s="27" t="n">
        <v>0</v>
      </c>
      <c r="T1793" s="28" t="n">
        <v>44337</v>
      </c>
      <c r="U1793" s="3" t="s">
        <v>1845</v>
      </c>
      <c r="V1793" s="1" t="s">
        <v>60</v>
      </c>
      <c r="W1793" s="25" t="n">
        <v>21</v>
      </c>
      <c r="Z1793" s="1" t="n">
        <f aca="false">(68/C1793)^0.25</f>
        <v>1.05932394260376</v>
      </c>
    </row>
    <row r="1794" customFormat="false" ht="14.9" hidden="false" customHeight="true" outlineLevel="0" collapsed="false">
      <c r="A1794" s="1" t="n">
        <v>12198</v>
      </c>
      <c r="B1794" s="16" t="n">
        <v>72198</v>
      </c>
      <c r="C1794" s="26" t="n">
        <v>67</v>
      </c>
      <c r="E1794" s="2" t="n">
        <v>3590000</v>
      </c>
      <c r="F1794" s="2" t="n">
        <v>1</v>
      </c>
      <c r="G1794" s="27" t="n">
        <v>3</v>
      </c>
      <c r="H1794" s="27" t="n">
        <v>1</v>
      </c>
      <c r="I1794" s="27" t="n">
        <v>1</v>
      </c>
      <c r="J1794" s="26" t="s">
        <v>52</v>
      </c>
      <c r="K1794" s="27" t="n">
        <v>0</v>
      </c>
      <c r="L1794" s="27" t="n">
        <v>1</v>
      </c>
      <c r="M1794" s="27" t="n">
        <v>5</v>
      </c>
      <c r="N1794" s="27" t="n">
        <v>4</v>
      </c>
      <c r="O1794" s="27" t="n">
        <v>0</v>
      </c>
      <c r="P1794" s="27" t="n">
        <v>1</v>
      </c>
      <c r="Q1794" s="27" t="n">
        <v>4</v>
      </c>
      <c r="R1794" s="27" t="n">
        <v>0</v>
      </c>
      <c r="S1794" s="27" t="n">
        <v>0</v>
      </c>
      <c r="T1794" s="28" t="n">
        <v>44339</v>
      </c>
      <c r="U1794" s="3" t="s">
        <v>1846</v>
      </c>
      <c r="V1794" s="1" t="s">
        <v>60</v>
      </c>
      <c r="W1794" s="25" t="n">
        <v>21</v>
      </c>
      <c r="Z1794" s="1" t="n">
        <f aca="false">(68/C1794)^0.25</f>
        <v>1.0037106388836</v>
      </c>
    </row>
    <row r="1795" customFormat="false" ht="14.9" hidden="false" customHeight="true" outlineLevel="0" collapsed="false">
      <c r="A1795" s="1" t="n">
        <v>12198</v>
      </c>
      <c r="B1795" s="16" t="n">
        <v>72198</v>
      </c>
      <c r="C1795" s="26" t="n">
        <v>54</v>
      </c>
      <c r="E1795" s="2" t="n">
        <v>2880000</v>
      </c>
      <c r="F1795" s="2" t="n">
        <v>1</v>
      </c>
      <c r="G1795" s="27" t="n">
        <v>2</v>
      </c>
      <c r="H1795" s="27" t="n">
        <v>1</v>
      </c>
      <c r="I1795" s="27" t="n">
        <v>1</v>
      </c>
      <c r="J1795" s="26" t="s">
        <v>52</v>
      </c>
      <c r="K1795" s="27" t="n">
        <v>0</v>
      </c>
      <c r="L1795" s="27" t="n">
        <v>1</v>
      </c>
      <c r="M1795" s="27" t="n">
        <v>6</v>
      </c>
      <c r="N1795" s="27" t="n">
        <v>3</v>
      </c>
      <c r="O1795" s="27" t="n">
        <v>1</v>
      </c>
      <c r="P1795" s="27" t="n">
        <v>1</v>
      </c>
      <c r="Q1795" s="27" t="n">
        <v>4</v>
      </c>
      <c r="R1795" s="27" t="n">
        <v>1</v>
      </c>
      <c r="S1795" s="27" t="n">
        <v>0</v>
      </c>
      <c r="T1795" s="28" t="n">
        <v>44339</v>
      </c>
      <c r="U1795" s="3" t="s">
        <v>1847</v>
      </c>
      <c r="W1795" s="25" t="n">
        <v>21</v>
      </c>
      <c r="Z1795" s="1" t="n">
        <f aca="false">(68/C1795)^0.25</f>
        <v>1.05932394260376</v>
      </c>
    </row>
    <row r="1796" customFormat="false" ht="14.9" hidden="false" customHeight="true" outlineLevel="0" collapsed="false">
      <c r="A1796" s="1" t="n">
        <v>12198</v>
      </c>
      <c r="B1796" s="16" t="n">
        <v>72198</v>
      </c>
      <c r="C1796" s="26" t="n">
        <v>75</v>
      </c>
      <c r="E1796" s="2" t="n">
        <v>3780000</v>
      </c>
      <c r="F1796" s="2" t="n">
        <v>1</v>
      </c>
      <c r="G1796" s="27" t="n">
        <v>3</v>
      </c>
      <c r="H1796" s="27" t="n">
        <v>1</v>
      </c>
      <c r="I1796" s="27" t="n">
        <v>2</v>
      </c>
      <c r="J1796" s="26" t="s">
        <v>52</v>
      </c>
      <c r="K1796" s="27" t="n">
        <v>0</v>
      </c>
      <c r="L1796" s="27" t="n">
        <v>1</v>
      </c>
      <c r="M1796" s="27" t="n">
        <v>13</v>
      </c>
      <c r="N1796" s="27" t="n">
        <v>1</v>
      </c>
      <c r="O1796" s="27" t="n">
        <v>0</v>
      </c>
      <c r="P1796" s="27" t="n">
        <v>0</v>
      </c>
      <c r="R1796" s="27" t="n">
        <v>1</v>
      </c>
      <c r="S1796" s="27" t="n">
        <v>1</v>
      </c>
      <c r="T1796" s="28" t="n">
        <v>44339</v>
      </c>
      <c r="U1796" s="3" t="s">
        <v>1848</v>
      </c>
      <c r="W1796" s="25" t="n">
        <v>21</v>
      </c>
      <c r="Z1796" s="1" t="n">
        <f aca="false">(68/C1796)^0.25</f>
        <v>0.975802468299321</v>
      </c>
    </row>
    <row r="1797" customFormat="false" ht="14.9" hidden="false" customHeight="true" outlineLevel="0" collapsed="false">
      <c r="A1797" s="1" t="n">
        <v>12198</v>
      </c>
      <c r="B1797" s="16" t="n">
        <v>72267</v>
      </c>
      <c r="C1797" s="26" t="n">
        <v>58</v>
      </c>
      <c r="E1797" s="2" t="n">
        <v>3100000</v>
      </c>
      <c r="F1797" s="2" t="n">
        <v>0</v>
      </c>
      <c r="G1797" s="27" t="n">
        <v>2</v>
      </c>
      <c r="H1797" s="27" t="n">
        <v>1</v>
      </c>
      <c r="I1797" s="27" t="n">
        <v>2</v>
      </c>
      <c r="J1797" s="26" t="s">
        <v>52</v>
      </c>
      <c r="K1797" s="27" t="n">
        <v>0</v>
      </c>
      <c r="L1797" s="27" t="n">
        <v>1</v>
      </c>
      <c r="M1797" s="27" t="n">
        <v>9</v>
      </c>
      <c r="N1797" s="27" t="n">
        <v>6</v>
      </c>
      <c r="O1797" s="27" t="n">
        <v>1</v>
      </c>
      <c r="P1797" s="27" t="n">
        <v>0</v>
      </c>
      <c r="R1797" s="27" t="n">
        <v>1</v>
      </c>
      <c r="S1797" s="27" t="n">
        <v>1</v>
      </c>
      <c r="T1797" s="28" t="n">
        <v>44339</v>
      </c>
      <c r="U1797" s="3" t="s">
        <v>1849</v>
      </c>
      <c r="W1797" s="25" t="n">
        <v>21</v>
      </c>
      <c r="Z1797" s="1" t="n">
        <f aca="false">(68/C1797)^0.25</f>
        <v>1.04056743366656</v>
      </c>
    </row>
    <row r="1798" customFormat="false" ht="14.9" hidden="false" customHeight="true" outlineLevel="0" collapsed="false">
      <c r="A1798" s="1" t="n">
        <v>12198</v>
      </c>
      <c r="B1798" s="16" t="n">
        <v>72259</v>
      </c>
      <c r="C1798" s="26" t="n">
        <v>60</v>
      </c>
      <c r="E1798" s="2" t="n">
        <v>3490000</v>
      </c>
      <c r="F1798" s="2" t="n">
        <v>1</v>
      </c>
      <c r="G1798" s="27" t="n">
        <v>2</v>
      </c>
      <c r="H1798" s="27" t="n">
        <v>1</v>
      </c>
      <c r="I1798" s="27" t="n">
        <v>2</v>
      </c>
      <c r="J1798" s="26" t="s">
        <v>52</v>
      </c>
      <c r="K1798" s="27" t="n">
        <v>2</v>
      </c>
      <c r="L1798" s="27" t="n">
        <v>1</v>
      </c>
      <c r="M1798" s="27" t="n">
        <v>10</v>
      </c>
      <c r="N1798" s="27" t="n">
        <v>6</v>
      </c>
      <c r="O1798" s="27" t="n">
        <v>1</v>
      </c>
      <c r="P1798" s="27" t="n">
        <v>1</v>
      </c>
      <c r="Q1798" s="27" t="n">
        <v>4</v>
      </c>
      <c r="R1798" s="27" t="n">
        <v>1</v>
      </c>
      <c r="S1798" s="27" t="n">
        <v>1</v>
      </c>
      <c r="T1798" s="28" t="n">
        <v>44337</v>
      </c>
      <c r="U1798" s="3" t="s">
        <v>1850</v>
      </c>
      <c r="W1798" s="25" t="n">
        <v>21</v>
      </c>
      <c r="Z1798" s="1" t="n">
        <f aca="false">(68/C1798)^0.25</f>
        <v>1.03178548877407</v>
      </c>
    </row>
    <row r="1799" customFormat="false" ht="14.9" hidden="false" customHeight="true" outlineLevel="0" collapsed="false">
      <c r="A1799" s="1" t="n">
        <v>1000</v>
      </c>
      <c r="B1799" s="16" t="n">
        <v>61148</v>
      </c>
      <c r="C1799" s="26" t="n">
        <v>86</v>
      </c>
      <c r="E1799" s="2" t="n">
        <v>7490000</v>
      </c>
      <c r="F1799" s="2" t="n">
        <v>0</v>
      </c>
      <c r="G1799" s="27" t="n">
        <v>3</v>
      </c>
      <c r="H1799" s="27" t="n">
        <v>2</v>
      </c>
      <c r="I1799" s="27" t="n">
        <v>1</v>
      </c>
      <c r="J1799" s="26" t="s">
        <v>52</v>
      </c>
      <c r="K1799" s="27" t="n">
        <v>0</v>
      </c>
      <c r="L1799" s="27" t="n">
        <v>1</v>
      </c>
      <c r="M1799" s="27" t="n">
        <v>3</v>
      </c>
      <c r="N1799" s="27" t="n">
        <v>3</v>
      </c>
      <c r="O1799" s="27" t="n">
        <v>1</v>
      </c>
      <c r="P1799" s="27" t="n">
        <v>1</v>
      </c>
      <c r="Q1799" s="27" t="n">
        <v>3</v>
      </c>
      <c r="R1799" s="27" t="n">
        <v>0</v>
      </c>
      <c r="S1799" s="27" t="n">
        <v>0</v>
      </c>
      <c r="T1799" s="28" t="n">
        <v>44339</v>
      </c>
      <c r="U1799" s="3" t="s">
        <v>1851</v>
      </c>
      <c r="V1799" s="1" t="s">
        <v>58</v>
      </c>
      <c r="W1799" s="25" t="n">
        <v>22</v>
      </c>
      <c r="Z1799" s="1" t="n">
        <f aca="false">(68/C1799)^0.25</f>
        <v>0.94298029016629</v>
      </c>
    </row>
    <row r="1800" customFormat="false" ht="14.9" hidden="false" customHeight="true" outlineLevel="0" collapsed="false">
      <c r="A1800" s="1" t="n">
        <v>1000</v>
      </c>
      <c r="B1800" s="16" t="n">
        <v>61177</v>
      </c>
      <c r="C1800" s="26" t="n">
        <v>53</v>
      </c>
      <c r="E1800" s="2" t="n">
        <v>4299000</v>
      </c>
      <c r="F1800" s="2" t="n">
        <v>0</v>
      </c>
      <c r="G1800" s="27" t="n">
        <v>2</v>
      </c>
      <c r="H1800" s="27" t="n">
        <v>1</v>
      </c>
      <c r="I1800" s="27" t="n">
        <v>2</v>
      </c>
      <c r="J1800" s="26" t="s">
        <v>52</v>
      </c>
      <c r="K1800" s="27" t="n">
        <v>0</v>
      </c>
      <c r="L1800" s="27" t="n">
        <v>1</v>
      </c>
      <c r="M1800" s="27" t="n">
        <v>5</v>
      </c>
      <c r="N1800" s="27" t="n">
        <v>5</v>
      </c>
      <c r="O1800" s="27" t="n">
        <v>1</v>
      </c>
      <c r="P1800" s="27" t="n">
        <v>1</v>
      </c>
      <c r="R1800" s="27" t="n">
        <v>0</v>
      </c>
      <c r="S1800" s="27" t="n">
        <v>1</v>
      </c>
      <c r="T1800" s="28" t="n">
        <v>44339</v>
      </c>
      <c r="U1800" s="3" t="s">
        <v>1852</v>
      </c>
      <c r="W1800" s="25" t="n">
        <v>22</v>
      </c>
      <c r="Z1800" s="1" t="n">
        <f aca="false">(68/C1800)^0.25</f>
        <v>1.06428578300648</v>
      </c>
    </row>
    <row r="1801" customFormat="false" ht="14.9" hidden="false" customHeight="true" outlineLevel="0" collapsed="false">
      <c r="A1801" s="1" t="n">
        <v>1000</v>
      </c>
      <c r="B1801" s="16" t="n">
        <v>61047</v>
      </c>
      <c r="C1801" s="26" t="n">
        <v>70</v>
      </c>
      <c r="E1801" s="2" t="n">
        <v>6800000</v>
      </c>
      <c r="F1801" s="2" t="n">
        <v>0</v>
      </c>
      <c r="G1801" s="27" t="n">
        <v>3</v>
      </c>
      <c r="H1801" s="27" t="n">
        <v>2</v>
      </c>
      <c r="I1801" s="27" t="n">
        <v>1</v>
      </c>
      <c r="J1801" s="26" t="s">
        <v>52</v>
      </c>
      <c r="K1801" s="27" t="n">
        <v>0</v>
      </c>
      <c r="L1801" s="27" t="n">
        <v>1</v>
      </c>
      <c r="M1801" s="27" t="n">
        <v>5</v>
      </c>
      <c r="N1801" s="27" t="n">
        <v>4</v>
      </c>
      <c r="O1801" s="27" t="n">
        <v>0</v>
      </c>
      <c r="P1801" s="27" t="n">
        <v>1</v>
      </c>
      <c r="Q1801" s="27" t="n">
        <v>3</v>
      </c>
      <c r="R1801" s="27" t="n">
        <v>1</v>
      </c>
      <c r="S1801" s="27" t="n">
        <v>0</v>
      </c>
      <c r="T1801" s="28" t="n">
        <v>44339</v>
      </c>
      <c r="U1801" s="3" t="s">
        <v>1853</v>
      </c>
      <c r="W1801" s="25" t="n">
        <v>22</v>
      </c>
      <c r="Z1801" s="1" t="n">
        <f aca="false">(68/C1801)^0.25</f>
        <v>0.992779311130708</v>
      </c>
    </row>
    <row r="1802" customFormat="false" ht="14.9" hidden="false" customHeight="true" outlineLevel="0" collapsed="false">
      <c r="A1802" s="1" t="n">
        <v>1000</v>
      </c>
      <c r="B1802" s="16" t="n">
        <v>61222</v>
      </c>
      <c r="C1802" s="26" t="n">
        <v>78</v>
      </c>
      <c r="E1802" s="2" t="n">
        <v>6390000</v>
      </c>
      <c r="F1802" s="2" t="n">
        <v>1</v>
      </c>
      <c r="G1802" s="27" t="n">
        <v>3</v>
      </c>
      <c r="H1802" s="27" t="n">
        <v>1</v>
      </c>
      <c r="I1802" s="27" t="n">
        <v>1</v>
      </c>
      <c r="J1802" s="26" t="s">
        <v>52</v>
      </c>
      <c r="K1802" s="27" t="n">
        <v>0</v>
      </c>
      <c r="L1802" s="27" t="n">
        <v>1</v>
      </c>
      <c r="M1802" s="27" t="n">
        <v>2</v>
      </c>
      <c r="N1802" s="27" t="n">
        <v>2</v>
      </c>
      <c r="O1802" s="27" t="n">
        <v>1</v>
      </c>
      <c r="P1802" s="27" t="n">
        <v>1</v>
      </c>
      <c r="Q1802" s="27" t="n">
        <v>3</v>
      </c>
      <c r="R1802" s="27" t="n">
        <v>0</v>
      </c>
      <c r="S1802" s="27" t="n">
        <v>0</v>
      </c>
      <c r="T1802" s="28" t="n">
        <v>44338</v>
      </c>
      <c r="U1802" s="3" t="s">
        <v>1854</v>
      </c>
      <c r="W1802" s="25" t="n">
        <v>22</v>
      </c>
      <c r="Z1802" s="1" t="n">
        <f aca="false">(68/C1802)^0.25</f>
        <v>0.966281305753067</v>
      </c>
    </row>
    <row r="1803" customFormat="false" ht="14.9" hidden="false" customHeight="true" outlineLevel="0" collapsed="false">
      <c r="A1803" s="1" t="n">
        <v>1000</v>
      </c>
      <c r="B1803" s="16" t="n">
        <v>61028</v>
      </c>
      <c r="C1803" s="26" t="n">
        <v>77</v>
      </c>
      <c r="E1803" s="2" t="n">
        <v>6499000</v>
      </c>
      <c r="F1803" s="2" t="n">
        <v>0</v>
      </c>
      <c r="G1803" s="27" t="n">
        <v>3</v>
      </c>
      <c r="H1803" s="27" t="n">
        <v>1</v>
      </c>
      <c r="I1803" s="27" t="n">
        <v>2</v>
      </c>
      <c r="J1803" s="26" t="s">
        <v>52</v>
      </c>
      <c r="K1803" s="27" t="n">
        <v>2</v>
      </c>
      <c r="L1803" s="27" t="n">
        <v>1</v>
      </c>
      <c r="M1803" s="27" t="n">
        <v>12</v>
      </c>
      <c r="N1803" s="27" t="n">
        <v>12</v>
      </c>
      <c r="O1803" s="27" t="n">
        <v>1</v>
      </c>
      <c r="P1803" s="27" t="n">
        <v>1</v>
      </c>
      <c r="Q1803" s="27" t="n">
        <v>4</v>
      </c>
      <c r="R1803" s="27" t="n">
        <v>1</v>
      </c>
      <c r="S1803" s="27" t="n">
        <v>0</v>
      </c>
      <c r="T1803" s="28" t="n">
        <v>44337</v>
      </c>
      <c r="U1803" s="3" t="s">
        <v>1855</v>
      </c>
      <c r="W1803" s="25" t="n">
        <v>22</v>
      </c>
      <c r="Z1803" s="1" t="n">
        <f aca="false">(68/C1803)^0.25</f>
        <v>0.96940341849961</v>
      </c>
    </row>
    <row r="1804" customFormat="false" ht="14.9" hidden="false" customHeight="true" outlineLevel="0" collapsed="false">
      <c r="A1804" s="1" t="n">
        <v>1000</v>
      </c>
      <c r="B1804" s="16" t="n">
        <v>61037</v>
      </c>
      <c r="C1804" s="26" t="n">
        <v>88</v>
      </c>
      <c r="E1804" s="2" t="n">
        <v>4790000</v>
      </c>
      <c r="F1804" s="2" t="n">
        <v>0</v>
      </c>
      <c r="G1804" s="27" t="n">
        <v>2</v>
      </c>
      <c r="H1804" s="27" t="n">
        <v>1</v>
      </c>
      <c r="I1804" s="27" t="n">
        <v>1</v>
      </c>
      <c r="J1804" s="26" t="s">
        <v>52</v>
      </c>
      <c r="K1804" s="27" t="n">
        <v>1</v>
      </c>
      <c r="L1804" s="27" t="n">
        <v>1</v>
      </c>
      <c r="M1804" s="27" t="n">
        <v>5</v>
      </c>
      <c r="N1804" s="27" t="n">
        <v>1</v>
      </c>
      <c r="O1804" s="27" t="n">
        <v>0</v>
      </c>
      <c r="P1804" s="27" t="n">
        <v>0</v>
      </c>
      <c r="R1804" s="27" t="n">
        <v>0</v>
      </c>
      <c r="S1804" s="27" t="n">
        <v>0</v>
      </c>
      <c r="T1804" s="28" t="n">
        <v>44339</v>
      </c>
      <c r="U1804" s="3" t="s">
        <v>1856</v>
      </c>
      <c r="W1804" s="25" t="n">
        <v>22</v>
      </c>
      <c r="Z1804" s="1" t="n">
        <f aca="false">(68/C1804)^0.25</f>
        <v>0.937576169167888</v>
      </c>
    </row>
    <row r="1805" customFormat="false" ht="14.9" hidden="false" customHeight="true" outlineLevel="0" collapsed="false">
      <c r="A1805" s="1" t="n">
        <v>1000</v>
      </c>
      <c r="B1805" s="16" t="n">
        <v>61240</v>
      </c>
      <c r="C1805" s="26" t="n">
        <v>70</v>
      </c>
      <c r="E1805" s="2" t="n">
        <v>4999000</v>
      </c>
      <c r="F1805" s="2" t="n">
        <v>1</v>
      </c>
      <c r="G1805" s="27" t="n">
        <v>3</v>
      </c>
      <c r="H1805" s="27" t="n">
        <v>1</v>
      </c>
      <c r="I1805" s="27" t="n">
        <v>2</v>
      </c>
      <c r="J1805" s="26" t="s">
        <v>52</v>
      </c>
      <c r="K1805" s="27" t="n">
        <v>1</v>
      </c>
      <c r="L1805" s="27" t="n">
        <v>1</v>
      </c>
      <c r="M1805" s="27" t="n">
        <v>7</v>
      </c>
      <c r="N1805" s="27" t="n">
        <v>4</v>
      </c>
      <c r="O1805" s="27" t="n">
        <v>1</v>
      </c>
      <c r="P1805" s="27" t="n">
        <v>1</v>
      </c>
      <c r="R1805" s="27" t="n">
        <v>1</v>
      </c>
      <c r="S1805" s="27" t="n">
        <v>0</v>
      </c>
      <c r="T1805" s="28" t="n">
        <v>44339</v>
      </c>
      <c r="U1805" s="3" t="s">
        <v>1857</v>
      </c>
      <c r="W1805" s="25" t="n">
        <v>22</v>
      </c>
      <c r="Z1805" s="1" t="n">
        <f aca="false">(68/C1805)^0.25</f>
        <v>0.992779311130708</v>
      </c>
    </row>
    <row r="1806" customFormat="false" ht="14.9" hidden="false" customHeight="true" outlineLevel="0" collapsed="false">
      <c r="A1806" s="1" t="n">
        <v>12198</v>
      </c>
      <c r="B1806" s="16" t="n">
        <v>72198</v>
      </c>
      <c r="C1806" s="26" t="n">
        <v>54</v>
      </c>
      <c r="D1806" s="2" t="n">
        <v>11600</v>
      </c>
      <c r="F1806" s="2" t="n">
        <v>0</v>
      </c>
      <c r="G1806" s="27" t="n">
        <v>2</v>
      </c>
      <c r="H1806" s="27" t="n">
        <v>1</v>
      </c>
      <c r="I1806" s="27" t="n">
        <v>1</v>
      </c>
      <c r="J1806" s="26" t="s">
        <v>52</v>
      </c>
      <c r="K1806" s="27" t="n">
        <v>2</v>
      </c>
      <c r="L1806" s="27" t="n">
        <v>1</v>
      </c>
      <c r="M1806" s="27" t="n">
        <v>8</v>
      </c>
      <c r="N1806" s="27" t="n">
        <v>3</v>
      </c>
      <c r="O1806" s="27" t="n">
        <v>0</v>
      </c>
      <c r="P1806" s="27" t="n">
        <v>1</v>
      </c>
      <c r="R1806" s="27" t="n">
        <v>1</v>
      </c>
      <c r="S1806" s="27" t="n">
        <v>1</v>
      </c>
      <c r="T1806" s="28" t="n">
        <v>44337</v>
      </c>
      <c r="U1806" s="3" t="s">
        <v>1858</v>
      </c>
      <c r="W1806" s="25" t="n">
        <v>21</v>
      </c>
      <c r="Z1806" s="1" t="n">
        <f aca="false">(68/C1806)^0.25</f>
        <v>1.05932394260376</v>
      </c>
    </row>
    <row r="1807" customFormat="false" ht="14.9" hidden="false" customHeight="true" outlineLevel="0" collapsed="false">
      <c r="A1807" s="1" t="n">
        <v>12198</v>
      </c>
      <c r="B1807" s="16" t="n">
        <v>72198</v>
      </c>
      <c r="C1807" s="26" t="n">
        <v>67</v>
      </c>
      <c r="D1807" s="2" t="n">
        <v>11500</v>
      </c>
      <c r="F1807" s="2" t="n">
        <v>0</v>
      </c>
      <c r="G1807" s="27" t="n">
        <v>2</v>
      </c>
      <c r="H1807" s="27" t="n">
        <v>1</v>
      </c>
      <c r="I1807" s="27" t="n">
        <v>1</v>
      </c>
      <c r="J1807" s="26" t="s">
        <v>52</v>
      </c>
      <c r="K1807" s="27" t="n">
        <v>2</v>
      </c>
      <c r="L1807" s="27" t="n">
        <v>1</v>
      </c>
      <c r="M1807" s="27" t="n">
        <v>2</v>
      </c>
      <c r="N1807" s="27" t="n">
        <v>2</v>
      </c>
      <c r="O1807" s="27" t="n">
        <v>0</v>
      </c>
      <c r="P1807" s="27" t="n">
        <v>0</v>
      </c>
      <c r="R1807" s="27" t="n">
        <v>0</v>
      </c>
      <c r="S1807" s="27" t="n">
        <v>0</v>
      </c>
      <c r="T1807" s="28" t="n">
        <v>44340</v>
      </c>
      <c r="U1807" s="3" t="s">
        <v>1859</v>
      </c>
      <c r="W1807" s="25" t="n">
        <v>21</v>
      </c>
      <c r="Z1807" s="1" t="n">
        <f aca="false">(68/C1807)^0.25</f>
        <v>1.0037106388836</v>
      </c>
    </row>
    <row r="1808" customFormat="false" ht="14.9" hidden="false" customHeight="true" outlineLevel="0" collapsed="false">
      <c r="A1808" s="1" t="n">
        <v>12198</v>
      </c>
      <c r="B1808" s="16" t="n">
        <v>72198</v>
      </c>
      <c r="C1808" s="26" t="n">
        <v>62</v>
      </c>
      <c r="D1808" s="2" t="n">
        <v>10000</v>
      </c>
      <c r="F1808" s="2" t="n">
        <v>0</v>
      </c>
      <c r="G1808" s="27" t="n">
        <v>2</v>
      </c>
      <c r="H1808" s="27" t="n">
        <v>1</v>
      </c>
      <c r="I1808" s="27" t="n">
        <v>1</v>
      </c>
      <c r="J1808" s="26" t="s">
        <v>52</v>
      </c>
      <c r="K1808" s="27" t="n">
        <v>0</v>
      </c>
      <c r="L1808" s="27" t="n">
        <v>1</v>
      </c>
      <c r="M1808" s="27" t="n">
        <v>4</v>
      </c>
      <c r="N1808" s="27" t="n">
        <v>2</v>
      </c>
      <c r="O1808" s="27" t="n">
        <v>1</v>
      </c>
      <c r="P1808" s="27" t="n">
        <v>1</v>
      </c>
      <c r="Q1808" s="27" t="n">
        <v>4</v>
      </c>
      <c r="R1808" s="27" t="n">
        <v>0</v>
      </c>
      <c r="S1808" s="27" t="n">
        <v>0</v>
      </c>
      <c r="T1808" s="28" t="n">
        <v>44339</v>
      </c>
      <c r="U1808" s="3" t="s">
        <v>1860</v>
      </c>
      <c r="V1808" s="1" t="s">
        <v>60</v>
      </c>
      <c r="W1808" s="25" t="n">
        <v>21</v>
      </c>
      <c r="Z1808" s="1" t="n">
        <f aca="false">(68/C1808)^0.25</f>
        <v>1.02336204550359</v>
      </c>
    </row>
    <row r="1809" customFormat="false" ht="14.9" hidden="false" customHeight="true" outlineLevel="0" collapsed="false">
      <c r="A1809" s="1" t="n">
        <v>12198</v>
      </c>
      <c r="B1809" s="16" t="n">
        <v>72198</v>
      </c>
      <c r="C1809" s="26" t="n">
        <v>55</v>
      </c>
      <c r="D1809" s="2" t="n">
        <v>8990</v>
      </c>
      <c r="F1809" s="2" t="n">
        <v>0</v>
      </c>
      <c r="G1809" s="27" t="n">
        <v>2</v>
      </c>
      <c r="H1809" s="27" t="n">
        <v>1</v>
      </c>
      <c r="I1809" s="27" t="n">
        <v>1</v>
      </c>
      <c r="J1809" s="26" t="s">
        <v>52</v>
      </c>
      <c r="K1809" s="27" t="n">
        <v>0</v>
      </c>
      <c r="L1809" s="27" t="n">
        <v>1</v>
      </c>
      <c r="M1809" s="27" t="n">
        <v>5</v>
      </c>
      <c r="N1809" s="27" t="n">
        <v>1</v>
      </c>
      <c r="O1809" s="27" t="n">
        <v>0</v>
      </c>
      <c r="P1809" s="27" t="n">
        <v>0</v>
      </c>
      <c r="Q1809" s="27" t="n">
        <v>1</v>
      </c>
      <c r="R1809" s="27" t="n">
        <v>0</v>
      </c>
      <c r="S1809" s="27" t="n">
        <v>0</v>
      </c>
      <c r="T1809" s="28" t="n">
        <v>44339</v>
      </c>
      <c r="U1809" s="3" t="s">
        <v>1861</v>
      </c>
      <c r="W1809" s="25" t="n">
        <v>21</v>
      </c>
      <c r="Z1809" s="1" t="n">
        <f aca="false">(68/C1809)^0.25</f>
        <v>1.05447565087352</v>
      </c>
    </row>
    <row r="1810" customFormat="false" ht="14.9" hidden="false" customHeight="true" outlineLevel="0" collapsed="false">
      <c r="A1810" s="1" t="n">
        <v>12198</v>
      </c>
      <c r="B1810" s="16" t="n">
        <v>72261</v>
      </c>
      <c r="C1810" s="26" t="n">
        <v>64</v>
      </c>
      <c r="D1810" s="2" t="n">
        <v>7700</v>
      </c>
      <c r="F1810" s="2" t="n">
        <v>0</v>
      </c>
      <c r="G1810" s="27" t="n">
        <v>2</v>
      </c>
      <c r="H1810" s="27" t="n">
        <v>1</v>
      </c>
      <c r="I1810" s="27" t="n">
        <v>2</v>
      </c>
      <c r="J1810" s="26" t="s">
        <v>52</v>
      </c>
      <c r="K1810" s="27" t="n">
        <v>1</v>
      </c>
      <c r="L1810" s="27" t="n">
        <v>1</v>
      </c>
      <c r="M1810" s="27" t="n">
        <v>6</v>
      </c>
      <c r="N1810" s="27" t="n">
        <v>1</v>
      </c>
      <c r="O1810" s="27" t="n">
        <v>0</v>
      </c>
      <c r="P1810" s="27" t="n">
        <v>1</v>
      </c>
      <c r="Q1810" s="27" t="n">
        <v>0</v>
      </c>
      <c r="R1810" s="27" t="n">
        <v>0</v>
      </c>
      <c r="S1810" s="27" t="n">
        <v>0</v>
      </c>
      <c r="T1810" s="28" t="n">
        <v>44340</v>
      </c>
      <c r="U1810" s="3" t="s">
        <v>1862</v>
      </c>
      <c r="W1810" s="25" t="n">
        <v>21</v>
      </c>
      <c r="Z1810" s="1" t="n">
        <f aca="false">(68/C1810)^0.25</f>
        <v>1.01527159243447</v>
      </c>
    </row>
    <row r="1811" customFormat="false" ht="14.9" hidden="false" customHeight="true" outlineLevel="0" collapsed="false">
      <c r="A1811" s="1" t="n">
        <v>12198</v>
      </c>
      <c r="B1811" s="16" t="n">
        <v>72261</v>
      </c>
      <c r="C1811" s="26" t="n">
        <v>66</v>
      </c>
      <c r="D1811" s="2" t="n">
        <v>12500</v>
      </c>
      <c r="F1811" s="2" t="n">
        <v>0</v>
      </c>
      <c r="G1811" s="27" t="n">
        <v>3</v>
      </c>
      <c r="H1811" s="27" t="n">
        <v>1</v>
      </c>
      <c r="I1811" s="27" t="n">
        <v>2</v>
      </c>
      <c r="J1811" s="26" t="s">
        <v>52</v>
      </c>
      <c r="K1811" s="27" t="n">
        <v>2</v>
      </c>
      <c r="L1811" s="27" t="n">
        <v>1</v>
      </c>
      <c r="M1811" s="27" t="n">
        <v>6</v>
      </c>
      <c r="N1811" s="27" t="n">
        <v>5</v>
      </c>
      <c r="O1811" s="27" t="n">
        <v>0</v>
      </c>
      <c r="P1811" s="27" t="n">
        <v>1</v>
      </c>
      <c r="Q1811" s="27" t="n">
        <v>4</v>
      </c>
      <c r="R1811" s="27" t="n">
        <v>1</v>
      </c>
      <c r="S1811" s="27" t="n">
        <v>0</v>
      </c>
      <c r="T1811" s="28" t="n">
        <v>44337</v>
      </c>
      <c r="U1811" s="3" t="s">
        <v>1863</v>
      </c>
      <c r="W1811" s="25" t="n">
        <v>21</v>
      </c>
      <c r="Z1811" s="1" t="n">
        <f aca="false">(68/C1811)^0.25</f>
        <v>1.00749116018212</v>
      </c>
    </row>
    <row r="1812" customFormat="false" ht="14.9" hidden="false" customHeight="true" outlineLevel="0" collapsed="false">
      <c r="A1812" s="1" t="n">
        <v>12198</v>
      </c>
      <c r="B1812" s="16" t="n">
        <v>72234</v>
      </c>
      <c r="C1812" s="26" t="n">
        <v>62</v>
      </c>
      <c r="D1812" s="2" t="n">
        <v>10500</v>
      </c>
      <c r="F1812" s="2" t="n">
        <v>0</v>
      </c>
      <c r="G1812" s="27" t="n">
        <v>2</v>
      </c>
      <c r="H1812" s="27" t="n">
        <v>1</v>
      </c>
      <c r="I1812" s="27" t="n">
        <v>1</v>
      </c>
      <c r="J1812" s="26" t="s">
        <v>52</v>
      </c>
      <c r="K1812" s="27" t="n">
        <v>0</v>
      </c>
      <c r="L1812" s="27" t="n">
        <v>1</v>
      </c>
      <c r="M1812" s="27" t="n">
        <v>6</v>
      </c>
      <c r="N1812" s="27" t="n">
        <v>1</v>
      </c>
      <c r="O1812" s="27" t="n">
        <v>1</v>
      </c>
      <c r="P1812" s="27" t="n">
        <v>1</v>
      </c>
      <c r="Q1812" s="27" t="n">
        <v>4</v>
      </c>
      <c r="R1812" s="27" t="n">
        <v>1</v>
      </c>
      <c r="S1812" s="27" t="n">
        <v>0</v>
      </c>
      <c r="T1812" s="28" t="n">
        <v>44340</v>
      </c>
      <c r="U1812" s="3" t="s">
        <v>1864</v>
      </c>
      <c r="W1812" s="25" t="n">
        <v>21</v>
      </c>
      <c r="Z1812" s="1" t="n">
        <f aca="false">(68/C1812)^0.25</f>
        <v>1.02336204550359</v>
      </c>
    </row>
    <row r="1813" customFormat="false" ht="13.8" hidden="false" customHeight="true" outlineLevel="0" collapsed="false">
      <c r="A1813" s="1" t="n">
        <v>17487</v>
      </c>
      <c r="C1813" s="26" t="n">
        <v>65</v>
      </c>
      <c r="D1813" s="2" t="n">
        <v>8000</v>
      </c>
      <c r="F1813" s="2" t="n">
        <v>0</v>
      </c>
      <c r="G1813" s="27" t="n">
        <v>3</v>
      </c>
      <c r="H1813" s="27" t="n">
        <v>1</v>
      </c>
      <c r="I1813" s="27" t="n">
        <v>1</v>
      </c>
      <c r="J1813" s="26" t="s">
        <v>52</v>
      </c>
      <c r="K1813" s="27" t="n">
        <v>2</v>
      </c>
      <c r="L1813" s="27" t="n">
        <v>1</v>
      </c>
      <c r="M1813" s="27" t="n">
        <v>3</v>
      </c>
      <c r="N1813" s="27" t="n">
        <v>2</v>
      </c>
      <c r="O1813" s="27" t="n">
        <v>0</v>
      </c>
      <c r="P1813" s="27" t="n">
        <v>0</v>
      </c>
      <c r="Q1813" s="27" t="n">
        <v>3</v>
      </c>
      <c r="R1813" s="27" t="n">
        <v>0</v>
      </c>
      <c r="S1813" s="27" t="n">
        <v>0</v>
      </c>
      <c r="T1813" s="28" t="n">
        <v>44341</v>
      </c>
      <c r="U1813" s="3" t="s">
        <v>1865</v>
      </c>
      <c r="W1813" s="25" t="n">
        <v>21</v>
      </c>
      <c r="Z1813" s="1" t="n">
        <f aca="false">(68/C1813)^0.25</f>
        <v>1.01134396913885</v>
      </c>
    </row>
    <row r="1814" customFormat="false" ht="13.8" hidden="false" customHeight="true" outlineLevel="0" collapsed="false">
      <c r="A1814" s="1" t="n">
        <v>17487</v>
      </c>
      <c r="C1814" s="26" t="n">
        <v>66</v>
      </c>
      <c r="D1814" s="2" t="n">
        <v>9500</v>
      </c>
      <c r="F1814" s="2" t="n">
        <v>0</v>
      </c>
      <c r="G1814" s="27" t="n">
        <v>3</v>
      </c>
      <c r="H1814" s="27" t="n">
        <v>1</v>
      </c>
      <c r="I1814" s="27" t="n">
        <v>2</v>
      </c>
      <c r="J1814" s="26" t="s">
        <v>52</v>
      </c>
      <c r="K1814" s="27" t="n">
        <v>2</v>
      </c>
      <c r="L1814" s="27" t="n">
        <v>1</v>
      </c>
      <c r="M1814" s="27" t="n">
        <v>9</v>
      </c>
      <c r="N1814" s="27" t="n">
        <v>5</v>
      </c>
      <c r="O1814" s="27" t="n">
        <v>1</v>
      </c>
      <c r="P1814" s="27" t="n">
        <v>1</v>
      </c>
      <c r="Q1814" s="27" t="n">
        <v>4</v>
      </c>
      <c r="R1814" s="27" t="n">
        <v>1</v>
      </c>
      <c r="S1814" s="27" t="n">
        <v>0</v>
      </c>
      <c r="T1814" s="28" t="n">
        <v>44341</v>
      </c>
      <c r="U1814" s="3" t="s">
        <v>1866</v>
      </c>
      <c r="W1814" s="25" t="n">
        <v>21</v>
      </c>
      <c r="Z1814" s="1" t="n">
        <f aca="false">(68/C1814)^0.25</f>
        <v>1.00749116018212</v>
      </c>
    </row>
    <row r="1815" customFormat="false" ht="13.8" hidden="false" customHeight="true" outlineLevel="0" collapsed="false">
      <c r="A1815" s="1" t="n">
        <v>17487</v>
      </c>
      <c r="C1815" s="26" t="n">
        <v>78</v>
      </c>
      <c r="D1815" s="2" t="n">
        <v>13000</v>
      </c>
      <c r="F1815" s="2" t="n">
        <v>0</v>
      </c>
      <c r="G1815" s="27" t="n">
        <v>3</v>
      </c>
      <c r="H1815" s="27" t="n">
        <v>1</v>
      </c>
      <c r="I1815" s="27" t="n">
        <v>2</v>
      </c>
      <c r="J1815" s="26" t="s">
        <v>52</v>
      </c>
      <c r="K1815" s="27" t="n">
        <v>0</v>
      </c>
      <c r="L1815" s="27" t="n">
        <v>1</v>
      </c>
      <c r="M1815" s="27" t="n">
        <v>7</v>
      </c>
      <c r="N1815" s="27" t="n">
        <v>4</v>
      </c>
      <c r="O1815" s="27" t="n">
        <v>1</v>
      </c>
      <c r="P1815" s="27" t="n">
        <v>1</v>
      </c>
      <c r="Q1815" s="27" t="n">
        <v>4</v>
      </c>
      <c r="R1815" s="27" t="n">
        <v>0</v>
      </c>
      <c r="S1815" s="27" t="n">
        <v>0</v>
      </c>
      <c r="T1815" s="28" t="n">
        <v>44339</v>
      </c>
      <c r="U1815" s="3" t="s">
        <v>1867</v>
      </c>
      <c r="V1815" s="1" t="s">
        <v>60</v>
      </c>
      <c r="W1815" s="25" t="n">
        <v>21</v>
      </c>
      <c r="Z1815" s="1" t="n">
        <f aca="false">(68/C1815)^0.25</f>
        <v>0.966281305753067</v>
      </c>
    </row>
    <row r="1816" customFormat="false" ht="13.8" hidden="false" customHeight="true" outlineLevel="0" collapsed="false">
      <c r="A1816" s="1" t="n">
        <v>17487</v>
      </c>
      <c r="C1816" s="26" t="n">
        <v>62</v>
      </c>
      <c r="D1816" s="2" t="n">
        <v>13000</v>
      </c>
      <c r="F1816" s="2" t="n">
        <v>0</v>
      </c>
      <c r="G1816" s="27" t="n">
        <v>3</v>
      </c>
      <c r="H1816" s="27" t="n">
        <v>1</v>
      </c>
      <c r="I1816" s="27" t="n">
        <v>2</v>
      </c>
      <c r="J1816" s="26" t="s">
        <v>52</v>
      </c>
      <c r="K1816" s="27" t="n">
        <v>2</v>
      </c>
      <c r="L1816" s="27" t="n">
        <v>1</v>
      </c>
      <c r="M1816" s="27" t="n">
        <v>12</v>
      </c>
      <c r="N1816" s="27" t="n">
        <v>12</v>
      </c>
      <c r="O1816" s="27" t="n">
        <v>1</v>
      </c>
      <c r="P1816" s="27" t="n">
        <v>0</v>
      </c>
      <c r="R1816" s="27" t="n">
        <v>1</v>
      </c>
      <c r="S1816" s="27" t="n">
        <v>0</v>
      </c>
      <c r="T1816" s="28" t="n">
        <v>44339</v>
      </c>
      <c r="U1816" s="3" t="s">
        <v>1868</v>
      </c>
      <c r="W1816" s="25" t="n">
        <v>21</v>
      </c>
      <c r="Z1816" s="1" t="n">
        <f aca="false">(68/C1816)^0.25</f>
        <v>1.02336204550359</v>
      </c>
    </row>
    <row r="1817" customFormat="false" ht="13.8" hidden="false" customHeight="true" outlineLevel="0" collapsed="false">
      <c r="A1817" s="1" t="n">
        <v>17487</v>
      </c>
      <c r="C1817" s="26" t="n">
        <v>68</v>
      </c>
      <c r="D1817" s="2" t="n">
        <v>11500</v>
      </c>
      <c r="F1817" s="2" t="n">
        <v>0</v>
      </c>
      <c r="G1817" s="27" t="n">
        <v>2</v>
      </c>
      <c r="H1817" s="27" t="n">
        <v>1</v>
      </c>
      <c r="I1817" s="27" t="n">
        <v>1</v>
      </c>
      <c r="J1817" s="26" t="s">
        <v>52</v>
      </c>
      <c r="K1817" s="27" t="n">
        <v>0</v>
      </c>
      <c r="L1817" s="27" t="n">
        <v>1</v>
      </c>
      <c r="M1817" s="27" t="n">
        <v>4</v>
      </c>
      <c r="N1817" s="27" t="n">
        <v>1</v>
      </c>
      <c r="O1817" s="27" t="n">
        <v>0</v>
      </c>
      <c r="P1817" s="27" t="n">
        <v>0</v>
      </c>
      <c r="Q1817" s="27" t="n">
        <v>3</v>
      </c>
      <c r="R1817" s="27" t="n">
        <v>0</v>
      </c>
      <c r="S1817" s="27" t="n">
        <v>0</v>
      </c>
      <c r="T1817" s="28" t="n">
        <v>44341</v>
      </c>
      <c r="U1817" s="3" t="s">
        <v>1869</v>
      </c>
      <c r="W1817" s="25" t="n">
        <v>21</v>
      </c>
      <c r="Z1817" s="1" t="n">
        <f aca="false">(68/C1817)^0.25</f>
        <v>1</v>
      </c>
    </row>
    <row r="1818" customFormat="false" ht="13.8" hidden="false" customHeight="true" outlineLevel="0" collapsed="false">
      <c r="A1818" s="1" t="n">
        <v>17487</v>
      </c>
      <c r="C1818" s="26" t="n">
        <v>53</v>
      </c>
      <c r="D1818" s="2" t="n">
        <v>9700</v>
      </c>
      <c r="F1818" s="2" t="n">
        <v>0</v>
      </c>
      <c r="G1818" s="27" t="n">
        <v>3</v>
      </c>
      <c r="H1818" s="27" t="n">
        <v>1</v>
      </c>
      <c r="I1818" s="27" t="n">
        <v>2</v>
      </c>
      <c r="J1818" s="26" t="s">
        <v>52</v>
      </c>
      <c r="K1818" s="27" t="n">
        <v>0</v>
      </c>
      <c r="L1818" s="27" t="n">
        <v>1</v>
      </c>
      <c r="M1818" s="27" t="n">
        <v>7</v>
      </c>
      <c r="N1818" s="27" t="n">
        <v>1</v>
      </c>
      <c r="O1818" s="27" t="n">
        <v>0</v>
      </c>
      <c r="P1818" s="27" t="n">
        <v>1</v>
      </c>
      <c r="Q1818" s="27" t="n">
        <v>4</v>
      </c>
      <c r="R1818" s="27" t="n">
        <v>1</v>
      </c>
      <c r="S1818" s="27" t="n">
        <v>1</v>
      </c>
      <c r="T1818" s="28" t="n">
        <v>44337</v>
      </c>
      <c r="U1818" s="3" t="s">
        <v>1870</v>
      </c>
      <c r="W1818" s="25" t="n">
        <v>21</v>
      </c>
      <c r="Z1818" s="1" t="n">
        <f aca="false">(68/C1818)^0.25</f>
        <v>1.06428578300648</v>
      </c>
    </row>
    <row r="1819" customFormat="false" ht="13.8" hidden="false" customHeight="true" outlineLevel="0" collapsed="false">
      <c r="A1819" s="1" t="n">
        <v>17487</v>
      </c>
      <c r="C1819" s="26" t="n">
        <v>55</v>
      </c>
      <c r="D1819" s="2" t="n">
        <v>8600</v>
      </c>
      <c r="F1819" s="2" t="n">
        <v>0</v>
      </c>
      <c r="G1819" s="27" t="n">
        <v>3</v>
      </c>
      <c r="H1819" s="27" t="n">
        <v>2</v>
      </c>
      <c r="I1819" s="27" t="n">
        <v>0</v>
      </c>
      <c r="J1819" s="26" t="s">
        <v>52</v>
      </c>
      <c r="K1819" s="27" t="n">
        <v>2</v>
      </c>
      <c r="L1819" s="27" t="n">
        <v>1</v>
      </c>
      <c r="M1819" s="27" t="n">
        <v>3</v>
      </c>
      <c r="N1819" s="27" t="n">
        <v>1</v>
      </c>
      <c r="O1819" s="27" t="n">
        <v>1</v>
      </c>
      <c r="P1819" s="27" t="n">
        <v>1</v>
      </c>
      <c r="R1819" s="27" t="n">
        <v>0</v>
      </c>
      <c r="S1819" s="27" t="n">
        <v>1</v>
      </c>
      <c r="T1819" s="28" t="n">
        <v>44334</v>
      </c>
      <c r="U1819" s="3" t="s">
        <v>1871</v>
      </c>
      <c r="V1819" s="1" t="s">
        <v>60</v>
      </c>
      <c r="W1819" s="25" t="n">
        <v>21</v>
      </c>
      <c r="Z1819" s="1" t="n">
        <f aca="false">(68/C1819)^0.25</f>
        <v>1.05447565087352</v>
      </c>
    </row>
    <row r="1820" customFormat="false" ht="13.8" hidden="false" customHeight="true" outlineLevel="0" collapsed="false">
      <c r="A1820" s="1" t="n">
        <v>3556</v>
      </c>
      <c r="C1820" s="26" t="n">
        <v>53</v>
      </c>
      <c r="D1820" s="2" t="n">
        <v>8000</v>
      </c>
      <c r="F1820" s="2" t="n">
        <v>0</v>
      </c>
      <c r="G1820" s="27" t="n">
        <v>2</v>
      </c>
      <c r="H1820" s="27" t="n">
        <v>1</v>
      </c>
      <c r="I1820" s="27" t="n">
        <v>2</v>
      </c>
      <c r="J1820" s="26" t="s">
        <v>52</v>
      </c>
      <c r="K1820" s="27" t="n">
        <v>0</v>
      </c>
      <c r="L1820" s="27" t="n">
        <v>1</v>
      </c>
      <c r="M1820" s="27" t="n">
        <v>4</v>
      </c>
      <c r="N1820" s="27" t="n">
        <v>4</v>
      </c>
      <c r="O1820" s="27" t="n">
        <v>0</v>
      </c>
      <c r="P1820" s="27" t="n">
        <v>0</v>
      </c>
      <c r="Q1820" s="27" t="n">
        <v>4</v>
      </c>
      <c r="R1820" s="27" t="n">
        <v>0</v>
      </c>
      <c r="S1820" s="27" t="n">
        <v>0</v>
      </c>
      <c r="T1820" s="28" t="n">
        <v>44340</v>
      </c>
      <c r="U1820" s="3" t="s">
        <v>1872</v>
      </c>
      <c r="W1820" s="25" t="n">
        <v>21</v>
      </c>
      <c r="Z1820" s="1" t="n">
        <f aca="false">(68/C1820)^0.25</f>
        <v>1.06428578300648</v>
      </c>
    </row>
    <row r="1821" customFormat="false" ht="13.8" hidden="false" customHeight="true" outlineLevel="0" collapsed="false">
      <c r="A1821" s="1" t="n">
        <v>3556</v>
      </c>
      <c r="C1821" s="26" t="n">
        <v>76</v>
      </c>
      <c r="D1821" s="2" t="n">
        <v>13500</v>
      </c>
      <c r="F1821" s="2" t="n">
        <v>0</v>
      </c>
      <c r="G1821" s="27" t="n">
        <v>3</v>
      </c>
      <c r="H1821" s="27" t="n">
        <v>1</v>
      </c>
      <c r="I1821" s="27" t="n">
        <v>2</v>
      </c>
      <c r="J1821" s="26" t="s">
        <v>52</v>
      </c>
      <c r="K1821" s="27" t="n">
        <v>0</v>
      </c>
      <c r="L1821" s="27" t="n">
        <v>1</v>
      </c>
      <c r="M1821" s="27" t="n">
        <v>8</v>
      </c>
      <c r="N1821" s="27" t="n">
        <v>6</v>
      </c>
      <c r="O1821" s="27" t="n">
        <v>1</v>
      </c>
      <c r="P1821" s="27" t="n">
        <v>1</v>
      </c>
      <c r="R1821" s="27" t="n">
        <v>1</v>
      </c>
      <c r="S1821" s="27" t="n">
        <v>1</v>
      </c>
      <c r="T1821" s="28" t="n">
        <v>44340</v>
      </c>
      <c r="U1821" s="3" t="s">
        <v>1873</v>
      </c>
      <c r="W1821" s="25" t="n">
        <v>21</v>
      </c>
      <c r="Z1821" s="1" t="n">
        <f aca="false">(68/C1821)^0.25</f>
        <v>0.972576630876414</v>
      </c>
    </row>
    <row r="1822" customFormat="false" ht="13.8" hidden="false" customHeight="true" outlineLevel="0" collapsed="false">
      <c r="A1822" s="1" t="n">
        <v>3556</v>
      </c>
      <c r="C1822" s="26" t="n">
        <v>70</v>
      </c>
      <c r="D1822" s="2" t="n">
        <v>20000</v>
      </c>
      <c r="F1822" s="2" t="n">
        <v>0</v>
      </c>
      <c r="G1822" s="27" t="n">
        <v>3</v>
      </c>
      <c r="H1822" s="27" t="n">
        <v>2</v>
      </c>
      <c r="I1822" s="27" t="n">
        <v>1</v>
      </c>
      <c r="J1822" s="26" t="s">
        <v>52</v>
      </c>
      <c r="K1822" s="27" t="n">
        <v>2</v>
      </c>
      <c r="L1822" s="27" t="n">
        <v>1</v>
      </c>
      <c r="M1822" s="27" t="n">
        <v>2</v>
      </c>
      <c r="N1822" s="27" t="n">
        <v>1</v>
      </c>
      <c r="O1822" s="27" t="n">
        <v>1</v>
      </c>
      <c r="P1822" s="27" t="n">
        <v>1</v>
      </c>
      <c r="Q1822" s="27" t="n">
        <v>3</v>
      </c>
      <c r="R1822" s="27" t="n">
        <v>0</v>
      </c>
      <c r="S1822" s="27" t="n">
        <v>0</v>
      </c>
      <c r="T1822" s="28" t="n">
        <v>44337</v>
      </c>
      <c r="U1822" s="3" t="s">
        <v>1874</v>
      </c>
      <c r="V1822" s="1" t="s">
        <v>60</v>
      </c>
      <c r="W1822" s="25" t="n">
        <v>21</v>
      </c>
      <c r="Z1822" s="1" t="n">
        <f aca="false">(68/C1822)^0.25</f>
        <v>0.992779311130708</v>
      </c>
    </row>
    <row r="1823" customFormat="false" ht="13.8" hidden="false" customHeight="true" outlineLevel="0" collapsed="false">
      <c r="A1823" s="1" t="n">
        <v>3556</v>
      </c>
      <c r="C1823" s="26" t="n">
        <v>52</v>
      </c>
      <c r="D1823" s="2" t="n">
        <v>8000</v>
      </c>
      <c r="F1823" s="2" t="n">
        <v>0</v>
      </c>
      <c r="G1823" s="27" t="n">
        <v>2</v>
      </c>
      <c r="H1823" s="27" t="n">
        <v>1</v>
      </c>
      <c r="I1823" s="27" t="n">
        <v>1</v>
      </c>
      <c r="J1823" s="26" t="s">
        <v>52</v>
      </c>
      <c r="K1823" s="27" t="n">
        <v>0</v>
      </c>
      <c r="L1823" s="27" t="n">
        <v>1</v>
      </c>
      <c r="M1823" s="27" t="n">
        <v>2</v>
      </c>
      <c r="N1823" s="27" t="n">
        <v>1</v>
      </c>
      <c r="O1823" s="27" t="n">
        <v>0</v>
      </c>
      <c r="P1823" s="27" t="n">
        <v>0</v>
      </c>
      <c r="Q1823" s="27" t="n">
        <v>3</v>
      </c>
      <c r="R1823" s="27" t="n">
        <v>0</v>
      </c>
      <c r="S1823" s="27" t="n">
        <v>0</v>
      </c>
      <c r="T1823" s="28" t="n">
        <v>44340</v>
      </c>
      <c r="U1823" s="3" t="s">
        <v>1875</v>
      </c>
      <c r="V1823" s="1" t="s">
        <v>60</v>
      </c>
      <c r="W1823" s="25" t="n">
        <v>21</v>
      </c>
      <c r="Z1823" s="1" t="n">
        <f aca="false">(68/C1823)^0.25</f>
        <v>1.06936605042134</v>
      </c>
    </row>
    <row r="1824" customFormat="false" ht="13.8" hidden="false" customHeight="true" outlineLevel="0" collapsed="false">
      <c r="A1824" s="1" t="n">
        <v>3556</v>
      </c>
      <c r="C1824" s="26" t="n">
        <v>57</v>
      </c>
      <c r="D1824" s="2" t="n">
        <v>8600</v>
      </c>
      <c r="F1824" s="2" t="n">
        <v>0</v>
      </c>
      <c r="G1824" s="27" t="n">
        <v>2</v>
      </c>
      <c r="H1824" s="27" t="n">
        <v>1</v>
      </c>
      <c r="I1824" s="27" t="n">
        <v>2</v>
      </c>
      <c r="J1824" s="26" t="s">
        <v>52</v>
      </c>
      <c r="K1824" s="27" t="n">
        <v>0</v>
      </c>
      <c r="L1824" s="27" t="n">
        <v>1</v>
      </c>
      <c r="M1824" s="27" t="n">
        <v>7</v>
      </c>
      <c r="N1824" s="27" t="n">
        <v>4</v>
      </c>
      <c r="O1824" s="27" t="n">
        <v>0</v>
      </c>
      <c r="P1824" s="27" t="n">
        <v>0</v>
      </c>
      <c r="R1824" s="27" t="n">
        <v>1</v>
      </c>
      <c r="S1824" s="27" t="n">
        <v>0</v>
      </c>
      <c r="T1824" s="28" t="n">
        <v>44340</v>
      </c>
      <c r="U1824" s="3" t="s">
        <v>1876</v>
      </c>
      <c r="W1824" s="25" t="n">
        <v>21</v>
      </c>
      <c r="Z1824" s="1" t="n">
        <f aca="false">(68/C1824)^0.25</f>
        <v>1.04510160393404</v>
      </c>
    </row>
    <row r="1825" customFormat="false" ht="13.8" hidden="false" customHeight="true" outlineLevel="0" collapsed="false">
      <c r="A1825" s="1" t="n">
        <v>3556</v>
      </c>
      <c r="C1825" s="26" t="n">
        <v>74</v>
      </c>
      <c r="D1825" s="2" t="n">
        <v>12900</v>
      </c>
      <c r="F1825" s="2" t="n">
        <v>0</v>
      </c>
      <c r="G1825" s="27" t="n">
        <v>3</v>
      </c>
      <c r="H1825" s="27" t="n">
        <v>1</v>
      </c>
      <c r="I1825" s="27" t="n">
        <v>2</v>
      </c>
      <c r="J1825" s="26" t="s">
        <v>52</v>
      </c>
      <c r="K1825" s="27" t="n">
        <v>0</v>
      </c>
      <c r="L1825" s="27" t="n">
        <v>1</v>
      </c>
      <c r="M1825" s="27" t="n">
        <v>8</v>
      </c>
      <c r="N1825" s="27" t="n">
        <v>3</v>
      </c>
      <c r="O1825" s="27" t="n">
        <v>1</v>
      </c>
      <c r="P1825" s="27" t="n">
        <v>1</v>
      </c>
      <c r="Q1825" s="27" t="n">
        <v>4</v>
      </c>
      <c r="R1825" s="27" t="n">
        <v>1</v>
      </c>
      <c r="S1825" s="27" t="n">
        <v>0</v>
      </c>
      <c r="T1825" s="28" t="n">
        <v>44340</v>
      </c>
      <c r="U1825" s="3" t="s">
        <v>1877</v>
      </c>
      <c r="W1825" s="25" t="n">
        <v>21</v>
      </c>
      <c r="Z1825" s="1" t="n">
        <f aca="false">(68/C1825)^0.25</f>
        <v>0.979082522844128</v>
      </c>
    </row>
    <row r="1826" customFormat="false" ht="13.8" hidden="false" customHeight="true" outlineLevel="0" collapsed="false">
      <c r="A1826" s="1" t="n">
        <v>3556</v>
      </c>
      <c r="C1826" s="26" t="n">
        <v>68</v>
      </c>
      <c r="D1826" s="2" t="n">
        <v>11000</v>
      </c>
      <c r="F1826" s="2" t="n">
        <v>0</v>
      </c>
      <c r="G1826" s="27" t="n">
        <v>3</v>
      </c>
      <c r="H1826" s="27" t="n">
        <v>1</v>
      </c>
      <c r="I1826" s="27" t="n">
        <v>2</v>
      </c>
      <c r="J1826" s="26" t="s">
        <v>52</v>
      </c>
      <c r="K1826" s="27" t="n">
        <v>2</v>
      </c>
      <c r="L1826" s="27" t="n">
        <v>1</v>
      </c>
      <c r="M1826" s="27" t="n">
        <v>13</v>
      </c>
      <c r="N1826" s="27" t="n">
        <v>9</v>
      </c>
      <c r="O1826" s="27" t="n">
        <v>1</v>
      </c>
      <c r="P1826" s="27" t="n">
        <v>1</v>
      </c>
      <c r="R1826" s="27" t="n">
        <v>1</v>
      </c>
      <c r="S1826" s="27" t="n">
        <v>0</v>
      </c>
      <c r="T1826" s="28" t="n">
        <v>44336</v>
      </c>
      <c r="U1826" s="3" t="s">
        <v>1878</v>
      </c>
      <c r="V1826" s="1" t="s">
        <v>60</v>
      </c>
      <c r="W1826" s="25" t="n">
        <v>21</v>
      </c>
      <c r="Z1826" s="1" t="n">
        <f aca="false">(68/C1826)^0.25</f>
        <v>1</v>
      </c>
    </row>
    <row r="1827" customFormat="false" ht="13.8" hidden="false" customHeight="true" outlineLevel="0" collapsed="false">
      <c r="A1827" s="1" t="n">
        <v>11765</v>
      </c>
      <c r="C1827" s="26" t="n">
        <v>50</v>
      </c>
      <c r="D1827" s="2" t="n">
        <v>10000</v>
      </c>
      <c r="F1827" s="2" t="n">
        <v>0</v>
      </c>
      <c r="G1827" s="27" t="n">
        <v>2</v>
      </c>
      <c r="H1827" s="27" t="n">
        <v>1</v>
      </c>
      <c r="I1827" s="27" t="n">
        <v>1</v>
      </c>
      <c r="J1827" s="26" t="s">
        <v>52</v>
      </c>
      <c r="K1827" s="27" t="n">
        <v>0</v>
      </c>
      <c r="L1827" s="27" t="n">
        <v>1</v>
      </c>
      <c r="M1827" s="27" t="n">
        <v>5</v>
      </c>
      <c r="N1827" s="27" t="n">
        <v>3</v>
      </c>
      <c r="O1827" s="27" t="n">
        <v>0</v>
      </c>
      <c r="P1827" s="27" t="n">
        <v>1</v>
      </c>
      <c r="Q1827" s="27" t="n">
        <v>1</v>
      </c>
      <c r="R1827" s="27" t="n">
        <v>0</v>
      </c>
      <c r="S1827" s="27" t="n">
        <v>0</v>
      </c>
      <c r="T1827" s="28" t="n">
        <v>44341</v>
      </c>
      <c r="U1827" s="3" t="s">
        <v>1879</v>
      </c>
      <c r="W1827" s="25" t="n">
        <v>21</v>
      </c>
      <c r="Z1827" s="1" t="n">
        <f aca="false">(68/C1827)^0.25</f>
        <v>1.0799029488658</v>
      </c>
    </row>
    <row r="1828" customFormat="false" ht="13.8" hidden="false" customHeight="true" outlineLevel="0" collapsed="false">
      <c r="A1828" s="1" t="n">
        <v>11765</v>
      </c>
      <c r="C1828" s="26" t="n">
        <v>80</v>
      </c>
      <c r="D1828" s="2" t="n">
        <v>15500</v>
      </c>
      <c r="F1828" s="2" t="n">
        <v>0</v>
      </c>
      <c r="G1828" s="27" t="n">
        <v>3</v>
      </c>
      <c r="H1828" s="27" t="n">
        <v>1</v>
      </c>
      <c r="I1828" s="27" t="n">
        <v>1</v>
      </c>
      <c r="J1828" s="26" t="s">
        <v>52</v>
      </c>
      <c r="K1828" s="27" t="n">
        <v>0</v>
      </c>
      <c r="L1828" s="27" t="n">
        <v>1</v>
      </c>
      <c r="M1828" s="27" t="n">
        <v>5</v>
      </c>
      <c r="N1828" s="27" t="n">
        <v>4</v>
      </c>
      <c r="O1828" s="27" t="n">
        <v>1</v>
      </c>
      <c r="P1828" s="27" t="n">
        <v>0</v>
      </c>
      <c r="Q1828" s="27" t="n">
        <v>4</v>
      </c>
      <c r="R1828" s="27" t="n">
        <v>0</v>
      </c>
      <c r="S1828" s="27" t="n">
        <v>0</v>
      </c>
      <c r="T1828" s="28" t="n">
        <v>44341</v>
      </c>
      <c r="U1828" s="3" t="s">
        <v>1880</v>
      </c>
      <c r="W1828" s="25" t="n">
        <v>21</v>
      </c>
      <c r="Z1828" s="1" t="n">
        <f aca="false">(68/C1828)^0.25</f>
        <v>0.960184589404188</v>
      </c>
    </row>
    <row r="1829" customFormat="false" ht="13.8" hidden="false" customHeight="true" outlineLevel="0" collapsed="false">
      <c r="A1829" s="1" t="n">
        <v>11765</v>
      </c>
      <c r="C1829" s="26" t="n">
        <v>64</v>
      </c>
      <c r="D1829" s="2" t="n">
        <v>14500</v>
      </c>
      <c r="F1829" s="2" t="n">
        <v>0</v>
      </c>
      <c r="G1829" s="27" t="n">
        <v>2</v>
      </c>
      <c r="H1829" s="27" t="n">
        <v>1</v>
      </c>
      <c r="I1829" s="27" t="n">
        <v>1</v>
      </c>
      <c r="J1829" s="26" t="s">
        <v>52</v>
      </c>
      <c r="K1829" s="27" t="n">
        <v>0</v>
      </c>
      <c r="L1829" s="27" t="n">
        <v>1</v>
      </c>
      <c r="M1829" s="27" t="n">
        <v>5</v>
      </c>
      <c r="N1829" s="27" t="n">
        <v>3</v>
      </c>
      <c r="O1829" s="27" t="n">
        <v>0</v>
      </c>
      <c r="P1829" s="27" t="n">
        <v>1</v>
      </c>
      <c r="R1829" s="27" t="n">
        <v>0</v>
      </c>
      <c r="S1829" s="27" t="n">
        <v>0</v>
      </c>
      <c r="T1829" s="28" t="n">
        <v>44341</v>
      </c>
      <c r="U1829" s="3" t="s">
        <v>1881</v>
      </c>
      <c r="W1829" s="25" t="n">
        <v>21</v>
      </c>
      <c r="Z1829" s="1" t="n">
        <f aca="false">(68/C1829)^0.25</f>
        <v>1.01527159243447</v>
      </c>
    </row>
    <row r="1830" customFormat="false" ht="13.8" hidden="false" customHeight="true" outlineLevel="0" collapsed="false">
      <c r="A1830" s="1" t="n">
        <v>11765</v>
      </c>
      <c r="C1830" s="26" t="n">
        <v>96</v>
      </c>
      <c r="D1830" s="2" t="n">
        <v>14000</v>
      </c>
      <c r="F1830" s="2" t="n">
        <v>0</v>
      </c>
      <c r="G1830" s="27" t="n">
        <v>3</v>
      </c>
      <c r="H1830" s="27" t="n">
        <v>1</v>
      </c>
      <c r="I1830" s="27" t="n">
        <v>1</v>
      </c>
      <c r="J1830" s="26" t="s">
        <v>52</v>
      </c>
      <c r="K1830" s="27" t="n">
        <v>0</v>
      </c>
      <c r="L1830" s="27" t="n">
        <v>1</v>
      </c>
      <c r="M1830" s="27" t="n">
        <v>2</v>
      </c>
      <c r="N1830" s="27" t="n">
        <v>2</v>
      </c>
      <c r="O1830" s="27" t="n">
        <v>0</v>
      </c>
      <c r="P1830" s="27" t="n">
        <v>1</v>
      </c>
      <c r="Q1830" s="27" t="n">
        <v>1</v>
      </c>
      <c r="R1830" s="27" t="n">
        <v>0</v>
      </c>
      <c r="S1830" s="27" t="n">
        <v>0</v>
      </c>
      <c r="T1830" s="28" t="n">
        <v>44341</v>
      </c>
      <c r="U1830" s="3" t="s">
        <v>1882</v>
      </c>
      <c r="W1830" s="25" t="n">
        <v>21</v>
      </c>
      <c r="Z1830" s="1" t="n">
        <f aca="false">(68/C1830)^0.25</f>
        <v>0.917401445131941</v>
      </c>
    </row>
    <row r="1831" customFormat="false" ht="13.8" hidden="false" customHeight="true" outlineLevel="0" collapsed="false">
      <c r="A1831" s="1" t="n">
        <v>11765</v>
      </c>
      <c r="C1831" s="26" t="n">
        <v>58</v>
      </c>
      <c r="D1831" s="2" t="n">
        <v>11900</v>
      </c>
      <c r="F1831" s="2" t="n">
        <v>0</v>
      </c>
      <c r="G1831" s="27" t="n">
        <v>2</v>
      </c>
      <c r="H1831" s="27" t="n">
        <v>1</v>
      </c>
      <c r="I1831" s="27" t="n">
        <v>1</v>
      </c>
      <c r="J1831" s="26" t="s">
        <v>52</v>
      </c>
      <c r="K1831" s="27" t="n">
        <v>2</v>
      </c>
      <c r="L1831" s="27" t="n">
        <v>1</v>
      </c>
      <c r="M1831" s="27" t="n">
        <v>4</v>
      </c>
      <c r="N1831" s="27" t="n">
        <v>4</v>
      </c>
      <c r="O1831" s="27" t="n">
        <v>1</v>
      </c>
      <c r="P1831" s="27" t="n">
        <v>0</v>
      </c>
      <c r="R1831" s="27" t="n">
        <v>0</v>
      </c>
      <c r="S1831" s="27" t="n">
        <v>0</v>
      </c>
      <c r="T1831" s="28" t="n">
        <v>44337</v>
      </c>
      <c r="U1831" s="3" t="s">
        <v>1883</v>
      </c>
      <c r="W1831" s="25" t="n">
        <v>21</v>
      </c>
      <c r="Z1831" s="1" t="n">
        <f aca="false">(68/C1831)^0.25</f>
        <v>1.04056743366656</v>
      </c>
    </row>
    <row r="1832" customFormat="false" ht="13.8" hidden="false" customHeight="true" outlineLevel="0" collapsed="false">
      <c r="A1832" s="1" t="n">
        <v>11765</v>
      </c>
      <c r="C1832" s="26" t="n">
        <v>56</v>
      </c>
      <c r="D1832" s="2" t="n">
        <v>13500</v>
      </c>
      <c r="F1832" s="2" t="n">
        <v>0</v>
      </c>
      <c r="G1832" s="27" t="n">
        <v>2</v>
      </c>
      <c r="H1832" s="27" t="n">
        <v>1</v>
      </c>
      <c r="I1832" s="27" t="n">
        <v>2</v>
      </c>
      <c r="J1832" s="26" t="s">
        <v>52</v>
      </c>
      <c r="K1832" s="27" t="n">
        <v>0</v>
      </c>
      <c r="L1832" s="27" t="n">
        <v>1</v>
      </c>
      <c r="M1832" s="27" t="n">
        <v>13</v>
      </c>
      <c r="N1832" s="27" t="n">
        <v>13</v>
      </c>
      <c r="O1832" s="27" t="n">
        <v>1</v>
      </c>
      <c r="P1832" s="27" t="n">
        <v>1</v>
      </c>
      <c r="Q1832" s="27" t="n">
        <v>4</v>
      </c>
      <c r="R1832" s="27" t="n">
        <v>1</v>
      </c>
      <c r="S1832" s="27" t="n">
        <v>0</v>
      </c>
      <c r="T1832" s="28" t="n">
        <v>44339</v>
      </c>
      <c r="U1832" s="3" t="s">
        <v>1884</v>
      </c>
      <c r="W1832" s="25" t="n">
        <v>21</v>
      </c>
      <c r="Z1832" s="1" t="n">
        <f aca="false">(68/C1832)^0.25</f>
        <v>1.04973631452793</v>
      </c>
    </row>
    <row r="1833" customFormat="false" ht="13.8" hidden="false" customHeight="true" outlineLevel="0" collapsed="false">
      <c r="A1833" s="1" t="n">
        <v>11765</v>
      </c>
      <c r="C1833" s="26" t="n">
        <v>73</v>
      </c>
      <c r="D1833" s="2" t="n">
        <v>11500</v>
      </c>
      <c r="F1833" s="2" t="n">
        <v>0</v>
      </c>
      <c r="G1833" s="27" t="n">
        <v>2</v>
      </c>
      <c r="H1833" s="27" t="n">
        <v>1</v>
      </c>
      <c r="I1833" s="27" t="n">
        <v>1</v>
      </c>
      <c r="J1833" s="26" t="s">
        <v>52</v>
      </c>
      <c r="K1833" s="27" t="n">
        <v>0</v>
      </c>
      <c r="L1833" s="27" t="n">
        <v>1</v>
      </c>
      <c r="M1833" s="27" t="n">
        <v>5</v>
      </c>
      <c r="N1833" s="27" t="n">
        <v>4</v>
      </c>
      <c r="O1833" s="27" t="n">
        <v>1</v>
      </c>
      <c r="P1833" s="27" t="n">
        <v>1</v>
      </c>
      <c r="Q1833" s="27" t="n">
        <v>4</v>
      </c>
      <c r="R1833" s="27" t="n">
        <v>0</v>
      </c>
      <c r="S1833" s="27" t="n">
        <v>0</v>
      </c>
      <c r="T1833" s="28" t="n">
        <v>44338</v>
      </c>
      <c r="U1833" s="3" t="s">
        <v>1885</v>
      </c>
      <c r="W1833" s="25" t="n">
        <v>21</v>
      </c>
      <c r="Z1833" s="1" t="n">
        <f aca="false">(68/C1833)^0.25</f>
        <v>0.982418457107877</v>
      </c>
    </row>
    <row r="1834" customFormat="false" ht="13.8" hidden="false" customHeight="true" outlineLevel="0" collapsed="false">
      <c r="A1834" s="1" t="n">
        <v>2191</v>
      </c>
      <c r="C1834" s="26" t="n">
        <v>88</v>
      </c>
      <c r="E1834" s="2" t="n">
        <v>4480000</v>
      </c>
      <c r="F1834" s="2" t="n">
        <v>1</v>
      </c>
      <c r="G1834" s="27" t="n">
        <v>3</v>
      </c>
      <c r="H1834" s="27" t="n">
        <v>1</v>
      </c>
      <c r="I1834" s="27" t="n">
        <v>1</v>
      </c>
      <c r="J1834" s="26" t="s">
        <v>52</v>
      </c>
      <c r="K1834" s="27" t="n">
        <v>0</v>
      </c>
      <c r="L1834" s="27" t="n">
        <v>1</v>
      </c>
      <c r="M1834" s="27" t="n">
        <v>8</v>
      </c>
      <c r="N1834" s="27" t="n">
        <v>2</v>
      </c>
      <c r="O1834" s="27" t="n">
        <v>0</v>
      </c>
      <c r="P1834" s="27" t="n">
        <v>0</v>
      </c>
      <c r="R1834" s="27" t="n">
        <v>1</v>
      </c>
      <c r="S1834" s="27" t="n">
        <v>1</v>
      </c>
      <c r="T1834" s="28" t="n">
        <v>44341</v>
      </c>
      <c r="U1834" s="3" t="s">
        <v>1886</v>
      </c>
      <c r="W1834" s="25" t="n">
        <v>22</v>
      </c>
      <c r="Z1834" s="1" t="n">
        <f aca="false">(68/C1834)^0.25</f>
        <v>0.937576169167888</v>
      </c>
    </row>
    <row r="1835" customFormat="false" ht="13.8" hidden="false" customHeight="true" outlineLevel="0" collapsed="false">
      <c r="A1835" s="1" t="n">
        <v>2191</v>
      </c>
      <c r="C1835" s="26" t="n">
        <v>74</v>
      </c>
      <c r="E1835" s="2" t="n">
        <v>5490000</v>
      </c>
      <c r="F1835" s="2" t="n">
        <v>0</v>
      </c>
      <c r="G1835" s="27" t="n">
        <v>3</v>
      </c>
      <c r="H1835" s="27" t="n">
        <v>2</v>
      </c>
      <c r="I1835" s="27" t="n">
        <v>1</v>
      </c>
      <c r="J1835" s="26" t="s">
        <v>52</v>
      </c>
      <c r="K1835" s="27" t="n">
        <v>0</v>
      </c>
      <c r="L1835" s="27" t="n">
        <v>1</v>
      </c>
      <c r="M1835" s="27" t="n">
        <v>7</v>
      </c>
      <c r="N1835" s="27" t="n">
        <v>2</v>
      </c>
      <c r="O1835" s="27" t="n">
        <v>1</v>
      </c>
      <c r="P1835" s="27" t="n">
        <v>1</v>
      </c>
      <c r="R1835" s="27" t="n">
        <v>0</v>
      </c>
      <c r="S1835" s="27" t="n">
        <v>0</v>
      </c>
      <c r="T1835" s="28" t="n">
        <v>44339</v>
      </c>
      <c r="U1835" s="3" t="s">
        <v>1887</v>
      </c>
      <c r="V1835" s="1" t="s">
        <v>60</v>
      </c>
      <c r="W1835" s="25" t="n">
        <v>22</v>
      </c>
      <c r="Z1835" s="1" t="n">
        <f aca="false">(68/C1835)^0.25</f>
        <v>0.979082522844128</v>
      </c>
    </row>
    <row r="1836" customFormat="false" ht="13.8" hidden="false" customHeight="true" outlineLevel="0" collapsed="false">
      <c r="A1836" s="1" t="n">
        <v>2191</v>
      </c>
      <c r="C1836" s="26" t="n">
        <v>50</v>
      </c>
      <c r="E1836" s="2" t="n">
        <v>4950000</v>
      </c>
      <c r="F1836" s="2" t="n">
        <v>1</v>
      </c>
      <c r="G1836" s="27" t="n">
        <v>2</v>
      </c>
      <c r="H1836" s="27" t="n">
        <v>1</v>
      </c>
      <c r="I1836" s="27" t="n">
        <v>1</v>
      </c>
      <c r="J1836" s="26" t="s">
        <v>52</v>
      </c>
      <c r="K1836" s="27" t="n">
        <v>2</v>
      </c>
      <c r="L1836" s="27" t="n">
        <v>1</v>
      </c>
      <c r="M1836" s="27" t="n">
        <v>3</v>
      </c>
      <c r="N1836" s="27" t="n">
        <v>3</v>
      </c>
      <c r="O1836" s="27" t="n">
        <v>0</v>
      </c>
      <c r="P1836" s="27" t="n">
        <v>1</v>
      </c>
      <c r="R1836" s="27" t="n">
        <v>0</v>
      </c>
      <c r="S1836" s="27" t="n">
        <v>0</v>
      </c>
      <c r="T1836" s="28" t="n">
        <v>44340</v>
      </c>
      <c r="U1836" s="3" t="s">
        <v>1888</v>
      </c>
      <c r="W1836" s="25" t="n">
        <v>22</v>
      </c>
      <c r="Z1836" s="1" t="n">
        <f aca="false">(68/C1836)^0.25</f>
        <v>1.0799029488658</v>
      </c>
    </row>
    <row r="1837" customFormat="false" ht="13.8" hidden="false" customHeight="true" outlineLevel="0" collapsed="false">
      <c r="A1837" s="1" t="n">
        <v>2191</v>
      </c>
      <c r="C1837" s="26" t="n">
        <v>53</v>
      </c>
      <c r="E1837" s="2" t="n">
        <v>3250000</v>
      </c>
      <c r="F1837" s="2" t="n">
        <v>1</v>
      </c>
      <c r="G1837" s="27" t="n">
        <v>2</v>
      </c>
      <c r="H1837" s="27" t="n">
        <v>1</v>
      </c>
      <c r="I1837" s="27" t="n">
        <v>0</v>
      </c>
      <c r="J1837" s="26" t="s">
        <v>52</v>
      </c>
      <c r="K1837" s="27" t="n">
        <v>0</v>
      </c>
      <c r="L1837" s="27" t="n">
        <v>1</v>
      </c>
      <c r="M1837" s="27" t="n">
        <v>6</v>
      </c>
      <c r="N1837" s="27" t="n">
        <v>5</v>
      </c>
      <c r="O1837" s="27" t="n">
        <v>0</v>
      </c>
      <c r="P1837" s="27" t="n">
        <v>0</v>
      </c>
      <c r="R1837" s="27" t="n">
        <v>1</v>
      </c>
      <c r="S1837" s="27" t="n">
        <v>1</v>
      </c>
      <c r="T1837" s="28" t="n">
        <v>44337</v>
      </c>
      <c r="U1837" s="3" t="s">
        <v>1889</v>
      </c>
      <c r="W1837" s="25" t="n">
        <v>22</v>
      </c>
      <c r="Z1837" s="1" t="n">
        <f aca="false">(68/C1837)^0.25</f>
        <v>1.06428578300648</v>
      </c>
    </row>
    <row r="1838" customFormat="false" ht="13.8" hidden="false" customHeight="true" outlineLevel="0" collapsed="false">
      <c r="A1838" s="1" t="n">
        <v>2191</v>
      </c>
      <c r="C1838" s="26" t="n">
        <v>69</v>
      </c>
      <c r="E1838" s="2" t="n">
        <v>2900000</v>
      </c>
      <c r="F1838" s="2" t="n">
        <v>0</v>
      </c>
      <c r="G1838" s="27" t="n">
        <v>2</v>
      </c>
      <c r="H1838" s="27" t="n">
        <v>1</v>
      </c>
      <c r="I1838" s="27" t="n">
        <v>1</v>
      </c>
      <c r="J1838" s="26" t="s">
        <v>52</v>
      </c>
      <c r="K1838" s="27" t="n">
        <v>0</v>
      </c>
      <c r="L1838" s="27" t="n">
        <v>1</v>
      </c>
      <c r="M1838" s="27" t="n">
        <v>3</v>
      </c>
      <c r="N1838" s="27" t="n">
        <v>2</v>
      </c>
      <c r="O1838" s="27" t="n">
        <v>1</v>
      </c>
      <c r="P1838" s="27" t="n">
        <v>1</v>
      </c>
      <c r="Q1838" s="27" t="n">
        <v>1</v>
      </c>
      <c r="R1838" s="27" t="n">
        <v>0</v>
      </c>
      <c r="S1838" s="27" t="n">
        <v>0</v>
      </c>
      <c r="T1838" s="28" t="n">
        <v>44332</v>
      </c>
      <c r="U1838" s="3" t="s">
        <v>1890</v>
      </c>
      <c r="W1838" s="25" t="n">
        <v>22</v>
      </c>
      <c r="Z1838" s="1" t="n">
        <f aca="false">(68/C1838)^0.25</f>
        <v>0.996356952204095</v>
      </c>
    </row>
    <row r="1839" customFormat="false" ht="13.8" hidden="false" customHeight="true" outlineLevel="0" collapsed="false">
      <c r="A1839" s="1" t="n">
        <v>2191</v>
      </c>
      <c r="C1839" s="26" t="n">
        <v>72</v>
      </c>
      <c r="E1839" s="2" t="n">
        <v>3590000</v>
      </c>
      <c r="F1839" s="2" t="n">
        <v>1</v>
      </c>
      <c r="G1839" s="27" t="n">
        <v>3</v>
      </c>
      <c r="H1839" s="27" t="n">
        <v>1</v>
      </c>
      <c r="I1839" s="27" t="n">
        <v>2</v>
      </c>
      <c r="J1839" s="26" t="s">
        <v>52</v>
      </c>
      <c r="K1839" s="27" t="n">
        <v>0</v>
      </c>
      <c r="L1839" s="27" t="n">
        <v>1</v>
      </c>
      <c r="M1839" s="27" t="n">
        <v>9</v>
      </c>
      <c r="N1839" s="27" t="n">
        <v>6</v>
      </c>
      <c r="O1839" s="27" t="n">
        <v>1</v>
      </c>
      <c r="P1839" s="27" t="n">
        <v>1</v>
      </c>
      <c r="Q1839" s="27" t="n">
        <v>4</v>
      </c>
      <c r="R1839" s="27" t="n">
        <v>1</v>
      </c>
      <c r="S1839" s="27" t="n">
        <v>0</v>
      </c>
      <c r="T1839" s="28" t="n">
        <v>44332</v>
      </c>
      <c r="U1839" s="3" t="s">
        <v>1891</v>
      </c>
      <c r="W1839" s="25" t="n">
        <v>22</v>
      </c>
      <c r="Z1839" s="1" t="n">
        <f aca="false">(68/C1839)^0.25</f>
        <v>0.985812008350248</v>
      </c>
    </row>
    <row r="1840" customFormat="false" ht="13.8" hidden="false" customHeight="true" outlineLevel="0" collapsed="false">
      <c r="A1840" s="1" t="n">
        <v>2191</v>
      </c>
      <c r="C1840" s="26" t="n">
        <v>70</v>
      </c>
      <c r="E1840" s="2" t="n">
        <v>3990000</v>
      </c>
      <c r="F1840" s="2" t="n">
        <v>1</v>
      </c>
      <c r="G1840" s="27" t="n">
        <v>2</v>
      </c>
      <c r="H1840" s="27" t="n">
        <v>1</v>
      </c>
      <c r="I1840" s="27" t="n">
        <v>2</v>
      </c>
      <c r="J1840" s="26" t="s">
        <v>52</v>
      </c>
      <c r="K1840" s="27" t="n">
        <v>0</v>
      </c>
      <c r="L1840" s="27" t="n">
        <v>1</v>
      </c>
      <c r="M1840" s="27" t="n">
        <v>6</v>
      </c>
      <c r="N1840" s="27" t="n">
        <v>6</v>
      </c>
      <c r="O1840" s="27" t="n">
        <v>0</v>
      </c>
      <c r="P1840" s="27" t="n">
        <v>1</v>
      </c>
      <c r="Q1840" s="27" t="n">
        <v>4</v>
      </c>
      <c r="R1840" s="27" t="n">
        <v>1</v>
      </c>
      <c r="S1840" s="27" t="n">
        <v>0</v>
      </c>
      <c r="T1840" s="28" t="n">
        <v>44336</v>
      </c>
      <c r="U1840" s="3" t="s">
        <v>1892</v>
      </c>
      <c r="W1840" s="25" t="n">
        <v>22</v>
      </c>
      <c r="Z1840" s="1" t="n">
        <f aca="false">(68/C1840)^0.25</f>
        <v>0.992779311130708</v>
      </c>
    </row>
    <row r="1841" customFormat="false" ht="13.8" hidden="false" customHeight="true" outlineLevel="0" collapsed="false">
      <c r="A1841" s="1" t="n">
        <v>5967</v>
      </c>
      <c r="C1841" s="26" t="n">
        <v>74</v>
      </c>
      <c r="E1841" s="2" t="n">
        <v>3700000</v>
      </c>
      <c r="F1841" s="2" t="n">
        <v>1</v>
      </c>
      <c r="G1841" s="27" t="n">
        <v>3</v>
      </c>
      <c r="H1841" s="27" t="n">
        <v>1</v>
      </c>
      <c r="I1841" s="27" t="n">
        <v>2</v>
      </c>
      <c r="J1841" s="26" t="s">
        <v>52</v>
      </c>
      <c r="K1841" s="27" t="n">
        <v>2</v>
      </c>
      <c r="L1841" s="27" t="n">
        <v>1</v>
      </c>
      <c r="M1841" s="27" t="n">
        <v>9</v>
      </c>
      <c r="N1841" s="27" t="n">
        <v>2</v>
      </c>
      <c r="O1841" s="27" t="n">
        <v>1</v>
      </c>
      <c r="P1841" s="27" t="n">
        <v>1</v>
      </c>
      <c r="R1841" s="27" t="n">
        <v>1</v>
      </c>
      <c r="S1841" s="27" t="n">
        <v>0</v>
      </c>
      <c r="T1841" s="28" t="n">
        <v>44341</v>
      </c>
      <c r="U1841" s="3" t="s">
        <v>1893</v>
      </c>
      <c r="W1841" s="25" t="n">
        <v>22</v>
      </c>
      <c r="Z1841" s="1" t="n">
        <f aca="false">(68/C1841)^0.25</f>
        <v>0.979082522844128</v>
      </c>
    </row>
    <row r="1842" customFormat="false" ht="13.8" hidden="false" customHeight="true" outlineLevel="0" collapsed="false">
      <c r="A1842" s="1" t="n">
        <v>5967</v>
      </c>
      <c r="C1842" s="26" t="n">
        <v>80</v>
      </c>
      <c r="E1842" s="2" t="n">
        <v>3930000</v>
      </c>
      <c r="F1842" s="2" t="n">
        <v>1</v>
      </c>
      <c r="G1842" s="27" t="n">
        <v>3</v>
      </c>
      <c r="H1842" s="27" t="n">
        <v>1</v>
      </c>
      <c r="I1842" s="27" t="n">
        <v>2</v>
      </c>
      <c r="J1842" s="26" t="s">
        <v>52</v>
      </c>
      <c r="K1842" s="27" t="n">
        <v>2</v>
      </c>
      <c r="L1842" s="27" t="n">
        <v>1</v>
      </c>
      <c r="M1842" s="27" t="n">
        <v>5</v>
      </c>
      <c r="N1842" s="27" t="n">
        <v>5</v>
      </c>
      <c r="O1842" s="27" t="n">
        <v>1</v>
      </c>
      <c r="P1842" s="27" t="n">
        <v>1</v>
      </c>
      <c r="Q1842" s="27" t="n">
        <v>4</v>
      </c>
      <c r="R1842" s="27" t="n">
        <v>1</v>
      </c>
      <c r="S1842" s="27" t="n">
        <v>1</v>
      </c>
      <c r="T1842" s="28" t="n">
        <v>44341</v>
      </c>
      <c r="U1842" s="3" t="s">
        <v>1894</v>
      </c>
      <c r="V1842" s="1" t="s">
        <v>60</v>
      </c>
      <c r="W1842" s="25" t="n">
        <v>22</v>
      </c>
      <c r="Z1842" s="1" t="n">
        <f aca="false">(68/C1842)^0.25</f>
        <v>0.960184589404188</v>
      </c>
    </row>
    <row r="1843" customFormat="false" ht="13.8" hidden="false" customHeight="true" outlineLevel="0" collapsed="false">
      <c r="A1843" s="1" t="n">
        <v>5967</v>
      </c>
      <c r="C1843" s="26" t="n">
        <v>84</v>
      </c>
      <c r="E1843" s="2" t="n">
        <v>3200000</v>
      </c>
      <c r="F1843" s="2" t="n">
        <v>1</v>
      </c>
      <c r="G1843" s="27" t="n">
        <v>2</v>
      </c>
      <c r="H1843" s="27" t="n">
        <v>1</v>
      </c>
      <c r="I1843" s="27" t="n">
        <v>1</v>
      </c>
      <c r="J1843" s="26" t="s">
        <v>52</v>
      </c>
      <c r="K1843" s="27" t="n">
        <v>2</v>
      </c>
      <c r="L1843" s="27" t="n">
        <v>1</v>
      </c>
      <c r="M1843" s="27" t="n">
        <v>4</v>
      </c>
      <c r="N1843" s="27" t="n">
        <v>3</v>
      </c>
      <c r="O1843" s="27" t="n">
        <v>0</v>
      </c>
      <c r="P1843" s="27" t="n">
        <v>1</v>
      </c>
      <c r="Q1843" s="27" t="n">
        <v>1</v>
      </c>
      <c r="R1843" s="27" t="n">
        <v>0</v>
      </c>
      <c r="S1843" s="27" t="n">
        <v>0</v>
      </c>
      <c r="T1843" s="28" t="n">
        <v>44342</v>
      </c>
      <c r="U1843" s="3" t="s">
        <v>1895</v>
      </c>
      <c r="W1843" s="25" t="n">
        <v>22</v>
      </c>
      <c r="Z1843" s="1" t="n">
        <f aca="false">(68/C1843)^0.25</f>
        <v>0.948543837069451</v>
      </c>
    </row>
    <row r="1844" customFormat="false" ht="13.8" hidden="false" customHeight="true" outlineLevel="0" collapsed="false">
      <c r="A1844" s="1" t="n">
        <v>5967</v>
      </c>
      <c r="C1844" s="26" t="n">
        <v>68</v>
      </c>
      <c r="E1844" s="2" t="n">
        <v>2935500</v>
      </c>
      <c r="F1844" s="2" t="n">
        <v>1</v>
      </c>
      <c r="G1844" s="27" t="n">
        <v>2</v>
      </c>
      <c r="H1844" s="27" t="n">
        <v>1</v>
      </c>
      <c r="I1844" s="27" t="n">
        <v>1</v>
      </c>
      <c r="J1844" s="26" t="s">
        <v>52</v>
      </c>
      <c r="K1844" s="27" t="n">
        <v>0</v>
      </c>
      <c r="L1844" s="27" t="n">
        <v>1</v>
      </c>
      <c r="M1844" s="27" t="n">
        <v>4</v>
      </c>
      <c r="N1844" s="27" t="n">
        <v>4</v>
      </c>
      <c r="O1844" s="27" t="n">
        <v>0</v>
      </c>
      <c r="P1844" s="27" t="n">
        <v>1</v>
      </c>
      <c r="R1844" s="27" t="n">
        <v>0</v>
      </c>
      <c r="S1844" s="27" t="n">
        <v>0</v>
      </c>
      <c r="T1844" s="28" t="n">
        <v>44342</v>
      </c>
      <c r="U1844" s="3" t="s">
        <v>1896</v>
      </c>
      <c r="W1844" s="25" t="n">
        <v>22</v>
      </c>
      <c r="Z1844" s="1" t="n">
        <f aca="false">(68/C1844)^0.25</f>
        <v>1</v>
      </c>
    </row>
    <row r="1845" customFormat="false" ht="13.8" hidden="false" customHeight="true" outlineLevel="0" collapsed="false">
      <c r="A1845" s="1" t="n">
        <v>5967</v>
      </c>
      <c r="C1845" s="26" t="n">
        <v>56</v>
      </c>
      <c r="E1845" s="2" t="n">
        <v>2700000</v>
      </c>
      <c r="F1845" s="2" t="n">
        <v>1</v>
      </c>
      <c r="G1845" s="27" t="n">
        <v>2</v>
      </c>
      <c r="H1845" s="27" t="n">
        <v>1</v>
      </c>
      <c r="I1845" s="27" t="n">
        <v>1</v>
      </c>
      <c r="J1845" s="26" t="s">
        <v>52</v>
      </c>
      <c r="K1845" s="27" t="n">
        <v>0</v>
      </c>
      <c r="L1845" s="27" t="n">
        <v>1</v>
      </c>
      <c r="M1845" s="27" t="n">
        <v>3</v>
      </c>
      <c r="N1845" s="27" t="n">
        <v>3</v>
      </c>
      <c r="O1845" s="27" t="n">
        <v>0</v>
      </c>
      <c r="P1845" s="27" t="n">
        <v>1</v>
      </c>
      <c r="R1845" s="27" t="n">
        <v>0</v>
      </c>
      <c r="S1845" s="27" t="n">
        <v>0</v>
      </c>
      <c r="T1845" s="28" t="n">
        <v>44342</v>
      </c>
      <c r="U1845" s="3" t="s">
        <v>1897</v>
      </c>
      <c r="W1845" s="25" t="n">
        <v>22</v>
      </c>
      <c r="Z1845" s="1" t="n">
        <f aca="false">(68/C1845)^0.25</f>
        <v>1.04973631452793</v>
      </c>
    </row>
    <row r="1846" customFormat="false" ht="13.8" hidden="false" customHeight="true" outlineLevel="0" collapsed="false">
      <c r="A1846" s="1" t="n">
        <v>5967</v>
      </c>
      <c r="C1846" s="26" t="n">
        <v>61</v>
      </c>
      <c r="E1846" s="2" t="n">
        <v>3115000</v>
      </c>
      <c r="F1846" s="2" t="n">
        <v>1</v>
      </c>
      <c r="G1846" s="27" t="n">
        <v>2</v>
      </c>
      <c r="H1846" s="27" t="n">
        <v>1</v>
      </c>
      <c r="I1846" s="27" t="n">
        <v>2</v>
      </c>
      <c r="J1846" s="26" t="s">
        <v>52</v>
      </c>
      <c r="K1846" s="27" t="n">
        <v>0</v>
      </c>
      <c r="L1846" s="27" t="n">
        <v>1</v>
      </c>
      <c r="M1846" s="27" t="n">
        <v>8</v>
      </c>
      <c r="N1846" s="27" t="n">
        <v>6</v>
      </c>
      <c r="O1846" s="27" t="n">
        <v>1</v>
      </c>
      <c r="P1846" s="27" t="n">
        <v>1</v>
      </c>
      <c r="Q1846" s="27" t="n">
        <v>4</v>
      </c>
      <c r="R1846" s="27" t="n">
        <v>1</v>
      </c>
      <c r="S1846" s="27" t="n">
        <v>0</v>
      </c>
      <c r="T1846" s="28" t="n">
        <v>44342</v>
      </c>
      <c r="U1846" s="3" t="s">
        <v>1898</v>
      </c>
      <c r="W1846" s="25" t="n">
        <v>22</v>
      </c>
      <c r="Z1846" s="1" t="n">
        <f aca="false">(68/C1846)^0.25</f>
        <v>1.02753061262218</v>
      </c>
    </row>
    <row r="1847" customFormat="false" ht="13.8" hidden="false" customHeight="true" outlineLevel="0" collapsed="false">
      <c r="A1847" s="1" t="n">
        <v>5967</v>
      </c>
      <c r="C1847" s="26" t="n">
        <v>75</v>
      </c>
      <c r="E1847" s="2" t="n">
        <v>3350000</v>
      </c>
      <c r="F1847" s="2" t="n">
        <v>0</v>
      </c>
      <c r="G1847" s="27" t="n">
        <v>3</v>
      </c>
      <c r="H1847" s="27" t="n">
        <v>2</v>
      </c>
      <c r="I1847" s="27" t="n">
        <v>1</v>
      </c>
      <c r="J1847" s="26" t="s">
        <v>52</v>
      </c>
      <c r="K1847" s="27" t="n">
        <v>0</v>
      </c>
      <c r="L1847" s="27" t="n">
        <v>1</v>
      </c>
      <c r="M1847" s="27" t="n">
        <v>3</v>
      </c>
      <c r="N1847" s="27" t="n">
        <v>2</v>
      </c>
      <c r="O1847" s="27" t="n">
        <v>0</v>
      </c>
      <c r="P1847" s="27" t="n">
        <v>1</v>
      </c>
      <c r="Q1847" s="27" t="n">
        <v>3</v>
      </c>
      <c r="R1847" s="27" t="n">
        <v>0</v>
      </c>
      <c r="S1847" s="27" t="n">
        <v>0</v>
      </c>
      <c r="T1847" s="28" t="n">
        <v>44340</v>
      </c>
      <c r="U1847" s="3" t="s">
        <v>1899</v>
      </c>
      <c r="W1847" s="25" t="n">
        <v>22</v>
      </c>
      <c r="Z1847" s="1" t="n">
        <f aca="false">(68/C1847)^0.25</f>
        <v>0.975802468299321</v>
      </c>
    </row>
    <row r="1848" customFormat="false" ht="13.8" hidden="false" customHeight="true" outlineLevel="0" collapsed="false">
      <c r="A1848" s="1" t="n">
        <v>4687</v>
      </c>
      <c r="C1848" s="26" t="n">
        <v>65</v>
      </c>
      <c r="E1848" s="2" t="n">
        <v>4250000</v>
      </c>
      <c r="F1848" s="2" t="n">
        <v>0</v>
      </c>
      <c r="G1848" s="27" t="n">
        <v>3</v>
      </c>
      <c r="H1848" s="27" t="n">
        <v>1</v>
      </c>
      <c r="I1848" s="27" t="n">
        <v>2</v>
      </c>
      <c r="J1848" s="26" t="s">
        <v>52</v>
      </c>
      <c r="K1848" s="27" t="n">
        <v>1</v>
      </c>
      <c r="L1848" s="27" t="n">
        <v>1</v>
      </c>
      <c r="M1848" s="27" t="n">
        <v>8</v>
      </c>
      <c r="N1848" s="27" t="n">
        <v>2</v>
      </c>
      <c r="O1848" s="27" t="n">
        <v>1</v>
      </c>
      <c r="P1848" s="27" t="n">
        <v>1</v>
      </c>
      <c r="Q1848" s="27" t="n">
        <v>4</v>
      </c>
      <c r="R1848" s="27" t="n">
        <v>1</v>
      </c>
      <c r="S1848" s="27" t="n">
        <v>1</v>
      </c>
      <c r="T1848" s="28" t="n">
        <v>44342</v>
      </c>
      <c r="U1848" s="3" t="s">
        <v>1833</v>
      </c>
      <c r="W1848" s="25" t="n">
        <v>22</v>
      </c>
      <c r="Z1848" s="1" t="n">
        <f aca="false">(68/C1848)^0.25</f>
        <v>1.01134396913885</v>
      </c>
    </row>
    <row r="1849" customFormat="false" ht="13.8" hidden="false" customHeight="true" outlineLevel="0" collapsed="false">
      <c r="A1849" s="1" t="n">
        <v>4687</v>
      </c>
      <c r="C1849" s="26" t="n">
        <v>56</v>
      </c>
      <c r="E1849" s="2" t="n">
        <v>4280000</v>
      </c>
      <c r="F1849" s="2" t="n">
        <v>1</v>
      </c>
      <c r="G1849" s="27" t="n">
        <v>3</v>
      </c>
      <c r="H1849" s="27" t="n">
        <v>2</v>
      </c>
      <c r="I1849" s="27" t="n">
        <v>2</v>
      </c>
      <c r="J1849" s="26" t="s">
        <v>52</v>
      </c>
      <c r="K1849" s="27" t="n">
        <v>2</v>
      </c>
      <c r="L1849" s="27" t="n">
        <v>1</v>
      </c>
      <c r="M1849" s="27" t="n">
        <v>11</v>
      </c>
      <c r="N1849" s="27" t="n">
        <v>6</v>
      </c>
      <c r="O1849" s="27" t="n">
        <v>1</v>
      </c>
      <c r="P1849" s="27" t="n">
        <v>0</v>
      </c>
      <c r="R1849" s="27" t="n">
        <v>1</v>
      </c>
      <c r="S1849" s="27" t="n">
        <v>1</v>
      </c>
      <c r="T1849" s="28" t="n">
        <v>44342</v>
      </c>
      <c r="U1849" s="3" t="s">
        <v>1834</v>
      </c>
      <c r="W1849" s="25" t="n">
        <v>22</v>
      </c>
      <c r="Z1849" s="1" t="n">
        <f aca="false">(68/C1849)^0.25</f>
        <v>1.04973631452793</v>
      </c>
    </row>
    <row r="1850" customFormat="false" ht="13.8" hidden="false" customHeight="true" outlineLevel="0" collapsed="false">
      <c r="A1850" s="1" t="n">
        <v>4687</v>
      </c>
      <c r="C1850" s="26" t="n">
        <v>79</v>
      </c>
      <c r="E1850" s="2" t="n">
        <v>5690000</v>
      </c>
      <c r="F1850" s="2" t="n">
        <v>1</v>
      </c>
      <c r="G1850" s="27" t="n">
        <v>3</v>
      </c>
      <c r="H1850" s="27" t="n">
        <v>1</v>
      </c>
      <c r="I1850" s="27" t="n">
        <v>0</v>
      </c>
      <c r="J1850" s="26" t="s">
        <v>52</v>
      </c>
      <c r="K1850" s="27" t="n">
        <v>2</v>
      </c>
      <c r="L1850" s="27" t="n">
        <v>1</v>
      </c>
      <c r="M1850" s="27" t="n">
        <v>4</v>
      </c>
      <c r="N1850" s="27" t="n">
        <v>2</v>
      </c>
      <c r="O1850" s="27" t="n">
        <v>1</v>
      </c>
      <c r="P1850" s="27" t="n">
        <v>1</v>
      </c>
      <c r="Q1850" s="27" t="n">
        <v>4</v>
      </c>
      <c r="R1850" s="27" t="n">
        <v>0</v>
      </c>
      <c r="S1850" s="27" t="n">
        <v>0</v>
      </c>
      <c r="T1850" s="28" t="n">
        <v>44342</v>
      </c>
      <c r="U1850" s="3" t="s">
        <v>1835</v>
      </c>
      <c r="W1850" s="25" t="n">
        <v>22</v>
      </c>
      <c r="Z1850" s="1" t="n">
        <f aca="false">(68/C1850)^0.25</f>
        <v>0.963208830277469</v>
      </c>
    </row>
    <row r="1851" customFormat="false" ht="13.8" hidden="false" customHeight="true" outlineLevel="0" collapsed="false">
      <c r="A1851" s="1" t="n">
        <v>4687</v>
      </c>
      <c r="C1851" s="26" t="n">
        <v>74</v>
      </c>
      <c r="E1851" s="2" t="n">
        <v>4330000</v>
      </c>
      <c r="F1851" s="2" t="n">
        <v>1</v>
      </c>
      <c r="G1851" s="27" t="n">
        <v>3</v>
      </c>
      <c r="H1851" s="27" t="n">
        <v>1</v>
      </c>
      <c r="I1851" s="27" t="n">
        <v>1</v>
      </c>
      <c r="J1851" s="26" t="s">
        <v>52</v>
      </c>
      <c r="K1851" s="27" t="n">
        <v>0</v>
      </c>
      <c r="L1851" s="27" t="n">
        <v>1</v>
      </c>
      <c r="M1851" s="27" t="n">
        <v>11</v>
      </c>
      <c r="N1851" s="27" t="n">
        <v>4</v>
      </c>
      <c r="O1851" s="27" t="n">
        <v>1</v>
      </c>
      <c r="P1851" s="27" t="n">
        <v>1</v>
      </c>
      <c r="Q1851" s="27" t="n">
        <v>4</v>
      </c>
      <c r="R1851" s="27" t="n">
        <v>1</v>
      </c>
      <c r="S1851" s="27" t="n">
        <v>1</v>
      </c>
      <c r="T1851" s="28" t="n">
        <v>44340</v>
      </c>
      <c r="U1851" s="3" t="s">
        <v>1836</v>
      </c>
      <c r="W1851" s="25" t="n">
        <v>22</v>
      </c>
      <c r="Z1851" s="1" t="n">
        <f aca="false">(68/C1851)^0.25</f>
        <v>0.979082522844128</v>
      </c>
    </row>
    <row r="1852" customFormat="false" ht="13.8" hidden="false" customHeight="true" outlineLevel="0" collapsed="false">
      <c r="A1852" s="1" t="n">
        <v>4687</v>
      </c>
      <c r="C1852" s="26" t="n">
        <v>64</v>
      </c>
      <c r="E1852" s="2" t="n">
        <v>5490000</v>
      </c>
      <c r="F1852" s="2" t="n">
        <v>1</v>
      </c>
      <c r="G1852" s="27" t="n">
        <v>2</v>
      </c>
      <c r="H1852" s="27" t="n">
        <v>1</v>
      </c>
      <c r="I1852" s="27" t="n">
        <v>1</v>
      </c>
      <c r="J1852" s="26" t="s">
        <v>52</v>
      </c>
      <c r="K1852" s="27" t="n">
        <v>2</v>
      </c>
      <c r="L1852" s="27" t="n">
        <v>1</v>
      </c>
      <c r="M1852" s="27" t="n">
        <v>5</v>
      </c>
      <c r="N1852" s="27" t="n">
        <v>4</v>
      </c>
      <c r="O1852" s="27" t="n">
        <v>1</v>
      </c>
      <c r="P1852" s="27" t="n">
        <v>1</v>
      </c>
      <c r="Q1852" s="27" t="n">
        <v>1</v>
      </c>
      <c r="R1852" s="27" t="n">
        <v>0</v>
      </c>
      <c r="S1852" s="27" t="n">
        <v>0</v>
      </c>
      <c r="T1852" s="28" t="n">
        <v>44341</v>
      </c>
      <c r="U1852" s="3" t="s">
        <v>1837</v>
      </c>
      <c r="W1852" s="25" t="n">
        <v>22</v>
      </c>
      <c r="Z1852" s="1" t="n">
        <f aca="false">(68/C1852)^0.25</f>
        <v>1.01527159243447</v>
      </c>
    </row>
    <row r="1853" customFormat="false" ht="13.8" hidden="false" customHeight="true" outlineLevel="0" collapsed="false">
      <c r="A1853" s="1" t="n">
        <v>4687</v>
      </c>
      <c r="C1853" s="26" t="n">
        <v>74</v>
      </c>
      <c r="E1853" s="2" t="n">
        <v>4900000</v>
      </c>
      <c r="F1853" s="2" t="n">
        <v>1</v>
      </c>
      <c r="G1853" s="27" t="n">
        <v>3</v>
      </c>
      <c r="H1853" s="27" t="n">
        <v>2</v>
      </c>
      <c r="I1853" s="27" t="n">
        <v>2</v>
      </c>
      <c r="J1853" s="26" t="s">
        <v>52</v>
      </c>
      <c r="K1853" s="27" t="n">
        <v>2</v>
      </c>
      <c r="L1853" s="27" t="n">
        <v>1</v>
      </c>
      <c r="M1853" s="27" t="n">
        <v>4</v>
      </c>
      <c r="N1853" s="27" t="n">
        <v>3</v>
      </c>
      <c r="O1853" s="27" t="n">
        <v>1</v>
      </c>
      <c r="P1853" s="27" t="n">
        <v>0</v>
      </c>
      <c r="Q1853" s="27" t="n">
        <v>1</v>
      </c>
      <c r="R1853" s="27" t="n">
        <v>0</v>
      </c>
      <c r="S1853" s="27" t="n">
        <v>0</v>
      </c>
      <c r="T1853" s="28" t="n">
        <v>44338</v>
      </c>
      <c r="U1853" s="3" t="s">
        <v>1838</v>
      </c>
      <c r="W1853" s="25" t="n">
        <v>22</v>
      </c>
      <c r="Z1853" s="1" t="n">
        <f aca="false">(68/C1853)^0.25</f>
        <v>0.979082522844128</v>
      </c>
    </row>
    <row r="1854" customFormat="false" ht="13.8" hidden="false" customHeight="true" outlineLevel="0" collapsed="false">
      <c r="A1854" s="1" t="n">
        <v>4687</v>
      </c>
      <c r="C1854" s="26" t="n">
        <v>64</v>
      </c>
      <c r="E1854" s="2" t="n">
        <v>3995000</v>
      </c>
      <c r="F1854" s="2" t="n">
        <v>1</v>
      </c>
      <c r="G1854" s="27" t="n">
        <v>2</v>
      </c>
      <c r="H1854" s="27" t="n">
        <v>1</v>
      </c>
      <c r="I1854" s="27" t="n">
        <v>1</v>
      </c>
      <c r="J1854" s="26" t="s">
        <v>52</v>
      </c>
      <c r="K1854" s="27" t="n">
        <v>0</v>
      </c>
      <c r="L1854" s="27" t="n">
        <v>1</v>
      </c>
      <c r="M1854" s="27" t="n">
        <v>6</v>
      </c>
      <c r="N1854" s="27" t="n">
        <v>4</v>
      </c>
      <c r="O1854" s="27" t="n">
        <v>1</v>
      </c>
      <c r="P1854" s="27" t="n">
        <v>1</v>
      </c>
      <c r="Q1854" s="27" t="n">
        <v>4</v>
      </c>
      <c r="R1854" s="27" t="n">
        <v>1</v>
      </c>
      <c r="S1854" s="27" t="n">
        <v>0</v>
      </c>
      <c r="T1854" s="28" t="n">
        <v>44337</v>
      </c>
      <c r="U1854" s="3" t="s">
        <v>1839</v>
      </c>
      <c r="W1854" s="25" t="n">
        <v>22</v>
      </c>
      <c r="Z1854" s="1" t="n">
        <f aca="false">(68/C1854)^0.25</f>
        <v>1.01527159243447</v>
      </c>
    </row>
    <row r="1855" customFormat="false" ht="13.8" hidden="false" customHeight="true" outlineLevel="0" collapsed="false">
      <c r="A1855" s="1" t="n">
        <v>12702</v>
      </c>
      <c r="B1855" s="44" t="n">
        <v>72927</v>
      </c>
      <c r="C1855" s="26" t="n">
        <v>85</v>
      </c>
      <c r="E1855" s="2" t="n">
        <v>14500000</v>
      </c>
      <c r="F1855" s="2" t="n">
        <v>1</v>
      </c>
      <c r="G1855" s="27" t="n">
        <v>3</v>
      </c>
      <c r="H1855" s="27" t="n">
        <v>2</v>
      </c>
      <c r="I1855" s="27" t="n">
        <v>0</v>
      </c>
      <c r="J1855" s="26" t="s">
        <v>52</v>
      </c>
      <c r="K1855" s="27" t="n">
        <v>0</v>
      </c>
      <c r="L1855" s="27" t="n">
        <v>1</v>
      </c>
      <c r="M1855" s="27" t="n">
        <v>3</v>
      </c>
      <c r="N1855" s="27" t="n">
        <v>3</v>
      </c>
      <c r="O1855" s="27" t="n">
        <v>0</v>
      </c>
      <c r="P1855" s="27" t="n">
        <v>0</v>
      </c>
      <c r="Q1855" s="27" t="n">
        <v>0</v>
      </c>
      <c r="R1855" s="27" t="n">
        <v>0</v>
      </c>
      <c r="S1855" s="27" t="n">
        <v>0</v>
      </c>
      <c r="T1855" s="28" t="n">
        <v>44342</v>
      </c>
      <c r="U1855" s="3" t="s">
        <v>1900</v>
      </c>
      <c r="W1855" s="25" t="n">
        <v>22</v>
      </c>
      <c r="Z1855" s="1" t="n">
        <f aca="false">(68/C1855)^0.25</f>
        <v>0.945741609003176</v>
      </c>
    </row>
    <row r="1856" customFormat="false" ht="13.8" hidden="false" customHeight="true" outlineLevel="0" collapsed="false">
      <c r="A1856" s="1" t="n">
        <v>12702</v>
      </c>
      <c r="B1856" s="44" t="n">
        <v>72927</v>
      </c>
      <c r="C1856" s="26" t="n">
        <v>50</v>
      </c>
      <c r="E1856" s="2" t="n">
        <v>6100000</v>
      </c>
      <c r="F1856" s="2" t="n">
        <v>1</v>
      </c>
      <c r="G1856" s="27" t="n">
        <v>2</v>
      </c>
      <c r="H1856" s="27" t="n">
        <v>1</v>
      </c>
      <c r="I1856" s="27" t="n">
        <v>1</v>
      </c>
      <c r="J1856" s="26" t="s">
        <v>52</v>
      </c>
      <c r="K1856" s="27" t="n">
        <v>0</v>
      </c>
      <c r="L1856" s="27" t="n">
        <v>1</v>
      </c>
      <c r="M1856" s="27" t="n">
        <v>4</v>
      </c>
      <c r="N1856" s="27" t="n">
        <v>4</v>
      </c>
      <c r="O1856" s="27" t="n">
        <v>1</v>
      </c>
      <c r="P1856" s="27" t="n">
        <v>1</v>
      </c>
      <c r="R1856" s="27" t="n">
        <v>0</v>
      </c>
      <c r="S1856" s="27" t="n">
        <v>0</v>
      </c>
      <c r="T1856" s="28" t="n">
        <v>44340</v>
      </c>
      <c r="U1856" s="3" t="s">
        <v>1901</v>
      </c>
      <c r="W1856" s="25" t="n">
        <v>22</v>
      </c>
      <c r="Z1856" s="1" t="n">
        <f aca="false">(68/C1856)^0.25</f>
        <v>1.0799029488658</v>
      </c>
    </row>
    <row r="1857" customFormat="false" ht="13.8" hidden="false" customHeight="true" outlineLevel="0" collapsed="false">
      <c r="A1857" s="1" t="n">
        <v>12702</v>
      </c>
      <c r="B1857" s="44" t="n">
        <v>72998</v>
      </c>
      <c r="C1857" s="26" t="n">
        <v>72</v>
      </c>
      <c r="E1857" s="2" t="n">
        <v>8698000</v>
      </c>
      <c r="F1857" s="2" t="n">
        <v>1</v>
      </c>
      <c r="G1857" s="27" t="n">
        <v>3</v>
      </c>
      <c r="H1857" s="27" t="n">
        <v>2</v>
      </c>
      <c r="I1857" s="27" t="n">
        <v>2</v>
      </c>
      <c r="J1857" s="26" t="s">
        <v>52</v>
      </c>
      <c r="K1857" s="27" t="n">
        <v>2</v>
      </c>
      <c r="L1857" s="27" t="n">
        <v>1</v>
      </c>
      <c r="M1857" s="27" t="n">
        <v>5</v>
      </c>
      <c r="N1857" s="27" t="n">
        <v>3</v>
      </c>
      <c r="O1857" s="27" t="n">
        <v>1</v>
      </c>
      <c r="P1857" s="27" t="n">
        <v>1</v>
      </c>
      <c r="Q1857" s="27" t="n">
        <v>4</v>
      </c>
      <c r="R1857" s="27" t="n">
        <v>0</v>
      </c>
      <c r="S1857" s="27" t="n">
        <v>0</v>
      </c>
      <c r="T1857" s="28" t="n">
        <v>44342</v>
      </c>
      <c r="U1857" s="3" t="s">
        <v>1902</v>
      </c>
      <c r="W1857" s="25" t="n">
        <v>22</v>
      </c>
      <c r="Z1857" s="1" t="n">
        <f aca="false">(68/C1857)^0.25</f>
        <v>0.985812008350248</v>
      </c>
    </row>
    <row r="1858" customFormat="false" ht="13.8" hidden="false" customHeight="true" outlineLevel="0" collapsed="false">
      <c r="A1858" s="1" t="n">
        <v>12702</v>
      </c>
      <c r="B1858" s="44" t="n">
        <v>72998</v>
      </c>
      <c r="C1858" s="26" t="n">
        <v>63</v>
      </c>
      <c r="E1858" s="2" t="n">
        <v>6885000</v>
      </c>
      <c r="F1858" s="2" t="n">
        <v>0</v>
      </c>
      <c r="G1858" s="27" t="n">
        <v>2</v>
      </c>
      <c r="H1858" s="27" t="n">
        <v>1</v>
      </c>
      <c r="I1858" s="27" t="n">
        <v>0</v>
      </c>
      <c r="J1858" s="26" t="s">
        <v>52</v>
      </c>
      <c r="K1858" s="27" t="n">
        <v>0</v>
      </c>
      <c r="L1858" s="27" t="n">
        <v>1</v>
      </c>
      <c r="M1858" s="27" t="n">
        <v>3</v>
      </c>
      <c r="N1858" s="27" t="n">
        <v>1</v>
      </c>
      <c r="O1858" s="27" t="n">
        <v>0</v>
      </c>
      <c r="P1858" s="27" t="n">
        <v>1</v>
      </c>
      <c r="Q1858" s="27" t="n">
        <v>1</v>
      </c>
      <c r="R1858" s="27" t="n">
        <v>0</v>
      </c>
      <c r="S1858" s="27" t="n">
        <v>0</v>
      </c>
      <c r="T1858" s="28" t="n">
        <v>44342</v>
      </c>
      <c r="U1858" s="3" t="s">
        <v>1903</v>
      </c>
      <c r="W1858" s="25" t="n">
        <v>22</v>
      </c>
      <c r="Z1858" s="1" t="n">
        <f aca="false">(68/C1858)^0.25</f>
        <v>1.01927668633136</v>
      </c>
    </row>
    <row r="1859" customFormat="false" ht="13.8" hidden="false" customHeight="true" outlineLevel="0" collapsed="false">
      <c r="A1859" s="1" t="n">
        <v>12702</v>
      </c>
      <c r="B1859" s="44" t="n">
        <v>73086</v>
      </c>
      <c r="C1859" s="26" t="n">
        <v>67</v>
      </c>
      <c r="E1859" s="2" t="n">
        <v>6500000</v>
      </c>
      <c r="F1859" s="2" t="n">
        <v>1</v>
      </c>
      <c r="G1859" s="27" t="n">
        <v>3</v>
      </c>
      <c r="H1859" s="27" t="n">
        <v>1</v>
      </c>
      <c r="I1859" s="27" t="n">
        <v>2</v>
      </c>
      <c r="J1859" s="26" t="s">
        <v>52</v>
      </c>
      <c r="K1859" s="27" t="n">
        <v>2</v>
      </c>
      <c r="L1859" s="27" t="n">
        <v>1</v>
      </c>
      <c r="M1859" s="27" t="n">
        <v>9</v>
      </c>
      <c r="N1859" s="27" t="n">
        <v>3</v>
      </c>
      <c r="O1859" s="27" t="n">
        <v>1</v>
      </c>
      <c r="P1859" s="27" t="n">
        <v>0</v>
      </c>
      <c r="Q1859" s="27" t="n">
        <v>4</v>
      </c>
      <c r="R1859" s="27" t="n">
        <v>1</v>
      </c>
      <c r="S1859" s="27" t="n">
        <v>0</v>
      </c>
      <c r="T1859" s="28" t="n">
        <v>44341</v>
      </c>
      <c r="U1859" s="3" t="s">
        <v>1904</v>
      </c>
      <c r="W1859" s="25" t="n">
        <v>22</v>
      </c>
      <c r="Z1859" s="1" t="n">
        <f aca="false">(68/C1859)^0.25</f>
        <v>1.0037106388836</v>
      </c>
    </row>
    <row r="1860" customFormat="false" ht="13.8" hidden="false" customHeight="true" outlineLevel="0" collapsed="false">
      <c r="A1860" s="1" t="n">
        <v>12702</v>
      </c>
      <c r="B1860" s="44" t="n">
        <v>73086</v>
      </c>
      <c r="C1860" s="26" t="n">
        <v>77</v>
      </c>
      <c r="E1860" s="2" t="n">
        <v>7090000</v>
      </c>
      <c r="F1860" s="2" t="n">
        <v>1</v>
      </c>
      <c r="G1860" s="27" t="n">
        <v>3</v>
      </c>
      <c r="H1860" s="27" t="n">
        <v>2</v>
      </c>
      <c r="I1860" s="27" t="n">
        <v>2</v>
      </c>
      <c r="J1860" s="26" t="s">
        <v>52</v>
      </c>
      <c r="K1860" s="27" t="n">
        <v>2</v>
      </c>
      <c r="L1860" s="27" t="n">
        <v>1</v>
      </c>
      <c r="M1860" s="27" t="n">
        <v>10</v>
      </c>
      <c r="N1860" s="27" t="n">
        <v>1</v>
      </c>
      <c r="O1860" s="27" t="n">
        <v>1</v>
      </c>
      <c r="P1860" s="27" t="n">
        <v>1</v>
      </c>
      <c r="R1860" s="27" t="n">
        <v>1</v>
      </c>
      <c r="S1860" s="27" t="n">
        <v>1</v>
      </c>
      <c r="T1860" s="28" t="n">
        <v>44337</v>
      </c>
      <c r="U1860" s="3" t="s">
        <v>1905</v>
      </c>
      <c r="W1860" s="25" t="n">
        <v>22</v>
      </c>
      <c r="Z1860" s="1" t="n">
        <f aca="false">(68/C1860)^0.25</f>
        <v>0.96940341849961</v>
      </c>
    </row>
    <row r="1861" customFormat="false" ht="13.8" hidden="false" customHeight="true" outlineLevel="0" collapsed="false">
      <c r="A1861" s="1" t="n">
        <v>12702</v>
      </c>
      <c r="B1861" s="44" t="n">
        <v>73089</v>
      </c>
      <c r="C1861" s="26" t="n">
        <v>64</v>
      </c>
      <c r="E1861" s="2" t="n">
        <v>6936000</v>
      </c>
      <c r="F1861" s="2" t="n">
        <v>1</v>
      </c>
      <c r="G1861" s="27" t="n">
        <v>3</v>
      </c>
      <c r="H1861" s="27" t="n">
        <v>2</v>
      </c>
      <c r="I1861" s="27" t="n">
        <v>1</v>
      </c>
      <c r="J1861" s="26" t="s">
        <v>52</v>
      </c>
      <c r="K1861" s="27" t="n">
        <v>0</v>
      </c>
      <c r="L1861" s="27" t="n">
        <v>1</v>
      </c>
      <c r="M1861" s="27" t="n">
        <v>6</v>
      </c>
      <c r="N1861" s="27" t="n">
        <v>4</v>
      </c>
      <c r="O1861" s="27" t="n">
        <v>1</v>
      </c>
      <c r="P1861" s="27" t="n">
        <v>1</v>
      </c>
      <c r="Q1861" s="27" t="n">
        <v>4</v>
      </c>
      <c r="R1861" s="27" t="n">
        <v>1</v>
      </c>
      <c r="S1861" s="27" t="n">
        <v>0</v>
      </c>
      <c r="T1861" s="28" t="n">
        <v>44342</v>
      </c>
      <c r="U1861" s="3" t="s">
        <v>1906</v>
      </c>
      <c r="W1861" s="25" t="n">
        <v>22</v>
      </c>
      <c r="Z1861" s="1" t="n">
        <f aca="false">(68/C1861)^0.25</f>
        <v>1.01527159243447</v>
      </c>
    </row>
    <row r="1862" customFormat="false" ht="13.8" hidden="false" customHeight="true" outlineLevel="0" collapsed="false">
      <c r="A1862" s="1" t="n">
        <v>12702</v>
      </c>
      <c r="B1862" s="44" t="n">
        <v>73089</v>
      </c>
      <c r="C1862" s="26" t="n">
        <v>73</v>
      </c>
      <c r="E1862" s="2" t="n">
        <v>7400000</v>
      </c>
      <c r="F1862" s="2" t="n">
        <v>1</v>
      </c>
      <c r="G1862" s="27" t="n">
        <v>3</v>
      </c>
      <c r="H1862" s="27" t="n">
        <v>1</v>
      </c>
      <c r="I1862" s="27" t="n">
        <v>1</v>
      </c>
      <c r="J1862" s="26" t="s">
        <v>52</v>
      </c>
      <c r="K1862" s="27" t="n">
        <v>0</v>
      </c>
      <c r="L1862" s="27" t="n">
        <v>1</v>
      </c>
      <c r="M1862" s="27" t="n">
        <v>7</v>
      </c>
      <c r="N1862" s="27" t="n">
        <v>4</v>
      </c>
      <c r="O1862" s="27" t="n">
        <v>1</v>
      </c>
      <c r="P1862" s="27" t="n">
        <v>1</v>
      </c>
      <c r="Q1862" s="27" t="n">
        <v>4</v>
      </c>
      <c r="R1862" s="27" t="n">
        <v>1</v>
      </c>
      <c r="S1862" s="27" t="n">
        <v>1</v>
      </c>
      <c r="T1862" s="28" t="n">
        <v>44340</v>
      </c>
      <c r="U1862" s="3" t="s">
        <v>1907</v>
      </c>
      <c r="W1862" s="25" t="n">
        <v>22</v>
      </c>
      <c r="Z1862" s="1" t="n">
        <f aca="false">(68/C1862)^0.25</f>
        <v>0.982418457107877</v>
      </c>
    </row>
    <row r="1863" customFormat="false" ht="13.8" hidden="false" customHeight="true" outlineLevel="0" collapsed="false">
      <c r="A1863" s="1" t="n">
        <v>12702</v>
      </c>
      <c r="B1863" s="44" t="n">
        <v>73089</v>
      </c>
      <c r="C1863" s="26" t="n">
        <v>75</v>
      </c>
      <c r="E1863" s="2" t="n">
        <v>9250000</v>
      </c>
      <c r="F1863" s="2" t="n">
        <v>1</v>
      </c>
      <c r="G1863" s="27" t="n">
        <v>3</v>
      </c>
      <c r="H1863" s="27" t="n">
        <v>2</v>
      </c>
      <c r="I1863" s="27" t="n">
        <v>1</v>
      </c>
      <c r="J1863" s="26" t="s">
        <v>52</v>
      </c>
      <c r="K1863" s="27" t="n">
        <v>0</v>
      </c>
      <c r="L1863" s="27" t="n">
        <v>1</v>
      </c>
      <c r="M1863" s="27" t="n">
        <v>9</v>
      </c>
      <c r="N1863" s="27" t="n">
        <v>6</v>
      </c>
      <c r="O1863" s="27" t="n">
        <v>3</v>
      </c>
      <c r="P1863" s="27" t="n">
        <v>0</v>
      </c>
      <c r="Q1863" s="27" t="n">
        <v>4</v>
      </c>
      <c r="R1863" s="27" t="n">
        <v>1</v>
      </c>
      <c r="S1863" s="27" t="n">
        <v>0</v>
      </c>
      <c r="T1863" s="28" t="n">
        <v>44342</v>
      </c>
      <c r="U1863" s="3" t="s">
        <v>1908</v>
      </c>
      <c r="V1863" s="1" t="s">
        <v>60</v>
      </c>
      <c r="W1863" s="25" t="n">
        <v>22</v>
      </c>
      <c r="Z1863" s="1" t="n">
        <f aca="false">(68/C1863)^0.25</f>
        <v>0.975802468299321</v>
      </c>
    </row>
    <row r="1864" customFormat="false" ht="13.8" hidden="false" customHeight="true" outlineLevel="0" collapsed="false">
      <c r="A1864" s="1" t="n">
        <v>12702</v>
      </c>
      <c r="B1864" s="44" t="n">
        <v>72958</v>
      </c>
      <c r="C1864" s="26" t="n">
        <v>54</v>
      </c>
      <c r="E1864" s="2" t="n">
        <v>6000000</v>
      </c>
      <c r="F1864" s="2" t="n">
        <v>0</v>
      </c>
      <c r="G1864" s="27" t="n">
        <v>2</v>
      </c>
      <c r="H1864" s="27" t="n">
        <v>1</v>
      </c>
      <c r="I1864" s="27" t="n">
        <v>2</v>
      </c>
      <c r="J1864" s="26" t="s">
        <v>52</v>
      </c>
      <c r="K1864" s="27" t="n">
        <v>0</v>
      </c>
      <c r="L1864" s="27" t="n">
        <v>1</v>
      </c>
      <c r="M1864" s="27" t="n">
        <v>6</v>
      </c>
      <c r="N1864" s="27" t="n">
        <v>1</v>
      </c>
      <c r="O1864" s="27" t="n">
        <v>0</v>
      </c>
      <c r="P1864" s="27" t="n">
        <v>1</v>
      </c>
      <c r="Q1864" s="27" t="n">
        <v>4</v>
      </c>
      <c r="R1864" s="27" t="n">
        <v>0</v>
      </c>
      <c r="S1864" s="27" t="n">
        <v>0</v>
      </c>
      <c r="T1864" s="28" t="n">
        <v>44342</v>
      </c>
      <c r="U1864" s="3" t="s">
        <v>1909</v>
      </c>
      <c r="W1864" s="25" t="n">
        <v>22</v>
      </c>
      <c r="Z1864" s="1" t="n">
        <f aca="false">(68/C1864)^0.25</f>
        <v>1.05932394260376</v>
      </c>
    </row>
    <row r="1865" customFormat="false" ht="14.9" hidden="false" customHeight="true" outlineLevel="0" collapsed="false">
      <c r="A1865" s="1" t="n">
        <v>1000</v>
      </c>
      <c r="B1865" s="16" t="n">
        <v>61077</v>
      </c>
      <c r="C1865" s="26" t="n">
        <v>50</v>
      </c>
      <c r="D1865" s="2" t="n">
        <v>10500</v>
      </c>
      <c r="F1865" s="2" t="n">
        <v>0</v>
      </c>
      <c r="G1865" s="27" t="n">
        <v>2</v>
      </c>
      <c r="H1865" s="27" t="n">
        <v>1</v>
      </c>
      <c r="I1865" s="27" t="n">
        <v>1</v>
      </c>
      <c r="J1865" s="26" t="s">
        <v>52</v>
      </c>
      <c r="K1865" s="27" t="n">
        <v>0</v>
      </c>
      <c r="L1865" s="27" t="n">
        <v>1</v>
      </c>
      <c r="N1865" s="27" t="n">
        <v>3</v>
      </c>
      <c r="O1865" s="27" t="n">
        <v>0</v>
      </c>
      <c r="P1865" s="27" t="n">
        <v>0</v>
      </c>
      <c r="R1865" s="27" t="n">
        <v>0</v>
      </c>
      <c r="S1865" s="27" t="n">
        <v>0</v>
      </c>
      <c r="T1865" s="28" t="n">
        <v>44345</v>
      </c>
      <c r="U1865" s="3" t="s">
        <v>1910</v>
      </c>
      <c r="W1865" s="25" t="n">
        <v>22</v>
      </c>
      <c r="Z1865" s="1" t="n">
        <f aca="false">(68/C1865)^0.25</f>
        <v>1.0799029488658</v>
      </c>
    </row>
    <row r="1866" customFormat="false" ht="14.9" hidden="false" customHeight="true" outlineLevel="0" collapsed="false">
      <c r="A1866" s="1" t="n">
        <v>1000</v>
      </c>
      <c r="B1866" s="16" t="n">
        <v>61047</v>
      </c>
      <c r="C1866" s="26" t="n">
        <v>90</v>
      </c>
      <c r="D1866" s="2" t="n">
        <v>14500</v>
      </c>
      <c r="F1866" s="2" t="n">
        <v>0</v>
      </c>
      <c r="G1866" s="27" t="n">
        <v>3</v>
      </c>
      <c r="H1866" s="27" t="n">
        <v>2</v>
      </c>
      <c r="I1866" s="27" t="n">
        <v>1</v>
      </c>
      <c r="J1866" s="26" t="s">
        <v>52</v>
      </c>
      <c r="K1866" s="27" t="n">
        <v>0</v>
      </c>
      <c r="L1866" s="27" t="n">
        <v>1</v>
      </c>
      <c r="M1866" s="27" t="n">
        <v>4</v>
      </c>
      <c r="N1866" s="1" t="n">
        <v>3</v>
      </c>
      <c r="O1866" s="27" t="n">
        <v>0</v>
      </c>
      <c r="P1866" s="27" t="n">
        <v>0</v>
      </c>
      <c r="R1866" s="27" t="n">
        <v>0</v>
      </c>
      <c r="S1866" s="27" t="n">
        <v>0</v>
      </c>
      <c r="T1866" s="28" t="n">
        <v>44345</v>
      </c>
      <c r="U1866" s="3" t="s">
        <v>1911</v>
      </c>
      <c r="W1866" s="25" t="n">
        <v>22</v>
      </c>
      <c r="Z1866" s="1" t="n">
        <f aca="false">(68/C1866)^0.25</f>
        <v>0.932323434951816</v>
      </c>
    </row>
    <row r="1867" customFormat="false" ht="14.9" hidden="false" customHeight="true" outlineLevel="0" collapsed="false">
      <c r="A1867" s="1" t="n">
        <v>1000</v>
      </c>
      <c r="B1867" s="16" t="n">
        <v>61177</v>
      </c>
      <c r="C1867" s="26" t="n">
        <v>82</v>
      </c>
      <c r="D1867" s="2" t="n">
        <v>13500</v>
      </c>
      <c r="F1867" s="2" t="n">
        <v>0</v>
      </c>
      <c r="G1867" s="27" t="n">
        <v>3</v>
      </c>
      <c r="H1867" s="27" t="n">
        <v>1</v>
      </c>
      <c r="I1867" s="27" t="n">
        <v>2</v>
      </c>
      <c r="J1867" s="26" t="s">
        <v>52</v>
      </c>
      <c r="K1867" s="27" t="n">
        <v>0</v>
      </c>
      <c r="L1867" s="27" t="n">
        <v>1</v>
      </c>
      <c r="N1867" s="27" t="n">
        <v>5</v>
      </c>
      <c r="O1867" s="27" t="n">
        <v>1</v>
      </c>
      <c r="P1867" s="27" t="n">
        <v>1</v>
      </c>
      <c r="R1867" s="27" t="n">
        <v>1</v>
      </c>
      <c r="S1867" s="27" t="n">
        <v>1</v>
      </c>
      <c r="T1867" s="28" t="n">
        <v>44344</v>
      </c>
      <c r="U1867" s="3" t="s">
        <v>1912</v>
      </c>
      <c r="W1867" s="25" t="n">
        <v>22</v>
      </c>
      <c r="Z1867" s="1" t="n">
        <f aca="false">(68/C1867)^0.25</f>
        <v>0.954275480566008</v>
      </c>
    </row>
    <row r="1868" customFormat="false" ht="14.9" hidden="false" customHeight="true" outlineLevel="0" collapsed="false">
      <c r="A1868" s="1" t="n">
        <v>1000</v>
      </c>
      <c r="B1868" s="16" t="n">
        <v>61164</v>
      </c>
      <c r="C1868" s="26" t="n">
        <v>56</v>
      </c>
      <c r="D1868" s="2" t="n">
        <v>13000</v>
      </c>
      <c r="F1868" s="2" t="n">
        <v>0</v>
      </c>
      <c r="G1868" s="27" t="n">
        <v>2</v>
      </c>
      <c r="H1868" s="27" t="n">
        <v>1</v>
      </c>
      <c r="I1868" s="27" t="n">
        <v>1</v>
      </c>
      <c r="J1868" s="26" t="s">
        <v>52</v>
      </c>
      <c r="K1868" s="27" t="n">
        <v>2</v>
      </c>
      <c r="L1868" s="27" t="n">
        <v>1</v>
      </c>
      <c r="M1868" s="27" t="n">
        <v>8</v>
      </c>
      <c r="N1868" s="27" t="n">
        <v>3</v>
      </c>
      <c r="O1868" s="27" t="n">
        <v>1</v>
      </c>
      <c r="P1868" s="27" t="n">
        <v>1</v>
      </c>
      <c r="R1868" s="27" t="n">
        <v>1</v>
      </c>
      <c r="S1868" s="27" t="n">
        <v>0</v>
      </c>
      <c r="T1868" s="28" t="n">
        <v>44345</v>
      </c>
      <c r="U1868" s="3" t="s">
        <v>1913</v>
      </c>
      <c r="W1868" s="25" t="n">
        <v>22</v>
      </c>
      <c r="Z1868" s="1" t="n">
        <f aca="false">(68/C1868)^0.25</f>
        <v>1.04973631452793</v>
      </c>
    </row>
    <row r="1869" customFormat="false" ht="14.9" hidden="false" customHeight="true" outlineLevel="0" collapsed="false">
      <c r="A1869" s="1" t="n">
        <v>1000</v>
      </c>
      <c r="B1869" s="16" t="n">
        <v>61018</v>
      </c>
      <c r="C1869" s="26" t="n">
        <v>55</v>
      </c>
      <c r="D1869" s="2" t="n">
        <v>15000</v>
      </c>
      <c r="F1869" s="2" t="n">
        <v>0</v>
      </c>
      <c r="G1869" s="27" t="n">
        <v>3</v>
      </c>
      <c r="H1869" s="27" t="n">
        <v>1</v>
      </c>
      <c r="I1869" s="27" t="n">
        <v>2</v>
      </c>
      <c r="J1869" s="26" t="s">
        <v>52</v>
      </c>
      <c r="K1869" s="27" t="n">
        <v>2</v>
      </c>
      <c r="L1869" s="27" t="n">
        <v>1</v>
      </c>
      <c r="M1869" s="27" t="n">
        <v>7</v>
      </c>
      <c r="N1869" s="27" t="n">
        <v>1</v>
      </c>
      <c r="O1869" s="27" t="n">
        <v>1</v>
      </c>
      <c r="P1869" s="27" t="n">
        <v>1</v>
      </c>
      <c r="Q1869" s="27" t="n">
        <v>4</v>
      </c>
      <c r="R1869" s="27" t="n">
        <v>1</v>
      </c>
      <c r="S1869" s="27" t="n">
        <v>0</v>
      </c>
      <c r="T1869" s="28" t="n">
        <v>44344</v>
      </c>
      <c r="U1869" s="3" t="s">
        <v>1914</v>
      </c>
      <c r="W1869" s="25" t="n">
        <v>22</v>
      </c>
      <c r="Z1869" s="1" t="n">
        <f aca="false">(68/C1869)^0.25</f>
        <v>1.05447565087352</v>
      </c>
    </row>
    <row r="1870" customFormat="false" ht="14.9" hidden="false" customHeight="true" outlineLevel="0" collapsed="false">
      <c r="A1870" s="1" t="n">
        <v>1000</v>
      </c>
      <c r="B1870" s="16" t="n">
        <v>61206</v>
      </c>
      <c r="C1870" s="26" t="n">
        <v>60</v>
      </c>
      <c r="D1870" s="2" t="n">
        <v>11000</v>
      </c>
      <c r="F1870" s="2" t="n">
        <v>0</v>
      </c>
      <c r="G1870" s="27" t="n">
        <v>2</v>
      </c>
      <c r="H1870" s="27" t="n">
        <v>1</v>
      </c>
      <c r="I1870" s="27" t="n">
        <v>1</v>
      </c>
      <c r="J1870" s="26" t="s">
        <v>52</v>
      </c>
      <c r="K1870" s="27" t="n">
        <v>0</v>
      </c>
      <c r="L1870" s="27" t="n">
        <v>1</v>
      </c>
      <c r="N1870" s="27" t="n">
        <v>2</v>
      </c>
      <c r="O1870" s="27" t="n">
        <v>0</v>
      </c>
      <c r="P1870" s="27" t="n">
        <v>1</v>
      </c>
      <c r="Q1870" s="27" t="n">
        <v>3</v>
      </c>
      <c r="R1870" s="27" t="n">
        <v>0</v>
      </c>
      <c r="S1870" s="27" t="n">
        <v>1</v>
      </c>
      <c r="T1870" s="28" t="n">
        <v>44344</v>
      </c>
      <c r="U1870" s="3" t="s">
        <v>1915</v>
      </c>
      <c r="W1870" s="25" t="n">
        <v>22</v>
      </c>
      <c r="Z1870" s="1" t="n">
        <f aca="false">(68/C1870)^0.25</f>
        <v>1.03178548877407</v>
      </c>
    </row>
    <row r="1871" customFormat="false" ht="14.9" hidden="false" customHeight="true" outlineLevel="0" collapsed="false">
      <c r="A1871" s="1" t="n">
        <v>1000</v>
      </c>
      <c r="B1871" s="16" t="n">
        <v>61037</v>
      </c>
      <c r="C1871" s="26" t="n">
        <v>70</v>
      </c>
      <c r="D1871" s="2" t="n">
        <v>12900</v>
      </c>
      <c r="F1871" s="2" t="n">
        <v>0</v>
      </c>
      <c r="G1871" s="27" t="n">
        <v>2</v>
      </c>
      <c r="H1871" s="27" t="n">
        <v>1</v>
      </c>
      <c r="I1871" s="27" t="n">
        <v>1</v>
      </c>
      <c r="J1871" s="26" t="s">
        <v>52</v>
      </c>
      <c r="K1871" s="27" t="n">
        <v>0</v>
      </c>
      <c r="L1871" s="27" t="n">
        <v>1</v>
      </c>
      <c r="M1871" s="27" t="n">
        <v>4</v>
      </c>
      <c r="N1871" s="27" t="n">
        <v>2</v>
      </c>
      <c r="O1871" s="27" t="n">
        <v>0</v>
      </c>
      <c r="P1871" s="27" t="n">
        <v>0</v>
      </c>
      <c r="Q1871" s="27" t="n">
        <v>1</v>
      </c>
      <c r="R1871" s="27" t="n">
        <v>0</v>
      </c>
      <c r="S1871" s="27" t="n">
        <v>0</v>
      </c>
      <c r="T1871" s="28" t="n">
        <v>44344</v>
      </c>
      <c r="U1871" s="3" t="s">
        <v>1916</v>
      </c>
      <c r="W1871" s="25" t="n">
        <v>22</v>
      </c>
      <c r="Z1871" s="1" t="n">
        <f aca="false">(68/C1871)^0.25</f>
        <v>0.992779311130708</v>
      </c>
    </row>
    <row r="1872" customFormat="false" ht="13.8" hidden="false" customHeight="true" outlineLevel="0" collapsed="false">
      <c r="A1872" s="1" t="n">
        <v>12702</v>
      </c>
      <c r="B1872" s="44" t="n">
        <v>72958</v>
      </c>
      <c r="C1872" s="26" t="n">
        <v>53</v>
      </c>
      <c r="D1872" s="2" t="n">
        <v>12000</v>
      </c>
      <c r="F1872" s="2" t="n">
        <v>0</v>
      </c>
      <c r="G1872" s="27" t="n">
        <v>2</v>
      </c>
      <c r="H1872" s="27" t="n">
        <v>1</v>
      </c>
      <c r="I1872" s="27" t="n">
        <v>1</v>
      </c>
      <c r="J1872" s="26" t="s">
        <v>52</v>
      </c>
      <c r="K1872" s="27" t="n">
        <v>0</v>
      </c>
      <c r="L1872" s="27" t="n">
        <v>1</v>
      </c>
      <c r="M1872" s="27" t="n">
        <v>5</v>
      </c>
      <c r="N1872" s="27" t="n">
        <v>3</v>
      </c>
      <c r="O1872" s="27" t="n">
        <v>0</v>
      </c>
      <c r="P1872" s="27" t="n">
        <v>0</v>
      </c>
      <c r="R1872" s="27" t="n">
        <v>1</v>
      </c>
      <c r="S1872" s="27" t="n">
        <v>0</v>
      </c>
      <c r="T1872" s="28" t="n">
        <v>44345</v>
      </c>
      <c r="U1872" s="3" t="s">
        <v>1917</v>
      </c>
      <c r="W1872" s="25" t="n">
        <v>22</v>
      </c>
      <c r="Z1872" s="1" t="n">
        <f aca="false">(68/C1872)^0.25</f>
        <v>1.06428578300648</v>
      </c>
    </row>
    <row r="1873" customFormat="false" ht="13.8" hidden="false" customHeight="true" outlineLevel="0" collapsed="false">
      <c r="A1873" s="1" t="n">
        <v>12702</v>
      </c>
      <c r="B1873" s="44" t="n">
        <v>72958</v>
      </c>
      <c r="C1873" s="26" t="n">
        <v>52</v>
      </c>
      <c r="D1873" s="2" t="n">
        <v>11500</v>
      </c>
      <c r="F1873" s="2" t="n">
        <v>0</v>
      </c>
      <c r="G1873" s="27" t="n">
        <v>2</v>
      </c>
      <c r="H1873" s="27" t="n">
        <v>1</v>
      </c>
      <c r="I1873" s="27" t="n">
        <v>2</v>
      </c>
      <c r="J1873" s="26" t="s">
        <v>52</v>
      </c>
      <c r="K1873" s="27" t="n">
        <v>0</v>
      </c>
      <c r="L1873" s="27" t="n">
        <v>1</v>
      </c>
      <c r="N1873" s="27" t="n">
        <v>5</v>
      </c>
      <c r="O1873" s="27" t="n">
        <v>0</v>
      </c>
      <c r="P1873" s="27" t="n">
        <v>1</v>
      </c>
      <c r="R1873" s="27" t="n">
        <v>0</v>
      </c>
      <c r="S1873" s="27" t="n">
        <v>0</v>
      </c>
      <c r="T1873" s="28" t="n">
        <v>44344</v>
      </c>
      <c r="U1873" s="3" t="s">
        <v>1918</v>
      </c>
      <c r="W1873" s="25" t="n">
        <v>22</v>
      </c>
      <c r="Z1873" s="1" t="n">
        <f aca="false">(68/C1873)^0.25</f>
        <v>1.06936605042134</v>
      </c>
    </row>
    <row r="1874" customFormat="false" ht="13.8" hidden="false" customHeight="true" outlineLevel="0" collapsed="false">
      <c r="A1874" s="1" t="n">
        <v>12702</v>
      </c>
      <c r="B1874" s="44" t="n">
        <v>73010</v>
      </c>
      <c r="C1874" s="26" t="n">
        <v>98</v>
      </c>
      <c r="D1874" s="2" t="n">
        <v>20500</v>
      </c>
      <c r="F1874" s="2" t="n">
        <v>0</v>
      </c>
      <c r="G1874" s="27" t="n">
        <v>3</v>
      </c>
      <c r="H1874" s="27" t="n">
        <v>1</v>
      </c>
      <c r="I1874" s="27" t="n">
        <v>1</v>
      </c>
      <c r="J1874" s="26" t="s">
        <v>52</v>
      </c>
      <c r="K1874" s="27" t="n">
        <v>0</v>
      </c>
      <c r="L1874" s="27" t="n">
        <v>1</v>
      </c>
      <c r="N1874" s="27" t="n">
        <v>3</v>
      </c>
      <c r="O1874" s="27" t="n">
        <v>1</v>
      </c>
      <c r="P1874" s="27" t="n">
        <v>0</v>
      </c>
      <c r="Q1874" s="27" t="n">
        <v>4</v>
      </c>
      <c r="R1874" s="27" t="n">
        <v>1</v>
      </c>
      <c r="S1874" s="27" t="n">
        <v>0</v>
      </c>
      <c r="T1874" s="28" t="n">
        <v>44345</v>
      </c>
      <c r="U1874" s="3" t="s">
        <v>1919</v>
      </c>
      <c r="W1874" s="25" t="n">
        <v>22</v>
      </c>
      <c r="Z1874" s="1" t="n">
        <f aca="false">(68/C1874)^0.25</f>
        <v>0.912684571927806</v>
      </c>
    </row>
    <row r="1875" customFormat="false" ht="13.8" hidden="false" customHeight="true" outlineLevel="0" collapsed="false">
      <c r="A1875" s="1" t="n">
        <v>12702</v>
      </c>
      <c r="B1875" s="44" t="n">
        <v>73010</v>
      </c>
      <c r="C1875" s="26" t="n">
        <v>62</v>
      </c>
      <c r="D1875" s="2" t="n">
        <v>16700</v>
      </c>
      <c r="F1875" s="2" t="n">
        <v>0</v>
      </c>
      <c r="G1875" s="27" t="n">
        <v>2</v>
      </c>
      <c r="H1875" s="27" t="n">
        <v>1</v>
      </c>
      <c r="I1875" s="27" t="n">
        <v>1</v>
      </c>
      <c r="J1875" s="26" t="s">
        <v>52</v>
      </c>
      <c r="K1875" s="27" t="n">
        <v>1</v>
      </c>
      <c r="L1875" s="27" t="n">
        <v>1</v>
      </c>
      <c r="M1875" s="27" t="n">
        <v>6</v>
      </c>
      <c r="N1875" s="27" t="n">
        <v>5</v>
      </c>
      <c r="O1875" s="27" t="n">
        <v>0</v>
      </c>
      <c r="P1875" s="27" t="n">
        <v>0</v>
      </c>
      <c r="Q1875" s="27" t="n">
        <v>3</v>
      </c>
      <c r="R1875" s="27" t="n">
        <v>0</v>
      </c>
      <c r="S1875" s="27" t="n">
        <v>0</v>
      </c>
      <c r="T1875" s="28" t="n">
        <v>44345</v>
      </c>
      <c r="U1875" s="3" t="s">
        <v>1920</v>
      </c>
      <c r="W1875" s="25" t="n">
        <v>22</v>
      </c>
      <c r="Z1875" s="1" t="n">
        <f aca="false">(68/C1875)^0.25</f>
        <v>1.02336204550359</v>
      </c>
    </row>
    <row r="1876" customFormat="false" ht="13.8" hidden="false" customHeight="true" outlineLevel="0" collapsed="false">
      <c r="A1876" s="1" t="n">
        <v>12702</v>
      </c>
      <c r="B1876" s="44" t="n">
        <v>72930</v>
      </c>
      <c r="C1876" s="26" t="n">
        <v>68</v>
      </c>
      <c r="D1876" s="2" t="n">
        <v>14800</v>
      </c>
      <c r="F1876" s="2" t="n">
        <v>0</v>
      </c>
      <c r="G1876" s="27" t="n">
        <v>2</v>
      </c>
      <c r="H1876" s="27" t="n">
        <v>1</v>
      </c>
      <c r="I1876" s="27" t="n">
        <v>1</v>
      </c>
      <c r="J1876" s="26" t="s">
        <v>52</v>
      </c>
      <c r="K1876" s="27" t="n">
        <v>2</v>
      </c>
      <c r="L1876" s="27" t="n">
        <v>1</v>
      </c>
      <c r="M1876" s="27" t="n">
        <v>6</v>
      </c>
      <c r="N1876" s="27" t="n">
        <v>4</v>
      </c>
      <c r="O1876" s="27" t="n">
        <v>0</v>
      </c>
      <c r="P1876" s="27" t="n">
        <v>1</v>
      </c>
      <c r="Q1876" s="27" t="n">
        <v>1</v>
      </c>
      <c r="R1876" s="27" t="n">
        <v>0</v>
      </c>
      <c r="S1876" s="27" t="n">
        <v>0</v>
      </c>
      <c r="T1876" s="28" t="n">
        <v>44345</v>
      </c>
      <c r="U1876" s="3" t="s">
        <v>1921</v>
      </c>
      <c r="W1876" s="25" t="n">
        <v>22</v>
      </c>
      <c r="Z1876" s="1" t="n">
        <f aca="false">(68/C1876)^0.25</f>
        <v>1</v>
      </c>
    </row>
    <row r="1877" customFormat="false" ht="13.8" hidden="false" customHeight="true" outlineLevel="0" collapsed="false">
      <c r="A1877" s="1" t="n">
        <v>12702</v>
      </c>
      <c r="B1877" s="44" t="n">
        <v>72930</v>
      </c>
      <c r="C1877" s="26" t="n">
        <v>90</v>
      </c>
      <c r="D1877" s="2" t="n">
        <v>21000</v>
      </c>
      <c r="F1877" s="2" t="n">
        <v>0</v>
      </c>
      <c r="G1877" s="27" t="n">
        <v>3</v>
      </c>
      <c r="H1877" s="27" t="n">
        <v>1</v>
      </c>
      <c r="I1877" s="27" t="n">
        <v>1</v>
      </c>
      <c r="J1877" s="26" t="s">
        <v>52</v>
      </c>
      <c r="K1877" s="27" t="n">
        <v>0</v>
      </c>
      <c r="L1877" s="27" t="n">
        <v>1</v>
      </c>
      <c r="N1877" s="27" t="n">
        <v>3</v>
      </c>
      <c r="O1877" s="27" t="n">
        <v>0</v>
      </c>
      <c r="P1877" s="27" t="n">
        <v>0</v>
      </c>
      <c r="R1877" s="27" t="n">
        <v>0</v>
      </c>
      <c r="S1877" s="27" t="n">
        <v>0</v>
      </c>
      <c r="T1877" s="28" t="n">
        <v>44334</v>
      </c>
      <c r="U1877" s="3" t="s">
        <v>1922</v>
      </c>
      <c r="W1877" s="25" t="n">
        <v>22</v>
      </c>
      <c r="Z1877" s="1" t="n">
        <f aca="false">(68/C1877)^0.25</f>
        <v>0.932323434951816</v>
      </c>
    </row>
    <row r="1878" customFormat="false" ht="13.8" hidden="false" customHeight="true" outlineLevel="0" collapsed="false">
      <c r="A1878" s="1" t="n">
        <v>12702</v>
      </c>
      <c r="B1878" s="44" t="n">
        <v>73138</v>
      </c>
      <c r="C1878" s="26" t="n">
        <v>74</v>
      </c>
      <c r="D1878" s="2" t="n">
        <v>12990</v>
      </c>
      <c r="F1878" s="2" t="n">
        <v>0</v>
      </c>
      <c r="G1878" s="27" t="n">
        <v>3</v>
      </c>
      <c r="H1878" s="27" t="n">
        <v>1</v>
      </c>
      <c r="I1878" s="27" t="n">
        <v>2</v>
      </c>
      <c r="J1878" s="26" t="s">
        <v>52</v>
      </c>
      <c r="K1878" s="27" t="n">
        <v>0</v>
      </c>
      <c r="L1878" s="27" t="n">
        <v>1</v>
      </c>
      <c r="N1878" s="27" t="n">
        <v>2</v>
      </c>
      <c r="O1878" s="27" t="n">
        <v>1</v>
      </c>
      <c r="P1878" s="27" t="n">
        <v>0</v>
      </c>
      <c r="Q1878" s="27" t="n">
        <v>4</v>
      </c>
      <c r="R1878" s="27" t="n">
        <v>0</v>
      </c>
      <c r="S1878" s="27" t="n">
        <v>0</v>
      </c>
      <c r="T1878" s="28" t="n">
        <v>44344</v>
      </c>
      <c r="U1878" s="3" t="s">
        <v>1923</v>
      </c>
      <c r="W1878" s="25" t="n">
        <v>22</v>
      </c>
      <c r="Z1878" s="1" t="n">
        <f aca="false">(68/C1878)^0.25</f>
        <v>0.979082522844128</v>
      </c>
    </row>
    <row r="1879" customFormat="false" ht="13.8" hidden="false" customHeight="true" outlineLevel="0" collapsed="false">
      <c r="A1879" s="1" t="n">
        <v>12702</v>
      </c>
      <c r="B1879" s="44" t="n">
        <v>73138</v>
      </c>
      <c r="C1879" s="26" t="n">
        <v>55</v>
      </c>
      <c r="D1879" s="2" t="n">
        <v>14100</v>
      </c>
      <c r="F1879" s="2" t="n">
        <v>0</v>
      </c>
      <c r="G1879" s="27" t="n">
        <v>3</v>
      </c>
      <c r="H1879" s="27" t="n">
        <v>2</v>
      </c>
      <c r="I1879" s="27" t="n">
        <v>2</v>
      </c>
      <c r="J1879" s="26" t="s">
        <v>52</v>
      </c>
      <c r="K1879" s="27" t="n">
        <v>0</v>
      </c>
      <c r="L1879" s="27" t="n">
        <v>1</v>
      </c>
      <c r="M1879" s="27" t="n">
        <v>7</v>
      </c>
      <c r="N1879" s="27" t="n">
        <v>4</v>
      </c>
      <c r="O1879" s="27" t="n">
        <v>1</v>
      </c>
      <c r="P1879" s="27" t="n">
        <v>1</v>
      </c>
      <c r="R1879" s="27" t="n">
        <v>1</v>
      </c>
      <c r="S1879" s="27" t="n">
        <v>0</v>
      </c>
      <c r="T1879" s="28" t="n">
        <v>44343</v>
      </c>
      <c r="U1879" s="3" t="s">
        <v>1924</v>
      </c>
      <c r="W1879" s="25" t="n">
        <v>22</v>
      </c>
      <c r="Z1879" s="1" t="n">
        <f aca="false">(68/C1879)^0.25</f>
        <v>1.05447565087352</v>
      </c>
    </row>
    <row r="1880" customFormat="false" ht="13.8" hidden="false" customHeight="true" outlineLevel="0" collapsed="false">
      <c r="A1880" s="1" t="n">
        <v>12702</v>
      </c>
      <c r="B1880" s="44" t="n">
        <v>73019</v>
      </c>
      <c r="C1880" s="26" t="n">
        <v>75</v>
      </c>
      <c r="D1880" s="2" t="n">
        <v>15000</v>
      </c>
      <c r="F1880" s="2" t="n">
        <v>0</v>
      </c>
      <c r="G1880" s="27" t="n">
        <v>3</v>
      </c>
      <c r="H1880" s="27" t="n">
        <v>1</v>
      </c>
      <c r="I1880" s="27" t="n">
        <v>2</v>
      </c>
      <c r="J1880" s="26" t="s">
        <v>52</v>
      </c>
      <c r="K1880" s="27" t="n">
        <v>0</v>
      </c>
      <c r="L1880" s="27" t="n">
        <v>1</v>
      </c>
      <c r="M1880" s="27" t="n">
        <v>8</v>
      </c>
      <c r="N1880" s="27" t="n">
        <v>4</v>
      </c>
      <c r="O1880" s="27" t="n">
        <v>1</v>
      </c>
      <c r="P1880" s="27" t="n">
        <v>0</v>
      </c>
      <c r="Q1880" s="27" t="n">
        <v>4</v>
      </c>
      <c r="R1880" s="27" t="n">
        <v>1</v>
      </c>
      <c r="S1880" s="27" t="n">
        <v>0</v>
      </c>
      <c r="T1880" s="28" t="n">
        <v>44343</v>
      </c>
      <c r="U1880" s="3" t="s">
        <v>1925</v>
      </c>
      <c r="W1880" s="25" t="n">
        <v>22</v>
      </c>
      <c r="Z1880" s="1" t="n">
        <f aca="false">(68/C1880)^0.25</f>
        <v>0.975802468299321</v>
      </c>
    </row>
    <row r="1881" customFormat="false" ht="13.8" hidden="false" customHeight="true" outlineLevel="0" collapsed="false">
      <c r="A1881" s="1" t="n">
        <v>12702</v>
      </c>
      <c r="B1881" s="44" t="n">
        <v>73019</v>
      </c>
      <c r="C1881" s="26" t="n">
        <v>84</v>
      </c>
      <c r="D1881" s="2" t="n">
        <v>19000</v>
      </c>
      <c r="F1881" s="2" t="n">
        <v>0</v>
      </c>
      <c r="G1881" s="27" t="n">
        <v>3</v>
      </c>
      <c r="H1881" s="27" t="n">
        <v>1</v>
      </c>
      <c r="I1881" s="27" t="n">
        <v>2</v>
      </c>
      <c r="J1881" s="26" t="s">
        <v>52</v>
      </c>
      <c r="K1881" s="27" t="n">
        <v>2</v>
      </c>
      <c r="L1881" s="27" t="n">
        <v>1</v>
      </c>
      <c r="M1881" s="27" t="n">
        <v>13</v>
      </c>
      <c r="N1881" s="27" t="n">
        <v>13</v>
      </c>
      <c r="O1881" s="27" t="n">
        <v>1</v>
      </c>
      <c r="P1881" s="27" t="n">
        <v>0</v>
      </c>
      <c r="Q1881" s="27" t="n">
        <v>4</v>
      </c>
      <c r="R1881" s="27" t="n">
        <v>1</v>
      </c>
      <c r="S1881" s="27" t="n">
        <v>0</v>
      </c>
      <c r="T1881" s="28" t="n">
        <v>44340</v>
      </c>
      <c r="U1881" s="3" t="s">
        <v>1926</v>
      </c>
      <c r="W1881" s="25" t="n">
        <v>22</v>
      </c>
      <c r="Z1881" s="1" t="n">
        <f aca="false">(68/C1881)^0.25</f>
        <v>0.948543837069451</v>
      </c>
    </row>
    <row r="1882" customFormat="false" ht="13.8" hidden="false" customHeight="true" outlineLevel="0" collapsed="false">
      <c r="A1882" s="1" t="n">
        <v>2191</v>
      </c>
      <c r="C1882" s="26" t="n">
        <v>58</v>
      </c>
      <c r="D1882" s="2" t="n">
        <v>9000</v>
      </c>
      <c r="F1882" s="2" t="n">
        <v>0</v>
      </c>
      <c r="G1882" s="27" t="n">
        <v>2</v>
      </c>
      <c r="H1882" s="27" t="n">
        <v>1</v>
      </c>
      <c r="I1882" s="27" t="n">
        <v>2</v>
      </c>
      <c r="J1882" s="26" t="s">
        <v>52</v>
      </c>
      <c r="K1882" s="27" t="n">
        <v>0</v>
      </c>
      <c r="L1882" s="27" t="n">
        <v>1</v>
      </c>
      <c r="M1882" s="27" t="n">
        <v>7</v>
      </c>
      <c r="N1882" s="27" t="n">
        <v>6</v>
      </c>
      <c r="O1882" s="27" t="n">
        <v>1</v>
      </c>
      <c r="P1882" s="27" t="n">
        <v>0</v>
      </c>
      <c r="Q1882" s="27" t="n">
        <v>4</v>
      </c>
      <c r="R1882" s="27" t="n">
        <v>1</v>
      </c>
      <c r="S1882" s="27" t="n">
        <v>0</v>
      </c>
      <c r="T1882" s="28" t="n">
        <v>44345</v>
      </c>
      <c r="U1882" s="3" t="s">
        <v>1927</v>
      </c>
      <c r="W1882" s="25" t="n">
        <v>22</v>
      </c>
      <c r="Z1882" s="1" t="n">
        <f aca="false">(68/C1882)^0.25</f>
        <v>1.04056743366656</v>
      </c>
    </row>
    <row r="1883" customFormat="false" ht="13.8" hidden="false" customHeight="true" outlineLevel="0" collapsed="false">
      <c r="A1883" s="1" t="n">
        <v>2191</v>
      </c>
      <c r="C1883" s="26" t="n">
        <v>80</v>
      </c>
      <c r="D1883" s="2" t="n">
        <v>10000</v>
      </c>
      <c r="F1883" s="2" t="n">
        <v>0</v>
      </c>
      <c r="G1883" s="27" t="n">
        <v>2</v>
      </c>
      <c r="H1883" s="27" t="n">
        <v>1</v>
      </c>
      <c r="I1883" s="27" t="n">
        <v>1</v>
      </c>
      <c r="J1883" s="26" t="s">
        <v>52</v>
      </c>
      <c r="K1883" s="27" t="n">
        <v>0</v>
      </c>
      <c r="L1883" s="27" t="n">
        <v>1</v>
      </c>
      <c r="N1883" s="27" t="n">
        <v>1</v>
      </c>
      <c r="O1883" s="27" t="n">
        <v>0</v>
      </c>
      <c r="P1883" s="27" t="n">
        <v>0</v>
      </c>
      <c r="R1883" s="27" t="n">
        <v>0</v>
      </c>
      <c r="S1883" s="27" t="n">
        <v>0</v>
      </c>
      <c r="T1883" s="28" t="n">
        <v>44342</v>
      </c>
      <c r="U1883" s="3" t="s">
        <v>1928</v>
      </c>
      <c r="V1883" s="1" t="s">
        <v>60</v>
      </c>
      <c r="W1883" s="25" t="n">
        <v>22</v>
      </c>
      <c r="Z1883" s="1" t="n">
        <f aca="false">(68/C1883)^0.25</f>
        <v>0.960184589404188</v>
      </c>
    </row>
    <row r="1884" customFormat="false" ht="13.8" hidden="false" customHeight="true" outlineLevel="0" collapsed="false">
      <c r="A1884" s="1" t="n">
        <v>2191</v>
      </c>
      <c r="C1884" s="26" t="n">
        <v>65</v>
      </c>
      <c r="D1884" s="2" t="n">
        <v>10500</v>
      </c>
      <c r="F1884" s="2" t="n">
        <v>0</v>
      </c>
      <c r="G1884" s="27" t="n">
        <v>2</v>
      </c>
      <c r="H1884" s="27" t="n">
        <v>1</v>
      </c>
      <c r="I1884" s="27" t="n">
        <v>1</v>
      </c>
      <c r="J1884" s="26" t="s">
        <v>52</v>
      </c>
      <c r="K1884" s="27" t="n">
        <v>0</v>
      </c>
      <c r="L1884" s="27" t="n">
        <v>1</v>
      </c>
      <c r="M1884" s="27" t="n">
        <v>1</v>
      </c>
      <c r="N1884" s="27" t="n">
        <v>1</v>
      </c>
      <c r="O1884" s="27" t="n">
        <v>0</v>
      </c>
      <c r="P1884" s="27" t="n">
        <v>0</v>
      </c>
      <c r="R1884" s="27" t="n">
        <v>0</v>
      </c>
      <c r="S1884" s="27" t="n">
        <v>0</v>
      </c>
      <c r="T1884" s="28" t="n">
        <v>44345</v>
      </c>
      <c r="U1884" s="3" t="s">
        <v>1929</v>
      </c>
      <c r="W1884" s="25" t="n">
        <v>22</v>
      </c>
      <c r="Z1884" s="1" t="n">
        <f aca="false">(68/C1884)^0.25</f>
        <v>1.01134396913885</v>
      </c>
    </row>
    <row r="1885" customFormat="false" ht="13.8" hidden="false" customHeight="true" outlineLevel="0" collapsed="false">
      <c r="A1885" s="1" t="n">
        <v>2191</v>
      </c>
      <c r="C1885" s="26" t="n">
        <v>75</v>
      </c>
      <c r="D1885" s="2" t="n">
        <v>12000</v>
      </c>
      <c r="F1885" s="2" t="n">
        <v>0</v>
      </c>
      <c r="G1885" s="27" t="n">
        <v>3</v>
      </c>
      <c r="H1885" s="27" t="n">
        <v>1</v>
      </c>
      <c r="I1885" s="27" t="n">
        <v>1</v>
      </c>
      <c r="J1885" s="26" t="s">
        <v>52</v>
      </c>
      <c r="K1885" s="27" t="n">
        <v>2</v>
      </c>
      <c r="L1885" s="27" t="n">
        <v>1</v>
      </c>
      <c r="M1885" s="27" t="n">
        <v>4</v>
      </c>
      <c r="N1885" s="27" t="n">
        <v>2</v>
      </c>
      <c r="O1885" s="27" t="n">
        <v>0</v>
      </c>
      <c r="P1885" s="27" t="n">
        <v>1</v>
      </c>
      <c r="Q1885" s="27" t="n">
        <v>4</v>
      </c>
      <c r="R1885" s="27" t="n">
        <v>0</v>
      </c>
      <c r="S1885" s="27" t="n">
        <v>0</v>
      </c>
      <c r="T1885" s="28" t="n">
        <v>44343</v>
      </c>
      <c r="U1885" s="3" t="s">
        <v>1930</v>
      </c>
      <c r="W1885" s="25" t="n">
        <v>22</v>
      </c>
      <c r="Z1885" s="1" t="n">
        <f aca="false">(68/C1885)^0.25</f>
        <v>0.975802468299321</v>
      </c>
    </row>
    <row r="1886" customFormat="false" ht="13.8" hidden="false" customHeight="true" outlineLevel="0" collapsed="false">
      <c r="A1886" s="1" t="n">
        <v>2191</v>
      </c>
      <c r="C1886" s="26" t="n">
        <v>65</v>
      </c>
      <c r="D1886" s="2" t="n">
        <v>10500</v>
      </c>
      <c r="F1886" s="2" t="n">
        <v>0</v>
      </c>
      <c r="G1886" s="27" t="n">
        <v>2</v>
      </c>
      <c r="H1886" s="27" t="n">
        <v>1</v>
      </c>
      <c r="I1886" s="27" t="n">
        <v>1</v>
      </c>
      <c r="J1886" s="26" t="s">
        <v>52</v>
      </c>
      <c r="K1886" s="27" t="n">
        <v>1</v>
      </c>
      <c r="L1886" s="27" t="n">
        <v>1</v>
      </c>
      <c r="M1886" s="27" t="n">
        <v>3</v>
      </c>
      <c r="N1886" s="27" t="n">
        <v>2</v>
      </c>
      <c r="O1886" s="27" t="n">
        <v>0</v>
      </c>
      <c r="P1886" s="27" t="n">
        <v>1</v>
      </c>
      <c r="Q1886" s="27" t="n">
        <v>3</v>
      </c>
      <c r="R1886" s="27" t="n">
        <v>0</v>
      </c>
      <c r="S1886" s="27" t="n">
        <v>0</v>
      </c>
      <c r="T1886" s="28" t="n">
        <v>44343</v>
      </c>
      <c r="U1886" s="3" t="s">
        <v>1931</v>
      </c>
      <c r="W1886" s="25" t="n">
        <v>22</v>
      </c>
      <c r="Z1886" s="1" t="n">
        <f aca="false">(68/C1886)^0.25</f>
        <v>1.01134396913885</v>
      </c>
    </row>
    <row r="1887" customFormat="false" ht="13.8" hidden="false" customHeight="true" outlineLevel="0" collapsed="false">
      <c r="A1887" s="1" t="n">
        <v>2191</v>
      </c>
      <c r="C1887" s="26" t="n">
        <v>53</v>
      </c>
      <c r="D1887" s="2" t="n">
        <v>8500</v>
      </c>
      <c r="F1887" s="2" t="n">
        <v>0</v>
      </c>
      <c r="G1887" s="27" t="n">
        <v>2</v>
      </c>
      <c r="H1887" s="27" t="n">
        <v>1</v>
      </c>
      <c r="I1887" s="27" t="n">
        <v>1</v>
      </c>
      <c r="J1887" s="26" t="s">
        <v>52</v>
      </c>
      <c r="K1887" s="27" t="n">
        <v>0</v>
      </c>
      <c r="L1887" s="27" t="n">
        <v>1</v>
      </c>
      <c r="M1887" s="27" t="n">
        <v>4</v>
      </c>
      <c r="N1887" s="27" t="n">
        <v>4</v>
      </c>
      <c r="O1887" s="27" t="n">
        <v>0</v>
      </c>
      <c r="P1887" s="27" t="n">
        <v>1</v>
      </c>
      <c r="R1887" s="27" t="n">
        <v>1</v>
      </c>
      <c r="S1887" s="27" t="n">
        <v>0</v>
      </c>
      <c r="T1887" s="28" t="n">
        <v>44343</v>
      </c>
      <c r="U1887" s="3" t="s">
        <v>1932</v>
      </c>
      <c r="V1887" s="1" t="s">
        <v>60</v>
      </c>
      <c r="W1887" s="25" t="n">
        <v>22</v>
      </c>
      <c r="Z1887" s="1" t="n">
        <f aca="false">(68/C1887)^0.25</f>
        <v>1.06428578300648</v>
      </c>
    </row>
    <row r="1888" customFormat="false" ht="13.8" hidden="false" customHeight="true" outlineLevel="0" collapsed="false">
      <c r="A1888" s="1" t="n">
        <v>2191</v>
      </c>
      <c r="C1888" s="26" t="n">
        <v>81</v>
      </c>
      <c r="D1888" s="2" t="n">
        <v>14000</v>
      </c>
      <c r="F1888" s="2" t="n">
        <v>0</v>
      </c>
      <c r="G1888" s="27" t="n">
        <v>3</v>
      </c>
      <c r="H1888" s="27" t="n">
        <v>2</v>
      </c>
      <c r="I1888" s="27" t="n">
        <v>1</v>
      </c>
      <c r="J1888" s="26" t="s">
        <v>52</v>
      </c>
      <c r="K1888" s="27" t="n">
        <v>0</v>
      </c>
      <c r="L1888" s="27" t="n">
        <v>1</v>
      </c>
      <c r="M1888" s="27" t="n">
        <v>3</v>
      </c>
      <c r="N1888" s="27" t="n">
        <v>3</v>
      </c>
      <c r="O1888" s="27" t="n">
        <v>1</v>
      </c>
      <c r="P1888" s="27" t="n">
        <v>1</v>
      </c>
      <c r="Q1888" s="27" t="n">
        <v>3</v>
      </c>
      <c r="R1888" s="27" t="n">
        <v>0</v>
      </c>
      <c r="S1888" s="27" t="n">
        <v>0</v>
      </c>
      <c r="T1888" s="28" t="n">
        <v>44340</v>
      </c>
      <c r="U1888" s="3" t="s">
        <v>1933</v>
      </c>
      <c r="W1888" s="25" t="n">
        <v>22</v>
      </c>
      <c r="Z1888" s="1" t="n">
        <f aca="false">(68/C1888)^0.25</f>
        <v>0.957207237008634</v>
      </c>
    </row>
    <row r="1889" customFormat="false" ht="13.8" hidden="false" customHeight="true" outlineLevel="0" collapsed="false">
      <c r="A1889" s="1" t="n">
        <v>4687</v>
      </c>
      <c r="C1889" s="26" t="n">
        <v>68</v>
      </c>
      <c r="D1889" s="2" t="n">
        <v>11000</v>
      </c>
      <c r="F1889" s="2" t="n">
        <v>0</v>
      </c>
      <c r="G1889" s="27" t="n">
        <v>3</v>
      </c>
      <c r="H1889" s="27" t="n">
        <v>1</v>
      </c>
      <c r="I1889" s="27" t="n">
        <v>1</v>
      </c>
      <c r="J1889" s="26" t="s">
        <v>52</v>
      </c>
      <c r="K1889" s="27" t="n">
        <v>0</v>
      </c>
      <c r="L1889" s="27" t="n">
        <v>1</v>
      </c>
      <c r="M1889" s="27" t="n">
        <v>5</v>
      </c>
      <c r="N1889" s="27" t="n">
        <v>4</v>
      </c>
      <c r="O1889" s="27" t="n">
        <v>1</v>
      </c>
      <c r="P1889" s="27" t="n">
        <v>0</v>
      </c>
      <c r="Q1889" s="27" t="n">
        <v>4</v>
      </c>
      <c r="R1889" s="27" t="n">
        <v>0</v>
      </c>
      <c r="S1889" s="27" t="n">
        <v>0</v>
      </c>
      <c r="T1889" s="28" t="n">
        <v>44344</v>
      </c>
      <c r="U1889" s="3" t="s">
        <v>1934</v>
      </c>
      <c r="W1889" s="25" t="n">
        <v>22</v>
      </c>
      <c r="Z1889" s="1" t="n">
        <f aca="false">(68/C1889)^0.25</f>
        <v>1</v>
      </c>
    </row>
    <row r="1890" customFormat="false" ht="13.8" hidden="false" customHeight="true" outlineLevel="0" collapsed="false">
      <c r="A1890" s="1" t="n">
        <v>4687</v>
      </c>
      <c r="C1890" s="26" t="n">
        <v>55</v>
      </c>
      <c r="D1890" s="2" t="n">
        <v>10000</v>
      </c>
      <c r="F1890" s="2" t="n">
        <v>0</v>
      </c>
      <c r="G1890" s="27" t="n">
        <v>2</v>
      </c>
      <c r="H1890" s="27" t="n">
        <v>1</v>
      </c>
      <c r="I1890" s="27" t="n">
        <v>2</v>
      </c>
      <c r="J1890" s="26" t="s">
        <v>52</v>
      </c>
      <c r="K1890" s="27" t="n">
        <v>0</v>
      </c>
      <c r="L1890" s="27" t="n">
        <v>1</v>
      </c>
      <c r="M1890" s="27" t="n">
        <v>13</v>
      </c>
      <c r="N1890" s="27" t="n">
        <v>4</v>
      </c>
      <c r="O1890" s="27" t="n">
        <v>0</v>
      </c>
      <c r="P1890" s="27" t="n">
        <v>1</v>
      </c>
      <c r="Q1890" s="27" t="n">
        <v>4</v>
      </c>
      <c r="R1890" s="27" t="n">
        <v>0</v>
      </c>
      <c r="S1890" s="27" t="n">
        <v>0</v>
      </c>
      <c r="T1890" s="28" t="n">
        <v>44345</v>
      </c>
      <c r="U1890" s="3" t="s">
        <v>1935</v>
      </c>
      <c r="V1890" s="1" t="s">
        <v>60</v>
      </c>
      <c r="W1890" s="25" t="n">
        <v>22</v>
      </c>
      <c r="Z1890" s="1" t="n">
        <f aca="false">(68/C1890)^0.25</f>
        <v>1.05447565087352</v>
      </c>
    </row>
    <row r="1891" customFormat="false" ht="13.8" hidden="false" customHeight="true" outlineLevel="0" collapsed="false">
      <c r="A1891" s="1" t="n">
        <v>4687</v>
      </c>
      <c r="C1891" s="26" t="n">
        <v>68</v>
      </c>
      <c r="D1891" s="2" t="n">
        <v>12000</v>
      </c>
      <c r="F1891" s="2" t="n">
        <v>0</v>
      </c>
      <c r="G1891" s="27" t="n">
        <v>3</v>
      </c>
      <c r="H1891" s="27" t="n">
        <v>1</v>
      </c>
      <c r="I1891" s="27" t="n">
        <v>1</v>
      </c>
      <c r="J1891" s="26" t="s">
        <v>52</v>
      </c>
      <c r="K1891" s="27" t="n">
        <v>0</v>
      </c>
      <c r="L1891" s="27" t="n">
        <v>1</v>
      </c>
      <c r="M1891" s="27" t="n">
        <v>4</v>
      </c>
      <c r="N1891" s="27" t="n">
        <v>2</v>
      </c>
      <c r="O1891" s="27" t="n">
        <v>1</v>
      </c>
      <c r="P1891" s="27" t="n">
        <v>0</v>
      </c>
      <c r="Q1891" s="27" t="n">
        <v>3</v>
      </c>
      <c r="R1891" s="27" t="n">
        <v>0</v>
      </c>
      <c r="S1891" s="27" t="n">
        <v>0</v>
      </c>
      <c r="T1891" s="28" t="n">
        <v>44345</v>
      </c>
      <c r="U1891" s="3" t="s">
        <v>1936</v>
      </c>
      <c r="V1891" s="1" t="s">
        <v>60</v>
      </c>
      <c r="W1891" s="25" t="n">
        <v>22</v>
      </c>
      <c r="Z1891" s="1" t="n">
        <f aca="false">(68/C1891)^0.25</f>
        <v>1</v>
      </c>
    </row>
    <row r="1892" customFormat="false" ht="13.8" hidden="false" customHeight="true" outlineLevel="0" collapsed="false">
      <c r="A1892" s="1" t="n">
        <v>4687</v>
      </c>
      <c r="C1892" s="26" t="n">
        <v>66</v>
      </c>
      <c r="D1892" s="2" t="n">
        <v>11900</v>
      </c>
      <c r="F1892" s="2" t="n">
        <v>0</v>
      </c>
      <c r="G1892" s="27" t="n">
        <v>2</v>
      </c>
      <c r="H1892" s="27" t="n">
        <v>1</v>
      </c>
      <c r="I1892" s="27" t="n">
        <v>1</v>
      </c>
      <c r="J1892" s="26" t="s">
        <v>52</v>
      </c>
      <c r="K1892" s="27" t="n">
        <v>0</v>
      </c>
      <c r="L1892" s="27" t="n">
        <v>1</v>
      </c>
      <c r="N1892" s="27" t="n">
        <v>5</v>
      </c>
      <c r="O1892" s="27" t="n">
        <v>0</v>
      </c>
      <c r="P1892" s="27" t="n">
        <v>0</v>
      </c>
      <c r="R1892" s="27" t="n">
        <v>0</v>
      </c>
      <c r="S1892" s="27" t="n">
        <v>0</v>
      </c>
      <c r="T1892" s="28" t="n">
        <v>44342</v>
      </c>
      <c r="U1892" s="3" t="s">
        <v>1937</v>
      </c>
      <c r="W1892" s="25" t="n">
        <v>22</v>
      </c>
      <c r="Z1892" s="1" t="n">
        <f aca="false">(68/C1892)^0.25</f>
        <v>1.00749116018212</v>
      </c>
    </row>
    <row r="1893" customFormat="false" ht="13.8" hidden="false" customHeight="true" outlineLevel="0" collapsed="false">
      <c r="A1893" s="1" t="n">
        <v>4687</v>
      </c>
      <c r="C1893" s="26" t="n">
        <v>74</v>
      </c>
      <c r="D1893" s="2" t="n">
        <v>14500</v>
      </c>
      <c r="F1893" s="2" t="n">
        <v>0</v>
      </c>
      <c r="G1893" s="27" t="n">
        <v>2</v>
      </c>
      <c r="H1893" s="27" t="n">
        <v>1</v>
      </c>
      <c r="I1893" s="27" t="n">
        <v>1</v>
      </c>
      <c r="J1893" s="26" t="s">
        <v>52</v>
      </c>
      <c r="K1893" s="27" t="n">
        <v>0</v>
      </c>
      <c r="L1893" s="27" t="n">
        <v>1</v>
      </c>
      <c r="M1893" s="27" t="n">
        <v>5</v>
      </c>
      <c r="N1893" s="27" t="n">
        <v>3</v>
      </c>
      <c r="O1893" s="27" t="n">
        <v>0</v>
      </c>
      <c r="P1893" s="27" t="n">
        <v>0</v>
      </c>
      <c r="R1893" s="27" t="n">
        <v>0</v>
      </c>
      <c r="S1893" s="27" t="n">
        <v>0</v>
      </c>
      <c r="T1893" s="28" t="n">
        <v>44340</v>
      </c>
      <c r="U1893" s="3" t="s">
        <v>1938</v>
      </c>
      <c r="W1893" s="25" t="n">
        <v>22</v>
      </c>
      <c r="Z1893" s="1" t="n">
        <f aca="false">(68/C1893)^0.25</f>
        <v>0.979082522844128</v>
      </c>
    </row>
    <row r="1894" customFormat="false" ht="13.8" hidden="false" customHeight="true" outlineLevel="0" collapsed="false">
      <c r="A1894" s="1" t="n">
        <v>4687</v>
      </c>
      <c r="C1894" s="26" t="n">
        <v>57</v>
      </c>
      <c r="D1894" s="2" t="n">
        <v>8000</v>
      </c>
      <c r="F1894" s="2" t="n">
        <v>0</v>
      </c>
      <c r="G1894" s="27" t="n">
        <v>2</v>
      </c>
      <c r="H1894" s="27" t="n">
        <v>1</v>
      </c>
      <c r="I1894" s="27" t="n">
        <v>1</v>
      </c>
      <c r="J1894" s="26" t="s">
        <v>52</v>
      </c>
      <c r="K1894" s="27" t="n">
        <v>0</v>
      </c>
      <c r="L1894" s="27" t="n">
        <v>1</v>
      </c>
      <c r="N1894" s="27" t="n">
        <v>1</v>
      </c>
      <c r="O1894" s="27" t="n">
        <v>0</v>
      </c>
      <c r="P1894" s="27" t="n">
        <v>0</v>
      </c>
      <c r="Q1894" s="27" t="n">
        <v>1</v>
      </c>
      <c r="R1894" s="27" t="n">
        <v>0</v>
      </c>
      <c r="S1894" s="27" t="n">
        <v>0</v>
      </c>
      <c r="T1894" s="28" t="n">
        <v>44343</v>
      </c>
      <c r="U1894" s="3" t="s">
        <v>1939</v>
      </c>
      <c r="W1894" s="25" t="n">
        <v>22</v>
      </c>
      <c r="Z1894" s="1" t="n">
        <f aca="false">(68/C1894)^0.25</f>
        <v>1.04510160393404</v>
      </c>
    </row>
    <row r="1895" customFormat="false" ht="13.8" hidden="false" customHeight="true" outlineLevel="0" collapsed="false">
      <c r="A1895" s="1" t="n">
        <v>4687</v>
      </c>
      <c r="C1895" s="26" t="n">
        <v>66</v>
      </c>
      <c r="D1895" s="2" t="n">
        <v>12000</v>
      </c>
      <c r="F1895" s="2" t="n">
        <v>0</v>
      </c>
      <c r="G1895" s="27" t="n">
        <v>3</v>
      </c>
      <c r="H1895" s="27" t="n">
        <v>1</v>
      </c>
      <c r="I1895" s="27" t="n">
        <v>2</v>
      </c>
      <c r="J1895" s="26" t="s">
        <v>52</v>
      </c>
      <c r="K1895" s="27" t="n">
        <v>2</v>
      </c>
      <c r="L1895" s="27" t="n">
        <v>1</v>
      </c>
      <c r="M1895" s="27" t="n">
        <v>11</v>
      </c>
      <c r="N1895" s="27" t="n">
        <v>3</v>
      </c>
      <c r="O1895" s="27" t="n">
        <v>1</v>
      </c>
      <c r="P1895" s="27" t="n">
        <v>1</v>
      </c>
      <c r="Q1895" s="27" t="n">
        <v>4</v>
      </c>
      <c r="R1895" s="27" t="n">
        <v>0</v>
      </c>
      <c r="S1895" s="27" t="n">
        <v>0</v>
      </c>
      <c r="T1895" s="28" t="n">
        <v>44341</v>
      </c>
      <c r="U1895" s="3" t="s">
        <v>1940</v>
      </c>
      <c r="V1895" s="1" t="s">
        <v>60</v>
      </c>
      <c r="W1895" s="25" t="n">
        <v>22</v>
      </c>
      <c r="Z1895" s="1" t="n">
        <f aca="false">(68/C1895)^0.25</f>
        <v>1.00749116018212</v>
      </c>
    </row>
    <row r="1896" customFormat="false" ht="13.8" hidden="false" customHeight="true" outlineLevel="0" collapsed="false">
      <c r="A1896" s="1" t="n">
        <v>5967</v>
      </c>
      <c r="C1896" s="26" t="n">
        <v>70</v>
      </c>
      <c r="D1896" s="2" t="n">
        <v>10500</v>
      </c>
      <c r="F1896" s="2" t="n">
        <v>0</v>
      </c>
      <c r="G1896" s="27" t="n">
        <v>3</v>
      </c>
      <c r="H1896" s="27" t="n">
        <v>2</v>
      </c>
      <c r="I1896" s="27" t="n">
        <v>1</v>
      </c>
      <c r="J1896" s="26" t="s">
        <v>52</v>
      </c>
      <c r="K1896" s="27" t="n">
        <v>0</v>
      </c>
      <c r="L1896" s="27" t="n">
        <v>1</v>
      </c>
      <c r="M1896" s="27" t="n">
        <v>5</v>
      </c>
      <c r="N1896" s="27" t="n">
        <v>3</v>
      </c>
      <c r="O1896" s="27" t="n">
        <v>0</v>
      </c>
      <c r="P1896" s="27" t="n">
        <v>0</v>
      </c>
      <c r="Q1896" s="27" t="n">
        <v>3</v>
      </c>
      <c r="R1896" s="27" t="n">
        <v>0</v>
      </c>
      <c r="S1896" s="27" t="n">
        <v>0</v>
      </c>
      <c r="T1896" s="28" t="n">
        <v>44317</v>
      </c>
      <c r="U1896" s="3" t="s">
        <v>1941</v>
      </c>
      <c r="W1896" s="25" t="n">
        <v>22</v>
      </c>
      <c r="Z1896" s="1" t="n">
        <f aca="false">(68/C1896)^0.25</f>
        <v>0.992779311130708</v>
      </c>
    </row>
    <row r="1897" customFormat="false" ht="13.8" hidden="false" customHeight="true" outlineLevel="0" collapsed="false">
      <c r="A1897" s="1" t="n">
        <v>5967</v>
      </c>
      <c r="C1897" s="26" t="n">
        <v>50</v>
      </c>
      <c r="D1897" s="2" t="n">
        <v>10000</v>
      </c>
      <c r="F1897" s="2" t="n">
        <v>0</v>
      </c>
      <c r="G1897" s="27" t="n">
        <v>2</v>
      </c>
      <c r="H1897" s="27" t="n">
        <v>1</v>
      </c>
      <c r="I1897" s="27" t="n">
        <v>2</v>
      </c>
      <c r="J1897" s="26" t="s">
        <v>52</v>
      </c>
      <c r="K1897" s="27" t="n">
        <v>2</v>
      </c>
      <c r="L1897" s="27" t="n">
        <v>1</v>
      </c>
      <c r="M1897" s="27" t="n">
        <v>5</v>
      </c>
      <c r="N1897" s="27" t="n">
        <v>1</v>
      </c>
      <c r="O1897" s="27" t="n">
        <v>0</v>
      </c>
      <c r="P1897" s="27" t="n">
        <v>1</v>
      </c>
      <c r="R1897" s="27" t="n">
        <v>0</v>
      </c>
      <c r="S1897" s="27" t="n">
        <v>1</v>
      </c>
      <c r="T1897" s="28" t="n">
        <v>44316</v>
      </c>
      <c r="U1897" s="3" t="s">
        <v>1942</v>
      </c>
      <c r="V1897" s="1" t="s">
        <v>60</v>
      </c>
      <c r="W1897" s="25" t="n">
        <v>22</v>
      </c>
      <c r="Z1897" s="1" t="n">
        <f aca="false">(68/C1897)^0.25</f>
        <v>1.0799029488658</v>
      </c>
    </row>
    <row r="1898" customFormat="false" ht="13.8" hidden="false" customHeight="true" outlineLevel="0" collapsed="false">
      <c r="A1898" s="1" t="n">
        <v>8542</v>
      </c>
      <c r="C1898" s="26" t="n">
        <v>54</v>
      </c>
      <c r="E1898" s="2" t="n">
        <v>2500000</v>
      </c>
      <c r="F1898" s="2" t="n">
        <v>1</v>
      </c>
      <c r="G1898" s="27" t="n">
        <v>2</v>
      </c>
      <c r="H1898" s="27" t="n">
        <v>1</v>
      </c>
      <c r="I1898" s="27" t="n">
        <v>1</v>
      </c>
      <c r="J1898" s="26" t="s">
        <v>52</v>
      </c>
      <c r="K1898" s="27" t="n">
        <v>0</v>
      </c>
      <c r="L1898" s="27" t="n">
        <v>1</v>
      </c>
      <c r="M1898" s="27" t="n">
        <v>4</v>
      </c>
      <c r="N1898" s="27" t="n">
        <v>1</v>
      </c>
      <c r="O1898" s="27" t="n">
        <v>0</v>
      </c>
      <c r="P1898" s="27" t="n">
        <v>0</v>
      </c>
      <c r="R1898" s="27" t="n">
        <v>0</v>
      </c>
      <c r="S1898" s="27" t="n">
        <v>1</v>
      </c>
      <c r="T1898" s="28" t="n">
        <v>44330</v>
      </c>
      <c r="U1898" s="3" t="s">
        <v>1943</v>
      </c>
      <c r="W1898" s="25" t="n">
        <v>23</v>
      </c>
      <c r="Z1898" s="1" t="n">
        <f aca="false">(68/C1898)^0.25</f>
        <v>1.05932394260376</v>
      </c>
    </row>
    <row r="1899" customFormat="false" ht="13.8" hidden="false" customHeight="true" outlineLevel="0" collapsed="false">
      <c r="A1899" s="1" t="n">
        <v>8542</v>
      </c>
      <c r="C1899" s="26" t="n">
        <v>57</v>
      </c>
      <c r="E1899" s="2" t="n">
        <v>2995000</v>
      </c>
      <c r="F1899" s="2" t="n">
        <v>1</v>
      </c>
      <c r="G1899" s="27" t="n">
        <v>2</v>
      </c>
      <c r="H1899" s="27" t="n">
        <v>1</v>
      </c>
      <c r="I1899" s="27" t="n">
        <v>1</v>
      </c>
      <c r="J1899" s="26" t="s">
        <v>52</v>
      </c>
      <c r="K1899" s="27" t="n">
        <v>2</v>
      </c>
      <c r="L1899" s="27" t="n">
        <v>1</v>
      </c>
      <c r="M1899" s="27" t="n">
        <v>3</v>
      </c>
      <c r="N1899" s="27" t="n">
        <v>1</v>
      </c>
      <c r="O1899" s="27" t="n">
        <v>0</v>
      </c>
      <c r="P1899" s="27" t="n">
        <v>1</v>
      </c>
      <c r="R1899" s="27" t="n">
        <v>0</v>
      </c>
      <c r="S1899" s="27" t="n">
        <v>0</v>
      </c>
      <c r="T1899" s="28" t="n">
        <v>44342</v>
      </c>
      <c r="U1899" s="3" t="s">
        <v>1944</v>
      </c>
      <c r="W1899" s="25" t="n">
        <v>23</v>
      </c>
      <c r="Z1899" s="1" t="n">
        <f aca="false">(68/C1899)^0.25</f>
        <v>1.04510160393404</v>
      </c>
    </row>
    <row r="1900" customFormat="false" ht="13.8" hidden="false" customHeight="true" outlineLevel="0" collapsed="false">
      <c r="A1900" s="1" t="n">
        <v>8542</v>
      </c>
      <c r="C1900" s="26" t="n">
        <v>72</v>
      </c>
      <c r="E1900" s="2" t="n">
        <v>2999000</v>
      </c>
      <c r="F1900" s="2" t="n">
        <v>1</v>
      </c>
      <c r="G1900" s="27" t="n">
        <v>2</v>
      </c>
      <c r="H1900" s="27" t="n">
        <v>1</v>
      </c>
      <c r="I1900" s="27" t="n">
        <v>1</v>
      </c>
      <c r="J1900" s="26" t="s">
        <v>52</v>
      </c>
      <c r="K1900" s="27" t="n">
        <v>0</v>
      </c>
      <c r="L1900" s="27" t="n">
        <v>1</v>
      </c>
      <c r="M1900" s="27" t="n">
        <v>4</v>
      </c>
      <c r="N1900" s="27" t="n">
        <v>1</v>
      </c>
      <c r="O1900" s="27" t="n">
        <v>0</v>
      </c>
      <c r="P1900" s="27" t="n">
        <v>1</v>
      </c>
      <c r="Q1900" s="27" t="n">
        <v>1</v>
      </c>
      <c r="R1900" s="27" t="n">
        <v>0</v>
      </c>
      <c r="S1900" s="27" t="n">
        <v>0</v>
      </c>
      <c r="T1900" s="28" t="n">
        <v>44340</v>
      </c>
      <c r="U1900" s="3" t="s">
        <v>1945</v>
      </c>
      <c r="W1900" s="25" t="n">
        <v>23</v>
      </c>
      <c r="Z1900" s="1" t="n">
        <f aca="false">(68/C1900)^0.25</f>
        <v>0.985812008350248</v>
      </c>
    </row>
    <row r="1901" customFormat="false" ht="13.8" hidden="false" customHeight="true" outlineLevel="0" collapsed="false">
      <c r="A1901" s="1" t="n">
        <v>8739</v>
      </c>
      <c r="C1901" s="26" t="n">
        <v>54</v>
      </c>
      <c r="E1901" s="2" t="n">
        <v>2100000</v>
      </c>
      <c r="F1901" s="2" t="n">
        <v>1</v>
      </c>
      <c r="G1901" s="27" t="n">
        <v>2</v>
      </c>
      <c r="H1901" s="27" t="n">
        <v>1</v>
      </c>
      <c r="I1901" s="27" t="n">
        <v>2</v>
      </c>
      <c r="J1901" s="26" t="s">
        <v>52</v>
      </c>
      <c r="K1901" s="27" t="n">
        <v>0</v>
      </c>
      <c r="L1901" s="27" t="n">
        <v>1</v>
      </c>
      <c r="M1901" s="27" t="n">
        <v>5</v>
      </c>
      <c r="N1901" s="27" t="n">
        <v>3</v>
      </c>
      <c r="O1901" s="27" t="n">
        <v>0</v>
      </c>
      <c r="P1901" s="27" t="n">
        <v>1</v>
      </c>
      <c r="Q1901" s="27" t="n">
        <v>1</v>
      </c>
      <c r="R1901" s="27" t="n">
        <v>0</v>
      </c>
      <c r="S1901" s="27" t="n">
        <v>0</v>
      </c>
      <c r="T1901" s="28" t="n">
        <v>44344</v>
      </c>
      <c r="U1901" s="3" t="s">
        <v>1946</v>
      </c>
      <c r="V1901" s="1" t="s">
        <v>60</v>
      </c>
      <c r="W1901" s="25" t="n">
        <v>23</v>
      </c>
      <c r="Z1901" s="1" t="n">
        <f aca="false">(68/C1901)^0.25</f>
        <v>1.05932394260376</v>
      </c>
    </row>
    <row r="1902" customFormat="false" ht="13.8" hidden="false" customHeight="true" outlineLevel="0" collapsed="false">
      <c r="A1902" s="1" t="n">
        <v>8739</v>
      </c>
      <c r="C1902" s="26" t="n">
        <v>66</v>
      </c>
      <c r="E1902" s="2" t="n">
        <v>2220000</v>
      </c>
      <c r="F1902" s="2" t="n">
        <v>1</v>
      </c>
      <c r="G1902" s="27" t="n">
        <v>3</v>
      </c>
      <c r="H1902" s="27" t="n">
        <v>1</v>
      </c>
      <c r="I1902" s="27" t="n">
        <v>2</v>
      </c>
      <c r="J1902" s="26" t="s">
        <v>52</v>
      </c>
      <c r="K1902" s="27" t="n">
        <v>0</v>
      </c>
      <c r="L1902" s="27" t="n">
        <v>1</v>
      </c>
      <c r="M1902" s="27" t="n">
        <v>6</v>
      </c>
      <c r="N1902" s="27" t="n">
        <v>3</v>
      </c>
      <c r="O1902" s="27" t="n">
        <v>1</v>
      </c>
      <c r="P1902" s="27" t="n">
        <v>0</v>
      </c>
      <c r="R1902" s="27" t="n">
        <v>1</v>
      </c>
      <c r="S1902" s="27" t="n">
        <v>0</v>
      </c>
      <c r="T1902" s="28" t="n">
        <v>44334</v>
      </c>
      <c r="U1902" s="3" t="s">
        <v>1947</v>
      </c>
      <c r="W1902" s="25" t="n">
        <v>23</v>
      </c>
      <c r="Z1902" s="1" t="n">
        <f aca="false">(68/C1902)^0.25</f>
        <v>1.00749116018212</v>
      </c>
    </row>
    <row r="1903" customFormat="false" ht="13.8" hidden="false" customHeight="true" outlineLevel="0" collapsed="false">
      <c r="A1903" s="1" t="n">
        <v>8739</v>
      </c>
      <c r="C1903" s="26" t="n">
        <v>89</v>
      </c>
      <c r="E1903" s="2" t="n">
        <v>3590000</v>
      </c>
      <c r="F1903" s="2" t="n">
        <v>1</v>
      </c>
      <c r="G1903" s="27" t="n">
        <v>3</v>
      </c>
      <c r="H1903" s="27" t="n">
        <v>1</v>
      </c>
      <c r="I1903" s="27" t="n">
        <v>1</v>
      </c>
      <c r="J1903" s="26" t="s">
        <v>52</v>
      </c>
      <c r="K1903" s="27" t="n">
        <v>0</v>
      </c>
      <c r="L1903" s="27" t="n">
        <v>1</v>
      </c>
      <c r="M1903" s="27" t="n">
        <v>4</v>
      </c>
      <c r="N1903" s="27" t="n">
        <v>1</v>
      </c>
      <c r="O1903" s="27" t="n">
        <v>0</v>
      </c>
      <c r="P1903" s="27" t="n">
        <v>0</v>
      </c>
      <c r="R1903" s="27" t="n">
        <v>0</v>
      </c>
      <c r="S1903" s="27" t="n">
        <v>0</v>
      </c>
      <c r="T1903" s="28" t="n">
        <v>44328</v>
      </c>
      <c r="U1903" s="3" t="s">
        <v>1948</v>
      </c>
      <c r="W1903" s="25" t="n">
        <v>23</v>
      </c>
      <c r="Z1903" s="1" t="n">
        <f aca="false">(68/C1903)^0.25</f>
        <v>0.934931358143154</v>
      </c>
    </row>
    <row r="1904" customFormat="false" ht="13.8" hidden="false" customHeight="true" outlineLevel="0" collapsed="false">
      <c r="A1904" s="1" t="n">
        <v>9281</v>
      </c>
      <c r="C1904" s="26" t="n">
        <v>69</v>
      </c>
      <c r="E1904" s="2" t="n">
        <v>3660000</v>
      </c>
      <c r="F1904" s="2" t="n">
        <v>1</v>
      </c>
      <c r="G1904" s="27" t="n">
        <v>3</v>
      </c>
      <c r="H1904" s="27" t="n">
        <v>1</v>
      </c>
      <c r="I1904" s="27" t="n">
        <v>1</v>
      </c>
      <c r="J1904" s="26" t="s">
        <v>52</v>
      </c>
      <c r="K1904" s="27" t="n">
        <v>0</v>
      </c>
      <c r="L1904" s="27" t="n">
        <v>1</v>
      </c>
      <c r="M1904" s="27" t="n">
        <v>3</v>
      </c>
      <c r="N1904" s="27" t="n">
        <v>3</v>
      </c>
      <c r="O1904" s="27" t="n">
        <v>1</v>
      </c>
      <c r="P1904" s="27" t="n">
        <v>1</v>
      </c>
      <c r="Q1904" s="27" t="n">
        <v>4</v>
      </c>
      <c r="R1904" s="27" t="n">
        <v>0</v>
      </c>
      <c r="S1904" s="27" t="n">
        <v>1</v>
      </c>
      <c r="T1904" s="28" t="n">
        <v>44338</v>
      </c>
      <c r="U1904" s="3" t="s">
        <v>1949</v>
      </c>
      <c r="V1904" s="1" t="s">
        <v>60</v>
      </c>
      <c r="W1904" s="25" t="n">
        <v>23</v>
      </c>
      <c r="Z1904" s="1" t="n">
        <f aca="false">(68/C1904)^0.25</f>
        <v>0.996356952204095</v>
      </c>
    </row>
    <row r="1905" customFormat="false" ht="13.8" hidden="false" customHeight="true" outlineLevel="0" collapsed="false">
      <c r="A1905" s="1" t="n">
        <v>9629</v>
      </c>
      <c r="C1905" s="26" t="n">
        <v>72</v>
      </c>
      <c r="E1905" s="2" t="n">
        <v>4990000</v>
      </c>
      <c r="F1905" s="2" t="n">
        <v>1</v>
      </c>
      <c r="G1905" s="27" t="n">
        <v>3</v>
      </c>
      <c r="H1905" s="27" t="n">
        <v>2</v>
      </c>
      <c r="I1905" s="27" t="n">
        <v>1</v>
      </c>
      <c r="J1905" s="26" t="s">
        <v>52</v>
      </c>
      <c r="K1905" s="27" t="n">
        <v>2</v>
      </c>
      <c r="L1905" s="27" t="n">
        <v>1</v>
      </c>
      <c r="M1905" s="27" t="n">
        <v>5</v>
      </c>
      <c r="N1905" s="27" t="n">
        <v>2</v>
      </c>
      <c r="O1905" s="27" t="n">
        <v>1</v>
      </c>
      <c r="P1905" s="27" t="n">
        <v>1</v>
      </c>
      <c r="Q1905" s="27" t="n">
        <v>4</v>
      </c>
      <c r="R1905" s="27" t="n">
        <v>0</v>
      </c>
      <c r="S1905" s="27" t="n">
        <v>0</v>
      </c>
      <c r="T1905" s="28" t="n">
        <v>44345</v>
      </c>
      <c r="U1905" s="3" t="s">
        <v>1950</v>
      </c>
      <c r="V1905" s="1" t="s">
        <v>60</v>
      </c>
      <c r="W1905" s="25" t="n">
        <v>23</v>
      </c>
      <c r="Z1905" s="1" t="n">
        <f aca="false">(68/C1905)^0.25</f>
        <v>0.985812008350248</v>
      </c>
    </row>
    <row r="1906" customFormat="false" ht="13.8" hidden="false" customHeight="true" outlineLevel="0" collapsed="false">
      <c r="A1906" s="1" t="n">
        <v>9629</v>
      </c>
      <c r="C1906" s="26" t="n">
        <v>53</v>
      </c>
      <c r="E1906" s="2" t="n">
        <v>3350000</v>
      </c>
      <c r="F1906" s="2" t="n">
        <v>1</v>
      </c>
      <c r="G1906" s="27" t="n">
        <v>2</v>
      </c>
      <c r="H1906" s="27" t="n">
        <v>1</v>
      </c>
      <c r="I1906" s="27" t="n">
        <v>2</v>
      </c>
      <c r="J1906" s="26" t="s">
        <v>52</v>
      </c>
      <c r="K1906" s="27" t="n">
        <v>0</v>
      </c>
      <c r="L1906" s="27" t="n">
        <v>1</v>
      </c>
      <c r="N1906" s="27" t="n">
        <v>8</v>
      </c>
      <c r="O1906" s="27" t="n">
        <v>1</v>
      </c>
      <c r="P1906" s="27" t="n">
        <v>1</v>
      </c>
      <c r="Q1906" s="27" t="n">
        <v>4</v>
      </c>
      <c r="R1906" s="27" t="n">
        <v>1</v>
      </c>
      <c r="S1906" s="27" t="n">
        <v>1</v>
      </c>
      <c r="T1906" s="28" t="n">
        <v>44334</v>
      </c>
      <c r="U1906" s="3" t="s">
        <v>1951</v>
      </c>
      <c r="W1906" s="25" t="n">
        <v>23</v>
      </c>
      <c r="Z1906" s="1" t="n">
        <f aca="false">(68/C1906)^0.25</f>
        <v>1.06428578300648</v>
      </c>
    </row>
    <row r="1907" customFormat="false" ht="13.8" hidden="false" customHeight="true" outlineLevel="0" collapsed="false">
      <c r="A1907" s="1" t="n">
        <v>9629</v>
      </c>
      <c r="C1907" s="26" t="n">
        <v>79</v>
      </c>
      <c r="E1907" s="2" t="n">
        <v>4080000</v>
      </c>
      <c r="F1907" s="2" t="n">
        <v>1</v>
      </c>
      <c r="G1907" s="27" t="n">
        <v>3</v>
      </c>
      <c r="H1907" s="27" t="n">
        <v>1</v>
      </c>
      <c r="I1907" s="27" t="n">
        <v>0</v>
      </c>
      <c r="J1907" s="26" t="s">
        <v>52</v>
      </c>
      <c r="K1907" s="27" t="n">
        <v>0</v>
      </c>
      <c r="L1907" s="27" t="n">
        <v>1</v>
      </c>
      <c r="M1907" s="27" t="n">
        <v>2</v>
      </c>
      <c r="N1907" s="27" t="n">
        <v>1</v>
      </c>
      <c r="O1907" s="27" t="n">
        <v>1</v>
      </c>
      <c r="P1907" s="27" t="n">
        <v>1</v>
      </c>
      <c r="Q1907" s="27" t="n">
        <v>1</v>
      </c>
      <c r="R1907" s="27" t="n">
        <v>0</v>
      </c>
      <c r="S1907" s="27" t="n">
        <v>0</v>
      </c>
      <c r="T1907" s="28" t="n">
        <v>44327</v>
      </c>
      <c r="U1907" s="3" t="s">
        <v>1952</v>
      </c>
      <c r="W1907" s="25" t="n">
        <v>23</v>
      </c>
      <c r="Z1907" s="1" t="n">
        <f aca="false">(68/C1907)^0.25</f>
        <v>0.963208830277469</v>
      </c>
    </row>
    <row r="1908" customFormat="false" ht="13.8" hidden="false" customHeight="true" outlineLevel="0" collapsed="false">
      <c r="A1908" s="1" t="n">
        <v>9959</v>
      </c>
      <c r="C1908" s="26" t="n">
        <v>74</v>
      </c>
      <c r="E1908" s="2" t="n">
        <v>1760000</v>
      </c>
      <c r="F1908" s="2" t="n">
        <v>1</v>
      </c>
      <c r="G1908" s="27" t="n">
        <v>3</v>
      </c>
      <c r="H1908" s="27" t="n">
        <v>2</v>
      </c>
      <c r="I1908" s="27" t="n">
        <v>1</v>
      </c>
      <c r="J1908" s="26" t="s">
        <v>52</v>
      </c>
      <c r="K1908" s="27" t="n">
        <v>2</v>
      </c>
      <c r="L1908" s="27" t="n">
        <v>1</v>
      </c>
      <c r="M1908" s="27" t="n">
        <v>4</v>
      </c>
      <c r="N1908" s="27" t="n">
        <v>4</v>
      </c>
      <c r="O1908" s="27" t="n">
        <v>1</v>
      </c>
      <c r="P1908" s="27" t="n">
        <v>0</v>
      </c>
      <c r="Q1908" s="27" t="n">
        <v>4</v>
      </c>
      <c r="R1908" s="27" t="n">
        <v>1</v>
      </c>
      <c r="S1908" s="27" t="n">
        <v>0</v>
      </c>
      <c r="T1908" s="28" t="n">
        <v>44345</v>
      </c>
      <c r="U1908" s="3" t="s">
        <v>1953</v>
      </c>
      <c r="W1908" s="25" t="n">
        <v>23</v>
      </c>
      <c r="Z1908" s="1" t="n">
        <f aca="false">(68/C1908)^0.25</f>
        <v>0.979082522844128</v>
      </c>
    </row>
    <row r="1909" customFormat="false" ht="13.8" hidden="false" customHeight="true" outlineLevel="0" collapsed="false">
      <c r="A1909" s="1" t="n">
        <v>9959</v>
      </c>
      <c r="C1909" s="26" t="n">
        <v>70</v>
      </c>
      <c r="E1909" s="2" t="n">
        <v>1018000</v>
      </c>
      <c r="F1909" s="2" t="n">
        <v>1</v>
      </c>
      <c r="G1909" s="27" t="n">
        <v>3</v>
      </c>
      <c r="H1909" s="27" t="n">
        <v>1</v>
      </c>
      <c r="I1909" s="27" t="n">
        <v>2</v>
      </c>
      <c r="J1909" s="26" t="s">
        <v>52</v>
      </c>
      <c r="K1909" s="27" t="n">
        <v>0</v>
      </c>
      <c r="L1909" s="27" t="n">
        <v>1</v>
      </c>
      <c r="M1909" s="27" t="n">
        <v>7</v>
      </c>
      <c r="N1909" s="27" t="n">
        <v>4</v>
      </c>
      <c r="O1909" s="27" t="n">
        <v>1</v>
      </c>
      <c r="P1909" s="27" t="n">
        <v>1</v>
      </c>
      <c r="Q1909" s="27" t="n">
        <v>4</v>
      </c>
      <c r="R1909" s="27" t="n">
        <v>1</v>
      </c>
      <c r="S1909" s="27" t="n">
        <v>1</v>
      </c>
      <c r="T1909" s="28" t="n">
        <v>44344</v>
      </c>
      <c r="U1909" s="3" t="s">
        <v>1954</v>
      </c>
      <c r="W1909" s="25" t="n">
        <v>23</v>
      </c>
      <c r="Z1909" s="1" t="n">
        <f aca="false">(68/C1909)^0.25</f>
        <v>0.992779311130708</v>
      </c>
    </row>
    <row r="1910" customFormat="false" ht="13.8" hidden="false" customHeight="true" outlineLevel="0" collapsed="false">
      <c r="A1910" s="1" t="n">
        <v>9959</v>
      </c>
      <c r="C1910" s="26" t="n">
        <v>51</v>
      </c>
      <c r="E1910" s="2" t="n">
        <v>1700000</v>
      </c>
      <c r="F1910" s="2" t="n">
        <v>1</v>
      </c>
      <c r="G1910" s="27" t="n">
        <v>2</v>
      </c>
      <c r="H1910" s="27" t="n">
        <v>1</v>
      </c>
      <c r="I1910" s="27" t="n">
        <v>1</v>
      </c>
      <c r="J1910" s="26" t="s">
        <v>52</v>
      </c>
      <c r="K1910" s="27" t="n">
        <v>2</v>
      </c>
      <c r="L1910" s="27" t="n">
        <v>1</v>
      </c>
      <c r="M1910" s="27" t="n">
        <v>7</v>
      </c>
      <c r="N1910" s="27" t="n">
        <v>6</v>
      </c>
      <c r="O1910" s="27" t="n">
        <v>0</v>
      </c>
      <c r="P1910" s="27" t="n">
        <v>0</v>
      </c>
      <c r="Q1910" s="27" t="n">
        <v>4</v>
      </c>
      <c r="R1910" s="27" t="n">
        <v>1</v>
      </c>
      <c r="S1910" s="27" t="n">
        <v>0</v>
      </c>
      <c r="T1910" s="28" t="n">
        <v>44341</v>
      </c>
      <c r="U1910" s="3" t="s">
        <v>1955</v>
      </c>
      <c r="V1910" s="1" t="s">
        <v>60</v>
      </c>
      <c r="W1910" s="25" t="n">
        <v>23</v>
      </c>
      <c r="Z1910" s="1" t="n">
        <f aca="false">(68/C1910)^0.25</f>
        <v>1.07456993182354</v>
      </c>
    </row>
    <row r="1911" customFormat="false" ht="13.8" hidden="false" customHeight="true" outlineLevel="0" collapsed="false">
      <c r="A1911" s="1" t="n">
        <v>10126</v>
      </c>
      <c r="C1911" s="26" t="n">
        <v>57</v>
      </c>
      <c r="E1911" s="2" t="n">
        <v>2650000</v>
      </c>
      <c r="F1911" s="2" t="n">
        <v>1</v>
      </c>
      <c r="G1911" s="27" t="n">
        <v>3</v>
      </c>
      <c r="H1911" s="27" t="n">
        <v>1</v>
      </c>
      <c r="I1911" s="27" t="n">
        <v>2</v>
      </c>
      <c r="J1911" s="26" t="s">
        <v>52</v>
      </c>
      <c r="K1911" s="27" t="n">
        <v>0</v>
      </c>
      <c r="L1911" s="27" t="n">
        <v>1</v>
      </c>
      <c r="M1911" s="27" t="n">
        <v>8</v>
      </c>
      <c r="N1911" s="27" t="n">
        <v>4</v>
      </c>
      <c r="O1911" s="27" t="n">
        <v>1</v>
      </c>
      <c r="P1911" s="27" t="n">
        <v>1</v>
      </c>
      <c r="Q1911" s="27" t="n">
        <v>4</v>
      </c>
      <c r="R1911" s="27" t="n">
        <v>0</v>
      </c>
      <c r="S1911" s="27" t="n">
        <v>0</v>
      </c>
      <c r="T1911" s="28" t="n">
        <v>44330</v>
      </c>
      <c r="U1911" s="3" t="s">
        <v>1956</v>
      </c>
      <c r="W1911" s="25" t="n">
        <v>23</v>
      </c>
      <c r="Z1911" s="1" t="n">
        <f aca="false">(68/C1911)^0.25</f>
        <v>1.04510160393404</v>
      </c>
    </row>
    <row r="1912" customFormat="false" ht="13.8" hidden="false" customHeight="true" outlineLevel="0" collapsed="false">
      <c r="A1912" s="1" t="n">
        <v>10126</v>
      </c>
      <c r="C1912" s="26" t="n">
        <v>65</v>
      </c>
      <c r="E1912" s="2" t="n">
        <v>1890000</v>
      </c>
      <c r="F1912" s="2" t="n">
        <v>1</v>
      </c>
      <c r="G1912" s="27" t="n">
        <v>3</v>
      </c>
      <c r="H1912" s="27" t="n">
        <v>1</v>
      </c>
      <c r="I1912" s="27" t="n">
        <v>2</v>
      </c>
      <c r="J1912" s="26" t="s">
        <v>52</v>
      </c>
      <c r="K1912" s="27" t="n">
        <v>0</v>
      </c>
      <c r="L1912" s="27" t="n">
        <v>1</v>
      </c>
      <c r="M1912" s="27" t="n">
        <v>4</v>
      </c>
      <c r="N1912" s="27" t="n">
        <v>3</v>
      </c>
      <c r="O1912" s="27" t="n">
        <v>1</v>
      </c>
      <c r="P1912" s="27" t="n">
        <v>1</v>
      </c>
      <c r="Q1912" s="27" t="n">
        <v>4</v>
      </c>
      <c r="R1912" s="27" t="n">
        <v>0</v>
      </c>
      <c r="S1912" s="27" t="n">
        <v>0</v>
      </c>
      <c r="T1912" s="28" t="n">
        <v>44342</v>
      </c>
      <c r="U1912" s="3" t="s">
        <v>1957</v>
      </c>
      <c r="V1912" s="1" t="s">
        <v>60</v>
      </c>
      <c r="W1912" s="25" t="n">
        <v>23</v>
      </c>
      <c r="Z1912" s="1" t="n">
        <f aca="false">(68/C1912)^0.25</f>
        <v>1.01134396913885</v>
      </c>
    </row>
    <row r="1913" customFormat="false" ht="13.8" hidden="false" customHeight="true" outlineLevel="0" collapsed="false">
      <c r="A1913" s="1" t="n">
        <v>10741</v>
      </c>
      <c r="C1913" s="26" t="n">
        <v>66</v>
      </c>
      <c r="E1913" s="2" t="n">
        <v>2990000</v>
      </c>
      <c r="F1913" s="2" t="n">
        <v>1</v>
      </c>
      <c r="G1913" s="27" t="n">
        <v>3</v>
      </c>
      <c r="H1913" s="27" t="n">
        <v>1</v>
      </c>
      <c r="I1913" s="27" t="n">
        <v>2</v>
      </c>
      <c r="J1913" s="26" t="s">
        <v>52</v>
      </c>
      <c r="K1913" s="27" t="n">
        <v>2</v>
      </c>
      <c r="L1913" s="27" t="n">
        <v>1</v>
      </c>
      <c r="M1913" s="27" t="n">
        <v>8</v>
      </c>
      <c r="N1913" s="27" t="n">
        <v>2</v>
      </c>
      <c r="O1913" s="27" t="n">
        <v>1</v>
      </c>
      <c r="P1913" s="27" t="n">
        <v>1</v>
      </c>
      <c r="Q1913" s="27" t="n">
        <v>4</v>
      </c>
      <c r="R1913" s="27" t="n">
        <v>1</v>
      </c>
      <c r="S1913" s="27" t="n">
        <v>0</v>
      </c>
      <c r="T1913" s="28" t="n">
        <v>44345</v>
      </c>
      <c r="U1913" s="3" t="s">
        <v>1958</v>
      </c>
      <c r="W1913" s="25" t="n">
        <v>23</v>
      </c>
      <c r="Z1913" s="1" t="n">
        <f aca="false">(68/C1913)^0.25</f>
        <v>1.00749116018212</v>
      </c>
    </row>
    <row r="1914" customFormat="false" ht="13.8" hidden="false" customHeight="true" outlineLevel="0" collapsed="false">
      <c r="A1914" s="1" t="n">
        <v>10741</v>
      </c>
      <c r="C1914" s="26" t="n">
        <v>73</v>
      </c>
      <c r="E1914" s="2" t="n">
        <v>2800000</v>
      </c>
      <c r="F1914" s="2" t="n">
        <v>1</v>
      </c>
      <c r="G1914" s="27" t="n">
        <v>3</v>
      </c>
      <c r="H1914" s="27" t="n">
        <v>1</v>
      </c>
      <c r="I1914" s="27" t="n">
        <v>1</v>
      </c>
      <c r="J1914" s="26" t="s">
        <v>52</v>
      </c>
      <c r="K1914" s="27" t="n">
        <v>2</v>
      </c>
      <c r="L1914" s="27" t="n">
        <v>1</v>
      </c>
      <c r="M1914" s="27" t="n">
        <v>4</v>
      </c>
      <c r="N1914" s="27" t="n">
        <v>3</v>
      </c>
      <c r="O1914" s="27" t="n">
        <v>1</v>
      </c>
      <c r="P1914" s="27" t="n">
        <v>0</v>
      </c>
      <c r="Q1914" s="27" t="n">
        <v>4</v>
      </c>
      <c r="R1914" s="27" t="n">
        <v>0</v>
      </c>
      <c r="S1914" s="27" t="n">
        <v>0</v>
      </c>
      <c r="T1914" s="28" t="n">
        <v>44343</v>
      </c>
      <c r="U1914" s="3" t="s">
        <v>1959</v>
      </c>
      <c r="W1914" s="25" t="n">
        <v>23</v>
      </c>
      <c r="Z1914" s="1" t="n">
        <f aca="false">(68/C1914)^0.25</f>
        <v>0.982418457107877</v>
      </c>
    </row>
    <row r="1915" customFormat="false" ht="13.8" hidden="false" customHeight="true" outlineLevel="0" collapsed="false">
      <c r="A1915" s="1" t="n">
        <v>10823</v>
      </c>
      <c r="C1915" s="26" t="n">
        <v>60</v>
      </c>
      <c r="E1915" s="2" t="n">
        <v>3360000</v>
      </c>
      <c r="F1915" s="2" t="n">
        <v>1</v>
      </c>
      <c r="G1915" s="27" t="n">
        <v>3</v>
      </c>
      <c r="H1915" s="27" t="n">
        <v>1</v>
      </c>
      <c r="I1915" s="27" t="n">
        <v>1</v>
      </c>
      <c r="J1915" s="26" t="s">
        <v>52</v>
      </c>
      <c r="K1915" s="27" t="n">
        <v>0</v>
      </c>
      <c r="L1915" s="27" t="n">
        <v>1</v>
      </c>
      <c r="M1915" s="27" t="n">
        <v>4</v>
      </c>
      <c r="N1915" s="27" t="n">
        <v>3</v>
      </c>
      <c r="O1915" s="27" t="n">
        <v>1</v>
      </c>
      <c r="P1915" s="27" t="n">
        <v>1</v>
      </c>
      <c r="Q1915" s="27" t="n">
        <v>1</v>
      </c>
      <c r="R1915" s="27" t="n">
        <v>0</v>
      </c>
      <c r="S1915" s="27" t="n">
        <v>0</v>
      </c>
      <c r="T1915" s="28" t="n">
        <v>44341</v>
      </c>
      <c r="U1915" s="3" t="s">
        <v>1960</v>
      </c>
      <c r="W1915" s="25" t="n">
        <v>23</v>
      </c>
      <c r="Z1915" s="1" t="n">
        <f aca="false">(68/C1915)^0.25</f>
        <v>1.03178548877407</v>
      </c>
    </row>
    <row r="1916" customFormat="false" ht="13.8" hidden="false" customHeight="true" outlineLevel="0" collapsed="false">
      <c r="A1916" s="1" t="n">
        <v>10823</v>
      </c>
      <c r="C1916" s="26" t="n">
        <v>69</v>
      </c>
      <c r="E1916" s="2" t="n">
        <v>4349000</v>
      </c>
      <c r="F1916" s="2" t="n">
        <v>0</v>
      </c>
      <c r="G1916" s="27" t="n">
        <v>3</v>
      </c>
      <c r="H1916" s="27" t="n">
        <v>1</v>
      </c>
      <c r="I1916" s="27" t="n">
        <v>2</v>
      </c>
      <c r="J1916" s="26" t="s">
        <v>52</v>
      </c>
      <c r="K1916" s="27" t="n">
        <v>0</v>
      </c>
      <c r="L1916" s="27" t="n">
        <v>1</v>
      </c>
      <c r="N1916" s="27" t="n">
        <v>1</v>
      </c>
      <c r="O1916" s="27" t="n">
        <v>1</v>
      </c>
      <c r="P1916" s="27" t="n">
        <v>1</v>
      </c>
      <c r="Q1916" s="27" t="n">
        <v>4</v>
      </c>
      <c r="R1916" s="27" t="n">
        <v>1</v>
      </c>
      <c r="S1916" s="27" t="n">
        <v>1</v>
      </c>
      <c r="T1916" s="28" t="n">
        <v>44335</v>
      </c>
      <c r="U1916" s="3" t="s">
        <v>1961</v>
      </c>
      <c r="W1916" s="25" t="n">
        <v>23</v>
      </c>
      <c r="Z1916" s="1" t="n">
        <f aca="false">(68/C1916)^0.25</f>
        <v>0.996356952204095</v>
      </c>
    </row>
    <row r="1917" customFormat="false" ht="13.8" hidden="false" customHeight="true" outlineLevel="0" collapsed="false">
      <c r="A1917" s="1" t="n">
        <v>11156</v>
      </c>
      <c r="C1917" s="26" t="n">
        <v>70</v>
      </c>
      <c r="E1917" s="2" t="n">
        <v>2750000</v>
      </c>
      <c r="F1917" s="2" t="n">
        <v>1</v>
      </c>
      <c r="G1917" s="27" t="n">
        <v>2</v>
      </c>
      <c r="H1917" s="27" t="n">
        <v>1</v>
      </c>
      <c r="I1917" s="27" t="n">
        <v>2</v>
      </c>
      <c r="J1917" s="26" t="s">
        <v>52</v>
      </c>
      <c r="K1917" s="27" t="n">
        <v>0</v>
      </c>
      <c r="L1917" s="27" t="n">
        <v>1</v>
      </c>
      <c r="M1917" s="27" t="n">
        <v>4</v>
      </c>
      <c r="N1917" s="27" t="n">
        <v>4</v>
      </c>
      <c r="O1917" s="27" t="n">
        <v>1</v>
      </c>
      <c r="P1917" s="27" t="n">
        <v>1</v>
      </c>
      <c r="R1917" s="27" t="n">
        <v>0</v>
      </c>
      <c r="S1917" s="27" t="n">
        <v>1</v>
      </c>
      <c r="T1917" s="28" t="n">
        <v>44345</v>
      </c>
      <c r="U1917" s="3" t="s">
        <v>1962</v>
      </c>
      <c r="W1917" s="25" t="n">
        <v>23</v>
      </c>
      <c r="Z1917" s="1" t="n">
        <f aca="false">(68/C1917)^0.25</f>
        <v>0.992779311130708</v>
      </c>
    </row>
    <row r="1918" customFormat="false" ht="13.8" hidden="false" customHeight="true" outlineLevel="0" collapsed="false">
      <c r="A1918" s="1" t="n">
        <v>11156</v>
      </c>
      <c r="C1918" s="26" t="n">
        <v>58</v>
      </c>
      <c r="E1918" s="2" t="n">
        <v>2699000</v>
      </c>
      <c r="F1918" s="2" t="n">
        <v>1</v>
      </c>
      <c r="G1918" s="27" t="n">
        <v>2</v>
      </c>
      <c r="H1918" s="27" t="n">
        <v>1</v>
      </c>
      <c r="I1918" s="27" t="n">
        <v>2</v>
      </c>
      <c r="J1918" s="26" t="s">
        <v>52</v>
      </c>
      <c r="K1918" s="27" t="n">
        <v>0</v>
      </c>
      <c r="L1918" s="27" t="n">
        <v>1</v>
      </c>
      <c r="M1918" s="27" t="n">
        <v>8</v>
      </c>
      <c r="N1918" s="27" t="n">
        <v>2</v>
      </c>
      <c r="O1918" s="27" t="n">
        <v>1</v>
      </c>
      <c r="P1918" s="27" t="n">
        <v>1</v>
      </c>
      <c r="Q1918" s="27" t="n">
        <v>4</v>
      </c>
      <c r="R1918" s="27" t="n">
        <v>1</v>
      </c>
      <c r="S1918" s="27" t="n">
        <v>0</v>
      </c>
      <c r="T1918" s="28" t="n">
        <v>44345</v>
      </c>
      <c r="U1918" s="3" t="s">
        <v>1963</v>
      </c>
      <c r="V1918" s="1" t="s">
        <v>60</v>
      </c>
      <c r="W1918" s="25" t="n">
        <v>23</v>
      </c>
      <c r="Z1918" s="1" t="n">
        <f aca="false">(68/C1918)^0.25</f>
        <v>1.04056743366656</v>
      </c>
    </row>
    <row r="1919" customFormat="false" ht="13.8" hidden="false" customHeight="true" outlineLevel="0" collapsed="false">
      <c r="A1919" s="1" t="n">
        <v>11156</v>
      </c>
      <c r="C1919" s="26" t="n">
        <v>75</v>
      </c>
      <c r="E1919" s="2" t="n">
        <v>3490000</v>
      </c>
      <c r="F1919" s="2" t="n">
        <v>0</v>
      </c>
      <c r="G1919" s="27" t="n">
        <v>3</v>
      </c>
      <c r="H1919" s="27" t="n">
        <v>1</v>
      </c>
      <c r="I1919" s="27" t="n">
        <v>1</v>
      </c>
      <c r="J1919" s="26" t="s">
        <v>52</v>
      </c>
      <c r="K1919" s="27" t="n">
        <v>2</v>
      </c>
      <c r="L1919" s="27" t="n">
        <v>1</v>
      </c>
      <c r="M1919" s="27" t="n">
        <v>2</v>
      </c>
      <c r="N1919" s="27" t="n">
        <v>1</v>
      </c>
      <c r="O1919" s="27" t="n">
        <v>0</v>
      </c>
      <c r="P1919" s="27" t="n">
        <v>1</v>
      </c>
      <c r="R1919" s="27" t="n">
        <v>0</v>
      </c>
      <c r="S1919" s="27" t="n">
        <v>0</v>
      </c>
      <c r="T1919" s="28" t="n">
        <v>44345</v>
      </c>
      <c r="U1919" s="3" t="s">
        <v>1964</v>
      </c>
      <c r="V1919" s="1" t="s">
        <v>58</v>
      </c>
      <c r="W1919" s="25" t="n">
        <v>23</v>
      </c>
      <c r="Z1919" s="1" t="n">
        <f aca="false">(68/C1919)^0.25</f>
        <v>0.975802468299321</v>
      </c>
    </row>
    <row r="1920" customFormat="false" ht="13.8" hidden="false" customHeight="true" outlineLevel="0" collapsed="false">
      <c r="A1920" s="1" t="n">
        <v>12702</v>
      </c>
      <c r="B1920" s="34" t="n">
        <v>72861</v>
      </c>
      <c r="C1920" s="26" t="n">
        <v>100</v>
      </c>
      <c r="E1920" s="2" t="n">
        <v>10990000</v>
      </c>
      <c r="F1920" s="2" t="n">
        <v>1</v>
      </c>
      <c r="G1920" s="27" t="n">
        <v>3</v>
      </c>
      <c r="H1920" s="27" t="n">
        <v>2</v>
      </c>
      <c r="I1920" s="27" t="n">
        <v>1</v>
      </c>
      <c r="J1920" s="26" t="s">
        <v>52</v>
      </c>
      <c r="K1920" s="27" t="n">
        <v>0</v>
      </c>
      <c r="L1920" s="27" t="n">
        <v>1</v>
      </c>
      <c r="M1920" s="27" t="n">
        <v>4</v>
      </c>
      <c r="N1920" s="27" t="n">
        <v>3</v>
      </c>
      <c r="O1920" s="27" t="n">
        <v>1</v>
      </c>
      <c r="P1920" s="27" t="n">
        <v>1</v>
      </c>
      <c r="Q1920" s="27" t="n">
        <v>4</v>
      </c>
      <c r="R1920" s="27" t="n">
        <v>1</v>
      </c>
      <c r="S1920" s="27" t="n">
        <v>0</v>
      </c>
      <c r="T1920" s="28" t="n">
        <v>44345</v>
      </c>
      <c r="U1920" s="3" t="s">
        <v>1965</v>
      </c>
      <c r="V1920" s="1" t="s">
        <v>60</v>
      </c>
      <c r="W1920" s="25" t="n">
        <v>23</v>
      </c>
      <c r="Z1920" s="1" t="n">
        <f aca="false">(68/C1920)^0.25</f>
        <v>0.90808651852317</v>
      </c>
    </row>
    <row r="1921" customFormat="false" ht="13.8" hidden="false" customHeight="true" outlineLevel="0" collapsed="false">
      <c r="A1921" s="1" t="n">
        <v>12702</v>
      </c>
      <c r="B1921" s="34" t="n">
        <v>72861</v>
      </c>
      <c r="C1921" s="26" t="n">
        <v>85</v>
      </c>
      <c r="E1921" s="2" t="n">
        <v>9560000</v>
      </c>
      <c r="F1921" s="2" t="n">
        <v>1</v>
      </c>
      <c r="G1921" s="27" t="n">
        <v>3</v>
      </c>
      <c r="H1921" s="27" t="n">
        <v>2</v>
      </c>
      <c r="I1921" s="27" t="n">
        <v>1</v>
      </c>
      <c r="J1921" s="26" t="s">
        <v>52</v>
      </c>
      <c r="K1921" s="27" t="n">
        <v>0</v>
      </c>
      <c r="L1921" s="27" t="n">
        <v>1</v>
      </c>
      <c r="M1921" s="27" t="n">
        <v>16</v>
      </c>
      <c r="N1921" s="27" t="n">
        <v>15</v>
      </c>
      <c r="O1921" s="27" t="n">
        <v>1</v>
      </c>
      <c r="P1921" s="27" t="n">
        <v>0</v>
      </c>
      <c r="Q1921" s="27" t="n">
        <v>4</v>
      </c>
      <c r="R1921" s="27" t="n">
        <v>1</v>
      </c>
      <c r="S1921" s="27" t="n">
        <v>0</v>
      </c>
      <c r="T1921" s="28" t="n">
        <v>44343</v>
      </c>
      <c r="U1921" s="3" t="s">
        <v>1966</v>
      </c>
      <c r="V1921" s="1" t="s">
        <v>58</v>
      </c>
      <c r="W1921" s="25" t="n">
        <v>23</v>
      </c>
      <c r="Z1921" s="1" t="n">
        <f aca="false">(68/C1921)^0.25</f>
        <v>0.945741609003176</v>
      </c>
    </row>
    <row r="1922" customFormat="false" ht="13.8" hidden="false" customHeight="true" outlineLevel="0" collapsed="false">
      <c r="A1922" s="1" t="n">
        <v>12702</v>
      </c>
      <c r="B1922" s="34" t="n">
        <v>79326</v>
      </c>
      <c r="C1922" s="26" t="n">
        <v>99</v>
      </c>
      <c r="E1922" s="2" t="n">
        <v>10400000</v>
      </c>
      <c r="F1922" s="2" t="n">
        <v>0</v>
      </c>
      <c r="G1922" s="27" t="n">
        <v>3</v>
      </c>
      <c r="H1922" s="27" t="n">
        <v>2</v>
      </c>
      <c r="I1922" s="27" t="n">
        <v>0</v>
      </c>
      <c r="J1922" s="26" t="s">
        <v>52</v>
      </c>
      <c r="K1922" s="27" t="n">
        <v>0</v>
      </c>
      <c r="L1922" s="27" t="n">
        <v>1</v>
      </c>
      <c r="M1922" s="27" t="n">
        <v>7</v>
      </c>
      <c r="N1922" s="27" t="n">
        <v>3</v>
      </c>
      <c r="O1922" s="27" t="n">
        <v>1</v>
      </c>
      <c r="P1922" s="27" t="n">
        <v>1</v>
      </c>
      <c r="R1922" s="27" t="n">
        <v>1</v>
      </c>
      <c r="S1922" s="27" t="n">
        <v>0</v>
      </c>
      <c r="T1922" s="28" t="n">
        <v>44345</v>
      </c>
      <c r="U1922" s="3" t="s">
        <v>1967</v>
      </c>
      <c r="V1922" s="1" t="s">
        <v>58</v>
      </c>
      <c r="W1922" s="25" t="n">
        <v>23</v>
      </c>
      <c r="Z1922" s="1" t="n">
        <f aca="false">(68/C1922)^0.25</f>
        <v>0.910371030959766</v>
      </c>
    </row>
    <row r="1923" customFormat="false" ht="13.8" hidden="false" customHeight="true" outlineLevel="0" collapsed="false">
      <c r="A1923" s="1" t="n">
        <v>12702</v>
      </c>
      <c r="B1923" s="34" t="n">
        <v>79326</v>
      </c>
      <c r="C1923" s="26" t="n">
        <v>90</v>
      </c>
      <c r="E1923" s="2" t="n">
        <v>7900000</v>
      </c>
      <c r="F1923" s="2" t="n">
        <v>0</v>
      </c>
      <c r="G1923" s="27" t="n">
        <v>3</v>
      </c>
      <c r="H1923" s="27" t="n">
        <v>2</v>
      </c>
      <c r="I1923" s="27" t="n">
        <v>0</v>
      </c>
      <c r="J1923" s="26" t="s">
        <v>52</v>
      </c>
      <c r="K1923" s="27" t="n">
        <v>0</v>
      </c>
      <c r="L1923" s="27" t="n">
        <v>1</v>
      </c>
      <c r="M1923" s="27" t="n">
        <v>6</v>
      </c>
      <c r="N1923" s="27" t="n">
        <v>4</v>
      </c>
      <c r="O1923" s="27" t="n">
        <v>1</v>
      </c>
      <c r="P1923" s="27" t="n">
        <v>1</v>
      </c>
      <c r="R1923" s="27" t="n">
        <v>1</v>
      </c>
      <c r="S1923" s="27" t="n">
        <v>0</v>
      </c>
      <c r="T1923" s="28" t="n">
        <v>44344</v>
      </c>
      <c r="U1923" s="3" t="s">
        <v>1968</v>
      </c>
      <c r="V1923" s="1" t="s">
        <v>60</v>
      </c>
      <c r="W1923" s="25" t="n">
        <v>23</v>
      </c>
      <c r="Z1923" s="1" t="n">
        <f aca="false">(68/C1923)^0.25</f>
        <v>0.932323434951816</v>
      </c>
    </row>
    <row r="1924" customFormat="false" ht="13.8" hidden="false" customHeight="true" outlineLevel="0" collapsed="false">
      <c r="A1924" s="1" t="n">
        <v>12702</v>
      </c>
      <c r="B1924" s="34" t="n">
        <v>73211</v>
      </c>
      <c r="C1924" s="26" t="n">
        <v>65</v>
      </c>
      <c r="E1924" s="2" t="n">
        <v>6490000</v>
      </c>
      <c r="F1924" s="2" t="n">
        <v>1</v>
      </c>
      <c r="G1924" s="27" t="n">
        <v>3</v>
      </c>
      <c r="H1924" s="27" t="n">
        <v>1</v>
      </c>
      <c r="I1924" s="27" t="n">
        <v>1</v>
      </c>
      <c r="J1924" s="26" t="s">
        <v>52</v>
      </c>
      <c r="K1924" s="27" t="n">
        <v>0</v>
      </c>
      <c r="L1924" s="27" t="n">
        <v>1</v>
      </c>
      <c r="N1924" s="27" t="n">
        <v>4</v>
      </c>
      <c r="O1924" s="27" t="n">
        <v>2</v>
      </c>
      <c r="P1924" s="27" t="n">
        <v>1</v>
      </c>
      <c r="Q1924" s="27" t="n">
        <v>4</v>
      </c>
      <c r="R1924" s="27" t="n">
        <v>0</v>
      </c>
      <c r="S1924" s="27" t="n">
        <v>0</v>
      </c>
      <c r="T1924" s="28" t="n">
        <v>44345</v>
      </c>
      <c r="U1924" s="3" t="s">
        <v>1969</v>
      </c>
      <c r="W1924" s="25" t="n">
        <v>23</v>
      </c>
      <c r="Z1924" s="1" t="n">
        <f aca="false">(68/C1924)^0.25</f>
        <v>1.01134396913885</v>
      </c>
    </row>
    <row r="1925" customFormat="false" ht="13.8" hidden="false" customHeight="true" outlineLevel="0" collapsed="false">
      <c r="A1925" s="1" t="n">
        <v>12702</v>
      </c>
      <c r="B1925" s="34" t="n">
        <v>73211</v>
      </c>
      <c r="C1925" s="26" t="n">
        <v>74</v>
      </c>
      <c r="E1925" s="2" t="n">
        <v>5850000</v>
      </c>
      <c r="F1925" s="2" t="n">
        <v>1</v>
      </c>
      <c r="G1925" s="27" t="n">
        <v>3</v>
      </c>
      <c r="H1925" s="27" t="n">
        <v>1</v>
      </c>
      <c r="I1925" s="27" t="n">
        <v>1</v>
      </c>
      <c r="J1925" s="26" t="s">
        <v>52</v>
      </c>
      <c r="K1925" s="27" t="n">
        <v>0</v>
      </c>
      <c r="L1925" s="27" t="n">
        <v>1</v>
      </c>
      <c r="M1925" s="27" t="n">
        <v>10</v>
      </c>
      <c r="N1925" s="27" t="n">
        <v>1</v>
      </c>
      <c r="O1925" s="27" t="n">
        <v>1</v>
      </c>
      <c r="P1925" s="27" t="n">
        <v>1</v>
      </c>
      <c r="Q1925" s="27" t="n">
        <v>4</v>
      </c>
      <c r="R1925" s="27" t="n">
        <v>1</v>
      </c>
      <c r="S1925" s="27" t="n">
        <v>0</v>
      </c>
      <c r="T1925" s="28" t="n">
        <v>44345</v>
      </c>
      <c r="U1925" s="3" t="s">
        <v>1970</v>
      </c>
      <c r="W1925" s="25" t="n">
        <v>23</v>
      </c>
      <c r="Z1925" s="1" t="n">
        <f aca="false">(68/C1925)^0.25</f>
        <v>0.979082522844128</v>
      </c>
    </row>
    <row r="1926" customFormat="false" ht="13.8" hidden="false" customHeight="true" outlineLevel="0" collapsed="false">
      <c r="A1926" s="1" t="n">
        <v>12702</v>
      </c>
      <c r="B1926" s="34" t="n">
        <v>72822</v>
      </c>
      <c r="C1926" s="26" t="n">
        <v>62</v>
      </c>
      <c r="E1926" s="2" t="n">
        <v>5700000</v>
      </c>
      <c r="F1926" s="2" t="n">
        <v>1</v>
      </c>
      <c r="G1926" s="27" t="n">
        <v>3</v>
      </c>
      <c r="H1926" s="27" t="n">
        <v>1</v>
      </c>
      <c r="I1926" s="27" t="n">
        <v>2</v>
      </c>
      <c r="J1926" s="26" t="s">
        <v>52</v>
      </c>
      <c r="K1926" s="27" t="n">
        <v>0</v>
      </c>
      <c r="L1926" s="27" t="n">
        <v>1</v>
      </c>
      <c r="M1926" s="27" t="n">
        <v>13</v>
      </c>
      <c r="N1926" s="27" t="n">
        <v>1</v>
      </c>
      <c r="O1926" s="27" t="n">
        <v>1</v>
      </c>
      <c r="P1926" s="27" t="n">
        <v>0</v>
      </c>
      <c r="Q1926" s="27" t="n">
        <v>4</v>
      </c>
      <c r="R1926" s="27" t="n">
        <v>1</v>
      </c>
      <c r="S1926" s="27" t="n">
        <v>0</v>
      </c>
      <c r="T1926" s="28" t="n">
        <v>44345</v>
      </c>
      <c r="U1926" s="3" t="s">
        <v>1971</v>
      </c>
      <c r="W1926" s="25" t="n">
        <v>23</v>
      </c>
      <c r="Z1926" s="1" t="n">
        <f aca="false">(68/C1926)^0.25</f>
        <v>1.02336204550359</v>
      </c>
    </row>
    <row r="1927" customFormat="false" ht="13.8" hidden="false" customHeight="true" outlineLevel="0" collapsed="false">
      <c r="A1927" s="1" t="n">
        <v>12702</v>
      </c>
      <c r="B1927" s="34" t="n">
        <v>72822</v>
      </c>
      <c r="C1927" s="26" t="n">
        <v>66</v>
      </c>
      <c r="E1927" s="2" t="n">
        <v>6200000</v>
      </c>
      <c r="F1927" s="2" t="n">
        <v>1</v>
      </c>
      <c r="G1927" s="27" t="n">
        <v>3</v>
      </c>
      <c r="H1927" s="27" t="n">
        <v>2</v>
      </c>
      <c r="I1927" s="27" t="n">
        <v>2</v>
      </c>
      <c r="J1927" s="26" t="s">
        <v>52</v>
      </c>
      <c r="K1927" s="27" t="n">
        <v>0</v>
      </c>
      <c r="L1927" s="27" t="n">
        <v>1</v>
      </c>
      <c r="M1927" s="27" t="n">
        <v>10</v>
      </c>
      <c r="N1927" s="27" t="n">
        <v>10</v>
      </c>
      <c r="O1927" s="27" t="n">
        <v>1</v>
      </c>
      <c r="P1927" s="27" t="n">
        <v>1</v>
      </c>
      <c r="Q1927" s="27" t="n">
        <v>4</v>
      </c>
      <c r="R1927" s="27" t="n">
        <v>1</v>
      </c>
      <c r="S1927" s="27" t="n">
        <v>0</v>
      </c>
      <c r="T1927" s="28" t="n">
        <v>44344</v>
      </c>
      <c r="U1927" s="3" t="s">
        <v>1972</v>
      </c>
      <c r="W1927" s="25" t="n">
        <v>23</v>
      </c>
      <c r="Z1927" s="1" t="n">
        <f aca="false">(68/C1927)^0.25</f>
        <v>1.00749116018212</v>
      </c>
    </row>
    <row r="1928" customFormat="false" ht="13.8" hidden="false" customHeight="true" outlineLevel="0" collapsed="false">
      <c r="A1928" s="1" t="n">
        <v>12702</v>
      </c>
      <c r="B1928" s="34" t="n">
        <v>79173</v>
      </c>
      <c r="C1928" s="26" t="n">
        <v>65</v>
      </c>
      <c r="E1928" s="2" t="n">
        <v>6490000</v>
      </c>
      <c r="F1928" s="2" t="n">
        <v>1</v>
      </c>
      <c r="G1928" s="27" t="n">
        <v>2</v>
      </c>
      <c r="H1928" s="27" t="n">
        <v>1</v>
      </c>
      <c r="I1928" s="27" t="n">
        <v>0</v>
      </c>
      <c r="J1928" s="26" t="s">
        <v>52</v>
      </c>
      <c r="K1928" s="27" t="n">
        <v>0</v>
      </c>
      <c r="L1928" s="27" t="n">
        <v>1</v>
      </c>
      <c r="M1928" s="27" t="n">
        <v>5</v>
      </c>
      <c r="N1928" s="27" t="n">
        <v>3</v>
      </c>
      <c r="O1928" s="27" t="n">
        <v>1</v>
      </c>
      <c r="P1928" s="27" t="n">
        <v>1</v>
      </c>
      <c r="R1928" s="27" t="n">
        <v>1</v>
      </c>
      <c r="S1928" s="27" t="n">
        <v>0</v>
      </c>
      <c r="T1928" s="28" t="n">
        <v>44330</v>
      </c>
      <c r="U1928" s="3" t="s">
        <v>1973</v>
      </c>
      <c r="W1928" s="25" t="n">
        <v>23</v>
      </c>
      <c r="Z1928" s="1" t="n">
        <f aca="false">(68/C1928)^0.25</f>
        <v>1.01134396913885</v>
      </c>
    </row>
    <row r="1929" customFormat="false" ht="13.8" hidden="false" customHeight="true" outlineLevel="0" collapsed="false">
      <c r="A1929" s="1" t="n">
        <v>12702</v>
      </c>
      <c r="B1929" s="34" t="n">
        <v>79173</v>
      </c>
      <c r="C1929" s="26" t="n">
        <v>98</v>
      </c>
      <c r="E1929" s="2" t="n">
        <v>10900000</v>
      </c>
      <c r="F1929" s="2" t="n">
        <v>1</v>
      </c>
      <c r="G1929" s="27" t="n">
        <v>3</v>
      </c>
      <c r="H1929" s="27" t="n">
        <v>2</v>
      </c>
      <c r="I1929" s="27" t="n">
        <v>1</v>
      </c>
      <c r="J1929" s="26" t="s">
        <v>52</v>
      </c>
      <c r="K1929" s="27" t="n">
        <v>0</v>
      </c>
      <c r="L1929" s="27" t="n">
        <v>1</v>
      </c>
      <c r="M1929" s="27" t="n">
        <v>5</v>
      </c>
      <c r="N1929" s="27" t="n">
        <v>1</v>
      </c>
      <c r="O1929" s="27" t="n">
        <v>1</v>
      </c>
      <c r="P1929" s="27" t="n">
        <v>0</v>
      </c>
      <c r="Q1929" s="27" t="n">
        <v>4</v>
      </c>
      <c r="R1929" s="27" t="n">
        <v>1</v>
      </c>
      <c r="S1929" s="27" t="n">
        <v>0</v>
      </c>
      <c r="T1929" s="28" t="n">
        <v>44342</v>
      </c>
      <c r="U1929" s="3" t="s">
        <v>1974</v>
      </c>
      <c r="V1929" s="1" t="s">
        <v>58</v>
      </c>
      <c r="W1929" s="25" t="n">
        <v>23</v>
      </c>
      <c r="Z1929" s="1" t="n">
        <f aca="false">(68/C1929)^0.25</f>
        <v>0.912684571927806</v>
      </c>
    </row>
    <row r="1930" customFormat="false" ht="13.8" hidden="false" customHeight="true" outlineLevel="0" collapsed="false">
      <c r="A1930" s="1" t="n">
        <v>12702</v>
      </c>
      <c r="B1930" s="34" t="n">
        <v>73245</v>
      </c>
      <c r="C1930" s="26" t="n">
        <v>56</v>
      </c>
      <c r="D1930" s="2" t="n">
        <v>10500</v>
      </c>
      <c r="F1930" s="2" t="n">
        <v>0</v>
      </c>
      <c r="G1930" s="27" t="n">
        <v>2</v>
      </c>
      <c r="H1930" s="27" t="n">
        <v>1</v>
      </c>
      <c r="I1930" s="27" t="n">
        <v>2</v>
      </c>
      <c r="J1930" s="26" t="s">
        <v>52</v>
      </c>
      <c r="K1930" s="27" t="n">
        <v>0</v>
      </c>
      <c r="L1930" s="27" t="n">
        <v>1</v>
      </c>
      <c r="M1930" s="27" t="n">
        <v>7</v>
      </c>
      <c r="N1930" s="27" t="n">
        <v>7</v>
      </c>
      <c r="O1930" s="27" t="n">
        <v>1</v>
      </c>
      <c r="P1930" s="27" t="n">
        <v>1</v>
      </c>
      <c r="Q1930" s="27" t="n">
        <v>3</v>
      </c>
      <c r="R1930" s="27" t="n">
        <v>1</v>
      </c>
      <c r="S1930" s="27" t="n">
        <v>0</v>
      </c>
      <c r="T1930" s="28" t="n">
        <v>44344</v>
      </c>
      <c r="U1930" s="3" t="s">
        <v>1975</v>
      </c>
      <c r="W1930" s="25" t="n">
        <v>23</v>
      </c>
      <c r="Z1930" s="1" t="n">
        <f aca="false">(68/C1930)^0.25</f>
        <v>1.04973631452793</v>
      </c>
    </row>
    <row r="1931" customFormat="false" ht="13.8" hidden="false" customHeight="true" outlineLevel="0" collapsed="false">
      <c r="A1931" s="1" t="n">
        <v>12702</v>
      </c>
      <c r="B1931" s="34" t="n">
        <v>73245</v>
      </c>
      <c r="C1931" s="26" t="n">
        <v>53</v>
      </c>
      <c r="D1931" s="2" t="n">
        <v>11900</v>
      </c>
      <c r="F1931" s="2" t="n">
        <v>0</v>
      </c>
      <c r="G1931" s="27" t="n">
        <v>2</v>
      </c>
      <c r="H1931" s="27" t="n">
        <v>1</v>
      </c>
      <c r="I1931" s="27" t="n">
        <v>2</v>
      </c>
      <c r="J1931" s="26" t="s">
        <v>52</v>
      </c>
      <c r="K1931" s="27" t="n">
        <v>2</v>
      </c>
      <c r="L1931" s="27" t="n">
        <v>1</v>
      </c>
      <c r="M1931" s="27" t="n">
        <v>6</v>
      </c>
      <c r="N1931" s="27" t="n">
        <v>5</v>
      </c>
      <c r="O1931" s="27" t="n">
        <v>0</v>
      </c>
      <c r="P1931" s="27" t="n">
        <v>1</v>
      </c>
      <c r="Q1931" s="27" t="n">
        <v>4</v>
      </c>
      <c r="R1931" s="27" t="n">
        <v>0</v>
      </c>
      <c r="S1931" s="27" t="n">
        <v>0</v>
      </c>
      <c r="T1931" s="28" t="n">
        <v>44345</v>
      </c>
      <c r="U1931" s="3" t="s">
        <v>1976</v>
      </c>
      <c r="W1931" s="25" t="n">
        <v>23</v>
      </c>
      <c r="Z1931" s="1" t="n">
        <f aca="false">(68/C1931)^0.25</f>
        <v>1.06428578300648</v>
      </c>
    </row>
    <row r="1932" customFormat="false" ht="13.8" hidden="false" customHeight="true" outlineLevel="0" collapsed="false">
      <c r="A1932" s="1" t="n">
        <v>12702</v>
      </c>
      <c r="B1932" s="34" t="n">
        <v>73194</v>
      </c>
      <c r="C1932" s="26" t="n">
        <v>50</v>
      </c>
      <c r="D1932" s="2" t="n">
        <v>12000</v>
      </c>
      <c r="F1932" s="2" t="n">
        <v>0</v>
      </c>
      <c r="G1932" s="27" t="n">
        <v>2</v>
      </c>
      <c r="H1932" s="27" t="n">
        <v>1</v>
      </c>
      <c r="I1932" s="27" t="n">
        <v>1</v>
      </c>
      <c r="J1932" s="26" t="s">
        <v>52</v>
      </c>
      <c r="K1932" s="27" t="n">
        <v>0</v>
      </c>
      <c r="L1932" s="27" t="n">
        <v>1</v>
      </c>
      <c r="N1932" s="27" t="n">
        <v>2</v>
      </c>
      <c r="O1932" s="27" t="n">
        <v>0</v>
      </c>
      <c r="P1932" s="27" t="n">
        <v>0</v>
      </c>
      <c r="Q1932" s="27"/>
      <c r="R1932" s="27" t="n">
        <v>0</v>
      </c>
      <c r="S1932" s="27" t="n">
        <v>0</v>
      </c>
      <c r="T1932" s="28" t="n">
        <v>44345</v>
      </c>
      <c r="U1932" s="3" t="s">
        <v>1977</v>
      </c>
      <c r="W1932" s="25" t="n">
        <v>23</v>
      </c>
      <c r="Z1932" s="1" t="n">
        <f aca="false">(68/C1932)^0.25</f>
        <v>1.0799029488658</v>
      </c>
    </row>
    <row r="1933" customFormat="false" ht="13.8" hidden="false" customHeight="true" outlineLevel="0" collapsed="false">
      <c r="A1933" s="1" t="n">
        <v>12702</v>
      </c>
      <c r="B1933" s="34" t="n">
        <v>73194</v>
      </c>
      <c r="C1933" s="26" t="n">
        <v>100</v>
      </c>
      <c r="D1933" s="2" t="n">
        <v>16000</v>
      </c>
      <c r="F1933" s="2" t="n">
        <v>0</v>
      </c>
      <c r="G1933" s="27" t="n">
        <v>3</v>
      </c>
      <c r="H1933" s="27" t="n">
        <v>1</v>
      </c>
      <c r="I1933" s="27" t="n">
        <v>1</v>
      </c>
      <c r="J1933" s="26" t="s">
        <v>52</v>
      </c>
      <c r="K1933" s="27" t="n">
        <v>0</v>
      </c>
      <c r="L1933" s="27" t="n">
        <v>1</v>
      </c>
      <c r="N1933" s="27" t="n">
        <v>3</v>
      </c>
      <c r="O1933" s="27" t="n">
        <v>0</v>
      </c>
      <c r="P1933" s="27" t="n">
        <v>0</v>
      </c>
      <c r="R1933" s="27" t="n">
        <v>0</v>
      </c>
      <c r="S1933" s="27" t="n">
        <v>0</v>
      </c>
      <c r="T1933" s="28" t="n">
        <v>44345</v>
      </c>
      <c r="U1933" s="3" t="s">
        <v>1978</v>
      </c>
      <c r="W1933" s="25" t="n">
        <v>23</v>
      </c>
      <c r="Z1933" s="1" t="n">
        <f aca="false">(68/C1933)^0.25</f>
        <v>0.90808651852317</v>
      </c>
    </row>
    <row r="1934" customFormat="false" ht="13.8" hidden="false" customHeight="true" outlineLevel="0" collapsed="false">
      <c r="A1934" s="1" t="n">
        <v>12702</v>
      </c>
      <c r="B1934" s="34" t="n">
        <v>73225</v>
      </c>
      <c r="C1934" s="26" t="n">
        <v>78</v>
      </c>
      <c r="D1934" s="2" t="n">
        <v>14800</v>
      </c>
      <c r="F1934" s="2" t="n">
        <v>0</v>
      </c>
      <c r="G1934" s="27" t="n">
        <v>2</v>
      </c>
      <c r="H1934" s="27" t="n">
        <v>1</v>
      </c>
      <c r="I1934" s="27" t="n">
        <v>1</v>
      </c>
      <c r="J1934" s="26" t="s">
        <v>52</v>
      </c>
      <c r="K1934" s="27" t="n">
        <v>0</v>
      </c>
      <c r="L1934" s="27" t="n">
        <v>1</v>
      </c>
      <c r="M1934" s="27" t="n">
        <v>5</v>
      </c>
      <c r="N1934" s="27" t="n">
        <v>1</v>
      </c>
      <c r="O1934" s="27" t="n">
        <v>0</v>
      </c>
      <c r="P1934" s="27" t="n">
        <v>0</v>
      </c>
      <c r="Q1934" s="27" t="n">
        <v>1</v>
      </c>
      <c r="R1934" s="27" t="n">
        <v>0</v>
      </c>
      <c r="S1934" s="27" t="n">
        <v>0</v>
      </c>
      <c r="T1934" s="28" t="n">
        <v>44345</v>
      </c>
      <c r="U1934" s="3" t="s">
        <v>1979</v>
      </c>
      <c r="W1934" s="25" t="n">
        <v>23</v>
      </c>
      <c r="Z1934" s="1" t="n">
        <f aca="false">(68/C1934)^0.25</f>
        <v>0.966281305753067</v>
      </c>
    </row>
    <row r="1935" customFormat="false" ht="13.8" hidden="false" customHeight="true" outlineLevel="0" collapsed="false">
      <c r="A1935" s="1" t="n">
        <v>12702</v>
      </c>
      <c r="B1935" s="34" t="n">
        <v>73225</v>
      </c>
      <c r="C1935" s="26" t="n">
        <v>70</v>
      </c>
      <c r="D1935" s="2" t="n">
        <v>16000</v>
      </c>
      <c r="F1935" s="2" t="n">
        <v>0</v>
      </c>
      <c r="G1935" s="27" t="n">
        <v>2</v>
      </c>
      <c r="H1935" s="27" t="n">
        <v>1</v>
      </c>
      <c r="I1935" s="27" t="n">
        <v>1</v>
      </c>
      <c r="J1935" s="26" t="s">
        <v>52</v>
      </c>
      <c r="K1935" s="27" t="n">
        <v>0</v>
      </c>
      <c r="L1935" s="27" t="n">
        <v>1</v>
      </c>
      <c r="M1935" s="27" t="n">
        <v>7</v>
      </c>
      <c r="N1935" s="27" t="n">
        <v>2</v>
      </c>
      <c r="O1935" s="27" t="n">
        <v>0</v>
      </c>
      <c r="P1935" s="27" t="n">
        <v>1</v>
      </c>
      <c r="Q1935" s="27" t="n">
        <v>4</v>
      </c>
      <c r="R1935" s="27" t="n">
        <v>1</v>
      </c>
      <c r="S1935" s="27" t="n">
        <v>0</v>
      </c>
      <c r="T1935" s="28" t="n">
        <v>44345</v>
      </c>
      <c r="U1935" s="3" t="s">
        <v>1980</v>
      </c>
      <c r="W1935" s="25" t="n">
        <v>23</v>
      </c>
      <c r="Z1935" s="1" t="n">
        <f aca="false">(68/C1935)^0.25</f>
        <v>0.992779311130708</v>
      </c>
    </row>
    <row r="1936" customFormat="false" ht="13.8" hidden="false" customHeight="true" outlineLevel="0" collapsed="false">
      <c r="A1936" s="1" t="n">
        <v>12702</v>
      </c>
      <c r="B1936" s="34" t="n">
        <v>75554</v>
      </c>
      <c r="C1936" s="26" t="n">
        <v>70</v>
      </c>
      <c r="D1936" s="2" t="n">
        <v>14500</v>
      </c>
      <c r="F1936" s="2" t="n">
        <v>0</v>
      </c>
      <c r="G1936" s="27" t="n">
        <v>3</v>
      </c>
      <c r="H1936" s="27" t="n">
        <v>2</v>
      </c>
      <c r="I1936" s="27" t="n">
        <v>2</v>
      </c>
      <c r="J1936" s="26" t="s">
        <v>52</v>
      </c>
      <c r="K1936" s="27" t="n">
        <v>0</v>
      </c>
      <c r="L1936" s="27" t="n">
        <v>1</v>
      </c>
      <c r="N1936" s="27" t="n">
        <v>8</v>
      </c>
      <c r="O1936" s="27" t="n">
        <v>1</v>
      </c>
      <c r="P1936" s="27" t="n">
        <v>0</v>
      </c>
      <c r="Q1936" s="27" t="n">
        <v>4</v>
      </c>
      <c r="R1936" s="27" t="n">
        <v>1</v>
      </c>
      <c r="S1936" s="27" t="n">
        <v>0</v>
      </c>
      <c r="T1936" s="28" t="n">
        <v>44344</v>
      </c>
      <c r="U1936" s="3" t="s">
        <v>1981</v>
      </c>
      <c r="W1936" s="25" t="n">
        <v>23</v>
      </c>
      <c r="Z1936" s="1" t="n">
        <f aca="false">(68/C1936)^0.25</f>
        <v>0.992779311130708</v>
      </c>
    </row>
    <row r="1937" customFormat="false" ht="13.8" hidden="false" customHeight="true" outlineLevel="0" collapsed="false">
      <c r="A1937" s="1" t="n">
        <v>12702</v>
      </c>
      <c r="B1937" s="34" t="n">
        <v>75554</v>
      </c>
      <c r="C1937" s="26" t="n">
        <v>98</v>
      </c>
      <c r="D1937" s="2" t="n">
        <v>22000</v>
      </c>
      <c r="F1937" s="2" t="n">
        <v>0</v>
      </c>
      <c r="G1937" s="27" t="n">
        <v>3</v>
      </c>
      <c r="H1937" s="27" t="n">
        <v>2</v>
      </c>
      <c r="I1937" s="27" t="n">
        <v>0</v>
      </c>
      <c r="J1937" s="26" t="s">
        <v>52</v>
      </c>
      <c r="K1937" s="27" t="n">
        <v>0</v>
      </c>
      <c r="L1937" s="27" t="n">
        <v>1</v>
      </c>
      <c r="M1937" s="27" t="n">
        <v>6</v>
      </c>
      <c r="N1937" s="27" t="n">
        <v>4</v>
      </c>
      <c r="O1937" s="27" t="n">
        <v>1</v>
      </c>
      <c r="P1937" s="27" t="n">
        <v>0</v>
      </c>
      <c r="Q1937" s="27" t="n">
        <v>4</v>
      </c>
      <c r="R1937" s="27" t="n">
        <v>1</v>
      </c>
      <c r="S1937" s="27" t="n">
        <v>0</v>
      </c>
      <c r="T1937" s="28" t="n">
        <v>44344</v>
      </c>
      <c r="U1937" s="3" t="s">
        <v>1982</v>
      </c>
      <c r="V1937" s="1" t="s">
        <v>60</v>
      </c>
      <c r="W1937" s="25" t="n">
        <v>23</v>
      </c>
      <c r="Z1937" s="1" t="n">
        <f aca="false">(68/C1937)^0.25</f>
        <v>0.912684571927806</v>
      </c>
    </row>
    <row r="1938" customFormat="false" ht="13.8" hidden="false" customHeight="true" outlineLevel="0" collapsed="false">
      <c r="A1938" s="1" t="n">
        <v>12702</v>
      </c>
      <c r="B1938" s="34" t="n">
        <v>72970</v>
      </c>
      <c r="C1938" s="26" t="n">
        <v>71</v>
      </c>
      <c r="D1938" s="2" t="n">
        <v>18000</v>
      </c>
      <c r="F1938" s="2" t="n">
        <v>0</v>
      </c>
      <c r="G1938" s="27" t="n">
        <v>3</v>
      </c>
      <c r="H1938" s="27" t="n">
        <v>2</v>
      </c>
      <c r="I1938" s="27" t="n">
        <v>2</v>
      </c>
      <c r="J1938" s="26" t="s">
        <v>52</v>
      </c>
      <c r="K1938" s="27" t="n">
        <v>0</v>
      </c>
      <c r="L1938" s="27" t="n">
        <v>1</v>
      </c>
      <c r="N1938" s="27" t="n">
        <v>3</v>
      </c>
      <c r="O1938" s="27" t="n">
        <v>0</v>
      </c>
      <c r="P1938" s="27" t="n">
        <v>0</v>
      </c>
      <c r="Q1938" s="27" t="n">
        <v>3</v>
      </c>
      <c r="R1938" s="27" t="n">
        <v>0</v>
      </c>
      <c r="S1938" s="27" t="n">
        <v>0</v>
      </c>
      <c r="T1938" s="28" t="n">
        <v>44344</v>
      </c>
      <c r="U1938" s="3" t="s">
        <v>1983</v>
      </c>
      <c r="W1938" s="25" t="n">
        <v>23</v>
      </c>
      <c r="Z1938" s="1" t="n">
        <f aca="false">(68/C1938)^0.25</f>
        <v>0.9892649929396</v>
      </c>
    </row>
    <row r="1939" customFormat="false" ht="13.8" hidden="false" customHeight="true" outlineLevel="0" collapsed="false">
      <c r="A1939" s="1" t="n">
        <v>12702</v>
      </c>
      <c r="B1939" s="34" t="n">
        <v>72970</v>
      </c>
      <c r="C1939" s="26" t="n">
        <v>76</v>
      </c>
      <c r="D1939" s="2" t="n">
        <v>15000</v>
      </c>
      <c r="F1939" s="2" t="n">
        <v>0</v>
      </c>
      <c r="G1939" s="27" t="n">
        <v>3</v>
      </c>
      <c r="H1939" s="27" t="n">
        <v>1</v>
      </c>
      <c r="I1939" s="27" t="n">
        <v>2</v>
      </c>
      <c r="J1939" s="26" t="s">
        <v>52</v>
      </c>
      <c r="K1939" s="27" t="n">
        <v>0</v>
      </c>
      <c r="L1939" s="27" t="n">
        <v>1</v>
      </c>
      <c r="M1939" s="27" t="n">
        <v>7</v>
      </c>
      <c r="N1939" s="27" t="n">
        <v>7</v>
      </c>
      <c r="O1939" s="27" t="n">
        <v>1</v>
      </c>
      <c r="P1939" s="27" t="n">
        <v>0</v>
      </c>
      <c r="Q1939" s="27" t="n">
        <v>4</v>
      </c>
      <c r="R1939" s="27" t="n">
        <v>1</v>
      </c>
      <c r="S1939" s="27" t="n">
        <v>0</v>
      </c>
      <c r="T1939" s="28" t="n">
        <v>44343</v>
      </c>
      <c r="U1939" s="3" t="s">
        <v>1984</v>
      </c>
      <c r="W1939" s="25" t="n">
        <v>23</v>
      </c>
      <c r="Z1939" s="1" t="n">
        <f aca="false">(68/C1939)^0.25</f>
        <v>0.972576630876414</v>
      </c>
    </row>
    <row r="1940" customFormat="false" ht="13.8" hidden="false" customHeight="true" outlineLevel="0" collapsed="false">
      <c r="A1940" s="1" t="n">
        <v>8542</v>
      </c>
      <c r="C1940" s="26" t="n">
        <v>68</v>
      </c>
      <c r="D1940" s="2" t="n">
        <v>13900</v>
      </c>
      <c r="F1940" s="2" t="n">
        <v>0</v>
      </c>
      <c r="G1940" s="27" t="n">
        <v>2</v>
      </c>
      <c r="H1940" s="27" t="n">
        <v>1</v>
      </c>
      <c r="I1940" s="27" t="n">
        <v>1</v>
      </c>
      <c r="J1940" s="26" t="s">
        <v>52</v>
      </c>
      <c r="K1940" s="27" t="n">
        <v>0</v>
      </c>
      <c r="L1940" s="27" t="n">
        <v>1</v>
      </c>
      <c r="M1940" s="27" t="n">
        <v>4</v>
      </c>
      <c r="N1940" s="27" t="n">
        <v>3</v>
      </c>
      <c r="O1940" s="27" t="n">
        <v>0</v>
      </c>
      <c r="P1940" s="27" t="n">
        <v>0</v>
      </c>
      <c r="Q1940" s="27" t="n">
        <v>3</v>
      </c>
      <c r="R1940" s="27" t="n">
        <v>0</v>
      </c>
      <c r="S1940" s="27" t="n">
        <v>0</v>
      </c>
      <c r="T1940" s="28" t="n">
        <v>44344</v>
      </c>
      <c r="U1940" s="3" t="s">
        <v>1985</v>
      </c>
      <c r="W1940" s="25" t="n">
        <v>23</v>
      </c>
      <c r="Z1940" s="1" t="n">
        <f aca="false">(68/C1940)^0.25</f>
        <v>1</v>
      </c>
    </row>
    <row r="1941" customFormat="false" ht="13.8" hidden="false" customHeight="true" outlineLevel="0" collapsed="false">
      <c r="A1941" s="1" t="n">
        <v>8542</v>
      </c>
      <c r="C1941" s="26" t="n">
        <v>60</v>
      </c>
      <c r="D1941" s="2" t="n">
        <v>10900</v>
      </c>
      <c r="F1941" s="2" t="n">
        <v>0</v>
      </c>
      <c r="G1941" s="27" t="n">
        <v>2</v>
      </c>
      <c r="H1941" s="27" t="n">
        <v>1</v>
      </c>
      <c r="I1941" s="27" t="n">
        <v>1</v>
      </c>
      <c r="J1941" s="26" t="s">
        <v>52</v>
      </c>
      <c r="K1941" s="27" t="n">
        <v>2</v>
      </c>
      <c r="L1941" s="27" t="n">
        <v>1</v>
      </c>
      <c r="M1941" s="27" t="n">
        <v>5</v>
      </c>
      <c r="N1941" s="27" t="n">
        <v>5</v>
      </c>
      <c r="O1941" s="27" t="n">
        <v>1</v>
      </c>
      <c r="P1941" s="27" t="n">
        <v>1</v>
      </c>
      <c r="R1941" s="27" t="n">
        <v>0</v>
      </c>
      <c r="S1941" s="27" t="n">
        <v>0</v>
      </c>
      <c r="T1941" s="28" t="n">
        <v>44337</v>
      </c>
      <c r="U1941" s="3" t="s">
        <v>1986</v>
      </c>
      <c r="W1941" s="25" t="n">
        <v>23</v>
      </c>
      <c r="Z1941" s="1" t="n">
        <f aca="false">(68/C1941)^0.25</f>
        <v>1.03178548877407</v>
      </c>
    </row>
    <row r="1942" customFormat="false" ht="13.8" hidden="false" customHeight="true" outlineLevel="0" collapsed="false">
      <c r="A1942" s="1" t="n">
        <v>8542</v>
      </c>
      <c r="C1942" s="26" t="n">
        <v>75</v>
      </c>
      <c r="D1942" s="2" t="n">
        <v>13900</v>
      </c>
      <c r="F1942" s="2" t="n">
        <v>0</v>
      </c>
      <c r="G1942" s="27" t="n">
        <v>3</v>
      </c>
      <c r="H1942" s="27" t="n">
        <v>2</v>
      </c>
      <c r="I1942" s="27" t="n">
        <v>1</v>
      </c>
      <c r="J1942" s="26" t="s">
        <v>52</v>
      </c>
      <c r="K1942" s="27" t="n">
        <v>2</v>
      </c>
      <c r="L1942" s="27" t="n">
        <v>1</v>
      </c>
      <c r="M1942" s="27" t="n">
        <v>4</v>
      </c>
      <c r="N1942" s="27" t="n">
        <v>2</v>
      </c>
      <c r="O1942" s="27" t="n">
        <v>0</v>
      </c>
      <c r="P1942" s="27" t="n">
        <v>0</v>
      </c>
      <c r="R1942" s="27" t="n">
        <v>0</v>
      </c>
      <c r="S1942" s="27" t="n">
        <v>0</v>
      </c>
      <c r="T1942" s="28" t="n">
        <v>44316</v>
      </c>
      <c r="U1942" s="3" t="s">
        <v>1987</v>
      </c>
      <c r="V1942" s="1" t="s">
        <v>60</v>
      </c>
      <c r="W1942" s="25" t="n">
        <v>23</v>
      </c>
      <c r="Z1942" s="1" t="n">
        <f aca="false">(68/C1942)^0.25</f>
        <v>0.975802468299321</v>
      </c>
    </row>
    <row r="1943" customFormat="false" ht="13.8" hidden="false" customHeight="true" outlineLevel="0" collapsed="false">
      <c r="A1943" s="1" t="n">
        <v>8739</v>
      </c>
      <c r="C1943" s="26" t="n">
        <v>72</v>
      </c>
      <c r="D1943" s="2" t="n">
        <v>11000</v>
      </c>
      <c r="F1943" s="2" t="n">
        <v>0</v>
      </c>
      <c r="G1943" s="27" t="n">
        <v>3</v>
      </c>
      <c r="H1943" s="27" t="n">
        <v>1</v>
      </c>
      <c r="I1943" s="27" t="n">
        <v>0</v>
      </c>
      <c r="J1943" s="26" t="s">
        <v>52</v>
      </c>
      <c r="K1943" s="27" t="n">
        <v>0</v>
      </c>
      <c r="L1943" s="27" t="n">
        <v>1</v>
      </c>
      <c r="M1943" s="27" t="n">
        <v>2</v>
      </c>
      <c r="N1943" s="27" t="n">
        <v>2</v>
      </c>
      <c r="O1943" s="27" t="n">
        <v>0</v>
      </c>
      <c r="P1943" s="27" t="n">
        <v>1</v>
      </c>
      <c r="Q1943" s="27" t="n">
        <v>3</v>
      </c>
      <c r="R1943" s="27" t="n">
        <v>0</v>
      </c>
      <c r="S1943" s="27" t="n">
        <v>0</v>
      </c>
      <c r="T1943" s="28" t="n">
        <v>44344</v>
      </c>
      <c r="U1943" s="3" t="s">
        <v>1988</v>
      </c>
      <c r="W1943" s="25" t="n">
        <v>23</v>
      </c>
      <c r="Z1943" s="1" t="n">
        <f aca="false">(68/C1943)^0.25</f>
        <v>0.985812008350248</v>
      </c>
    </row>
    <row r="1944" customFormat="false" ht="13.8" hidden="false" customHeight="true" outlineLevel="0" collapsed="false">
      <c r="A1944" s="1" t="n">
        <v>8739</v>
      </c>
      <c r="C1944" s="26" t="n">
        <v>50</v>
      </c>
      <c r="D1944" s="2" t="n">
        <v>5900</v>
      </c>
      <c r="F1944" s="2" t="n">
        <v>0</v>
      </c>
      <c r="G1944" s="27" t="n">
        <v>2</v>
      </c>
      <c r="H1944" s="27" t="n">
        <v>1</v>
      </c>
      <c r="I1944" s="27" t="n">
        <v>0</v>
      </c>
      <c r="J1944" s="26" t="s">
        <v>52</v>
      </c>
      <c r="K1944" s="27" t="n">
        <v>0</v>
      </c>
      <c r="L1944" s="27" t="n">
        <v>1</v>
      </c>
      <c r="M1944" s="27" t="n">
        <v>3</v>
      </c>
      <c r="N1944" s="27" t="n">
        <v>1</v>
      </c>
      <c r="O1944" s="27" t="n">
        <v>0</v>
      </c>
      <c r="P1944" s="27" t="n">
        <v>0</v>
      </c>
      <c r="R1944" s="27" t="n">
        <v>0</v>
      </c>
      <c r="S1944" s="27" t="n">
        <v>0</v>
      </c>
      <c r="T1944" s="28" t="n">
        <v>44333</v>
      </c>
      <c r="U1944" s="3" t="s">
        <v>1989</v>
      </c>
      <c r="W1944" s="25" t="n">
        <v>23</v>
      </c>
      <c r="Z1944" s="1" t="n">
        <f aca="false">(68/C1944)^0.25</f>
        <v>1.0799029488658</v>
      </c>
    </row>
    <row r="1945" customFormat="false" ht="13.8" hidden="false" customHeight="true" outlineLevel="0" collapsed="false">
      <c r="A1945" s="1" t="n">
        <v>8739</v>
      </c>
      <c r="C1945" s="26" t="n">
        <v>91</v>
      </c>
      <c r="D1945" s="2" t="n">
        <v>15262</v>
      </c>
      <c r="F1945" s="2" t="n">
        <v>0</v>
      </c>
      <c r="G1945" s="27" t="n">
        <v>3</v>
      </c>
      <c r="H1945" s="27" t="n">
        <v>1</v>
      </c>
      <c r="I1945" s="27" t="n">
        <v>1</v>
      </c>
      <c r="J1945" s="26" t="s">
        <v>52</v>
      </c>
      <c r="K1945" s="27" t="n">
        <v>0</v>
      </c>
      <c r="L1945" s="27" t="n">
        <v>1</v>
      </c>
      <c r="M1945" s="27" t="n">
        <v>5</v>
      </c>
      <c r="N1945" s="27" t="n">
        <v>3</v>
      </c>
      <c r="O1945" s="27" t="n">
        <v>1</v>
      </c>
      <c r="P1945" s="27" t="n">
        <v>1</v>
      </c>
      <c r="R1945" s="27" t="n">
        <v>1</v>
      </c>
      <c r="S1945" s="27" t="n">
        <v>0</v>
      </c>
      <c r="T1945" s="28" t="n">
        <v>44326</v>
      </c>
      <c r="U1945" s="3" t="s">
        <v>1990</v>
      </c>
      <c r="V1945" s="1" t="s">
        <v>58</v>
      </c>
      <c r="W1945" s="25" t="n">
        <v>23</v>
      </c>
      <c r="Z1945" s="1" t="n">
        <f aca="false">(68/C1945)^0.25</f>
        <v>0.929751483735071</v>
      </c>
    </row>
    <row r="1946" customFormat="false" ht="13.8" hidden="false" customHeight="true" outlineLevel="0" collapsed="false">
      <c r="A1946" s="1" t="n">
        <v>9629</v>
      </c>
      <c r="C1946" s="26" t="n">
        <v>70</v>
      </c>
      <c r="D1946" s="2" t="n">
        <v>19499</v>
      </c>
      <c r="F1946" s="2" t="n">
        <v>0</v>
      </c>
      <c r="G1946" s="27" t="n">
        <v>3</v>
      </c>
      <c r="H1946" s="27" t="n">
        <v>2</v>
      </c>
      <c r="I1946" s="27" t="n">
        <v>1</v>
      </c>
      <c r="J1946" s="26" t="s">
        <v>52</v>
      </c>
      <c r="K1946" s="27" t="n">
        <v>0</v>
      </c>
      <c r="L1946" s="27" t="n">
        <v>1</v>
      </c>
      <c r="M1946" s="27" t="n">
        <v>4</v>
      </c>
      <c r="N1946" s="27" t="n">
        <v>1</v>
      </c>
      <c r="O1946" s="27" t="n">
        <v>0</v>
      </c>
      <c r="P1946" s="27" t="n">
        <v>0</v>
      </c>
      <c r="Q1946" s="27" t="n">
        <v>3</v>
      </c>
      <c r="R1946" s="27" t="n">
        <v>0</v>
      </c>
      <c r="S1946" s="27" t="n">
        <v>0</v>
      </c>
      <c r="T1946" s="28" t="n">
        <v>44343</v>
      </c>
      <c r="U1946" s="3" t="s">
        <v>1991</v>
      </c>
      <c r="V1946" s="1" t="s">
        <v>60</v>
      </c>
      <c r="W1946" s="25" t="n">
        <v>23</v>
      </c>
      <c r="Z1946" s="1" t="n">
        <f aca="false">(68/C1946)^0.25</f>
        <v>0.992779311130708</v>
      </c>
    </row>
    <row r="1947" customFormat="false" ht="13.8" hidden="false" customHeight="true" outlineLevel="0" collapsed="false">
      <c r="A1947" s="1" t="n">
        <v>9629</v>
      </c>
      <c r="C1947" s="26" t="n">
        <v>90</v>
      </c>
      <c r="D1947" s="2" t="n">
        <v>18500</v>
      </c>
      <c r="F1947" s="2" t="n">
        <v>0</v>
      </c>
      <c r="G1947" s="27" t="n">
        <v>3</v>
      </c>
      <c r="H1947" s="27" t="n">
        <v>1</v>
      </c>
      <c r="I1947" s="27" t="n">
        <v>1</v>
      </c>
      <c r="J1947" s="26" t="s">
        <v>52</v>
      </c>
      <c r="K1947" s="27" t="n">
        <v>0</v>
      </c>
      <c r="L1947" s="27" t="n">
        <v>1</v>
      </c>
      <c r="M1947" s="27" t="n">
        <v>2</v>
      </c>
      <c r="N1947" s="27" t="n">
        <v>1</v>
      </c>
      <c r="O1947" s="27" t="n">
        <v>0</v>
      </c>
      <c r="P1947" s="27" t="n">
        <v>0</v>
      </c>
      <c r="R1947" s="27" t="n">
        <v>0</v>
      </c>
      <c r="S1947" s="27" t="n">
        <v>0</v>
      </c>
      <c r="T1947" s="28" t="n">
        <v>44332</v>
      </c>
      <c r="U1947" s="3" t="s">
        <v>1992</v>
      </c>
      <c r="W1947" s="25" t="n">
        <v>23</v>
      </c>
      <c r="Z1947" s="1" t="n">
        <f aca="false">(68/C1947)^0.25</f>
        <v>0.932323434951816</v>
      </c>
    </row>
    <row r="1948" customFormat="false" ht="13.8" hidden="false" customHeight="true" outlineLevel="0" collapsed="false">
      <c r="A1948" s="1" t="n">
        <v>9629</v>
      </c>
      <c r="C1948" s="26" t="n">
        <v>55</v>
      </c>
      <c r="D1948" s="2" t="n">
        <v>14000</v>
      </c>
      <c r="F1948" s="2" t="n">
        <v>0</v>
      </c>
      <c r="G1948" s="27" t="n">
        <v>3</v>
      </c>
      <c r="H1948" s="27" t="n">
        <v>2</v>
      </c>
      <c r="I1948" s="27" t="n">
        <v>1</v>
      </c>
      <c r="J1948" s="26" t="s">
        <v>52</v>
      </c>
      <c r="K1948" s="27" t="n">
        <v>0</v>
      </c>
      <c r="L1948" s="27" t="n">
        <v>1</v>
      </c>
      <c r="N1948" s="27" t="n">
        <v>2</v>
      </c>
      <c r="O1948" s="27" t="n">
        <v>0</v>
      </c>
      <c r="P1948" s="27" t="n">
        <v>1</v>
      </c>
      <c r="Q1948" s="27" t="n">
        <v>3</v>
      </c>
      <c r="R1948" s="27" t="n">
        <v>0</v>
      </c>
      <c r="S1948" s="27" t="n">
        <v>0</v>
      </c>
      <c r="T1948" s="28" t="n">
        <v>44322</v>
      </c>
      <c r="U1948" s="3" t="s">
        <v>1993</v>
      </c>
      <c r="V1948" s="1" t="s">
        <v>60</v>
      </c>
      <c r="W1948" s="25" t="n">
        <v>23</v>
      </c>
      <c r="Z1948" s="1" t="n">
        <f aca="false">(68/C1948)^0.25</f>
        <v>1.05447565087352</v>
      </c>
    </row>
    <row r="1949" customFormat="false" ht="13.8" hidden="false" customHeight="true" outlineLevel="0" collapsed="false">
      <c r="A1949" s="1" t="n">
        <v>9959</v>
      </c>
      <c r="C1949" s="26" t="n">
        <v>56</v>
      </c>
      <c r="D1949" s="2" t="n">
        <v>12500</v>
      </c>
      <c r="F1949" s="2" t="n">
        <v>0</v>
      </c>
      <c r="G1949" s="27" t="n">
        <v>3</v>
      </c>
      <c r="H1949" s="27" t="n">
        <v>1</v>
      </c>
      <c r="I1949" s="27" t="n">
        <v>2</v>
      </c>
      <c r="J1949" s="26" t="s">
        <v>52</v>
      </c>
      <c r="K1949" s="27" t="n">
        <v>0</v>
      </c>
      <c r="L1949" s="27" t="n">
        <v>1</v>
      </c>
      <c r="M1949" s="27" t="n">
        <v>8</v>
      </c>
      <c r="N1949" s="27" t="n">
        <v>5</v>
      </c>
      <c r="O1949" s="27" t="n">
        <v>1</v>
      </c>
      <c r="P1949" s="27" t="n">
        <v>0</v>
      </c>
      <c r="Q1949" s="27" t="n">
        <v>4</v>
      </c>
      <c r="R1949" s="27" t="n">
        <v>1</v>
      </c>
      <c r="S1949" s="27" t="n">
        <v>0</v>
      </c>
      <c r="T1949" s="28" t="n">
        <v>44346</v>
      </c>
      <c r="U1949" s="3" t="s">
        <v>1994</v>
      </c>
      <c r="W1949" s="25" t="n">
        <v>23</v>
      </c>
      <c r="Z1949" s="1" t="n">
        <f aca="false">(68/C1949)^0.25</f>
        <v>1.04973631452793</v>
      </c>
    </row>
    <row r="1950" customFormat="false" ht="13.8" hidden="false" customHeight="true" outlineLevel="0" collapsed="false">
      <c r="A1950" s="1" t="n">
        <v>9959</v>
      </c>
      <c r="C1950" s="26" t="n">
        <v>68</v>
      </c>
      <c r="D1950" s="2" t="n">
        <v>10000</v>
      </c>
      <c r="F1950" s="2" t="n">
        <v>0</v>
      </c>
      <c r="G1950" s="27" t="n">
        <v>3</v>
      </c>
      <c r="H1950" s="27" t="n">
        <v>1</v>
      </c>
      <c r="I1950" s="27" t="n">
        <v>2</v>
      </c>
      <c r="J1950" s="26" t="s">
        <v>52</v>
      </c>
      <c r="K1950" s="27" t="n">
        <v>0</v>
      </c>
      <c r="L1950" s="27" t="n">
        <v>1</v>
      </c>
      <c r="M1950" s="27" t="n">
        <v>13</v>
      </c>
      <c r="N1950" s="27" t="n">
        <v>12</v>
      </c>
      <c r="O1950" s="27" t="n">
        <v>0</v>
      </c>
      <c r="P1950" s="27" t="n">
        <v>0</v>
      </c>
      <c r="R1950" s="27" t="n">
        <v>1</v>
      </c>
      <c r="S1950" s="27" t="n">
        <v>0</v>
      </c>
      <c r="T1950" s="28" t="n">
        <v>44344</v>
      </c>
      <c r="U1950" s="3" t="s">
        <v>1995</v>
      </c>
      <c r="V1950" s="1" t="s">
        <v>60</v>
      </c>
      <c r="W1950" s="25" t="n">
        <v>23</v>
      </c>
      <c r="Z1950" s="1" t="n">
        <f aca="false">(68/C1950)^0.25</f>
        <v>1</v>
      </c>
    </row>
    <row r="1951" customFormat="false" ht="13.8" hidden="false" customHeight="true" outlineLevel="0" collapsed="false">
      <c r="A1951" s="1" t="n">
        <v>9959</v>
      </c>
      <c r="C1951" s="26" t="n">
        <v>55</v>
      </c>
      <c r="D1951" s="2" t="n">
        <v>11960</v>
      </c>
      <c r="F1951" s="2" t="n">
        <v>0</v>
      </c>
      <c r="G1951" s="27" t="n">
        <v>3</v>
      </c>
      <c r="H1951" s="27" t="n">
        <v>1</v>
      </c>
      <c r="I1951" s="27" t="n">
        <v>2</v>
      </c>
      <c r="J1951" s="26" t="s">
        <v>52</v>
      </c>
      <c r="K1951" s="27" t="n">
        <v>2</v>
      </c>
      <c r="L1951" s="27" t="n">
        <v>1</v>
      </c>
      <c r="M1951" s="27" t="n">
        <v>10</v>
      </c>
      <c r="N1951" s="27" t="n">
        <v>6</v>
      </c>
      <c r="O1951" s="27" t="n">
        <v>0</v>
      </c>
      <c r="P1951" s="27" t="n">
        <v>0</v>
      </c>
      <c r="R1951" s="27" t="n">
        <v>1</v>
      </c>
      <c r="S1951" s="27" t="n">
        <v>1</v>
      </c>
      <c r="T1951" s="28" t="n">
        <v>44346</v>
      </c>
      <c r="U1951" s="3" t="s">
        <v>1996</v>
      </c>
      <c r="W1951" s="25" t="n">
        <v>23</v>
      </c>
      <c r="Z1951" s="1" t="n">
        <f aca="false">(68/C1951)^0.25</f>
        <v>1.05447565087352</v>
      </c>
    </row>
    <row r="1952" customFormat="false" ht="13.8" hidden="false" customHeight="true" outlineLevel="0" collapsed="false">
      <c r="A1952" s="1" t="n">
        <v>10126</v>
      </c>
      <c r="C1952" s="26" t="n">
        <v>57</v>
      </c>
      <c r="D1952" s="2" t="n">
        <v>8000</v>
      </c>
      <c r="F1952" s="2" t="n">
        <v>0</v>
      </c>
      <c r="G1952" s="27" t="n">
        <v>3</v>
      </c>
      <c r="H1952" s="27" t="n">
        <v>1</v>
      </c>
      <c r="I1952" s="27" t="n">
        <v>2</v>
      </c>
      <c r="J1952" s="26" t="s">
        <v>52</v>
      </c>
      <c r="K1952" s="27" t="n">
        <v>2</v>
      </c>
      <c r="L1952" s="27" t="n">
        <v>1</v>
      </c>
      <c r="N1952" s="27" t="n">
        <v>2</v>
      </c>
      <c r="O1952" s="27" t="n">
        <v>1</v>
      </c>
      <c r="P1952" s="27" t="n">
        <v>0</v>
      </c>
      <c r="Q1952" s="27" t="n">
        <v>4</v>
      </c>
      <c r="R1952" s="27" t="n">
        <v>1</v>
      </c>
      <c r="S1952" s="27" t="n">
        <v>0</v>
      </c>
      <c r="T1952" s="28" t="n">
        <v>44332</v>
      </c>
      <c r="U1952" s="3" t="s">
        <v>1997</v>
      </c>
      <c r="W1952" s="25" t="n">
        <v>23</v>
      </c>
      <c r="Z1952" s="1" t="n">
        <f aca="false">(68/C1952)^0.25</f>
        <v>1.04510160393404</v>
      </c>
    </row>
    <row r="1953" customFormat="false" ht="13.8" hidden="false" customHeight="true" outlineLevel="0" collapsed="false">
      <c r="A1953" s="1" t="n">
        <v>10741</v>
      </c>
      <c r="C1953" s="26" t="n">
        <v>60</v>
      </c>
      <c r="D1953" s="2" t="n">
        <v>11000</v>
      </c>
      <c r="F1953" s="2" t="n">
        <v>0</v>
      </c>
      <c r="G1953" s="27" t="n">
        <v>2</v>
      </c>
      <c r="H1953" s="27" t="n">
        <v>1</v>
      </c>
      <c r="I1953" s="27" t="n">
        <v>1</v>
      </c>
      <c r="J1953" s="26" t="s">
        <v>52</v>
      </c>
      <c r="K1953" s="27" t="n">
        <v>2</v>
      </c>
      <c r="L1953" s="27" t="n">
        <v>1</v>
      </c>
      <c r="M1953" s="27" t="n">
        <v>3</v>
      </c>
      <c r="N1953" s="27" t="n">
        <v>2</v>
      </c>
      <c r="O1953" s="27" t="n">
        <v>0</v>
      </c>
      <c r="P1953" s="27" t="n">
        <v>1</v>
      </c>
      <c r="Q1953" s="27" t="n">
        <v>4</v>
      </c>
      <c r="R1953" s="27" t="n">
        <v>0</v>
      </c>
      <c r="S1953" s="27" t="n">
        <v>1</v>
      </c>
      <c r="T1953" s="28" t="n">
        <v>44338</v>
      </c>
      <c r="U1953" s="3" t="s">
        <v>1998</v>
      </c>
      <c r="W1953" s="25" t="n">
        <v>23</v>
      </c>
      <c r="Z1953" s="1" t="n">
        <f aca="false">(68/C1953)^0.25</f>
        <v>1.03178548877407</v>
      </c>
    </row>
    <row r="1954" customFormat="false" ht="13.8" hidden="false" customHeight="true" outlineLevel="0" collapsed="false">
      <c r="A1954" s="1" t="n">
        <v>10741</v>
      </c>
      <c r="C1954" s="26" t="n">
        <v>56</v>
      </c>
      <c r="D1954" s="2" t="n">
        <v>10220</v>
      </c>
      <c r="F1954" s="2" t="n">
        <v>0</v>
      </c>
      <c r="G1954" s="27" t="n">
        <v>2</v>
      </c>
      <c r="H1954" s="27" t="n">
        <v>1</v>
      </c>
      <c r="I1954" s="27" t="n">
        <v>2</v>
      </c>
      <c r="J1954" s="26" t="s">
        <v>52</v>
      </c>
      <c r="K1954" s="27" t="n">
        <v>0</v>
      </c>
      <c r="L1954" s="27" t="n">
        <v>1</v>
      </c>
      <c r="M1954" s="27" t="n">
        <v>6</v>
      </c>
      <c r="N1954" s="27" t="n">
        <v>3</v>
      </c>
      <c r="O1954" s="27" t="n">
        <v>1</v>
      </c>
      <c r="P1954" s="27" t="n">
        <v>1</v>
      </c>
      <c r="Q1954" s="27" t="n">
        <v>4</v>
      </c>
      <c r="R1954" s="27" t="n">
        <v>1</v>
      </c>
      <c r="S1954" s="27" t="n">
        <v>1</v>
      </c>
      <c r="T1954" s="28" t="n">
        <v>44344</v>
      </c>
      <c r="U1954" s="3" t="s">
        <v>1999</v>
      </c>
      <c r="W1954" s="25" t="n">
        <v>23</v>
      </c>
      <c r="Z1954" s="1" t="n">
        <f aca="false">(68/C1954)^0.25</f>
        <v>1.04973631452793</v>
      </c>
    </row>
    <row r="1955" customFormat="false" ht="13.8" hidden="false" customHeight="true" outlineLevel="0" collapsed="false">
      <c r="A1955" s="1" t="n">
        <v>10823</v>
      </c>
      <c r="C1955" s="26" t="n">
        <v>62</v>
      </c>
      <c r="D1955" s="2" t="n">
        <v>12000</v>
      </c>
      <c r="F1955" s="2" t="n">
        <v>0</v>
      </c>
      <c r="G1955" s="27" t="n">
        <v>2</v>
      </c>
      <c r="H1955" s="27" t="n">
        <v>1</v>
      </c>
      <c r="I1955" s="27" t="n">
        <v>1</v>
      </c>
      <c r="J1955" s="26" t="s">
        <v>52</v>
      </c>
      <c r="K1955" s="27" t="n">
        <v>2</v>
      </c>
      <c r="L1955" s="27" t="n">
        <v>1</v>
      </c>
      <c r="M1955" s="27" t="n">
        <v>3</v>
      </c>
      <c r="N1955" s="27" t="n">
        <v>2</v>
      </c>
      <c r="O1955" s="27" t="n">
        <v>0</v>
      </c>
      <c r="P1955" s="27" t="n">
        <v>1</v>
      </c>
      <c r="R1955" s="27" t="n">
        <v>0</v>
      </c>
      <c r="S1955" s="27" t="n">
        <v>0</v>
      </c>
      <c r="T1955" s="28" t="n">
        <v>44342</v>
      </c>
      <c r="U1955" s="3" t="s">
        <v>2000</v>
      </c>
      <c r="V1955" s="1" t="s">
        <v>58</v>
      </c>
      <c r="W1955" s="25" t="n">
        <v>23</v>
      </c>
      <c r="Z1955" s="1" t="n">
        <f aca="false">(68/C1955)^0.25</f>
        <v>1.02336204550359</v>
      </c>
    </row>
    <row r="1956" customFormat="false" ht="13.8" hidden="false" customHeight="true" outlineLevel="0" collapsed="false">
      <c r="A1956" s="1" t="n">
        <v>10823</v>
      </c>
      <c r="C1956" s="26" t="n">
        <v>76</v>
      </c>
      <c r="D1956" s="2" t="n">
        <v>13000</v>
      </c>
      <c r="F1956" s="2" t="n">
        <v>0</v>
      </c>
      <c r="G1956" s="27" t="n">
        <v>3</v>
      </c>
      <c r="H1956" s="27" t="n">
        <v>1</v>
      </c>
      <c r="I1956" s="27" t="n">
        <v>1</v>
      </c>
      <c r="J1956" s="26" t="s">
        <v>52</v>
      </c>
      <c r="K1956" s="27" t="n">
        <v>0</v>
      </c>
      <c r="L1956" s="27" t="n">
        <v>1</v>
      </c>
      <c r="M1956" s="27" t="n">
        <v>4</v>
      </c>
      <c r="N1956" s="27" t="n">
        <v>2</v>
      </c>
      <c r="O1956" s="27" t="n">
        <v>0</v>
      </c>
      <c r="P1956" s="27" t="n">
        <v>1</v>
      </c>
      <c r="Q1956" s="27" t="n">
        <v>3</v>
      </c>
      <c r="R1956" s="27" t="n">
        <v>0</v>
      </c>
      <c r="S1956" s="27" t="n">
        <v>0</v>
      </c>
      <c r="T1956" s="28" t="n">
        <v>44341</v>
      </c>
      <c r="U1956" s="3" t="s">
        <v>2001</v>
      </c>
      <c r="W1956" s="25" t="n">
        <v>23</v>
      </c>
      <c r="Z1956" s="1" t="n">
        <f aca="false">(68/C1956)^0.25</f>
        <v>0.972576630876414</v>
      </c>
    </row>
    <row r="1957" customFormat="false" ht="13.8" hidden="false" customHeight="true" outlineLevel="0" collapsed="false">
      <c r="A1957" s="1" t="n">
        <v>11156</v>
      </c>
      <c r="C1957" s="26" t="n">
        <v>60</v>
      </c>
      <c r="D1957" s="2" t="n">
        <v>9500</v>
      </c>
      <c r="F1957" s="2" t="n">
        <v>0</v>
      </c>
      <c r="G1957" s="27" t="n">
        <v>2</v>
      </c>
      <c r="H1957" s="27" t="n">
        <v>1</v>
      </c>
      <c r="I1957" s="27" t="n">
        <v>1</v>
      </c>
      <c r="J1957" s="26" t="s">
        <v>52</v>
      </c>
      <c r="K1957" s="27" t="n">
        <v>0</v>
      </c>
      <c r="L1957" s="27" t="n">
        <v>1</v>
      </c>
      <c r="N1957" s="27" t="n">
        <v>3</v>
      </c>
      <c r="O1957" s="27" t="n">
        <v>0</v>
      </c>
      <c r="P1957" s="27" t="n">
        <v>0</v>
      </c>
      <c r="Q1957" s="27" t="n">
        <v>3</v>
      </c>
      <c r="R1957" s="27" t="n">
        <v>0</v>
      </c>
      <c r="S1957" s="27" t="n">
        <v>0</v>
      </c>
      <c r="T1957" s="28" t="n">
        <v>44345</v>
      </c>
      <c r="U1957" s="3" t="s">
        <v>2002</v>
      </c>
      <c r="W1957" s="25" t="n">
        <v>23</v>
      </c>
      <c r="Z1957" s="1" t="n">
        <f aca="false">(68/C1957)^0.25</f>
        <v>1.03178548877407</v>
      </c>
    </row>
    <row r="1958" customFormat="false" ht="13.8" hidden="false" customHeight="true" outlineLevel="0" collapsed="false">
      <c r="A1958" s="1" t="n">
        <v>11156</v>
      </c>
      <c r="C1958" s="26" t="n">
        <v>55</v>
      </c>
      <c r="D1958" s="2" t="n">
        <v>9000</v>
      </c>
      <c r="F1958" s="2" t="n">
        <v>0</v>
      </c>
      <c r="G1958" s="27" t="n">
        <v>2</v>
      </c>
      <c r="H1958" s="27" t="n">
        <v>1</v>
      </c>
      <c r="I1958" s="27" t="n">
        <v>2</v>
      </c>
      <c r="J1958" s="26" t="s">
        <v>52</v>
      </c>
      <c r="K1958" s="27" t="n">
        <v>0</v>
      </c>
      <c r="L1958" s="27" t="n">
        <v>1</v>
      </c>
      <c r="N1958" s="27" t="n">
        <v>4</v>
      </c>
      <c r="O1958" s="27" t="n">
        <v>1</v>
      </c>
      <c r="P1958" s="27" t="n">
        <v>1</v>
      </c>
      <c r="R1958" s="27" t="n">
        <v>1</v>
      </c>
      <c r="S1958" s="27" t="n">
        <v>0</v>
      </c>
      <c r="T1958" s="28" t="n">
        <v>44346</v>
      </c>
      <c r="U1958" s="3" t="s">
        <v>2003</v>
      </c>
      <c r="W1958" s="25" t="n">
        <v>23</v>
      </c>
      <c r="Z1958" s="1" t="n">
        <f aca="false">(68/C1958)^0.25</f>
        <v>1.05447565087352</v>
      </c>
    </row>
    <row r="1959" customFormat="false" ht="13.8" hidden="false" customHeight="true" outlineLevel="0" collapsed="false">
      <c r="A1959" s="1" t="n">
        <v>11156</v>
      </c>
      <c r="C1959" s="26" t="n">
        <v>82</v>
      </c>
      <c r="D1959" s="2" t="n">
        <v>9900</v>
      </c>
      <c r="F1959" s="2" t="n">
        <v>0</v>
      </c>
      <c r="G1959" s="27" t="n">
        <v>2</v>
      </c>
      <c r="H1959" s="27" t="n">
        <v>1</v>
      </c>
      <c r="I1959" s="27" t="n">
        <v>1</v>
      </c>
      <c r="J1959" s="26" t="s">
        <v>52</v>
      </c>
      <c r="K1959" s="27" t="n">
        <v>0</v>
      </c>
      <c r="L1959" s="27" t="n">
        <v>1</v>
      </c>
      <c r="M1959" s="27" t="n">
        <v>3</v>
      </c>
      <c r="N1959" s="27" t="n">
        <v>3</v>
      </c>
      <c r="O1959" s="27" t="n">
        <v>0</v>
      </c>
      <c r="P1959" s="27" t="n">
        <v>1</v>
      </c>
      <c r="R1959" s="27" t="n">
        <v>0</v>
      </c>
      <c r="S1959" s="27" t="n">
        <v>0</v>
      </c>
      <c r="T1959" s="28" t="n">
        <v>44346</v>
      </c>
      <c r="U1959" s="3" t="s">
        <v>2004</v>
      </c>
      <c r="W1959" s="25" t="n">
        <v>23</v>
      </c>
      <c r="Z1959" s="1" t="n">
        <f aca="false">(68/C1959)^0.25</f>
        <v>0.954275480566008</v>
      </c>
    </row>
    <row r="1960" customFormat="false" ht="14.9" hidden="false" customHeight="true" outlineLevel="0" collapsed="false">
      <c r="A1960" s="1" t="n">
        <v>11352</v>
      </c>
      <c r="B1960" s="32" t="n">
        <v>71562</v>
      </c>
      <c r="C1960" s="26" t="n">
        <v>74</v>
      </c>
      <c r="E1960" s="2" t="n">
        <v>2935520</v>
      </c>
      <c r="F1960" s="2" t="n">
        <v>0</v>
      </c>
      <c r="G1960" s="27" t="n">
        <v>3</v>
      </c>
      <c r="H1960" s="27" t="n">
        <v>1</v>
      </c>
      <c r="I1960" s="27" t="n">
        <v>2</v>
      </c>
      <c r="J1960" s="26" t="s">
        <v>52</v>
      </c>
      <c r="K1960" s="27" t="n">
        <v>0</v>
      </c>
      <c r="L1960" s="27" t="n">
        <v>1</v>
      </c>
      <c r="M1960" s="27" t="n">
        <v>8</v>
      </c>
      <c r="N1960" s="27" t="n">
        <v>7</v>
      </c>
      <c r="O1960" s="27" t="n">
        <v>1</v>
      </c>
      <c r="P1960" s="27" t="n">
        <v>1</v>
      </c>
      <c r="Q1960" s="27" t="n">
        <v>4</v>
      </c>
      <c r="R1960" s="27" t="n">
        <v>1</v>
      </c>
      <c r="S1960" s="27" t="n">
        <v>1</v>
      </c>
      <c r="T1960" s="28" t="n">
        <v>44346</v>
      </c>
      <c r="U1960" s="3" t="s">
        <v>2005</v>
      </c>
      <c r="V1960" s="1" t="s">
        <v>60</v>
      </c>
      <c r="W1960" s="25" t="n">
        <v>23</v>
      </c>
      <c r="Z1960" s="1" t="n">
        <f aca="false">(68/C1960)^0.25</f>
        <v>0.979082522844128</v>
      </c>
    </row>
    <row r="1961" customFormat="false" ht="14.9" hidden="false" customHeight="true" outlineLevel="0" collapsed="false">
      <c r="A1961" s="1" t="n">
        <v>11352</v>
      </c>
      <c r="B1961" s="31" t="n">
        <v>71517</v>
      </c>
      <c r="C1961" s="26" t="n">
        <v>53</v>
      </c>
      <c r="E1961" s="2" t="n">
        <v>2250000</v>
      </c>
      <c r="F1961" s="2" t="n">
        <v>1</v>
      </c>
      <c r="G1961" s="27" t="n">
        <v>2</v>
      </c>
      <c r="H1961" s="27" t="n">
        <v>1</v>
      </c>
      <c r="I1961" s="27" t="n">
        <v>2</v>
      </c>
      <c r="J1961" s="26" t="s">
        <v>52</v>
      </c>
      <c r="K1961" s="27" t="n">
        <v>0</v>
      </c>
      <c r="L1961" s="27" t="n">
        <v>1</v>
      </c>
      <c r="M1961" s="27" t="n">
        <v>11</v>
      </c>
      <c r="N1961" s="27" t="n">
        <v>1</v>
      </c>
      <c r="O1961" s="27" t="n">
        <v>1</v>
      </c>
      <c r="P1961" s="27" t="n">
        <v>1</v>
      </c>
      <c r="Q1961" s="27" t="n">
        <v>4</v>
      </c>
      <c r="R1961" s="27" t="n">
        <v>1</v>
      </c>
      <c r="S1961" s="27" t="n">
        <v>0</v>
      </c>
      <c r="T1961" s="28" t="n">
        <v>44346</v>
      </c>
      <c r="U1961" s="3" t="s">
        <v>2006</v>
      </c>
      <c r="W1961" s="25" t="n">
        <v>23</v>
      </c>
      <c r="Z1961" s="1" t="n">
        <f aca="false">(68/C1961)^0.25</f>
        <v>1.06428578300648</v>
      </c>
    </row>
    <row r="1962" customFormat="false" ht="14.9" hidden="false" customHeight="true" outlineLevel="0" collapsed="false">
      <c r="A1962" s="1" t="n">
        <v>11352</v>
      </c>
      <c r="B1962" s="31" t="n">
        <v>71517</v>
      </c>
      <c r="C1962" s="26" t="n">
        <v>66</v>
      </c>
      <c r="E1962" s="2" t="n">
        <v>3190000</v>
      </c>
      <c r="F1962" s="2" t="n">
        <v>0</v>
      </c>
      <c r="G1962" s="27" t="n">
        <v>3</v>
      </c>
      <c r="H1962" s="27" t="n">
        <v>1</v>
      </c>
      <c r="I1962" s="27" t="n">
        <v>2</v>
      </c>
      <c r="J1962" s="26" t="s">
        <v>52</v>
      </c>
      <c r="K1962" s="27" t="n">
        <v>2</v>
      </c>
      <c r="L1962" s="27" t="n">
        <v>1</v>
      </c>
      <c r="M1962" s="27" t="n">
        <v>8</v>
      </c>
      <c r="N1962" s="27" t="n">
        <v>7</v>
      </c>
      <c r="O1962" s="27" t="n">
        <v>0</v>
      </c>
      <c r="P1962" s="27" t="n">
        <v>1</v>
      </c>
      <c r="R1962" s="27" t="n">
        <v>1</v>
      </c>
      <c r="S1962" s="27" t="n">
        <v>0</v>
      </c>
      <c r="T1962" s="28" t="n">
        <v>44344</v>
      </c>
      <c r="U1962" s="3" t="s">
        <v>2007</v>
      </c>
      <c r="W1962" s="25" t="n">
        <v>23</v>
      </c>
      <c r="Z1962" s="1" t="n">
        <f aca="false">(68/C1962)^0.25</f>
        <v>1.00749116018212</v>
      </c>
    </row>
    <row r="1963" customFormat="false" ht="14.9" hidden="false" customHeight="true" outlineLevel="0" collapsed="false">
      <c r="A1963" s="1" t="n">
        <v>11352</v>
      </c>
      <c r="B1963" s="32" t="n">
        <v>71376</v>
      </c>
      <c r="C1963" s="26" t="n">
        <v>62</v>
      </c>
      <c r="E1963" s="2" t="n">
        <v>2100000</v>
      </c>
      <c r="F1963" s="2" t="n">
        <v>1</v>
      </c>
      <c r="G1963" s="27" t="n">
        <v>2</v>
      </c>
      <c r="H1963" s="27" t="n">
        <v>1</v>
      </c>
      <c r="I1963" s="27" t="n">
        <v>2</v>
      </c>
      <c r="J1963" s="26" t="s">
        <v>52</v>
      </c>
      <c r="K1963" s="27" t="n">
        <v>0</v>
      </c>
      <c r="L1963" s="27" t="n">
        <v>1</v>
      </c>
      <c r="M1963" s="27" t="n">
        <v>6</v>
      </c>
      <c r="N1963" s="27" t="n">
        <v>4</v>
      </c>
      <c r="O1963" s="27" t="n">
        <v>1</v>
      </c>
      <c r="P1963" s="27" t="n">
        <v>1</v>
      </c>
      <c r="Q1963" s="27" t="n">
        <v>4</v>
      </c>
      <c r="R1963" s="27" t="n">
        <v>1</v>
      </c>
      <c r="S1963" s="27" t="n">
        <v>1</v>
      </c>
      <c r="T1963" s="28" t="n">
        <v>44344</v>
      </c>
      <c r="U1963" s="3" t="s">
        <v>2008</v>
      </c>
      <c r="W1963" s="25" t="n">
        <v>23</v>
      </c>
      <c r="Z1963" s="1" t="n">
        <f aca="false">(68/C1963)^0.25</f>
        <v>1.02336204550359</v>
      </c>
    </row>
    <row r="1964" customFormat="false" ht="14.9" hidden="false" customHeight="true" outlineLevel="0" collapsed="false">
      <c r="A1964" s="1" t="n">
        <v>11352</v>
      </c>
      <c r="B1964" s="31" t="n">
        <v>71408</v>
      </c>
      <c r="C1964" s="26" t="n">
        <v>58</v>
      </c>
      <c r="E1964" s="2" t="n">
        <v>2780000</v>
      </c>
      <c r="F1964" s="2" t="n">
        <v>1</v>
      </c>
      <c r="G1964" s="27" t="n">
        <v>2</v>
      </c>
      <c r="H1964" s="27" t="n">
        <v>1</v>
      </c>
      <c r="I1964" s="27" t="n">
        <v>2</v>
      </c>
      <c r="J1964" s="26" t="s">
        <v>52</v>
      </c>
      <c r="K1964" s="27" t="n">
        <v>2</v>
      </c>
      <c r="L1964" s="27" t="n">
        <v>1</v>
      </c>
      <c r="M1964" s="27" t="n">
        <v>3</v>
      </c>
      <c r="N1964" s="27" t="n">
        <v>1</v>
      </c>
      <c r="O1964" s="27" t="n">
        <v>1</v>
      </c>
      <c r="P1964" s="27" t="n">
        <v>0</v>
      </c>
      <c r="R1964" s="27" t="n">
        <v>0</v>
      </c>
      <c r="S1964" s="27" t="n">
        <v>0</v>
      </c>
      <c r="T1964" s="28" t="n">
        <v>44344</v>
      </c>
      <c r="U1964" s="3" t="s">
        <v>2009</v>
      </c>
      <c r="W1964" s="25" t="n">
        <v>23</v>
      </c>
      <c r="Z1964" s="1" t="n">
        <f aca="false">(68/C1964)^0.25</f>
        <v>1.04056743366656</v>
      </c>
    </row>
    <row r="1965" customFormat="false" ht="14.9" hidden="false" customHeight="true" outlineLevel="0" collapsed="false">
      <c r="A1965" s="1" t="n">
        <v>11352</v>
      </c>
      <c r="B1965" s="31" t="n">
        <v>71408</v>
      </c>
      <c r="C1965" s="26" t="n">
        <v>52</v>
      </c>
      <c r="E1965" s="2" t="n">
        <v>1900000</v>
      </c>
      <c r="F1965" s="2" t="n">
        <v>0</v>
      </c>
      <c r="G1965" s="27" t="n">
        <v>2</v>
      </c>
      <c r="H1965" s="27" t="n">
        <v>1</v>
      </c>
      <c r="I1965" s="27" t="n">
        <v>2</v>
      </c>
      <c r="J1965" s="26" t="s">
        <v>52</v>
      </c>
      <c r="K1965" s="27" t="n">
        <v>0</v>
      </c>
      <c r="L1965" s="27" t="n">
        <v>1</v>
      </c>
      <c r="N1965" s="27" t="n">
        <v>2</v>
      </c>
      <c r="O1965" s="27" t="n">
        <v>0</v>
      </c>
      <c r="P1965" s="27" t="n">
        <v>1</v>
      </c>
      <c r="R1965" s="27" t="n">
        <v>0</v>
      </c>
      <c r="S1965" s="27" t="n">
        <v>0</v>
      </c>
      <c r="T1965" s="28" t="n">
        <v>44346</v>
      </c>
      <c r="U1965" s="3" t="s">
        <v>2010</v>
      </c>
      <c r="W1965" s="25" t="n">
        <v>23</v>
      </c>
      <c r="Z1965" s="1" t="n">
        <f aca="false">(68/C1965)^0.25</f>
        <v>1.06936605042134</v>
      </c>
    </row>
    <row r="1966" customFormat="false" ht="14.9" hidden="false" customHeight="true" outlineLevel="0" collapsed="false">
      <c r="A1966" s="1" t="n">
        <v>11352</v>
      </c>
      <c r="B1966" s="32" t="n">
        <v>71458</v>
      </c>
      <c r="C1966" s="26" t="n">
        <v>56</v>
      </c>
      <c r="E1966" s="2" t="n">
        <v>2900000</v>
      </c>
      <c r="F1966" s="2" t="n">
        <v>0</v>
      </c>
      <c r="G1966" s="27" t="n">
        <v>2</v>
      </c>
      <c r="H1966" s="27" t="n">
        <v>1</v>
      </c>
      <c r="I1966" s="27" t="n">
        <v>2</v>
      </c>
      <c r="J1966" s="26" t="s">
        <v>52</v>
      </c>
      <c r="K1966" s="27" t="n">
        <v>0</v>
      </c>
      <c r="L1966" s="27" t="n">
        <v>1</v>
      </c>
      <c r="M1966" s="27" t="n">
        <v>9</v>
      </c>
      <c r="N1966" s="27" t="n">
        <v>1</v>
      </c>
      <c r="O1966" s="27" t="n">
        <v>0</v>
      </c>
      <c r="P1966" s="27" t="n">
        <v>0</v>
      </c>
      <c r="Q1966" s="27" t="n">
        <v>4</v>
      </c>
      <c r="R1966" s="27" t="n">
        <v>0</v>
      </c>
      <c r="S1966" s="27" t="n">
        <v>0</v>
      </c>
      <c r="T1966" s="28" t="n">
        <v>44346</v>
      </c>
      <c r="U1966" s="3" t="s">
        <v>2011</v>
      </c>
      <c r="W1966" s="25" t="n">
        <v>23</v>
      </c>
      <c r="Z1966" s="1" t="n">
        <f aca="false">(68/C1966)^0.25</f>
        <v>1.04973631452793</v>
      </c>
    </row>
    <row r="1967" customFormat="false" ht="13.8" hidden="false" customHeight="true" outlineLevel="0" collapsed="false">
      <c r="A1967" s="1" t="n">
        <v>11050</v>
      </c>
      <c r="C1967" s="26" t="n">
        <v>67</v>
      </c>
      <c r="E1967" s="2" t="n">
        <v>5750000</v>
      </c>
      <c r="F1967" s="2" t="n">
        <v>1</v>
      </c>
      <c r="G1967" s="27" t="n">
        <v>3</v>
      </c>
      <c r="H1967" s="27" t="n">
        <v>1</v>
      </c>
      <c r="I1967" s="27" t="n">
        <v>1</v>
      </c>
      <c r="J1967" s="26" t="s">
        <v>52</v>
      </c>
      <c r="K1967" s="27" t="n">
        <v>0</v>
      </c>
      <c r="L1967" s="27" t="n">
        <v>1</v>
      </c>
      <c r="M1967" s="27" t="n">
        <v>5</v>
      </c>
      <c r="N1967" s="27" t="n">
        <v>1</v>
      </c>
      <c r="O1967" s="27" t="n">
        <v>0</v>
      </c>
      <c r="P1967" s="27" t="n">
        <v>1</v>
      </c>
      <c r="Q1967" s="27" t="n">
        <v>1</v>
      </c>
      <c r="R1967" s="27" t="n">
        <v>0</v>
      </c>
      <c r="S1967" s="27" t="n">
        <v>0</v>
      </c>
      <c r="T1967" s="28" t="n">
        <v>44341</v>
      </c>
      <c r="U1967" s="3" t="s">
        <v>2012</v>
      </c>
      <c r="W1967" s="25" t="n">
        <v>23</v>
      </c>
      <c r="Z1967" s="1" t="n">
        <f aca="false">(68/C1967)^0.25</f>
        <v>1.0037106388836</v>
      </c>
    </row>
    <row r="1968" customFormat="false" ht="13.8" hidden="false" customHeight="true" outlineLevel="0" collapsed="false">
      <c r="A1968" s="1" t="n">
        <v>11050</v>
      </c>
      <c r="C1968" s="26" t="n">
        <v>75</v>
      </c>
      <c r="E1968" s="2" t="n">
        <v>3914950</v>
      </c>
      <c r="F1968" s="2" t="n">
        <v>1</v>
      </c>
      <c r="G1968" s="27" t="n">
        <v>3</v>
      </c>
      <c r="H1968" s="27" t="n">
        <v>1</v>
      </c>
      <c r="I1968" s="27" t="n">
        <v>1</v>
      </c>
      <c r="J1968" s="26" t="s">
        <v>52</v>
      </c>
      <c r="K1968" s="27" t="n">
        <v>2</v>
      </c>
      <c r="L1968" s="27" t="n">
        <v>1</v>
      </c>
      <c r="M1968" s="27" t="n">
        <v>5</v>
      </c>
      <c r="N1968" s="27" t="n">
        <v>4</v>
      </c>
      <c r="O1968" s="27" t="n">
        <v>0</v>
      </c>
      <c r="P1968" s="27" t="n">
        <v>1</v>
      </c>
      <c r="Q1968" s="27" t="n">
        <v>3</v>
      </c>
      <c r="R1968" s="27" t="n">
        <v>0</v>
      </c>
      <c r="S1968" s="27" t="n">
        <v>0</v>
      </c>
      <c r="T1968" s="28" t="n">
        <v>44343</v>
      </c>
      <c r="U1968" s="3" t="s">
        <v>2013</v>
      </c>
      <c r="W1968" s="25" t="n">
        <v>23</v>
      </c>
      <c r="Z1968" s="1" t="n">
        <f aca="false">(68/C1968)^0.25</f>
        <v>0.975802468299321</v>
      </c>
    </row>
    <row r="1969" customFormat="false" ht="13.8" hidden="false" customHeight="true" outlineLevel="0" collapsed="false">
      <c r="A1969" s="1" t="n">
        <v>11050</v>
      </c>
      <c r="C1969" s="26" t="n">
        <v>86</v>
      </c>
      <c r="E1969" s="2" t="n">
        <v>6300000</v>
      </c>
      <c r="F1969" s="2" t="n">
        <v>1</v>
      </c>
      <c r="G1969" s="27" t="n">
        <v>3</v>
      </c>
      <c r="H1969" s="27" t="n">
        <v>2</v>
      </c>
      <c r="I1969" s="27" t="n">
        <v>1</v>
      </c>
      <c r="J1969" s="26" t="s">
        <v>52</v>
      </c>
      <c r="K1969" s="27" t="n">
        <v>1</v>
      </c>
      <c r="L1969" s="27" t="n">
        <v>1</v>
      </c>
      <c r="M1969" s="27" t="n">
        <v>5</v>
      </c>
      <c r="N1969" s="27" t="n">
        <v>5</v>
      </c>
      <c r="O1969" s="27" t="n">
        <v>1</v>
      </c>
      <c r="P1969" s="27" t="n">
        <v>0</v>
      </c>
      <c r="Q1969" s="27" t="n">
        <v>3</v>
      </c>
      <c r="R1969" s="27" t="n">
        <v>0</v>
      </c>
      <c r="S1969" s="27" t="n">
        <v>1</v>
      </c>
      <c r="T1969" s="28" t="n">
        <v>44340</v>
      </c>
      <c r="U1969" s="3" t="s">
        <v>2014</v>
      </c>
      <c r="W1969" s="25" t="n">
        <v>23</v>
      </c>
      <c r="Z1969" s="1" t="n">
        <f aca="false">(68/C1969)^0.25</f>
        <v>0.94298029016629</v>
      </c>
    </row>
    <row r="1970" customFormat="false" ht="13.8" hidden="false" customHeight="true" outlineLevel="0" collapsed="false">
      <c r="A1970" s="1" t="n">
        <v>11050</v>
      </c>
      <c r="C1970" s="26" t="n">
        <v>65</v>
      </c>
      <c r="E1970" s="2" t="n">
        <v>3640000</v>
      </c>
      <c r="F1970" s="2" t="n">
        <v>1</v>
      </c>
      <c r="G1970" s="27" t="n">
        <v>3</v>
      </c>
      <c r="H1970" s="27" t="n">
        <v>2</v>
      </c>
      <c r="I1970" s="27" t="n">
        <v>1</v>
      </c>
      <c r="J1970" s="26" t="s">
        <v>52</v>
      </c>
      <c r="K1970" s="27" t="n">
        <v>2</v>
      </c>
      <c r="L1970" s="27" t="n">
        <v>1</v>
      </c>
      <c r="M1970" s="27" t="n">
        <v>2</v>
      </c>
      <c r="N1970" s="27" t="n">
        <v>1</v>
      </c>
      <c r="O1970" s="27" t="n">
        <v>0</v>
      </c>
      <c r="P1970" s="27" t="n">
        <v>0</v>
      </c>
      <c r="Q1970" s="27" t="n">
        <v>3</v>
      </c>
      <c r="R1970" s="27" t="n">
        <v>0</v>
      </c>
      <c r="S1970" s="27" t="n">
        <v>0</v>
      </c>
      <c r="T1970" s="28" t="n">
        <v>44344</v>
      </c>
      <c r="U1970" s="3" t="s">
        <v>2015</v>
      </c>
      <c r="V1970" s="1" t="s">
        <v>60</v>
      </c>
      <c r="W1970" s="25" t="n">
        <v>23</v>
      </c>
      <c r="Z1970" s="1" t="n">
        <f aca="false">(68/C1970)^0.25</f>
        <v>1.01134396913885</v>
      </c>
    </row>
    <row r="1971" customFormat="false" ht="13.8" hidden="false" customHeight="true" outlineLevel="0" collapsed="false">
      <c r="A1971" s="1" t="n">
        <v>11050</v>
      </c>
      <c r="C1971" s="26" t="n">
        <v>70</v>
      </c>
      <c r="E1971" s="2" t="n">
        <v>3549000</v>
      </c>
      <c r="F1971" s="2" t="n">
        <v>1</v>
      </c>
      <c r="G1971" s="27" t="n">
        <v>3</v>
      </c>
      <c r="H1971" s="27" t="n">
        <v>1</v>
      </c>
      <c r="I1971" s="27" t="n">
        <v>2</v>
      </c>
      <c r="J1971" s="26" t="s">
        <v>52</v>
      </c>
      <c r="K1971" s="27" t="n">
        <v>0</v>
      </c>
      <c r="L1971" s="27" t="n">
        <v>1</v>
      </c>
      <c r="M1971" s="27" t="n">
        <v>8</v>
      </c>
      <c r="N1971" s="27" t="n">
        <v>6</v>
      </c>
      <c r="O1971" s="27" t="n">
        <v>1</v>
      </c>
      <c r="P1971" s="27" t="n">
        <v>1</v>
      </c>
      <c r="Q1971" s="27" t="n">
        <v>4</v>
      </c>
      <c r="R1971" s="27" t="n">
        <v>1</v>
      </c>
      <c r="S1971" s="27" t="n">
        <v>0</v>
      </c>
      <c r="T1971" s="28" t="n">
        <v>44346</v>
      </c>
      <c r="U1971" s="3" t="s">
        <v>2016</v>
      </c>
      <c r="W1971" s="25" t="n">
        <v>23</v>
      </c>
      <c r="Z1971" s="1" t="n">
        <f aca="false">(68/C1971)^0.25</f>
        <v>0.992779311130708</v>
      </c>
    </row>
    <row r="1972" customFormat="false" ht="13.8" hidden="false" customHeight="true" outlineLevel="0" collapsed="false">
      <c r="A1972" s="1" t="n">
        <v>11050</v>
      </c>
      <c r="C1972" s="26" t="n">
        <v>64</v>
      </c>
      <c r="E1972" s="2" t="n">
        <v>3950000</v>
      </c>
      <c r="F1972" s="2" t="n">
        <v>0</v>
      </c>
      <c r="G1972" s="27" t="n">
        <v>3</v>
      </c>
      <c r="H1972" s="27" t="n">
        <v>1</v>
      </c>
      <c r="I1972" s="27" t="n">
        <v>2</v>
      </c>
      <c r="J1972" s="26" t="s">
        <v>52</v>
      </c>
      <c r="K1972" s="27" t="n">
        <v>2</v>
      </c>
      <c r="L1972" s="27" t="n">
        <v>1</v>
      </c>
      <c r="M1972" s="27" t="n">
        <v>9</v>
      </c>
      <c r="N1972" s="27" t="n">
        <v>4</v>
      </c>
      <c r="O1972" s="27" t="n">
        <v>1</v>
      </c>
      <c r="P1972" s="27" t="n">
        <v>1</v>
      </c>
      <c r="R1972" s="27" t="n">
        <v>1</v>
      </c>
      <c r="S1972" s="27" t="n">
        <v>1</v>
      </c>
      <c r="T1972" s="28" t="n">
        <v>44345</v>
      </c>
      <c r="U1972" s="3" t="s">
        <v>2017</v>
      </c>
      <c r="W1972" s="25" t="n">
        <v>23</v>
      </c>
      <c r="Z1972" s="1" t="n">
        <f aca="false">(68/C1972)^0.25</f>
        <v>1.01527159243447</v>
      </c>
    </row>
    <row r="1973" customFormat="false" ht="13.8" hidden="false" customHeight="true" outlineLevel="0" collapsed="false">
      <c r="A1973" s="1" t="n">
        <v>11050</v>
      </c>
      <c r="C1973" s="26" t="n">
        <v>63</v>
      </c>
      <c r="E1973" s="2" t="n">
        <v>3295000</v>
      </c>
      <c r="F1973" s="2" t="n">
        <v>1</v>
      </c>
      <c r="G1973" s="27" t="n">
        <v>3</v>
      </c>
      <c r="H1973" s="27" t="n">
        <v>1</v>
      </c>
      <c r="I1973" s="27" t="n">
        <v>2</v>
      </c>
      <c r="J1973" s="26" t="s">
        <v>52</v>
      </c>
      <c r="K1973" s="27" t="n">
        <v>0</v>
      </c>
      <c r="L1973" s="27" t="n">
        <v>1</v>
      </c>
      <c r="M1973" s="27" t="n">
        <v>5</v>
      </c>
      <c r="N1973" s="27" t="n">
        <v>5</v>
      </c>
      <c r="O1973" s="27" t="n">
        <v>1</v>
      </c>
      <c r="P1973" s="27" t="n">
        <v>1</v>
      </c>
      <c r="Q1973" s="27" t="n">
        <v>4</v>
      </c>
      <c r="R1973" s="27" t="n">
        <v>0</v>
      </c>
      <c r="S1973" s="27" t="n">
        <v>1</v>
      </c>
      <c r="T1973" s="28" t="n">
        <v>44345</v>
      </c>
      <c r="U1973" s="3" t="s">
        <v>2018</v>
      </c>
      <c r="W1973" s="25" t="n">
        <v>23</v>
      </c>
      <c r="Z1973" s="1" t="n">
        <f aca="false">(68/C1973)^0.25</f>
        <v>1.01927668633136</v>
      </c>
    </row>
    <row r="1974" customFormat="false" ht="13.8" hidden="false" customHeight="true" outlineLevel="0" collapsed="false">
      <c r="A1974" s="1" t="n">
        <v>8203</v>
      </c>
      <c r="C1974" s="26" t="n">
        <v>52</v>
      </c>
      <c r="E1974" s="2" t="n">
        <v>3390000</v>
      </c>
      <c r="F1974" s="2" t="n">
        <v>0</v>
      </c>
      <c r="G1974" s="27" t="n">
        <v>2</v>
      </c>
      <c r="H1974" s="27" t="n">
        <v>1</v>
      </c>
      <c r="I1974" s="27" t="n">
        <v>2</v>
      </c>
      <c r="J1974" s="26" t="s">
        <v>52</v>
      </c>
      <c r="K1974" s="27" t="n">
        <v>0</v>
      </c>
      <c r="L1974" s="27" t="n">
        <v>1</v>
      </c>
      <c r="M1974" s="27" t="n">
        <v>6</v>
      </c>
      <c r="N1974" s="27" t="n">
        <v>2</v>
      </c>
      <c r="O1974" s="27" t="n">
        <v>0</v>
      </c>
      <c r="P1974" s="27" t="n">
        <v>1</v>
      </c>
      <c r="R1974" s="27" t="n">
        <v>1</v>
      </c>
      <c r="S1974" s="27" t="n">
        <v>1</v>
      </c>
      <c r="T1974" s="28" t="n">
        <v>44354</v>
      </c>
      <c r="U1974" s="3" t="s">
        <v>2019</v>
      </c>
      <c r="W1974" s="25" t="n">
        <v>23</v>
      </c>
      <c r="Z1974" s="1" t="n">
        <f aca="false">(68/C1974)^0.25</f>
        <v>1.06936605042134</v>
      </c>
    </row>
    <row r="1975" customFormat="false" ht="13.8" hidden="false" customHeight="true" outlineLevel="0" collapsed="false">
      <c r="A1975" s="1" t="n">
        <v>8203</v>
      </c>
      <c r="C1975" s="26" t="n">
        <v>82</v>
      </c>
      <c r="E1975" s="2" t="n">
        <v>3990000</v>
      </c>
      <c r="F1975" s="2" t="n">
        <v>1</v>
      </c>
      <c r="G1975" s="27" t="n">
        <v>2</v>
      </c>
      <c r="H1975" s="27" t="n">
        <v>1</v>
      </c>
      <c r="I1975" s="27" t="n">
        <v>1</v>
      </c>
      <c r="J1975" s="26" t="s">
        <v>52</v>
      </c>
      <c r="K1975" s="27" t="n">
        <v>0</v>
      </c>
      <c r="L1975" s="27" t="n">
        <v>1</v>
      </c>
      <c r="M1975" s="27" t="n">
        <v>3</v>
      </c>
      <c r="N1975" s="27" t="n">
        <v>2</v>
      </c>
      <c r="O1975" s="27" t="n">
        <v>1</v>
      </c>
      <c r="P1975" s="27" t="n">
        <v>1</v>
      </c>
      <c r="Q1975" s="27" t="n">
        <v>3</v>
      </c>
      <c r="R1975" s="27" t="n">
        <v>0</v>
      </c>
      <c r="S1975" s="27" t="n">
        <v>0</v>
      </c>
      <c r="T1975" s="28" t="n">
        <v>44354</v>
      </c>
      <c r="U1975" s="3" t="s">
        <v>2020</v>
      </c>
      <c r="W1975" s="25" t="n">
        <v>23</v>
      </c>
      <c r="Z1975" s="1" t="n">
        <f aca="false">(68/C1975)^0.25</f>
        <v>0.954275480566008</v>
      </c>
    </row>
    <row r="1976" customFormat="false" ht="13.8" hidden="false" customHeight="true" outlineLevel="0" collapsed="false">
      <c r="A1976" s="1" t="n">
        <v>8203</v>
      </c>
      <c r="C1976" s="26" t="n">
        <v>71</v>
      </c>
      <c r="E1976" s="2" t="n">
        <v>4190000</v>
      </c>
      <c r="F1976" s="2" t="n">
        <v>1</v>
      </c>
      <c r="G1976" s="27" t="n">
        <v>3</v>
      </c>
      <c r="H1976" s="27" t="n">
        <v>1</v>
      </c>
      <c r="I1976" s="27" t="n">
        <v>2</v>
      </c>
      <c r="J1976" s="26" t="s">
        <v>52</v>
      </c>
      <c r="K1976" s="27" t="n">
        <v>0</v>
      </c>
      <c r="L1976" s="27" t="n">
        <v>1</v>
      </c>
      <c r="M1976" s="27" t="n">
        <v>9</v>
      </c>
      <c r="N1976" s="27" t="n">
        <v>2</v>
      </c>
      <c r="O1976" s="27" t="n">
        <v>1</v>
      </c>
      <c r="P1976" s="27" t="n">
        <v>1</v>
      </c>
      <c r="Q1976" s="27" t="n">
        <v>4</v>
      </c>
      <c r="R1976" s="27" t="n">
        <v>1</v>
      </c>
      <c r="S1976" s="27" t="n">
        <v>0</v>
      </c>
      <c r="T1976" s="28" t="n">
        <v>44353</v>
      </c>
      <c r="U1976" s="3" t="s">
        <v>2021</v>
      </c>
      <c r="V1976" s="1" t="s">
        <v>60</v>
      </c>
      <c r="W1976" s="25" t="n">
        <v>23</v>
      </c>
      <c r="Z1976" s="1" t="n">
        <f aca="false">(68/C1976)^0.25</f>
        <v>0.9892649929396</v>
      </c>
    </row>
    <row r="1977" customFormat="false" ht="13.8" hidden="false" customHeight="true" outlineLevel="0" collapsed="false">
      <c r="A1977" s="1" t="n">
        <v>8203</v>
      </c>
      <c r="C1977" s="26" t="n">
        <v>69</v>
      </c>
      <c r="E1977" s="2" t="n">
        <v>3700000</v>
      </c>
      <c r="F1977" s="2" t="n">
        <v>1</v>
      </c>
      <c r="G1977" s="27" t="n">
        <v>3</v>
      </c>
      <c r="H1977" s="27" t="n">
        <v>1</v>
      </c>
      <c r="I1977" s="27" t="n">
        <v>2</v>
      </c>
      <c r="J1977" s="26" t="s">
        <v>52</v>
      </c>
      <c r="K1977" s="27" t="n">
        <v>0</v>
      </c>
      <c r="L1977" s="27" t="n">
        <v>1</v>
      </c>
      <c r="M1977" s="27" t="n">
        <v>8</v>
      </c>
      <c r="N1977" s="27" t="n">
        <v>5</v>
      </c>
      <c r="O1977" s="27" t="n">
        <v>0</v>
      </c>
      <c r="P1977" s="27" t="n">
        <v>1</v>
      </c>
      <c r="R1977" s="27" t="n">
        <v>1</v>
      </c>
      <c r="S1977" s="27" t="n">
        <v>1</v>
      </c>
      <c r="T1977" s="28" t="n">
        <v>44354</v>
      </c>
      <c r="U1977" s="3" t="s">
        <v>2022</v>
      </c>
      <c r="W1977" s="25" t="n">
        <v>23</v>
      </c>
      <c r="Z1977" s="1" t="n">
        <f aca="false">(68/C1977)^0.25</f>
        <v>0.996356952204095</v>
      </c>
    </row>
    <row r="1978" customFormat="false" ht="13.8" hidden="false" customHeight="true" outlineLevel="0" collapsed="false">
      <c r="A1978" s="1" t="n">
        <v>8203</v>
      </c>
      <c r="C1978" s="26" t="n">
        <v>55</v>
      </c>
      <c r="E1978" s="2" t="n">
        <v>3590000</v>
      </c>
      <c r="F1978" s="2" t="n">
        <v>1</v>
      </c>
      <c r="G1978" s="27" t="n">
        <v>3</v>
      </c>
      <c r="H1978" s="27" t="n">
        <v>2</v>
      </c>
      <c r="I1978" s="27" t="n">
        <v>1</v>
      </c>
      <c r="J1978" s="26" t="s">
        <v>52</v>
      </c>
      <c r="K1978" s="27" t="n">
        <v>2</v>
      </c>
      <c r="L1978" s="27" t="n">
        <v>1</v>
      </c>
      <c r="M1978" s="27" t="n">
        <v>4</v>
      </c>
      <c r="N1978" s="27" t="n">
        <v>2</v>
      </c>
      <c r="O1978" s="27" t="n">
        <v>0</v>
      </c>
      <c r="P1978" s="27" t="n">
        <v>1</v>
      </c>
      <c r="Q1978" s="27" t="n">
        <v>1</v>
      </c>
      <c r="R1978" s="27" t="n">
        <v>0</v>
      </c>
      <c r="S1978" s="27" t="n">
        <v>0</v>
      </c>
      <c r="T1978" s="28" t="n">
        <v>44350</v>
      </c>
      <c r="U1978" s="3" t="s">
        <v>2023</v>
      </c>
      <c r="W1978" s="25" t="n">
        <v>23</v>
      </c>
      <c r="Z1978" s="1" t="n">
        <f aca="false">(68/C1978)^0.25</f>
        <v>1.05447565087352</v>
      </c>
    </row>
    <row r="1979" customFormat="false" ht="13.8" hidden="false" customHeight="true" outlineLevel="0" collapsed="false">
      <c r="A1979" s="1" t="n">
        <v>8203</v>
      </c>
      <c r="C1979" s="26" t="n">
        <v>51</v>
      </c>
      <c r="E1979" s="2" t="n">
        <v>2850000</v>
      </c>
      <c r="F1979" s="2" t="n">
        <v>1</v>
      </c>
      <c r="G1979" s="27" t="n">
        <v>3</v>
      </c>
      <c r="H1979" s="27" t="n">
        <v>2</v>
      </c>
      <c r="I1979" s="27" t="n">
        <v>1</v>
      </c>
      <c r="J1979" s="26" t="s">
        <v>52</v>
      </c>
      <c r="K1979" s="27" t="n">
        <v>0</v>
      </c>
      <c r="L1979" s="27" t="n">
        <v>1</v>
      </c>
      <c r="M1979" s="27" t="n">
        <v>4</v>
      </c>
      <c r="N1979" s="27" t="n">
        <v>3</v>
      </c>
      <c r="O1979" s="27" t="n">
        <v>0</v>
      </c>
      <c r="P1979" s="27" t="n">
        <v>1</v>
      </c>
      <c r="Q1979" s="27" t="n">
        <v>1</v>
      </c>
      <c r="R1979" s="27" t="n">
        <v>0</v>
      </c>
      <c r="S1979" s="27" t="n">
        <v>0</v>
      </c>
      <c r="T1979" s="28" t="n">
        <v>44352</v>
      </c>
      <c r="U1979" s="3" t="s">
        <v>2024</v>
      </c>
      <c r="V1979" s="1" t="s">
        <v>60</v>
      </c>
      <c r="W1979" s="25" t="n">
        <v>23</v>
      </c>
      <c r="Z1979" s="1" t="n">
        <f aca="false">(68/C1979)^0.25</f>
        <v>1.07456993182354</v>
      </c>
    </row>
    <row r="1980" customFormat="false" ht="13.8" hidden="false" customHeight="true" outlineLevel="0" collapsed="false">
      <c r="A1980" s="1" t="n">
        <v>8203</v>
      </c>
      <c r="C1980" s="26" t="n">
        <v>63</v>
      </c>
      <c r="E1980" s="2" t="n">
        <v>2999999</v>
      </c>
      <c r="F1980" s="2" t="n">
        <v>1</v>
      </c>
      <c r="G1980" s="27" t="n">
        <v>2</v>
      </c>
      <c r="H1980" s="27" t="n">
        <v>1</v>
      </c>
      <c r="I1980" s="27" t="n">
        <v>0</v>
      </c>
      <c r="J1980" s="26" t="s">
        <v>52</v>
      </c>
      <c r="K1980" s="27" t="n">
        <v>0</v>
      </c>
      <c r="L1980" s="27" t="n">
        <v>1</v>
      </c>
      <c r="M1980" s="27" t="n">
        <v>3</v>
      </c>
      <c r="N1980" s="27" t="n">
        <v>1</v>
      </c>
      <c r="O1980" s="27" t="n">
        <v>1</v>
      </c>
      <c r="P1980" s="27" t="n">
        <v>1</v>
      </c>
      <c r="R1980" s="27" t="n">
        <v>0</v>
      </c>
      <c r="S1980" s="27" t="n">
        <v>0</v>
      </c>
      <c r="T1980" s="28" t="n">
        <v>44347</v>
      </c>
      <c r="U1980" s="3" t="s">
        <v>2025</v>
      </c>
      <c r="V1980" s="1" t="s">
        <v>58</v>
      </c>
      <c r="W1980" s="25" t="n">
        <v>23</v>
      </c>
      <c r="Z1980" s="1" t="n">
        <f aca="false">(68/C1980)^0.25</f>
        <v>1.01927668633136</v>
      </c>
    </row>
    <row r="1981" customFormat="false" ht="14.9" hidden="false" customHeight="true" outlineLevel="0" collapsed="false">
      <c r="A1981" s="1" t="n">
        <v>6343</v>
      </c>
      <c r="B1981" s="16" t="n">
        <v>66343</v>
      </c>
      <c r="C1981" s="26" t="n">
        <v>88</v>
      </c>
      <c r="E1981" s="2" t="n">
        <v>3990000</v>
      </c>
      <c r="F1981" s="2" t="n">
        <v>1</v>
      </c>
      <c r="G1981" s="27" t="n">
        <v>3</v>
      </c>
      <c r="H1981" s="27" t="n">
        <v>2</v>
      </c>
      <c r="I1981" s="27" t="n">
        <v>1</v>
      </c>
      <c r="J1981" s="26" t="s">
        <v>52</v>
      </c>
      <c r="K1981" s="27" t="n">
        <v>0</v>
      </c>
      <c r="L1981" s="27" t="n">
        <v>1</v>
      </c>
      <c r="M1981" s="27" t="n">
        <v>5</v>
      </c>
      <c r="N1981" s="27" t="n">
        <v>3</v>
      </c>
      <c r="O1981" s="27" t="n">
        <v>0</v>
      </c>
      <c r="P1981" s="27" t="n">
        <v>1</v>
      </c>
      <c r="Q1981" s="27" t="n">
        <v>1</v>
      </c>
      <c r="R1981" s="27" t="n">
        <v>0</v>
      </c>
      <c r="S1981" s="27" t="n">
        <v>0</v>
      </c>
      <c r="T1981" s="28" t="n">
        <v>44354</v>
      </c>
      <c r="U1981" s="3" t="s">
        <v>2026</v>
      </c>
      <c r="V1981" s="1" t="s">
        <v>60</v>
      </c>
      <c r="W1981" s="25" t="n">
        <v>23</v>
      </c>
      <c r="Z1981" s="1" t="n">
        <f aca="false">(68/C1981)^0.25</f>
        <v>0.937576169167888</v>
      </c>
    </row>
    <row r="1982" customFormat="false" ht="14.9" hidden="false" customHeight="true" outlineLevel="0" collapsed="false">
      <c r="A1982" s="1" t="n">
        <v>6343</v>
      </c>
      <c r="B1982" s="16" t="n">
        <v>66343</v>
      </c>
      <c r="C1982" s="26" t="n">
        <v>95</v>
      </c>
      <c r="E1982" s="2" t="n">
        <v>3499000</v>
      </c>
      <c r="F1982" s="2" t="n">
        <v>1</v>
      </c>
      <c r="G1982" s="27" t="n">
        <v>3</v>
      </c>
      <c r="H1982" s="27" t="n">
        <v>1</v>
      </c>
      <c r="I1982" s="27" t="n">
        <v>1</v>
      </c>
      <c r="J1982" s="26" t="s">
        <v>52</v>
      </c>
      <c r="K1982" s="27" t="n">
        <v>2</v>
      </c>
      <c r="L1982" s="27" t="n">
        <v>1</v>
      </c>
      <c r="M1982" s="27" t="n">
        <v>4</v>
      </c>
      <c r="N1982" s="27" t="n">
        <v>4</v>
      </c>
      <c r="O1982" s="27" t="n">
        <v>0</v>
      </c>
      <c r="P1982" s="27" t="n">
        <v>0</v>
      </c>
      <c r="Q1982" s="27" t="n">
        <v>3</v>
      </c>
      <c r="R1982" s="27" t="n">
        <v>0</v>
      </c>
      <c r="S1982" s="27" t="n">
        <v>0</v>
      </c>
      <c r="T1982" s="28" t="n">
        <v>44353</v>
      </c>
      <c r="U1982" s="3" t="s">
        <v>2027</v>
      </c>
      <c r="W1982" s="25" t="n">
        <v>23</v>
      </c>
      <c r="Z1982" s="1" t="n">
        <f aca="false">(68/C1982)^0.25</f>
        <v>0.919806187763948</v>
      </c>
    </row>
    <row r="1983" customFormat="false" ht="14.9" hidden="false" customHeight="true" outlineLevel="0" collapsed="false">
      <c r="A1983" s="1" t="n">
        <v>6343</v>
      </c>
      <c r="B1983" s="16" t="n">
        <v>66343</v>
      </c>
      <c r="C1983" s="26" t="n">
        <v>81</v>
      </c>
      <c r="E1983" s="2" t="n">
        <v>2200000</v>
      </c>
      <c r="F1983" s="2" t="n">
        <v>1</v>
      </c>
      <c r="G1983" s="27" t="n">
        <v>2</v>
      </c>
      <c r="H1983" s="27" t="n">
        <v>1</v>
      </c>
      <c r="I1983" s="27" t="n">
        <v>1</v>
      </c>
      <c r="J1983" s="26" t="s">
        <v>52</v>
      </c>
      <c r="K1983" s="27" t="n">
        <v>2</v>
      </c>
      <c r="L1983" s="27" t="n">
        <v>1</v>
      </c>
      <c r="M1983" s="27" t="n">
        <v>4</v>
      </c>
      <c r="N1983" s="27" t="n">
        <v>2</v>
      </c>
      <c r="O1983" s="27" t="n">
        <v>0</v>
      </c>
      <c r="P1983" s="27" t="n">
        <v>1</v>
      </c>
      <c r="R1983" s="27" t="n">
        <v>1</v>
      </c>
      <c r="S1983" s="27" t="n">
        <v>0</v>
      </c>
      <c r="T1983" s="28" t="n">
        <v>44354</v>
      </c>
      <c r="U1983" s="3" t="s">
        <v>2028</v>
      </c>
      <c r="V1983" s="1" t="s">
        <v>60</v>
      </c>
      <c r="W1983" s="25" t="n">
        <v>23</v>
      </c>
      <c r="Z1983" s="1" t="n">
        <f aca="false">(68/C1983)^0.25</f>
        <v>0.957207237008634</v>
      </c>
    </row>
    <row r="1984" customFormat="false" ht="14.9" hidden="false" customHeight="true" outlineLevel="0" collapsed="false">
      <c r="A1984" s="1" t="n">
        <v>6343</v>
      </c>
      <c r="B1984" s="16" t="n">
        <v>66343</v>
      </c>
      <c r="C1984" s="26" t="n">
        <v>65</v>
      </c>
      <c r="E1984" s="2" t="n">
        <v>2999000</v>
      </c>
      <c r="F1984" s="2" t="n">
        <v>1</v>
      </c>
      <c r="G1984" s="27" t="n">
        <v>2</v>
      </c>
      <c r="H1984" s="27" t="n">
        <v>1</v>
      </c>
      <c r="I1984" s="27" t="n">
        <v>1</v>
      </c>
      <c r="J1984" s="26" t="s">
        <v>52</v>
      </c>
      <c r="K1984" s="27" t="n">
        <v>2</v>
      </c>
      <c r="L1984" s="27" t="n">
        <v>1</v>
      </c>
      <c r="M1984" s="27" t="n">
        <v>5</v>
      </c>
      <c r="N1984" s="27" t="n">
        <v>2</v>
      </c>
      <c r="O1984" s="27" t="n">
        <v>1</v>
      </c>
      <c r="P1984" s="27" t="n">
        <v>1</v>
      </c>
      <c r="R1984" s="27" t="n">
        <v>0</v>
      </c>
      <c r="S1984" s="27" t="n">
        <v>0</v>
      </c>
      <c r="T1984" s="28" t="n">
        <v>44354</v>
      </c>
      <c r="U1984" s="3" t="s">
        <v>2029</v>
      </c>
      <c r="W1984" s="25" t="n">
        <v>23</v>
      </c>
      <c r="Z1984" s="1" t="n">
        <f aca="false">(68/C1984)^0.25</f>
        <v>1.01134396913885</v>
      </c>
    </row>
    <row r="1985" customFormat="false" ht="14.9" hidden="false" customHeight="true" outlineLevel="0" collapsed="false">
      <c r="A1985" s="1" t="n">
        <v>6343</v>
      </c>
      <c r="B1985" s="16" t="n">
        <v>66343</v>
      </c>
      <c r="C1985" s="26" t="n">
        <v>89</v>
      </c>
      <c r="E1985" s="2" t="n">
        <v>3500000</v>
      </c>
      <c r="F1985" s="2" t="n">
        <v>0</v>
      </c>
      <c r="G1985" s="27" t="n">
        <v>3</v>
      </c>
      <c r="H1985" s="27" t="n">
        <v>1</v>
      </c>
      <c r="I1985" s="27" t="n">
        <v>1</v>
      </c>
      <c r="J1985" s="26" t="s">
        <v>52</v>
      </c>
      <c r="K1985" s="27" t="n">
        <v>0</v>
      </c>
      <c r="L1985" s="27" t="n">
        <v>1</v>
      </c>
      <c r="M1985" s="27" t="n">
        <v>5</v>
      </c>
      <c r="N1985" s="27" t="n">
        <v>4</v>
      </c>
      <c r="O1985" s="27" t="n">
        <v>0</v>
      </c>
      <c r="P1985" s="27" t="n">
        <v>0</v>
      </c>
      <c r="Q1985" s="27" t="n">
        <v>4</v>
      </c>
      <c r="R1985" s="27" t="n">
        <v>0</v>
      </c>
      <c r="S1985" s="27" t="n">
        <v>0</v>
      </c>
      <c r="T1985" s="28" t="n">
        <v>44352</v>
      </c>
      <c r="U1985" s="3" t="s">
        <v>2030</v>
      </c>
      <c r="W1985" s="25" t="n">
        <v>23</v>
      </c>
      <c r="Z1985" s="1" t="n">
        <f aca="false">(68/C1985)^0.25</f>
        <v>0.934931358143154</v>
      </c>
    </row>
    <row r="1986" customFormat="false" ht="14.9" hidden="false" customHeight="true" outlineLevel="0" collapsed="false">
      <c r="A1986" s="1" t="n">
        <v>6343</v>
      </c>
      <c r="B1986" s="16" t="n">
        <v>66343</v>
      </c>
      <c r="C1986" s="26" t="n">
        <v>52</v>
      </c>
      <c r="E1986" s="2" t="n">
        <v>2750000</v>
      </c>
      <c r="F1986" s="2" t="n">
        <v>1</v>
      </c>
      <c r="G1986" s="27" t="n">
        <v>2</v>
      </c>
      <c r="H1986" s="27" t="n">
        <v>1</v>
      </c>
      <c r="I1986" s="27" t="n">
        <v>0</v>
      </c>
      <c r="J1986" s="26" t="s">
        <v>52</v>
      </c>
      <c r="K1986" s="27" t="n">
        <v>2</v>
      </c>
      <c r="L1986" s="27" t="n">
        <v>1</v>
      </c>
      <c r="M1986" s="27" t="n">
        <v>5</v>
      </c>
      <c r="N1986" s="27" t="n">
        <v>3</v>
      </c>
      <c r="O1986" s="27" t="n">
        <v>0</v>
      </c>
      <c r="P1986" s="27" t="n">
        <v>1</v>
      </c>
      <c r="Q1986" s="27" t="n">
        <v>4</v>
      </c>
      <c r="R1986" s="27" t="n">
        <v>0</v>
      </c>
      <c r="S1986" s="27" t="n">
        <v>0</v>
      </c>
      <c r="T1986" s="28" t="n">
        <v>44353</v>
      </c>
      <c r="U1986" s="3" t="s">
        <v>2031</v>
      </c>
      <c r="W1986" s="25" t="n">
        <v>23</v>
      </c>
      <c r="Z1986" s="1" t="n">
        <f aca="false">(68/C1986)^0.25</f>
        <v>1.06936605042134</v>
      </c>
    </row>
    <row r="1987" customFormat="false" ht="14.9" hidden="false" customHeight="true" outlineLevel="0" collapsed="false">
      <c r="A1987" s="1" t="n">
        <v>6343</v>
      </c>
      <c r="B1987" s="16" t="n">
        <v>75385</v>
      </c>
      <c r="C1987" s="26" t="n">
        <v>87</v>
      </c>
      <c r="E1987" s="2" t="n">
        <v>2950000</v>
      </c>
      <c r="F1987" s="2" t="n">
        <v>0</v>
      </c>
      <c r="G1987" s="27" t="n">
        <v>3</v>
      </c>
      <c r="H1987" s="27" t="n">
        <v>1</v>
      </c>
      <c r="I1987" s="27" t="n">
        <v>2</v>
      </c>
      <c r="J1987" s="26" t="s">
        <v>52</v>
      </c>
      <c r="K1987" s="27" t="n">
        <v>2</v>
      </c>
      <c r="L1987" s="27" t="n">
        <v>1</v>
      </c>
      <c r="M1987" s="27" t="n">
        <v>6</v>
      </c>
      <c r="N1987" s="27" t="n">
        <v>4</v>
      </c>
      <c r="O1987" s="27" t="n">
        <v>1</v>
      </c>
      <c r="P1987" s="27" t="n">
        <v>0</v>
      </c>
      <c r="R1987" s="27" t="n">
        <v>1</v>
      </c>
      <c r="S1987" s="27" t="n">
        <v>1</v>
      </c>
      <c r="T1987" s="28" t="n">
        <v>44351</v>
      </c>
      <c r="U1987" s="3" t="s">
        <v>2032</v>
      </c>
      <c r="V1987" s="1" t="s">
        <v>60</v>
      </c>
      <c r="W1987" s="25" t="n">
        <v>23</v>
      </c>
      <c r="Z1987" s="1" t="n">
        <f aca="false">(68/C1987)^0.25</f>
        <v>0.940258817952262</v>
      </c>
    </row>
    <row r="1988" customFormat="false" ht="14.9" hidden="false" customHeight="true" outlineLevel="0" collapsed="false">
      <c r="A1988" s="1" t="n">
        <v>11352</v>
      </c>
      <c r="B1988" s="31" t="n">
        <v>71517</v>
      </c>
      <c r="C1988" s="26" t="n">
        <v>53</v>
      </c>
      <c r="D1988" s="2" t="n">
        <v>8150</v>
      </c>
      <c r="F1988" s="2" t="n">
        <v>0</v>
      </c>
      <c r="G1988" s="27" t="n">
        <v>2</v>
      </c>
      <c r="H1988" s="27" t="n">
        <v>1</v>
      </c>
      <c r="I1988" s="27" t="n">
        <v>1</v>
      </c>
      <c r="J1988" s="26" t="s">
        <v>52</v>
      </c>
      <c r="K1988" s="27" t="n">
        <v>0</v>
      </c>
      <c r="L1988" s="27" t="n">
        <v>1</v>
      </c>
      <c r="M1988" s="27" t="n">
        <v>5</v>
      </c>
      <c r="N1988" s="27" t="n">
        <v>5</v>
      </c>
      <c r="O1988" s="27" t="n">
        <v>0</v>
      </c>
      <c r="P1988" s="27" t="n">
        <v>1</v>
      </c>
      <c r="Q1988" s="27" t="n">
        <v>4</v>
      </c>
      <c r="R1988" s="27" t="n">
        <v>0</v>
      </c>
      <c r="S1988" s="27" t="n">
        <v>0</v>
      </c>
      <c r="T1988" s="28" t="n">
        <v>44354</v>
      </c>
      <c r="U1988" s="3" t="s">
        <v>2033</v>
      </c>
      <c r="W1988" s="25" t="n">
        <v>23</v>
      </c>
      <c r="Z1988" s="1" t="n">
        <f aca="false">(68/C1988)^0.25</f>
        <v>1.06428578300648</v>
      </c>
    </row>
    <row r="1989" customFormat="false" ht="14.9" hidden="false" customHeight="true" outlineLevel="0" collapsed="false">
      <c r="A1989" s="1" t="n">
        <v>11352</v>
      </c>
      <c r="B1989" s="31" t="n">
        <v>71517</v>
      </c>
      <c r="C1989" s="26" t="n">
        <v>51</v>
      </c>
      <c r="D1989" s="2" t="n">
        <v>8500</v>
      </c>
      <c r="F1989" s="2" t="n">
        <v>0</v>
      </c>
      <c r="G1989" s="27" t="n">
        <v>2</v>
      </c>
      <c r="H1989" s="27" t="n">
        <v>1</v>
      </c>
      <c r="I1989" s="27" t="n">
        <v>2</v>
      </c>
      <c r="J1989" s="26" t="s">
        <v>52</v>
      </c>
      <c r="K1989" s="27" t="n">
        <v>2</v>
      </c>
      <c r="L1989" s="27" t="n">
        <v>1</v>
      </c>
      <c r="M1989" s="27" t="n">
        <v>6</v>
      </c>
      <c r="N1989" s="27" t="n">
        <v>5</v>
      </c>
      <c r="O1989" s="27" t="n">
        <v>0</v>
      </c>
      <c r="P1989" s="27" t="n">
        <v>1</v>
      </c>
      <c r="Q1989" s="27" t="n">
        <v>4</v>
      </c>
      <c r="R1989" s="27" t="n">
        <v>1</v>
      </c>
      <c r="S1989" s="27" t="n">
        <v>0</v>
      </c>
      <c r="T1989" s="28" t="n">
        <v>44354</v>
      </c>
      <c r="U1989" s="3" t="s">
        <v>2034</v>
      </c>
      <c r="V1989" s="1" t="s">
        <v>60</v>
      </c>
      <c r="W1989" s="25" t="n">
        <v>23</v>
      </c>
      <c r="Z1989" s="1" t="n">
        <f aca="false">(68/C1989)^0.25</f>
        <v>1.07456993182354</v>
      </c>
    </row>
    <row r="1990" customFormat="false" ht="14.9" hidden="false" customHeight="true" outlineLevel="0" collapsed="false">
      <c r="A1990" s="1" t="n">
        <v>11352</v>
      </c>
      <c r="B1990" s="32" t="n">
        <v>71482</v>
      </c>
      <c r="C1990" s="26" t="n">
        <v>54</v>
      </c>
      <c r="D1990" s="2" t="n">
        <v>9500</v>
      </c>
      <c r="F1990" s="2" t="n">
        <v>0</v>
      </c>
      <c r="G1990" s="27" t="n">
        <v>2</v>
      </c>
      <c r="H1990" s="27" t="n">
        <v>1</v>
      </c>
      <c r="I1990" s="27" t="n">
        <v>2</v>
      </c>
      <c r="J1990" s="26" t="s">
        <v>52</v>
      </c>
      <c r="K1990" s="27" t="n">
        <v>0</v>
      </c>
      <c r="L1990" s="27" t="n">
        <v>1</v>
      </c>
      <c r="M1990" s="27" t="n">
        <v>4</v>
      </c>
      <c r="N1990" s="27" t="n">
        <v>1</v>
      </c>
      <c r="O1990" s="27" t="n">
        <v>0</v>
      </c>
      <c r="P1990" s="27" t="n">
        <v>1</v>
      </c>
      <c r="Q1990" s="27" t="n">
        <v>4</v>
      </c>
      <c r="R1990" s="27" t="n">
        <v>0</v>
      </c>
      <c r="S1990" s="27" t="n">
        <v>0</v>
      </c>
      <c r="T1990" s="28" t="n">
        <v>44354</v>
      </c>
      <c r="U1990" s="3" t="s">
        <v>2035</v>
      </c>
      <c r="W1990" s="25" t="n">
        <v>23</v>
      </c>
      <c r="Z1990" s="1" t="n">
        <f aca="false">(68/C1990)^0.25</f>
        <v>1.05932394260376</v>
      </c>
    </row>
    <row r="1991" customFormat="false" ht="14.9" hidden="false" customHeight="true" outlineLevel="0" collapsed="false">
      <c r="A1991" s="1" t="n">
        <v>11352</v>
      </c>
      <c r="B1991" s="32" t="n">
        <v>71482</v>
      </c>
      <c r="C1991" s="26" t="n">
        <v>96</v>
      </c>
      <c r="D1991" s="2" t="n">
        <v>15000</v>
      </c>
      <c r="F1991" s="2" t="n">
        <v>0</v>
      </c>
      <c r="G1991" s="27" t="n">
        <v>3</v>
      </c>
      <c r="H1991" s="27" t="n">
        <v>2</v>
      </c>
      <c r="I1991" s="27" t="n">
        <v>1</v>
      </c>
      <c r="J1991" s="26" t="s">
        <v>52</v>
      </c>
      <c r="K1991" s="27" t="n">
        <v>0</v>
      </c>
      <c r="L1991" s="27" t="n">
        <v>1</v>
      </c>
      <c r="M1991" s="27" t="n">
        <v>3</v>
      </c>
      <c r="N1991" s="27" t="n">
        <v>3</v>
      </c>
      <c r="O1991" s="27" t="n">
        <v>0</v>
      </c>
      <c r="P1991" s="27" t="n">
        <v>0</v>
      </c>
      <c r="Q1991" s="27" t="n">
        <v>3</v>
      </c>
      <c r="R1991" s="27" t="n">
        <v>0</v>
      </c>
      <c r="S1991" s="27" t="n">
        <v>0</v>
      </c>
      <c r="T1991" s="28" t="n">
        <v>44354</v>
      </c>
      <c r="U1991" s="3" t="s">
        <v>2036</v>
      </c>
      <c r="V1991" s="1" t="s">
        <v>58</v>
      </c>
      <c r="W1991" s="25" t="n">
        <v>23</v>
      </c>
      <c r="Z1991" s="1" t="n">
        <f aca="false">(68/C1991)^0.25</f>
        <v>0.917401445131941</v>
      </c>
    </row>
    <row r="1992" customFormat="false" ht="14.9" hidden="false" customHeight="true" outlineLevel="0" collapsed="false">
      <c r="A1992" s="1" t="n">
        <v>11352</v>
      </c>
      <c r="B1992" s="32" t="n">
        <v>71562</v>
      </c>
      <c r="C1992" s="26" t="n">
        <v>61</v>
      </c>
      <c r="D1992" s="2" t="n">
        <v>9500</v>
      </c>
      <c r="F1992" s="2" t="n">
        <v>0</v>
      </c>
      <c r="G1992" s="27" t="n">
        <v>2</v>
      </c>
      <c r="H1992" s="27" t="n">
        <v>1</v>
      </c>
      <c r="I1992" s="27" t="n">
        <v>2</v>
      </c>
      <c r="J1992" s="26" t="s">
        <v>52</v>
      </c>
      <c r="K1992" s="27" t="n">
        <v>1</v>
      </c>
      <c r="L1992" s="27" t="n">
        <v>1</v>
      </c>
      <c r="M1992" s="27" t="n">
        <v>4</v>
      </c>
      <c r="N1992" s="27" t="n">
        <v>4</v>
      </c>
      <c r="O1992" s="27" t="n">
        <v>0</v>
      </c>
      <c r="P1992" s="27" t="n">
        <v>1</v>
      </c>
      <c r="R1992" s="27" t="n">
        <v>0</v>
      </c>
      <c r="S1992" s="27" t="n">
        <v>0</v>
      </c>
      <c r="T1992" s="28" t="n">
        <v>44354</v>
      </c>
      <c r="U1992" s="3" t="s">
        <v>2037</v>
      </c>
      <c r="W1992" s="25" t="n">
        <v>23</v>
      </c>
      <c r="Z1992" s="1" t="n">
        <f aca="false">(68/C1992)^0.25</f>
        <v>1.02753061262218</v>
      </c>
    </row>
    <row r="1993" customFormat="false" ht="14.9" hidden="false" customHeight="true" outlineLevel="0" collapsed="false">
      <c r="A1993" s="1" t="n">
        <v>11352</v>
      </c>
      <c r="B1993" s="32" t="n">
        <v>71352</v>
      </c>
      <c r="C1993" s="26" t="n">
        <v>56</v>
      </c>
      <c r="D1993" s="2" t="n">
        <v>7400</v>
      </c>
      <c r="F1993" s="2" t="n">
        <v>0</v>
      </c>
      <c r="G1993" s="27" t="n">
        <v>2</v>
      </c>
      <c r="H1993" s="27" t="n">
        <v>1</v>
      </c>
      <c r="I1993" s="27" t="n">
        <v>1</v>
      </c>
      <c r="J1993" s="26" t="s">
        <v>52</v>
      </c>
      <c r="K1993" s="27" t="n">
        <v>0</v>
      </c>
      <c r="L1993" s="27" t="n">
        <v>1</v>
      </c>
      <c r="M1993" s="27" t="n">
        <v>4</v>
      </c>
      <c r="N1993" s="27" t="n">
        <v>2</v>
      </c>
      <c r="O1993" s="27" t="n">
        <v>1</v>
      </c>
      <c r="P1993" s="27" t="n">
        <v>0</v>
      </c>
      <c r="Q1993" s="27" t="n">
        <v>4</v>
      </c>
      <c r="R1993" s="27" t="n">
        <v>0</v>
      </c>
      <c r="S1993" s="27" t="n">
        <v>0</v>
      </c>
      <c r="T1993" s="28" t="n">
        <v>44354</v>
      </c>
      <c r="U1993" s="3" t="s">
        <v>2038</v>
      </c>
      <c r="V1993" s="1" t="s">
        <v>60</v>
      </c>
      <c r="W1993" s="25" t="n">
        <v>23</v>
      </c>
      <c r="Z1993" s="1" t="n">
        <f aca="false">(68/C1993)^0.25</f>
        <v>1.04973631452793</v>
      </c>
    </row>
    <row r="1994" customFormat="false" ht="14.9" hidden="false" customHeight="true" outlineLevel="0" collapsed="false">
      <c r="A1994" s="1" t="n">
        <v>11352</v>
      </c>
      <c r="B1994" s="32" t="n">
        <v>71383</v>
      </c>
      <c r="C1994" s="26" t="n">
        <v>55</v>
      </c>
      <c r="D1994" s="2" t="n">
        <v>8000</v>
      </c>
      <c r="F1994" s="2" t="n">
        <v>0</v>
      </c>
      <c r="G1994" s="27" t="n">
        <v>2</v>
      </c>
      <c r="H1994" s="27" t="n">
        <v>1</v>
      </c>
      <c r="I1994" s="27" t="n">
        <v>1</v>
      </c>
      <c r="J1994" s="26" t="s">
        <v>52</v>
      </c>
      <c r="K1994" s="27" t="n">
        <v>0</v>
      </c>
      <c r="L1994" s="27" t="n">
        <v>1</v>
      </c>
      <c r="M1994" s="27" t="n">
        <v>2</v>
      </c>
      <c r="N1994" s="27" t="n">
        <v>2</v>
      </c>
      <c r="O1994" s="27" t="n">
        <v>1</v>
      </c>
      <c r="P1994" s="27" t="n">
        <v>0</v>
      </c>
      <c r="R1994" s="27" t="n">
        <v>0</v>
      </c>
      <c r="S1994" s="27" t="n">
        <v>0</v>
      </c>
      <c r="T1994" s="28" t="n">
        <v>44354</v>
      </c>
      <c r="U1994" s="3" t="s">
        <v>2039</v>
      </c>
      <c r="W1994" s="25" t="n">
        <v>23</v>
      </c>
      <c r="Z1994" s="1" t="n">
        <f aca="false">(68/C1994)^0.25</f>
        <v>1.05447565087352</v>
      </c>
    </row>
    <row r="1995" customFormat="false" ht="13.8" hidden="false" customHeight="true" outlineLevel="0" collapsed="false">
      <c r="A1995" s="1" t="n">
        <v>11050</v>
      </c>
      <c r="C1995" s="26" t="n">
        <v>65</v>
      </c>
      <c r="D1995" s="2" t="n">
        <v>10900</v>
      </c>
      <c r="F1995" s="2" t="n">
        <v>0</v>
      </c>
      <c r="G1995" s="27" t="n">
        <v>2</v>
      </c>
      <c r="H1995" s="27" t="n">
        <v>1</v>
      </c>
      <c r="I1995" s="27" t="n">
        <v>1</v>
      </c>
      <c r="J1995" s="26" t="s">
        <v>52</v>
      </c>
      <c r="K1995" s="27" t="n">
        <v>0</v>
      </c>
      <c r="L1995" s="27" t="n">
        <v>1</v>
      </c>
      <c r="M1995" s="27" t="n">
        <v>3</v>
      </c>
      <c r="N1995" s="27" t="n">
        <v>1</v>
      </c>
      <c r="O1995" s="27" t="n">
        <v>0</v>
      </c>
      <c r="P1995" s="27" t="n">
        <v>1</v>
      </c>
      <c r="R1995" s="27" t="n">
        <v>0</v>
      </c>
      <c r="S1995" s="27" t="n">
        <v>0</v>
      </c>
      <c r="T1995" s="28" t="n">
        <v>44354</v>
      </c>
      <c r="U1995" s="3" t="s">
        <v>2040</v>
      </c>
      <c r="W1995" s="25" t="n">
        <v>23</v>
      </c>
      <c r="Z1995" s="1" t="n">
        <f aca="false">(68/C1995)^0.25</f>
        <v>1.01134396913885</v>
      </c>
    </row>
    <row r="1996" customFormat="false" ht="13.8" hidden="false" customHeight="true" outlineLevel="0" collapsed="false">
      <c r="A1996" s="1" t="n">
        <v>11050</v>
      </c>
      <c r="C1996" s="26" t="n">
        <v>55</v>
      </c>
      <c r="D1996" s="2" t="n">
        <v>12000</v>
      </c>
      <c r="F1996" s="2" t="n">
        <v>0</v>
      </c>
      <c r="G1996" s="27" t="n">
        <v>2</v>
      </c>
      <c r="H1996" s="27" t="n">
        <v>1</v>
      </c>
      <c r="I1996" s="27" t="n">
        <v>2</v>
      </c>
      <c r="J1996" s="26" t="s">
        <v>52</v>
      </c>
      <c r="K1996" s="27" t="n">
        <v>2</v>
      </c>
      <c r="L1996" s="27" t="n">
        <v>1</v>
      </c>
      <c r="M1996" s="27" t="n">
        <v>8</v>
      </c>
      <c r="N1996" s="27" t="n">
        <v>2</v>
      </c>
      <c r="O1996" s="27" t="n">
        <v>1</v>
      </c>
      <c r="P1996" s="27" t="n">
        <v>0</v>
      </c>
      <c r="Q1996" s="27" t="n">
        <v>4</v>
      </c>
      <c r="R1996" s="27" t="n">
        <v>1</v>
      </c>
      <c r="S1996" s="27" t="n">
        <v>0</v>
      </c>
      <c r="T1996" s="28" t="n">
        <v>44354</v>
      </c>
      <c r="U1996" s="3" t="s">
        <v>2041</v>
      </c>
      <c r="W1996" s="25" t="n">
        <v>23</v>
      </c>
      <c r="Z1996" s="1" t="n">
        <f aca="false">(68/C1996)^0.25</f>
        <v>1.05447565087352</v>
      </c>
    </row>
    <row r="1997" customFormat="false" ht="13.8" hidden="false" customHeight="true" outlineLevel="0" collapsed="false">
      <c r="A1997" s="1" t="n">
        <v>11050</v>
      </c>
      <c r="C1997" s="26" t="n">
        <v>68</v>
      </c>
      <c r="D1997" s="2" t="n">
        <v>11000</v>
      </c>
      <c r="F1997" s="2" t="n">
        <v>0</v>
      </c>
      <c r="G1997" s="27" t="n">
        <v>3</v>
      </c>
      <c r="H1997" s="27" t="n">
        <v>1</v>
      </c>
      <c r="I1997" s="27" t="n">
        <v>2</v>
      </c>
      <c r="J1997" s="26" t="s">
        <v>52</v>
      </c>
      <c r="K1997" s="27" t="n">
        <v>0</v>
      </c>
      <c r="L1997" s="27" t="n">
        <v>1</v>
      </c>
      <c r="N1997" s="27" t="n">
        <v>3</v>
      </c>
      <c r="O1997" s="27" t="n">
        <v>1</v>
      </c>
      <c r="P1997" s="27" t="n">
        <v>1</v>
      </c>
      <c r="R1997" s="27" t="n">
        <v>0</v>
      </c>
      <c r="S1997" s="27" t="n">
        <v>1</v>
      </c>
      <c r="T1997" s="28" t="n">
        <v>44354</v>
      </c>
      <c r="U1997" s="3" t="s">
        <v>2042</v>
      </c>
      <c r="W1997" s="25" t="n">
        <v>23</v>
      </c>
      <c r="Z1997" s="1" t="n">
        <f aca="false">(68/C1997)^0.25</f>
        <v>1</v>
      </c>
    </row>
    <row r="1998" customFormat="false" ht="13.8" hidden="false" customHeight="true" outlineLevel="0" collapsed="false">
      <c r="A1998" s="1" t="n">
        <v>11050</v>
      </c>
      <c r="C1998" s="26" t="n">
        <v>77</v>
      </c>
      <c r="D1998" s="2" t="n">
        <v>10000</v>
      </c>
      <c r="F1998" s="2" t="n">
        <v>0</v>
      </c>
      <c r="G1998" s="27" t="n">
        <v>2</v>
      </c>
      <c r="H1998" s="27" t="n">
        <v>1</v>
      </c>
      <c r="I1998" s="27" t="n">
        <v>1</v>
      </c>
      <c r="J1998" s="26" t="s">
        <v>52</v>
      </c>
      <c r="K1998" s="27" t="n">
        <v>0</v>
      </c>
      <c r="L1998" s="27" t="n">
        <v>1</v>
      </c>
      <c r="N1998" s="27" t="n">
        <v>3</v>
      </c>
      <c r="O1998" s="27" t="n">
        <v>0</v>
      </c>
      <c r="P1998" s="27" t="n">
        <v>1</v>
      </c>
      <c r="R1998" s="27" t="n">
        <v>1</v>
      </c>
      <c r="S1998" s="27" t="n">
        <v>0</v>
      </c>
      <c r="T1998" s="28" t="n">
        <v>44354</v>
      </c>
      <c r="U1998" s="3" t="s">
        <v>2043</v>
      </c>
      <c r="W1998" s="25" t="n">
        <v>23</v>
      </c>
      <c r="Z1998" s="1" t="n">
        <f aca="false">(68/C1998)^0.25</f>
        <v>0.96940341849961</v>
      </c>
    </row>
    <row r="1999" customFormat="false" ht="13.8" hidden="false" customHeight="true" outlineLevel="0" collapsed="false">
      <c r="A1999" s="1" t="n">
        <v>11050</v>
      </c>
      <c r="C1999" s="26" t="n">
        <v>76</v>
      </c>
      <c r="D1999" s="2" t="n">
        <v>10000</v>
      </c>
      <c r="F1999" s="2" t="n">
        <v>0</v>
      </c>
      <c r="G1999" s="27" t="n">
        <v>3</v>
      </c>
      <c r="H1999" s="27" t="n">
        <v>1</v>
      </c>
      <c r="I1999" s="27" t="n">
        <v>2</v>
      </c>
      <c r="J1999" s="26" t="s">
        <v>52</v>
      </c>
      <c r="K1999" s="27" t="n">
        <v>0</v>
      </c>
      <c r="L1999" s="27" t="n">
        <v>1</v>
      </c>
      <c r="N1999" s="27" t="n">
        <v>4</v>
      </c>
      <c r="O1999" s="27" t="n">
        <v>1</v>
      </c>
      <c r="P1999" s="27" t="n">
        <v>1</v>
      </c>
      <c r="R1999" s="27" t="n">
        <v>0</v>
      </c>
      <c r="S1999" s="27" t="n">
        <v>0</v>
      </c>
      <c r="T1999" s="28" t="n">
        <v>44354</v>
      </c>
      <c r="U1999" s="3" t="s">
        <v>2044</v>
      </c>
      <c r="W1999" s="25" t="n">
        <v>23</v>
      </c>
      <c r="Z1999" s="1" t="n">
        <f aca="false">(68/C1999)^0.25</f>
        <v>0.972576630876414</v>
      </c>
    </row>
    <row r="2000" customFormat="false" ht="13.8" hidden="false" customHeight="true" outlineLevel="0" collapsed="false">
      <c r="A2000" s="1" t="n">
        <v>11050</v>
      </c>
      <c r="C2000" s="26" t="n">
        <v>95</v>
      </c>
      <c r="D2000" s="2" t="n">
        <v>15000</v>
      </c>
      <c r="F2000" s="2" t="n">
        <v>0</v>
      </c>
      <c r="G2000" s="27" t="n">
        <v>3</v>
      </c>
      <c r="H2000" s="27" t="n">
        <v>1</v>
      </c>
      <c r="I2000" s="27" t="n">
        <v>1</v>
      </c>
      <c r="J2000" s="26" t="s">
        <v>52</v>
      </c>
      <c r="K2000" s="27" t="n">
        <v>0</v>
      </c>
      <c r="L2000" s="27" t="n">
        <v>1</v>
      </c>
      <c r="N2000" s="27" t="n">
        <v>4</v>
      </c>
      <c r="O2000" s="27" t="n">
        <v>0</v>
      </c>
      <c r="P2000" s="27" t="n">
        <v>0</v>
      </c>
      <c r="Q2000" s="27" t="n">
        <v>1</v>
      </c>
      <c r="R2000" s="27" t="n">
        <v>0</v>
      </c>
      <c r="S2000" s="27" t="n">
        <v>0</v>
      </c>
      <c r="T2000" s="28" t="n">
        <v>44353</v>
      </c>
      <c r="U2000" s="3" t="s">
        <v>2045</v>
      </c>
      <c r="W2000" s="25" t="n">
        <v>23</v>
      </c>
      <c r="Z2000" s="1" t="n">
        <f aca="false">(68/C2000)^0.25</f>
        <v>0.919806187763948</v>
      </c>
    </row>
    <row r="2001" customFormat="false" ht="13.8" hidden="false" customHeight="true" outlineLevel="0" collapsed="false">
      <c r="A2001" s="1" t="n">
        <v>11050</v>
      </c>
      <c r="C2001" s="26" t="n">
        <v>62</v>
      </c>
      <c r="D2001" s="2" t="n">
        <v>12000</v>
      </c>
      <c r="F2001" s="2" t="n">
        <v>0</v>
      </c>
      <c r="G2001" s="27" t="n">
        <v>2</v>
      </c>
      <c r="H2001" s="27" t="n">
        <v>1</v>
      </c>
      <c r="I2001" s="27" t="n">
        <v>1</v>
      </c>
      <c r="J2001" s="26" t="s">
        <v>52</v>
      </c>
      <c r="K2001" s="27" t="n">
        <v>2</v>
      </c>
      <c r="L2001" s="27" t="n">
        <v>1</v>
      </c>
      <c r="M2001" s="27" t="n">
        <v>5</v>
      </c>
      <c r="N2001" s="27" t="n">
        <v>1</v>
      </c>
      <c r="O2001" s="27" t="n">
        <v>0</v>
      </c>
      <c r="P2001" s="27" t="n">
        <v>0</v>
      </c>
      <c r="R2001" s="27" t="n">
        <v>0</v>
      </c>
      <c r="S2001" s="27" t="n">
        <v>0</v>
      </c>
      <c r="T2001" s="28" t="n">
        <v>44351</v>
      </c>
      <c r="U2001" s="3" t="s">
        <v>2046</v>
      </c>
      <c r="W2001" s="25" t="n">
        <v>23</v>
      </c>
      <c r="Z2001" s="1" t="n">
        <f aca="false">(68/C2001)^0.25</f>
        <v>1.02336204550359</v>
      </c>
    </row>
    <row r="2002" customFormat="false" ht="14.9" hidden="false" customHeight="true" outlineLevel="0" collapsed="false">
      <c r="A2002" s="1" t="n">
        <v>6343</v>
      </c>
      <c r="B2002" s="16" t="n">
        <v>75385</v>
      </c>
      <c r="C2002" s="26" t="n">
        <v>55</v>
      </c>
      <c r="D2002" s="2" t="n">
        <v>7200</v>
      </c>
      <c r="F2002" s="2" t="n">
        <v>0</v>
      </c>
      <c r="G2002" s="27" t="n">
        <v>2</v>
      </c>
      <c r="H2002" s="27" t="n">
        <v>1</v>
      </c>
      <c r="I2002" s="27" t="n">
        <v>1</v>
      </c>
      <c r="J2002" s="26" t="s">
        <v>52</v>
      </c>
      <c r="K2002" s="27" t="n">
        <v>0</v>
      </c>
      <c r="L2002" s="27" t="n">
        <v>1</v>
      </c>
      <c r="M2002" s="27" t="n">
        <v>5</v>
      </c>
      <c r="N2002" s="27" t="n">
        <v>3</v>
      </c>
      <c r="O2002" s="27" t="n">
        <v>0</v>
      </c>
      <c r="P2002" s="27" t="n">
        <v>1</v>
      </c>
      <c r="Q2002" s="27" t="n">
        <v>3</v>
      </c>
      <c r="R2002" s="27" t="n">
        <v>0</v>
      </c>
      <c r="S2002" s="27" t="n">
        <v>0</v>
      </c>
      <c r="T2002" s="28" t="n">
        <v>44351</v>
      </c>
      <c r="U2002" s="3" t="s">
        <v>2047</v>
      </c>
      <c r="W2002" s="25" t="n">
        <v>23</v>
      </c>
      <c r="Z2002" s="1" t="n">
        <f aca="false">(68/C2002)^0.25</f>
        <v>1.05447565087352</v>
      </c>
    </row>
    <row r="2003" customFormat="false" ht="14.9" hidden="false" customHeight="true" outlineLevel="0" collapsed="false">
      <c r="A2003" s="1" t="n">
        <v>6343</v>
      </c>
      <c r="B2003" s="16" t="n">
        <v>75385</v>
      </c>
      <c r="C2003" s="26" t="n">
        <v>69</v>
      </c>
      <c r="D2003" s="2" t="n">
        <v>9500</v>
      </c>
      <c r="F2003" s="2" t="n">
        <v>0</v>
      </c>
      <c r="G2003" s="27" t="n">
        <v>2</v>
      </c>
      <c r="H2003" s="27" t="n">
        <v>1</v>
      </c>
      <c r="I2003" s="27" t="n">
        <v>1</v>
      </c>
      <c r="J2003" s="26" t="s">
        <v>52</v>
      </c>
      <c r="K2003" s="27" t="n">
        <v>0</v>
      </c>
      <c r="L2003" s="27" t="n">
        <v>1</v>
      </c>
      <c r="M2003" s="27" t="n">
        <v>5</v>
      </c>
      <c r="N2003" s="27" t="n">
        <v>1</v>
      </c>
      <c r="O2003" s="27" t="n">
        <v>0</v>
      </c>
      <c r="P2003" s="27" t="n">
        <v>1</v>
      </c>
      <c r="R2003" s="27" t="n">
        <v>0</v>
      </c>
      <c r="S2003" s="27" t="n">
        <v>0</v>
      </c>
      <c r="T2003" s="28" t="n">
        <v>44350</v>
      </c>
      <c r="U2003" s="3" t="s">
        <v>2048</v>
      </c>
      <c r="W2003" s="25" t="n">
        <v>23</v>
      </c>
      <c r="Z2003" s="1" t="n">
        <f aca="false">(68/C2003)^0.25</f>
        <v>0.996356952204095</v>
      </c>
    </row>
    <row r="2004" customFormat="false" ht="14.9" hidden="false" customHeight="true" outlineLevel="0" collapsed="false">
      <c r="A2004" s="1" t="n">
        <v>6343</v>
      </c>
      <c r="B2004" s="16" t="n">
        <v>66358</v>
      </c>
      <c r="C2004" s="26" t="n">
        <v>80</v>
      </c>
      <c r="D2004" s="2" t="n">
        <v>13300</v>
      </c>
      <c r="F2004" s="2" t="n">
        <v>0</v>
      </c>
      <c r="G2004" s="27" t="n">
        <v>3</v>
      </c>
      <c r="H2004" s="27" t="n">
        <v>1</v>
      </c>
      <c r="I2004" s="27" t="n">
        <v>1</v>
      </c>
      <c r="J2004" s="26" t="s">
        <v>52</v>
      </c>
      <c r="K2004" s="27" t="n">
        <v>0</v>
      </c>
      <c r="L2004" s="27" t="n">
        <v>1</v>
      </c>
      <c r="M2004" s="27" t="n">
        <v>3</v>
      </c>
      <c r="N2004" s="27" t="n">
        <v>2</v>
      </c>
      <c r="O2004" s="27" t="n">
        <v>0</v>
      </c>
      <c r="P2004" s="27" t="n">
        <v>0</v>
      </c>
      <c r="Q2004" s="27" t="n">
        <v>3</v>
      </c>
      <c r="R2004" s="27" t="n">
        <v>0</v>
      </c>
      <c r="S2004" s="27" t="n">
        <v>0</v>
      </c>
      <c r="T2004" s="28" t="n">
        <v>44351</v>
      </c>
      <c r="U2004" s="3" t="s">
        <v>2049</v>
      </c>
      <c r="W2004" s="25" t="n">
        <v>23</v>
      </c>
      <c r="Z2004" s="1" t="n">
        <f aca="false">(68/C2004)^0.25</f>
        <v>0.960184589404188</v>
      </c>
    </row>
    <row r="2005" customFormat="false" ht="14.9" hidden="false" customHeight="true" outlineLevel="0" collapsed="false">
      <c r="A2005" s="1" t="n">
        <v>6343</v>
      </c>
      <c r="B2005" s="16" t="n">
        <v>66358</v>
      </c>
      <c r="C2005" s="26" t="n">
        <v>80</v>
      </c>
      <c r="D2005" s="2" t="n">
        <v>10000</v>
      </c>
      <c r="F2005" s="2" t="n">
        <v>0</v>
      </c>
      <c r="G2005" s="27" t="n">
        <v>3</v>
      </c>
      <c r="H2005" s="27" t="n">
        <v>2</v>
      </c>
      <c r="I2005" s="27" t="n">
        <v>1</v>
      </c>
      <c r="J2005" s="26" t="s">
        <v>52</v>
      </c>
      <c r="K2005" s="27" t="n">
        <v>0</v>
      </c>
      <c r="L2005" s="27" t="n">
        <v>1</v>
      </c>
      <c r="N2005" s="27" t="n">
        <v>2</v>
      </c>
      <c r="O2005" s="27" t="n">
        <v>0</v>
      </c>
      <c r="P2005" s="27" t="n">
        <v>1</v>
      </c>
      <c r="Q2005" s="27" t="n">
        <v>3</v>
      </c>
      <c r="R2005" s="27" t="n">
        <v>0</v>
      </c>
      <c r="S2005" s="27" t="n">
        <v>0</v>
      </c>
      <c r="T2005" s="28" t="n">
        <v>44353</v>
      </c>
      <c r="U2005" s="3" t="s">
        <v>2050</v>
      </c>
      <c r="V2005" s="1" t="s">
        <v>60</v>
      </c>
      <c r="W2005" s="25" t="n">
        <v>23</v>
      </c>
      <c r="Z2005" s="1" t="n">
        <f aca="false">(68/C2005)^0.25</f>
        <v>0.960184589404188</v>
      </c>
    </row>
    <row r="2006" customFormat="false" ht="14.9" hidden="false" customHeight="true" outlineLevel="0" collapsed="false">
      <c r="A2006" s="1" t="n">
        <v>6343</v>
      </c>
      <c r="B2006" s="16" t="n">
        <v>66343</v>
      </c>
      <c r="C2006" s="26" t="n">
        <v>57</v>
      </c>
      <c r="D2006" s="2" t="n">
        <v>8000</v>
      </c>
      <c r="F2006" s="2" t="n">
        <v>0</v>
      </c>
      <c r="G2006" s="27" t="n">
        <v>2</v>
      </c>
      <c r="H2006" s="27" t="n">
        <v>1</v>
      </c>
      <c r="I2006" s="27" t="n">
        <v>1</v>
      </c>
      <c r="J2006" s="26" t="s">
        <v>52</v>
      </c>
      <c r="K2006" s="27" t="n">
        <v>0</v>
      </c>
      <c r="L2006" s="27" t="n">
        <v>1</v>
      </c>
      <c r="M2006" s="27" t="n">
        <v>6</v>
      </c>
      <c r="N2006" s="27" t="n">
        <v>5</v>
      </c>
      <c r="O2006" s="27" t="n">
        <v>0</v>
      </c>
      <c r="P2006" s="27" t="n">
        <v>0</v>
      </c>
      <c r="R2006" s="27" t="n">
        <v>0</v>
      </c>
      <c r="S2006" s="27" t="n">
        <v>0</v>
      </c>
      <c r="T2006" s="28" t="n">
        <v>44347</v>
      </c>
      <c r="U2006" s="3" t="s">
        <v>2051</v>
      </c>
      <c r="W2006" s="25" t="n">
        <v>23</v>
      </c>
      <c r="Z2006" s="1" t="n">
        <f aca="false">(68/C2006)^0.25</f>
        <v>1.04510160393404</v>
      </c>
    </row>
    <row r="2007" customFormat="false" ht="14.9" hidden="false" customHeight="true" outlineLevel="0" collapsed="false">
      <c r="A2007" s="1" t="n">
        <v>6343</v>
      </c>
      <c r="B2007" s="16" t="n">
        <v>66343</v>
      </c>
      <c r="C2007" s="26" t="n">
        <v>65</v>
      </c>
      <c r="D2007" s="2" t="n">
        <v>8000</v>
      </c>
      <c r="F2007" s="2" t="n">
        <v>0</v>
      </c>
      <c r="G2007" s="27" t="n">
        <v>2</v>
      </c>
      <c r="H2007" s="27" t="n">
        <v>1</v>
      </c>
      <c r="I2007" s="27" t="n">
        <v>1</v>
      </c>
      <c r="J2007" s="26" t="s">
        <v>52</v>
      </c>
      <c r="K2007" s="27" t="n">
        <v>0</v>
      </c>
      <c r="L2007" s="27" t="n">
        <v>1</v>
      </c>
      <c r="M2007" s="27" t="n">
        <v>6</v>
      </c>
      <c r="N2007" s="27" t="n">
        <v>5</v>
      </c>
      <c r="O2007" s="27" t="n">
        <v>1</v>
      </c>
      <c r="P2007" s="27" t="n">
        <v>1</v>
      </c>
      <c r="Q2007" s="27" t="n">
        <v>4</v>
      </c>
      <c r="R2007" s="27" t="n">
        <v>1</v>
      </c>
      <c r="S2007" s="27" t="n">
        <v>0</v>
      </c>
      <c r="T2007" s="28" t="n">
        <v>44344</v>
      </c>
      <c r="U2007" s="3" t="s">
        <v>2052</v>
      </c>
      <c r="V2007" s="1" t="s">
        <v>60</v>
      </c>
      <c r="W2007" s="25" t="n">
        <v>23</v>
      </c>
      <c r="Z2007" s="1" t="n">
        <f aca="false">(68/C2007)^0.25</f>
        <v>1.01134396913885</v>
      </c>
    </row>
    <row r="2008" customFormat="false" ht="14.9" hidden="false" customHeight="true" outlineLevel="0" collapsed="false">
      <c r="A2008" s="1" t="n">
        <v>6343</v>
      </c>
      <c r="B2008" s="16" t="n">
        <v>66370</v>
      </c>
      <c r="C2008" s="26" t="n">
        <v>56</v>
      </c>
      <c r="D2008" s="2" t="n">
        <v>9000</v>
      </c>
      <c r="F2008" s="2" t="n">
        <v>0</v>
      </c>
      <c r="G2008" s="27" t="n">
        <v>2</v>
      </c>
      <c r="H2008" s="27" t="n">
        <v>1</v>
      </c>
      <c r="I2008" s="27" t="n">
        <v>1</v>
      </c>
      <c r="J2008" s="26" t="s">
        <v>52</v>
      </c>
      <c r="K2008" s="27" t="n">
        <v>2</v>
      </c>
      <c r="L2008" s="27" t="n">
        <v>1</v>
      </c>
      <c r="M2008" s="27" t="n">
        <v>4</v>
      </c>
      <c r="N2008" s="27" t="n">
        <v>2</v>
      </c>
      <c r="O2008" s="27" t="n">
        <v>0</v>
      </c>
      <c r="P2008" s="27" t="n">
        <v>0</v>
      </c>
      <c r="R2008" s="27" t="n">
        <v>0</v>
      </c>
      <c r="S2008" s="27" t="n">
        <v>0</v>
      </c>
      <c r="T2008" s="28" t="n">
        <v>44344</v>
      </c>
      <c r="U2008" s="3" t="s">
        <v>2053</v>
      </c>
      <c r="W2008" s="25" t="n">
        <v>23</v>
      </c>
      <c r="Z2008" s="1" t="n">
        <f aca="false">(68/C2008)^0.25</f>
        <v>1.04973631452793</v>
      </c>
    </row>
    <row r="2009" customFormat="false" ht="13.8" hidden="false" customHeight="true" outlineLevel="0" collapsed="false">
      <c r="A2009" s="1" t="n">
        <v>8203</v>
      </c>
      <c r="C2009" s="26" t="n">
        <v>65</v>
      </c>
      <c r="D2009" s="2" t="n">
        <v>12000</v>
      </c>
      <c r="F2009" s="2" t="n">
        <v>0</v>
      </c>
      <c r="G2009" s="27" t="n">
        <v>2</v>
      </c>
      <c r="H2009" s="27" t="n">
        <v>1</v>
      </c>
      <c r="I2009" s="27" t="n">
        <v>1</v>
      </c>
      <c r="J2009" s="26" t="s">
        <v>52</v>
      </c>
      <c r="K2009" s="27" t="n">
        <v>2</v>
      </c>
      <c r="L2009" s="27" t="n">
        <v>1</v>
      </c>
      <c r="M2009" s="27" t="n">
        <v>6</v>
      </c>
      <c r="N2009" s="27" t="n">
        <v>3</v>
      </c>
      <c r="O2009" s="27" t="n">
        <v>1</v>
      </c>
      <c r="P2009" s="27" t="n">
        <v>1</v>
      </c>
      <c r="R2009" s="27" t="n">
        <v>1</v>
      </c>
      <c r="S2009" s="27" t="n">
        <v>1</v>
      </c>
      <c r="T2009" s="28" t="n">
        <v>44354</v>
      </c>
      <c r="U2009" s="3" t="s">
        <v>2054</v>
      </c>
      <c r="W2009" s="25" t="n">
        <v>23</v>
      </c>
      <c r="Z2009" s="1" t="n">
        <f aca="false">(68/C2009)^0.25</f>
        <v>1.01134396913885</v>
      </c>
    </row>
    <row r="2010" customFormat="false" ht="13.8" hidden="false" customHeight="true" outlineLevel="0" collapsed="false">
      <c r="A2010" s="1" t="n">
        <v>8203</v>
      </c>
      <c r="C2010" s="26" t="n">
        <v>81</v>
      </c>
      <c r="D2010" s="2" t="n">
        <v>22000</v>
      </c>
      <c r="F2010" s="2" t="n">
        <v>0</v>
      </c>
      <c r="G2010" s="27" t="n">
        <v>3</v>
      </c>
      <c r="H2010" s="27" t="n">
        <v>2</v>
      </c>
      <c r="I2010" s="27" t="n">
        <v>1</v>
      </c>
      <c r="J2010" s="26" t="s">
        <v>52</v>
      </c>
      <c r="K2010" s="27" t="n">
        <v>0</v>
      </c>
      <c r="L2010" s="27" t="n">
        <v>1</v>
      </c>
      <c r="N2010" s="27" t="n">
        <v>2</v>
      </c>
      <c r="O2010" s="27" t="n">
        <v>1</v>
      </c>
      <c r="P2010" s="27" t="n">
        <v>0</v>
      </c>
      <c r="R2010" s="27" t="n">
        <v>0</v>
      </c>
      <c r="S2010" s="27" t="n">
        <v>0</v>
      </c>
      <c r="T2010" s="28" t="n">
        <v>44354</v>
      </c>
      <c r="U2010" s="3" t="s">
        <v>2055</v>
      </c>
      <c r="V2010" s="1" t="s">
        <v>60</v>
      </c>
      <c r="W2010" s="25" t="n">
        <v>23</v>
      </c>
      <c r="Z2010" s="1" t="n">
        <f aca="false">(68/C2010)^0.25</f>
        <v>0.957207237008634</v>
      </c>
    </row>
    <row r="2011" customFormat="false" ht="13.8" hidden="false" customHeight="true" outlineLevel="0" collapsed="false">
      <c r="A2011" s="1" t="n">
        <v>8203</v>
      </c>
      <c r="C2011" s="26" t="n">
        <v>75</v>
      </c>
      <c r="D2011" s="2" t="n">
        <v>15000</v>
      </c>
      <c r="F2011" s="2" t="n">
        <v>0</v>
      </c>
      <c r="G2011" s="27" t="n">
        <v>3</v>
      </c>
      <c r="H2011" s="27" t="n">
        <v>2</v>
      </c>
      <c r="I2011" s="27" t="n">
        <v>1</v>
      </c>
      <c r="J2011" s="26" t="s">
        <v>52</v>
      </c>
      <c r="K2011" s="27" t="n">
        <v>2</v>
      </c>
      <c r="L2011" s="27" t="n">
        <v>1</v>
      </c>
      <c r="M2011" s="27" t="n">
        <v>3</v>
      </c>
      <c r="N2011" s="27" t="n">
        <v>2</v>
      </c>
      <c r="O2011" s="27" t="n">
        <v>0</v>
      </c>
      <c r="P2011" s="27" t="n">
        <v>1</v>
      </c>
      <c r="Q2011" s="27" t="n">
        <v>3</v>
      </c>
      <c r="R2011" s="27" t="n">
        <v>0</v>
      </c>
      <c r="S2011" s="27" t="n">
        <v>0</v>
      </c>
      <c r="T2011" s="28" t="n">
        <v>44354</v>
      </c>
      <c r="U2011" s="3" t="s">
        <v>2056</v>
      </c>
      <c r="W2011" s="25" t="n">
        <v>23</v>
      </c>
      <c r="Z2011" s="1" t="n">
        <f aca="false">(68/C2011)^0.25</f>
        <v>0.975802468299321</v>
      </c>
    </row>
    <row r="2012" customFormat="false" ht="13.8" hidden="false" customHeight="true" outlineLevel="0" collapsed="false">
      <c r="A2012" s="1" t="n">
        <v>8203</v>
      </c>
      <c r="C2012" s="26" t="n">
        <v>73</v>
      </c>
      <c r="D2012" s="2" t="n">
        <v>20000</v>
      </c>
      <c r="F2012" s="2" t="n">
        <v>0</v>
      </c>
      <c r="G2012" s="27" t="n">
        <v>3</v>
      </c>
      <c r="H2012" s="27" t="n">
        <v>2</v>
      </c>
      <c r="I2012" s="27" t="n">
        <v>1</v>
      </c>
      <c r="J2012" s="26" t="s">
        <v>52</v>
      </c>
      <c r="K2012" s="27" t="n">
        <v>0</v>
      </c>
      <c r="L2012" s="27" t="n">
        <v>1</v>
      </c>
      <c r="N2012" s="27" t="n">
        <v>1</v>
      </c>
      <c r="O2012" s="27" t="n">
        <v>1</v>
      </c>
      <c r="P2012" s="27" t="n">
        <v>0</v>
      </c>
      <c r="R2012" s="27" t="n">
        <v>0</v>
      </c>
      <c r="S2012" s="27" t="n">
        <v>0</v>
      </c>
      <c r="T2012" s="28" t="n">
        <v>44354</v>
      </c>
      <c r="U2012" s="3" t="s">
        <v>2057</v>
      </c>
      <c r="V2012" s="1" t="s">
        <v>60</v>
      </c>
      <c r="W2012" s="25" t="n">
        <v>23</v>
      </c>
      <c r="Z2012" s="1" t="n">
        <f aca="false">(68/C2012)^0.25</f>
        <v>0.982418457107877</v>
      </c>
    </row>
    <row r="2013" customFormat="false" ht="13.8" hidden="false" customHeight="true" outlineLevel="0" collapsed="false">
      <c r="A2013" s="1" t="n">
        <v>8203</v>
      </c>
      <c r="C2013" s="26" t="n">
        <v>62</v>
      </c>
      <c r="D2013" s="2" t="n">
        <v>10000</v>
      </c>
      <c r="F2013" s="2" t="n">
        <v>0</v>
      </c>
      <c r="G2013" s="27" t="n">
        <v>2</v>
      </c>
      <c r="H2013" s="27" t="n">
        <v>1</v>
      </c>
      <c r="I2013" s="27" t="n">
        <v>1</v>
      </c>
      <c r="J2013" s="26" t="s">
        <v>52</v>
      </c>
      <c r="K2013" s="27" t="n">
        <v>2</v>
      </c>
      <c r="L2013" s="27" t="n">
        <v>1</v>
      </c>
      <c r="M2013" s="27" t="n">
        <v>4</v>
      </c>
      <c r="N2013" s="27" t="n">
        <v>3</v>
      </c>
      <c r="O2013" s="27" t="n">
        <v>0</v>
      </c>
      <c r="P2013" s="27" t="n">
        <v>0</v>
      </c>
      <c r="Q2013" s="27" t="n">
        <v>3</v>
      </c>
      <c r="R2013" s="27" t="n">
        <v>0</v>
      </c>
      <c r="S2013" s="27" t="n">
        <v>0</v>
      </c>
      <c r="T2013" s="28" t="n">
        <v>44354</v>
      </c>
      <c r="U2013" s="3" t="s">
        <v>2058</v>
      </c>
      <c r="W2013" s="25" t="n">
        <v>23</v>
      </c>
      <c r="Z2013" s="1" t="n">
        <f aca="false">(68/C2013)^0.25</f>
        <v>1.02336204550359</v>
      </c>
    </row>
    <row r="2014" customFormat="false" ht="13.8" hidden="false" customHeight="true" outlineLevel="0" collapsed="false">
      <c r="A2014" s="1" t="n">
        <v>8203</v>
      </c>
      <c r="C2014" s="26" t="n">
        <v>53</v>
      </c>
      <c r="D2014" s="2" t="n">
        <v>13500</v>
      </c>
      <c r="F2014" s="2" t="n">
        <v>0</v>
      </c>
      <c r="G2014" s="27" t="n">
        <v>2</v>
      </c>
      <c r="H2014" s="27" t="n">
        <v>1</v>
      </c>
      <c r="I2014" s="27" t="n">
        <v>2</v>
      </c>
      <c r="J2014" s="26" t="s">
        <v>52</v>
      </c>
      <c r="K2014" s="27" t="n">
        <v>2</v>
      </c>
      <c r="L2014" s="27" t="n">
        <v>1</v>
      </c>
      <c r="M2014" s="27" t="n">
        <v>5</v>
      </c>
      <c r="N2014" s="27" t="n">
        <v>4</v>
      </c>
      <c r="O2014" s="27" t="n">
        <v>1</v>
      </c>
      <c r="P2014" s="27" t="n">
        <v>1</v>
      </c>
      <c r="Q2014" s="27" t="n">
        <v>1</v>
      </c>
      <c r="R2014" s="27" t="n">
        <v>0</v>
      </c>
      <c r="S2014" s="27" t="n">
        <v>0</v>
      </c>
      <c r="T2014" s="28" t="n">
        <v>44354</v>
      </c>
      <c r="U2014" s="3" t="s">
        <v>2059</v>
      </c>
      <c r="W2014" s="25" t="n">
        <v>23</v>
      </c>
      <c r="Z2014" s="1" t="n">
        <f aca="false">(68/C2014)^0.25</f>
        <v>1.06428578300648</v>
      </c>
    </row>
    <row r="2015" customFormat="false" ht="13.8" hidden="false" customHeight="true" outlineLevel="0" collapsed="false">
      <c r="A2015" s="1" t="n">
        <v>8203</v>
      </c>
      <c r="C2015" s="26" t="n">
        <v>81</v>
      </c>
      <c r="D2015" s="2" t="n">
        <v>11500</v>
      </c>
      <c r="F2015" s="2" t="n">
        <v>0</v>
      </c>
      <c r="G2015" s="27" t="n">
        <v>3</v>
      </c>
      <c r="H2015" s="27" t="n">
        <v>1</v>
      </c>
      <c r="I2015" s="27" t="n">
        <v>2</v>
      </c>
      <c r="J2015" s="26" t="s">
        <v>52</v>
      </c>
      <c r="K2015" s="27" t="n">
        <v>2</v>
      </c>
      <c r="L2015" s="27" t="n">
        <v>1</v>
      </c>
      <c r="M2015" s="27" t="n">
        <v>8</v>
      </c>
      <c r="N2015" s="27" t="n">
        <v>2</v>
      </c>
      <c r="O2015" s="27" t="n">
        <v>1</v>
      </c>
      <c r="P2015" s="27" t="n">
        <v>1</v>
      </c>
      <c r="Q2015" s="27" t="n">
        <v>4</v>
      </c>
      <c r="R2015" s="27" t="n">
        <v>1</v>
      </c>
      <c r="S2015" s="27" t="n">
        <v>0</v>
      </c>
      <c r="T2015" s="28" t="n">
        <v>44354</v>
      </c>
      <c r="U2015" s="3" t="s">
        <v>2060</v>
      </c>
      <c r="W2015" s="25" t="n">
        <v>23</v>
      </c>
      <c r="Z2015" s="1" t="n">
        <f aca="false">(68/C2015)^0.25</f>
        <v>0.957207237008634</v>
      </c>
    </row>
    <row r="2016" customFormat="false" ht="13.8" hidden="false" customHeight="true" outlineLevel="0" collapsed="false">
      <c r="A2016" s="1" t="n">
        <v>12702</v>
      </c>
      <c r="B2016" s="33" t="n">
        <v>77342</v>
      </c>
      <c r="C2016" s="26" t="n">
        <v>84</v>
      </c>
      <c r="E2016" s="2" t="n">
        <v>7900000</v>
      </c>
      <c r="F2016" s="2" t="n">
        <v>1</v>
      </c>
      <c r="G2016" s="27" t="n">
        <v>3</v>
      </c>
      <c r="H2016" s="27" t="n">
        <v>2</v>
      </c>
      <c r="I2016" s="27" t="n">
        <v>1</v>
      </c>
      <c r="J2016" s="26" t="s">
        <v>52</v>
      </c>
      <c r="K2016" s="27" t="n">
        <v>0</v>
      </c>
      <c r="L2016" s="27" t="n">
        <v>1</v>
      </c>
      <c r="M2016" s="27" t="n">
        <v>6</v>
      </c>
      <c r="N2016" s="27" t="n">
        <v>4</v>
      </c>
      <c r="O2016" s="27" t="n">
        <v>1</v>
      </c>
      <c r="P2016" s="27" t="n">
        <v>1</v>
      </c>
      <c r="Q2016" s="27" t="n">
        <v>3</v>
      </c>
      <c r="R2016" s="27" t="n">
        <v>1</v>
      </c>
      <c r="S2016" s="27" t="n">
        <v>0</v>
      </c>
      <c r="T2016" s="28" t="n">
        <v>44355</v>
      </c>
      <c r="U2016" s="3" t="s">
        <v>2061</v>
      </c>
      <c r="V2016" s="1" t="s">
        <v>58</v>
      </c>
      <c r="W2016" s="25" t="n">
        <v>24</v>
      </c>
      <c r="Z2016" s="1" t="n">
        <f aca="false">(68/C2016)^0.25</f>
        <v>0.948543837069451</v>
      </c>
    </row>
    <row r="2017" customFormat="false" ht="13.8" hidden="false" customHeight="true" outlineLevel="0" collapsed="false">
      <c r="A2017" s="1" t="n">
        <v>12702</v>
      </c>
      <c r="B2017" s="33" t="n">
        <v>77342</v>
      </c>
      <c r="C2017" s="26" t="n">
        <v>78</v>
      </c>
      <c r="E2017" s="2" t="n">
        <v>6490000</v>
      </c>
      <c r="F2017" s="2" t="n">
        <v>1</v>
      </c>
      <c r="G2017" s="27" t="n">
        <v>3</v>
      </c>
      <c r="H2017" s="27" t="n">
        <v>2</v>
      </c>
      <c r="I2017" s="27" t="n">
        <v>2</v>
      </c>
      <c r="J2017" s="26" t="s">
        <v>52</v>
      </c>
      <c r="K2017" s="27" t="n">
        <v>0</v>
      </c>
      <c r="L2017" s="27" t="n">
        <v>1</v>
      </c>
      <c r="M2017" s="27" t="n">
        <v>4</v>
      </c>
      <c r="N2017" s="27" t="n">
        <v>4</v>
      </c>
      <c r="O2017" s="27" t="n">
        <v>1</v>
      </c>
      <c r="P2017" s="27" t="n">
        <v>1</v>
      </c>
      <c r="R2017" s="27" t="n">
        <v>0</v>
      </c>
      <c r="S2017" s="27" t="n">
        <v>0</v>
      </c>
      <c r="T2017" s="28" t="n">
        <v>44354</v>
      </c>
      <c r="U2017" s="3" t="s">
        <v>2062</v>
      </c>
      <c r="W2017" s="25" t="n">
        <v>24</v>
      </c>
      <c r="Z2017" s="1" t="n">
        <f aca="false">(68/C2017)^0.25</f>
        <v>0.966281305753067</v>
      </c>
    </row>
    <row r="2018" customFormat="false" ht="13.8" hidden="false" customHeight="true" outlineLevel="0" collapsed="false">
      <c r="A2018" s="1" t="n">
        <v>12702</v>
      </c>
      <c r="B2018" s="33" t="n">
        <v>70232</v>
      </c>
      <c r="C2018" s="26" t="n">
        <v>90</v>
      </c>
      <c r="E2018" s="2" t="n">
        <v>5490000</v>
      </c>
      <c r="F2018" s="2" t="n">
        <v>1</v>
      </c>
      <c r="G2018" s="27" t="n">
        <v>3</v>
      </c>
      <c r="H2018" s="27" t="n">
        <v>1</v>
      </c>
      <c r="I2018" s="27" t="n">
        <v>1</v>
      </c>
      <c r="J2018" s="26" t="s">
        <v>52</v>
      </c>
      <c r="K2018" s="27" t="n">
        <v>0</v>
      </c>
      <c r="L2018" s="27" t="n">
        <v>1</v>
      </c>
      <c r="M2018" s="27" t="n">
        <v>2</v>
      </c>
      <c r="N2018" s="27" t="n">
        <v>2</v>
      </c>
      <c r="O2018" s="27" t="n">
        <v>0</v>
      </c>
      <c r="P2018" s="27" t="n">
        <v>1</v>
      </c>
      <c r="Q2018" s="27" t="n">
        <v>1</v>
      </c>
      <c r="R2018" s="27" t="n">
        <v>0</v>
      </c>
      <c r="S2018" s="27" t="n">
        <v>0</v>
      </c>
      <c r="T2018" s="28" t="n">
        <v>44348</v>
      </c>
      <c r="U2018" s="3" t="s">
        <v>2063</v>
      </c>
      <c r="W2018" s="25" t="n">
        <v>24</v>
      </c>
      <c r="Z2018" s="1" t="n">
        <f aca="false">(68/C2018)^0.25</f>
        <v>0.932323434951816</v>
      </c>
    </row>
    <row r="2019" customFormat="false" ht="13.8" hidden="false" customHeight="true" outlineLevel="0" collapsed="false">
      <c r="A2019" s="1" t="n">
        <v>12702</v>
      </c>
      <c r="B2019" s="33" t="n">
        <v>66850</v>
      </c>
      <c r="C2019" s="26" t="n">
        <v>85</v>
      </c>
      <c r="E2019" s="2" t="n">
        <v>5100000</v>
      </c>
      <c r="F2019" s="2" t="n">
        <v>1</v>
      </c>
      <c r="G2019" s="27" t="n">
        <v>3</v>
      </c>
      <c r="H2019" s="27" t="n">
        <v>2</v>
      </c>
      <c r="I2019" s="27" t="n">
        <v>1</v>
      </c>
      <c r="J2019" s="26" t="s">
        <v>52</v>
      </c>
      <c r="K2019" s="27" t="n">
        <v>2</v>
      </c>
      <c r="L2019" s="27" t="n">
        <v>1</v>
      </c>
      <c r="M2019" s="27" t="n">
        <v>3</v>
      </c>
      <c r="N2019" s="27" t="n">
        <v>1</v>
      </c>
      <c r="O2019" s="27" t="n">
        <v>0</v>
      </c>
      <c r="P2019" s="27" t="n">
        <v>0</v>
      </c>
      <c r="R2019" s="27" t="n">
        <v>0</v>
      </c>
      <c r="S2019" s="27" t="n">
        <v>0</v>
      </c>
      <c r="T2019" s="28" t="n">
        <v>44354</v>
      </c>
      <c r="U2019" s="3" t="s">
        <v>2064</v>
      </c>
      <c r="V2019" s="1" t="s">
        <v>60</v>
      </c>
      <c r="W2019" s="25" t="n">
        <v>24</v>
      </c>
      <c r="Z2019" s="1" t="n">
        <f aca="false">(68/C2019)^0.25</f>
        <v>0.945741609003176</v>
      </c>
    </row>
    <row r="2020" customFormat="false" ht="13.8" hidden="false" customHeight="true" outlineLevel="0" collapsed="false">
      <c r="A2020" s="1" t="n">
        <v>12702</v>
      </c>
      <c r="B2020" s="33" t="n">
        <v>73205</v>
      </c>
      <c r="C2020" s="26" t="n">
        <v>72</v>
      </c>
      <c r="E2020" s="2" t="n">
        <v>7798000</v>
      </c>
      <c r="F2020" s="2" t="n">
        <v>1</v>
      </c>
      <c r="G2020" s="27" t="n">
        <v>3</v>
      </c>
      <c r="H2020" s="27" t="n">
        <v>1</v>
      </c>
      <c r="I2020" s="27" t="n">
        <v>2</v>
      </c>
      <c r="J2020" s="26" t="s">
        <v>52</v>
      </c>
      <c r="K2020" s="27" t="n">
        <v>0</v>
      </c>
      <c r="L2020" s="27" t="n">
        <v>1</v>
      </c>
      <c r="M2020" s="27" t="n">
        <v>6</v>
      </c>
      <c r="N2020" s="27" t="n">
        <v>5</v>
      </c>
      <c r="O2020" s="27" t="n">
        <v>1</v>
      </c>
      <c r="P2020" s="27" t="n">
        <v>0</v>
      </c>
      <c r="Q2020" s="27" t="n">
        <v>3</v>
      </c>
      <c r="R2020" s="27" t="n">
        <v>0</v>
      </c>
      <c r="S2020" s="27" t="n">
        <v>1</v>
      </c>
      <c r="T2020" s="28" t="n">
        <v>44354</v>
      </c>
      <c r="U2020" s="3" t="s">
        <v>2065</v>
      </c>
      <c r="W2020" s="25" t="n">
        <v>24</v>
      </c>
      <c r="Z2020" s="1" t="n">
        <f aca="false">(68/C2020)^0.25</f>
        <v>0.985812008350248</v>
      </c>
    </row>
    <row r="2021" customFormat="false" ht="13.8" hidden="false" customHeight="true" outlineLevel="0" collapsed="false">
      <c r="A2021" s="1" t="n">
        <v>12702</v>
      </c>
      <c r="B2021" s="33" t="n">
        <v>73205</v>
      </c>
      <c r="C2021" s="26" t="n">
        <v>82</v>
      </c>
      <c r="E2021" s="2" t="n">
        <v>6490000</v>
      </c>
      <c r="F2021" s="2" t="n">
        <v>0</v>
      </c>
      <c r="G2021" s="27" t="n">
        <v>3</v>
      </c>
      <c r="H2021" s="27" t="n">
        <v>1</v>
      </c>
      <c r="I2021" s="27" t="n">
        <v>2</v>
      </c>
      <c r="J2021" s="26" t="s">
        <v>52</v>
      </c>
      <c r="K2021" s="27" t="n">
        <v>2</v>
      </c>
      <c r="L2021" s="27" t="n">
        <v>1</v>
      </c>
      <c r="M2021" s="27" t="n">
        <v>6</v>
      </c>
      <c r="N2021" s="27" t="n">
        <v>2</v>
      </c>
      <c r="O2021" s="27" t="n">
        <v>1</v>
      </c>
      <c r="P2021" s="27" t="n">
        <v>1</v>
      </c>
      <c r="Q2021" s="27" t="n">
        <v>4</v>
      </c>
      <c r="R2021" s="27" t="n">
        <v>1</v>
      </c>
      <c r="S2021" s="27" t="n">
        <v>0</v>
      </c>
      <c r="T2021" s="28" t="n">
        <v>44353</v>
      </c>
      <c r="U2021" s="3" t="s">
        <v>2066</v>
      </c>
      <c r="W2021" s="25" t="n">
        <v>24</v>
      </c>
      <c r="Z2021" s="1" t="n">
        <f aca="false">(68/C2021)^0.25</f>
        <v>0.954275480566008</v>
      </c>
    </row>
    <row r="2022" customFormat="false" ht="13.8" hidden="false" customHeight="true" outlineLevel="0" collapsed="false">
      <c r="A2022" s="1" t="n">
        <v>12702</v>
      </c>
      <c r="B2022" s="33" t="n">
        <v>73254</v>
      </c>
      <c r="C2022" s="26" t="n">
        <v>89</v>
      </c>
      <c r="E2022" s="2" t="n">
        <v>9250000</v>
      </c>
      <c r="F2022" s="2" t="n">
        <v>1</v>
      </c>
      <c r="G2022" s="27" t="n">
        <v>3</v>
      </c>
      <c r="H2022" s="27" t="n">
        <v>2</v>
      </c>
      <c r="I2022" s="27" t="n">
        <v>1</v>
      </c>
      <c r="J2022" s="26" t="s">
        <v>52</v>
      </c>
      <c r="K2022" s="27" t="n">
        <v>0</v>
      </c>
      <c r="L2022" s="27" t="n">
        <v>1</v>
      </c>
      <c r="N2022" s="27" t="n">
        <v>1</v>
      </c>
      <c r="O2022" s="27" t="n">
        <v>1</v>
      </c>
      <c r="P2022" s="27" t="n">
        <v>1</v>
      </c>
      <c r="R2022" s="27" t="n">
        <v>1</v>
      </c>
      <c r="S2022" s="27" t="n">
        <v>0</v>
      </c>
      <c r="T2022" s="28" t="n">
        <v>44355</v>
      </c>
      <c r="U2022" s="3" t="s">
        <v>2067</v>
      </c>
      <c r="V2022" s="1" t="s">
        <v>60</v>
      </c>
      <c r="W2022" s="25" t="n">
        <v>24</v>
      </c>
      <c r="Z2022" s="1" t="n">
        <f aca="false">(68/C2022)^0.25</f>
        <v>0.934931358143154</v>
      </c>
    </row>
    <row r="2023" customFormat="false" ht="13.8" hidden="false" customHeight="true" outlineLevel="0" collapsed="false">
      <c r="A2023" s="1" t="n">
        <v>12702</v>
      </c>
      <c r="B2023" s="33" t="n">
        <v>73254</v>
      </c>
      <c r="C2023" s="26" t="n">
        <v>87</v>
      </c>
      <c r="E2023" s="2" t="n">
        <v>8900000</v>
      </c>
      <c r="F2023" s="2" t="n">
        <v>1</v>
      </c>
      <c r="G2023" s="27" t="n">
        <v>3</v>
      </c>
      <c r="H2023" s="27" t="n">
        <v>2</v>
      </c>
      <c r="I2023" s="27" t="n">
        <v>0</v>
      </c>
      <c r="J2023" s="26" t="s">
        <v>52</v>
      </c>
      <c r="K2023" s="27" t="n">
        <v>0</v>
      </c>
      <c r="L2023" s="27" t="n">
        <v>1</v>
      </c>
      <c r="M2023" s="27" t="n">
        <v>3</v>
      </c>
      <c r="N2023" s="27" t="n">
        <v>2</v>
      </c>
      <c r="O2023" s="27" t="n">
        <v>0</v>
      </c>
      <c r="P2023" s="27" t="n">
        <v>1</v>
      </c>
      <c r="R2023" s="27" t="n">
        <v>0</v>
      </c>
      <c r="S2023" s="27" t="n">
        <v>0</v>
      </c>
      <c r="T2023" s="28" t="n">
        <v>44346</v>
      </c>
      <c r="U2023" s="3" t="s">
        <v>2068</v>
      </c>
      <c r="W2023" s="25" t="n">
        <v>24</v>
      </c>
      <c r="Z2023" s="1" t="n">
        <f aca="false">(68/C2023)^0.25</f>
        <v>0.940258817952262</v>
      </c>
    </row>
    <row r="2024" customFormat="false" ht="13.8" hidden="false" customHeight="true" outlineLevel="0" collapsed="false">
      <c r="A2024" s="1" t="n">
        <v>12075</v>
      </c>
      <c r="C2024" s="26" t="n">
        <v>59</v>
      </c>
      <c r="E2024" s="2" t="n">
        <v>3690000</v>
      </c>
      <c r="F2024" s="2" t="n">
        <v>1</v>
      </c>
      <c r="G2024" s="27" t="n">
        <v>3</v>
      </c>
      <c r="H2024" s="27" t="n">
        <v>1</v>
      </c>
      <c r="I2024" s="27" t="n">
        <v>1</v>
      </c>
      <c r="J2024" s="26" t="s">
        <v>52</v>
      </c>
      <c r="K2024" s="27" t="n">
        <v>2</v>
      </c>
      <c r="L2024" s="27" t="n">
        <v>1</v>
      </c>
      <c r="M2024" s="27" t="n">
        <v>5</v>
      </c>
      <c r="N2024" s="27" t="n">
        <v>1</v>
      </c>
      <c r="O2024" s="27" t="n">
        <v>1</v>
      </c>
      <c r="P2024" s="27" t="n">
        <v>1</v>
      </c>
      <c r="Q2024" s="27" t="n">
        <v>4</v>
      </c>
      <c r="R2024" s="27" t="n">
        <v>0</v>
      </c>
      <c r="S2024" s="27" t="n">
        <v>0</v>
      </c>
      <c r="T2024" s="28" t="n">
        <v>44355</v>
      </c>
      <c r="U2024" s="3" t="s">
        <v>2069</v>
      </c>
      <c r="V2024" s="1" t="s">
        <v>58</v>
      </c>
      <c r="W2024" s="25" t="n">
        <v>24</v>
      </c>
      <c r="Z2024" s="1" t="n">
        <f aca="false">(68/C2024)^0.25</f>
        <v>1.03612994480236</v>
      </c>
    </row>
    <row r="2025" customFormat="false" ht="13.8" hidden="false" customHeight="true" outlineLevel="0" collapsed="false">
      <c r="A2025" s="1" t="n">
        <v>12075</v>
      </c>
      <c r="C2025" s="26" t="n">
        <v>56</v>
      </c>
      <c r="E2025" s="2" t="n">
        <v>4635000</v>
      </c>
      <c r="F2025" s="2" t="n">
        <v>1</v>
      </c>
      <c r="G2025" s="27" t="n">
        <v>2</v>
      </c>
      <c r="H2025" s="27" t="n">
        <v>1</v>
      </c>
      <c r="I2025" s="27" t="n">
        <v>1</v>
      </c>
      <c r="J2025" s="26" t="s">
        <v>52</v>
      </c>
      <c r="K2025" s="27" t="n">
        <v>2</v>
      </c>
      <c r="L2025" s="27" t="n">
        <v>1</v>
      </c>
      <c r="M2025" s="27" t="n">
        <v>4</v>
      </c>
      <c r="N2025" s="27" t="n">
        <v>3</v>
      </c>
      <c r="O2025" s="27" t="n">
        <v>0</v>
      </c>
      <c r="P2025" s="27" t="n">
        <v>1</v>
      </c>
      <c r="Q2025" s="27" t="n">
        <v>4</v>
      </c>
      <c r="R2025" s="27" t="n">
        <v>0</v>
      </c>
      <c r="S2025" s="27" t="n">
        <v>0</v>
      </c>
      <c r="T2025" s="28" t="n">
        <v>44354</v>
      </c>
      <c r="U2025" s="3" t="s">
        <v>2070</v>
      </c>
      <c r="W2025" s="25" t="n">
        <v>24</v>
      </c>
      <c r="Z2025" s="1" t="n">
        <f aca="false">(68/C2025)^0.25</f>
        <v>1.04973631452793</v>
      </c>
    </row>
    <row r="2026" customFormat="false" ht="13.8" hidden="false" customHeight="true" outlineLevel="0" collapsed="false">
      <c r="A2026" s="1" t="n">
        <v>12075</v>
      </c>
      <c r="C2026" s="26" t="n">
        <v>72</v>
      </c>
      <c r="E2026" s="2" t="n">
        <v>4200000</v>
      </c>
      <c r="F2026" s="2" t="n">
        <v>1</v>
      </c>
      <c r="G2026" s="27" t="n">
        <v>3</v>
      </c>
      <c r="H2026" s="27" t="n">
        <v>1</v>
      </c>
      <c r="I2026" s="27" t="n">
        <v>2</v>
      </c>
      <c r="J2026" s="26" t="s">
        <v>52</v>
      </c>
      <c r="K2026" s="27" t="n">
        <v>2</v>
      </c>
      <c r="L2026" s="27" t="n">
        <v>1</v>
      </c>
      <c r="M2026" s="27" t="n">
        <v>7</v>
      </c>
      <c r="N2026" s="27" t="n">
        <v>6</v>
      </c>
      <c r="O2026" s="27" t="n">
        <v>1</v>
      </c>
      <c r="P2026" s="27" t="n">
        <v>1</v>
      </c>
      <c r="Q2026" s="27" t="n">
        <v>4</v>
      </c>
      <c r="R2026" s="27" t="n">
        <v>1</v>
      </c>
      <c r="S2026" s="27" t="n">
        <v>0</v>
      </c>
      <c r="T2026" s="28" t="n">
        <v>44354</v>
      </c>
      <c r="U2026" s="3" t="s">
        <v>2071</v>
      </c>
      <c r="W2026" s="25" t="n">
        <v>24</v>
      </c>
      <c r="Z2026" s="1" t="n">
        <f aca="false">(68/C2026)^0.25</f>
        <v>0.985812008350248</v>
      </c>
    </row>
    <row r="2027" customFormat="false" ht="13.8" hidden="false" customHeight="true" outlineLevel="0" collapsed="false">
      <c r="A2027" s="1" t="n">
        <v>13349</v>
      </c>
      <c r="C2027" s="26" t="n">
        <v>74</v>
      </c>
      <c r="E2027" s="2" t="n">
        <v>3420000</v>
      </c>
      <c r="F2027" s="2" t="n">
        <v>1</v>
      </c>
      <c r="G2027" s="27" t="n">
        <v>3</v>
      </c>
      <c r="H2027" s="27" t="n">
        <v>1</v>
      </c>
      <c r="I2027" s="27" t="n">
        <v>2</v>
      </c>
      <c r="J2027" s="26" t="s">
        <v>52</v>
      </c>
      <c r="K2027" s="27" t="n">
        <v>0</v>
      </c>
      <c r="L2027" s="27" t="n">
        <v>1</v>
      </c>
      <c r="N2027" s="27" t="n">
        <v>8</v>
      </c>
      <c r="O2027" s="27" t="n">
        <v>1</v>
      </c>
      <c r="P2027" s="27" t="n">
        <v>1</v>
      </c>
      <c r="R2027" s="27" t="n">
        <v>1</v>
      </c>
      <c r="S2027" s="27" t="n">
        <v>1</v>
      </c>
      <c r="T2027" s="28" t="n">
        <v>44355</v>
      </c>
      <c r="U2027" s="3" t="s">
        <v>2072</v>
      </c>
      <c r="W2027" s="25" t="n">
        <v>24</v>
      </c>
      <c r="Z2027" s="1" t="n">
        <f aca="false">(68/C2027)^0.25</f>
        <v>0.979082522844128</v>
      </c>
    </row>
    <row r="2028" customFormat="false" ht="13.8" hidden="false" customHeight="true" outlineLevel="0" collapsed="false">
      <c r="A2028" s="1" t="n">
        <v>13349</v>
      </c>
      <c r="C2028" s="26" t="n">
        <v>75</v>
      </c>
      <c r="E2028" s="2" t="n">
        <v>3100000</v>
      </c>
      <c r="F2028" s="2" t="n">
        <v>0</v>
      </c>
      <c r="G2028" s="27" t="n">
        <v>3</v>
      </c>
      <c r="H2028" s="27" t="n">
        <v>1</v>
      </c>
      <c r="I2028" s="27" t="n">
        <v>2</v>
      </c>
      <c r="J2028" s="26" t="s">
        <v>52</v>
      </c>
      <c r="K2028" s="27" t="n">
        <v>0</v>
      </c>
      <c r="L2028" s="27" t="n">
        <v>1</v>
      </c>
      <c r="M2028" s="27" t="n">
        <v>9</v>
      </c>
      <c r="N2028" s="27" t="n">
        <v>4</v>
      </c>
      <c r="O2028" s="27" t="n">
        <v>1</v>
      </c>
      <c r="P2028" s="27" t="n">
        <v>1</v>
      </c>
      <c r="Q2028" s="27" t="n">
        <v>4</v>
      </c>
      <c r="R2028" s="27" t="n">
        <v>1</v>
      </c>
      <c r="S2028" s="27" t="n">
        <v>0</v>
      </c>
      <c r="T2028" s="28" t="n">
        <v>44357</v>
      </c>
      <c r="U2028" s="3" t="s">
        <v>2073</v>
      </c>
      <c r="W2028" s="25" t="n">
        <v>24</v>
      </c>
      <c r="Z2028" s="1" t="n">
        <f aca="false">(68/C2028)^0.25</f>
        <v>0.975802468299321</v>
      </c>
    </row>
    <row r="2029" customFormat="false" ht="13.8" hidden="false" customHeight="true" outlineLevel="0" collapsed="false">
      <c r="A2029" s="1" t="n">
        <v>13349</v>
      </c>
      <c r="C2029" s="26" t="n">
        <v>100</v>
      </c>
      <c r="E2029" s="2" t="n">
        <v>4190000</v>
      </c>
      <c r="F2029" s="2" t="n">
        <v>1</v>
      </c>
      <c r="G2029" s="27" t="n">
        <v>3</v>
      </c>
      <c r="H2029" s="27" t="n">
        <v>1</v>
      </c>
      <c r="I2029" s="27" t="n">
        <v>1</v>
      </c>
      <c r="J2029" s="26" t="s">
        <v>52</v>
      </c>
      <c r="K2029" s="27" t="n">
        <v>0</v>
      </c>
      <c r="L2029" s="27" t="n">
        <v>1</v>
      </c>
      <c r="N2029" s="27" t="n">
        <v>5</v>
      </c>
      <c r="O2029" s="27" t="n">
        <v>2</v>
      </c>
      <c r="P2029" s="27" t="n">
        <v>1</v>
      </c>
      <c r="R2029" s="27" t="n">
        <v>1</v>
      </c>
      <c r="S2029" s="27" t="n">
        <v>0</v>
      </c>
      <c r="T2029" s="28" t="n">
        <v>44325</v>
      </c>
      <c r="U2029" s="3" t="s">
        <v>2074</v>
      </c>
      <c r="W2029" s="25" t="n">
        <v>24</v>
      </c>
      <c r="Z2029" s="1" t="n">
        <f aca="false">(68/C2029)^0.25</f>
        <v>0.90808651852317</v>
      </c>
    </row>
    <row r="2030" customFormat="false" ht="13.8" hidden="false" customHeight="true" outlineLevel="0" collapsed="false">
      <c r="A2030" s="1" t="n">
        <v>13471</v>
      </c>
      <c r="C2030" s="26" t="n">
        <v>52</v>
      </c>
      <c r="E2030" s="2" t="n">
        <v>2160000</v>
      </c>
      <c r="F2030" s="2" t="n">
        <v>0</v>
      </c>
      <c r="G2030" s="27" t="n">
        <v>2</v>
      </c>
      <c r="H2030" s="27" t="n">
        <v>1</v>
      </c>
      <c r="I2030" s="27" t="n">
        <v>2</v>
      </c>
      <c r="J2030" s="26" t="s">
        <v>52</v>
      </c>
      <c r="K2030" s="27" t="n">
        <v>0</v>
      </c>
      <c r="L2030" s="27" t="n">
        <v>1</v>
      </c>
      <c r="M2030" s="27" t="n">
        <v>5</v>
      </c>
      <c r="N2030" s="27" t="n">
        <v>5</v>
      </c>
      <c r="O2030" s="27" t="n">
        <v>1</v>
      </c>
      <c r="P2030" s="27" t="n">
        <v>1</v>
      </c>
      <c r="R2030" s="27" t="n">
        <v>0</v>
      </c>
      <c r="S2030" s="27" t="n">
        <v>0</v>
      </c>
      <c r="T2030" s="28" t="n">
        <v>44357</v>
      </c>
      <c r="U2030" s="3" t="s">
        <v>2075</v>
      </c>
      <c r="W2030" s="25" t="n">
        <v>24</v>
      </c>
      <c r="Z2030" s="1" t="n">
        <f aca="false">(68/C2030)^0.25</f>
        <v>1.06936605042134</v>
      </c>
    </row>
    <row r="2031" customFormat="false" ht="13.8" hidden="false" customHeight="true" outlineLevel="0" collapsed="false">
      <c r="A2031" s="1" t="n">
        <v>13471</v>
      </c>
      <c r="C2031" s="26" t="n">
        <v>80</v>
      </c>
      <c r="E2031" s="2" t="n">
        <v>2500000</v>
      </c>
      <c r="F2031" s="2" t="n">
        <v>1</v>
      </c>
      <c r="G2031" s="27" t="n">
        <v>3</v>
      </c>
      <c r="H2031" s="27" t="n">
        <v>1</v>
      </c>
      <c r="I2031" s="27" t="n">
        <v>2</v>
      </c>
      <c r="J2031" s="26" t="s">
        <v>52</v>
      </c>
      <c r="K2031" s="27" t="n">
        <v>0</v>
      </c>
      <c r="L2031" s="27" t="n">
        <v>1</v>
      </c>
      <c r="M2031" s="27" t="n">
        <v>14</v>
      </c>
      <c r="N2031" s="27" t="n">
        <v>12</v>
      </c>
      <c r="O2031" s="27" t="n">
        <v>1</v>
      </c>
      <c r="P2031" s="27" t="n">
        <v>1</v>
      </c>
      <c r="Q2031" s="27" t="n">
        <v>4</v>
      </c>
      <c r="R2031" s="27" t="n">
        <v>1</v>
      </c>
      <c r="S2031" s="27" t="n">
        <v>0</v>
      </c>
      <c r="T2031" s="28" t="n">
        <v>44356</v>
      </c>
      <c r="U2031" s="3" t="s">
        <v>2076</v>
      </c>
      <c r="W2031" s="25" t="n">
        <v>24</v>
      </c>
      <c r="Z2031" s="1" t="n">
        <f aca="false">(68/C2031)^0.25</f>
        <v>0.960184589404188</v>
      </c>
    </row>
    <row r="2032" customFormat="false" ht="13.8" hidden="false" customHeight="true" outlineLevel="0" collapsed="false">
      <c r="A2032" s="1" t="n">
        <v>13471</v>
      </c>
      <c r="C2032" s="26" t="n">
        <v>61</v>
      </c>
      <c r="E2032" s="2" t="n">
        <v>2790000</v>
      </c>
      <c r="F2032" s="2" t="n">
        <v>0</v>
      </c>
      <c r="G2032" s="27" t="n">
        <v>2</v>
      </c>
      <c r="H2032" s="27" t="n">
        <v>1</v>
      </c>
      <c r="I2032" s="27" t="n">
        <v>1</v>
      </c>
      <c r="J2032" s="26" t="s">
        <v>52</v>
      </c>
      <c r="K2032" s="27" t="n">
        <v>2</v>
      </c>
      <c r="L2032" s="27" t="n">
        <v>1</v>
      </c>
      <c r="M2032" s="27" t="n">
        <v>6</v>
      </c>
      <c r="N2032" s="27" t="n">
        <v>6</v>
      </c>
      <c r="O2032" s="27" t="n">
        <v>0</v>
      </c>
      <c r="P2032" s="27" t="n">
        <v>0</v>
      </c>
      <c r="R2032" s="27" t="n">
        <v>0</v>
      </c>
      <c r="S2032" s="27" t="n">
        <v>0</v>
      </c>
      <c r="T2032" s="28" t="n">
        <v>44356</v>
      </c>
      <c r="U2032" s="3" t="s">
        <v>2077</v>
      </c>
      <c r="W2032" s="25" t="n">
        <v>24</v>
      </c>
      <c r="Z2032" s="1" t="n">
        <f aca="false">(68/C2032)^0.25</f>
        <v>1.02753061262218</v>
      </c>
    </row>
    <row r="2033" customFormat="false" ht="13.8" hidden="false" customHeight="true" outlineLevel="0" collapsed="false">
      <c r="A2033" s="1" t="n">
        <v>13542</v>
      </c>
      <c r="C2033" s="26" t="n">
        <v>63</v>
      </c>
      <c r="E2033" s="2" t="n">
        <v>3080000</v>
      </c>
      <c r="F2033" s="2" t="n">
        <v>1</v>
      </c>
      <c r="G2033" s="27" t="n">
        <v>2</v>
      </c>
      <c r="H2033" s="27" t="n">
        <v>1</v>
      </c>
      <c r="I2033" s="27" t="n">
        <v>0</v>
      </c>
      <c r="J2033" s="26" t="s">
        <v>52</v>
      </c>
      <c r="K2033" s="27" t="n">
        <v>0</v>
      </c>
      <c r="L2033" s="27" t="n">
        <v>1</v>
      </c>
      <c r="M2033" s="27" t="n">
        <v>10</v>
      </c>
      <c r="N2033" s="27" t="n">
        <v>8</v>
      </c>
      <c r="O2033" s="27" t="n">
        <v>1</v>
      </c>
      <c r="P2033" s="27" t="n">
        <v>1</v>
      </c>
      <c r="Q2033" s="27" t="n">
        <v>4</v>
      </c>
      <c r="R2033" s="27" t="n">
        <v>1</v>
      </c>
      <c r="S2033" s="27" t="n">
        <v>0</v>
      </c>
      <c r="T2033" s="28" t="n">
        <v>44357</v>
      </c>
      <c r="U2033" s="3" t="s">
        <v>2078</v>
      </c>
      <c r="V2033" s="1" t="s">
        <v>60</v>
      </c>
      <c r="W2033" s="25" t="n">
        <v>24</v>
      </c>
      <c r="Z2033" s="1" t="n">
        <f aca="false">(68/C2033)^0.25</f>
        <v>1.01927668633136</v>
      </c>
    </row>
    <row r="2034" customFormat="false" ht="13.8" hidden="false" customHeight="true" outlineLevel="0" collapsed="false">
      <c r="A2034" s="1" t="n">
        <v>13542</v>
      </c>
      <c r="C2034" s="26" t="n">
        <v>62</v>
      </c>
      <c r="E2034" s="2" t="n">
        <v>2678000</v>
      </c>
      <c r="F2034" s="2" t="n">
        <v>1</v>
      </c>
      <c r="G2034" s="27" t="n">
        <v>2</v>
      </c>
      <c r="H2034" s="27" t="n">
        <v>1</v>
      </c>
      <c r="I2034" s="27" t="n">
        <v>1</v>
      </c>
      <c r="J2034" s="26" t="s">
        <v>52</v>
      </c>
      <c r="K2034" s="27" t="n">
        <v>1</v>
      </c>
      <c r="L2034" s="27" t="n">
        <v>1</v>
      </c>
      <c r="M2034" s="27" t="n">
        <v>3</v>
      </c>
      <c r="N2034" s="27" t="n">
        <v>1</v>
      </c>
      <c r="O2034" s="27" t="n">
        <v>0</v>
      </c>
      <c r="P2034" s="27" t="n">
        <v>1</v>
      </c>
      <c r="Q2034" s="27" t="n">
        <v>4</v>
      </c>
      <c r="R2034" s="27" t="n">
        <v>0</v>
      </c>
      <c r="S2034" s="27" t="n">
        <v>0</v>
      </c>
      <c r="T2034" s="28" t="n">
        <v>44357</v>
      </c>
      <c r="U2034" s="3" t="s">
        <v>2079</v>
      </c>
      <c r="W2034" s="25" t="n">
        <v>24</v>
      </c>
      <c r="Z2034" s="1" t="n">
        <f aca="false">(68/C2034)^0.25</f>
        <v>1.02336204550359</v>
      </c>
    </row>
    <row r="2035" customFormat="false" ht="13.8" hidden="false" customHeight="true" outlineLevel="0" collapsed="false">
      <c r="A2035" s="1" t="n">
        <v>13542</v>
      </c>
      <c r="C2035" s="26" t="n">
        <v>52</v>
      </c>
      <c r="E2035" s="2" t="n">
        <v>3350000</v>
      </c>
      <c r="F2035" s="2" t="n">
        <v>1</v>
      </c>
      <c r="G2035" s="27" t="n">
        <v>2</v>
      </c>
      <c r="H2035" s="27" t="n">
        <v>1</v>
      </c>
      <c r="I2035" s="27" t="n">
        <v>1</v>
      </c>
      <c r="J2035" s="26" t="s">
        <v>52</v>
      </c>
      <c r="K2035" s="27" t="n">
        <v>2</v>
      </c>
      <c r="L2035" s="27" t="n">
        <v>1</v>
      </c>
      <c r="M2035" s="27" t="n">
        <v>3</v>
      </c>
      <c r="N2035" s="27" t="n">
        <v>3</v>
      </c>
      <c r="O2035" s="27" t="n">
        <v>0</v>
      </c>
      <c r="P2035" s="27" t="n">
        <v>1</v>
      </c>
      <c r="Q2035" s="27" t="n">
        <v>4</v>
      </c>
      <c r="R2035" s="27" t="n">
        <v>0</v>
      </c>
      <c r="S2035" s="27" t="n">
        <v>0</v>
      </c>
      <c r="T2035" s="28" t="n">
        <v>44354</v>
      </c>
      <c r="U2035" s="3" t="s">
        <v>2080</v>
      </c>
      <c r="V2035" s="1" t="s">
        <v>60</v>
      </c>
      <c r="W2035" s="25" t="n">
        <v>24</v>
      </c>
      <c r="Z2035" s="1" t="n">
        <f aca="false">(68/C2035)^0.25</f>
        <v>1.06936605042134</v>
      </c>
    </row>
    <row r="2036" customFormat="false" ht="13.8" hidden="false" customHeight="true" outlineLevel="0" collapsed="false">
      <c r="A2036" s="1" t="n">
        <v>13908</v>
      </c>
      <c r="C2036" s="26" t="n">
        <v>63</v>
      </c>
      <c r="E2036" s="2" t="n">
        <v>3690000</v>
      </c>
      <c r="F2036" s="2" t="n">
        <v>0</v>
      </c>
      <c r="G2036" s="27" t="n">
        <v>3</v>
      </c>
      <c r="H2036" s="27" t="n">
        <v>2</v>
      </c>
      <c r="I2036" s="27" t="n">
        <v>1</v>
      </c>
      <c r="J2036" s="26" t="s">
        <v>52</v>
      </c>
      <c r="K2036" s="27" t="n">
        <v>2</v>
      </c>
      <c r="L2036" s="27" t="n">
        <v>1</v>
      </c>
      <c r="M2036" s="27" t="n">
        <v>4</v>
      </c>
      <c r="N2036" s="27" t="n">
        <v>4</v>
      </c>
      <c r="O2036" s="27" t="n">
        <v>1</v>
      </c>
      <c r="P2036" s="27" t="n">
        <v>1</v>
      </c>
      <c r="R2036" s="27" t="n">
        <v>0</v>
      </c>
      <c r="S2036" s="27" t="n">
        <v>0</v>
      </c>
      <c r="T2036" s="28" t="n">
        <v>44357</v>
      </c>
      <c r="U2036" s="3" t="s">
        <v>2081</v>
      </c>
      <c r="W2036" s="25" t="n">
        <v>24</v>
      </c>
      <c r="Z2036" s="1" t="n">
        <f aca="false">(68/C2036)^0.25</f>
        <v>1.01927668633136</v>
      </c>
    </row>
    <row r="2037" customFormat="false" ht="13.8" hidden="false" customHeight="true" outlineLevel="0" collapsed="false">
      <c r="A2037" s="1" t="n">
        <v>13908</v>
      </c>
      <c r="C2037" s="26" t="n">
        <v>76</v>
      </c>
      <c r="E2037" s="2" t="n">
        <v>3650000</v>
      </c>
      <c r="F2037" s="2" t="n">
        <v>1</v>
      </c>
      <c r="G2037" s="27" t="n">
        <v>3</v>
      </c>
      <c r="H2037" s="27" t="n">
        <v>1</v>
      </c>
      <c r="I2037" s="27" t="n">
        <v>2</v>
      </c>
      <c r="J2037" s="26" t="s">
        <v>52</v>
      </c>
      <c r="K2037" s="27" t="n">
        <v>2</v>
      </c>
      <c r="L2037" s="27" t="n">
        <v>1</v>
      </c>
      <c r="M2037" s="27" t="n">
        <v>5</v>
      </c>
      <c r="N2037" s="27" t="n">
        <v>3</v>
      </c>
      <c r="O2037" s="27" t="n">
        <v>1</v>
      </c>
      <c r="P2037" s="27" t="n">
        <v>1</v>
      </c>
      <c r="R2037" s="27" t="n">
        <v>1</v>
      </c>
      <c r="S2037" s="27" t="n">
        <v>1</v>
      </c>
      <c r="T2037" s="28" t="n">
        <v>44351</v>
      </c>
      <c r="U2037" s="3" t="s">
        <v>2082</v>
      </c>
      <c r="W2037" s="25" t="n">
        <v>24</v>
      </c>
      <c r="Z2037" s="1" t="n">
        <f aca="false">(68/C2037)^0.25</f>
        <v>0.972576630876414</v>
      </c>
    </row>
    <row r="2038" customFormat="false" ht="13.8" hidden="false" customHeight="true" outlineLevel="0" collapsed="false">
      <c r="A2038" s="1" t="n">
        <v>13908</v>
      </c>
      <c r="C2038" s="26" t="n">
        <v>77</v>
      </c>
      <c r="E2038" s="2" t="n">
        <v>2990000</v>
      </c>
      <c r="F2038" s="2" t="n">
        <v>1</v>
      </c>
      <c r="G2038" s="27" t="n">
        <v>3</v>
      </c>
      <c r="H2038" s="27" t="n">
        <v>1</v>
      </c>
      <c r="I2038" s="27" t="n">
        <v>1</v>
      </c>
      <c r="J2038" s="26" t="s">
        <v>52</v>
      </c>
      <c r="K2038" s="27" t="n">
        <v>0</v>
      </c>
      <c r="L2038" s="27" t="n">
        <v>1</v>
      </c>
      <c r="M2038" s="27" t="n">
        <v>3</v>
      </c>
      <c r="N2038" s="27" t="n">
        <v>3</v>
      </c>
      <c r="O2038" s="27" t="n">
        <v>1</v>
      </c>
      <c r="P2038" s="27" t="n">
        <v>0</v>
      </c>
      <c r="Q2038" s="27" t="n">
        <v>3</v>
      </c>
      <c r="R2038" s="27" t="n">
        <v>0</v>
      </c>
      <c r="S2038" s="27" t="n">
        <v>0</v>
      </c>
      <c r="T2038" s="28" t="n">
        <v>44347</v>
      </c>
      <c r="U2038" s="3" t="s">
        <v>2083</v>
      </c>
      <c r="W2038" s="25" t="n">
        <v>24</v>
      </c>
      <c r="Z2038" s="1" t="n">
        <f aca="false">(68/C2038)^0.25</f>
        <v>0.96940341849961</v>
      </c>
    </row>
    <row r="2039" customFormat="false" ht="13.8" hidden="false" customHeight="true" outlineLevel="0" collapsed="false">
      <c r="A2039" s="1" t="n">
        <v>14069</v>
      </c>
      <c r="C2039" s="26" t="n">
        <v>58</v>
      </c>
      <c r="E2039" s="2" t="n">
        <v>3350000</v>
      </c>
      <c r="F2039" s="2" t="n">
        <v>1</v>
      </c>
      <c r="G2039" s="27" t="n">
        <v>2</v>
      </c>
      <c r="H2039" s="27" t="n">
        <v>1</v>
      </c>
      <c r="I2039" s="27" t="n">
        <v>1</v>
      </c>
      <c r="J2039" s="26" t="s">
        <v>52</v>
      </c>
      <c r="K2039" s="27" t="n">
        <v>0</v>
      </c>
      <c r="L2039" s="27" t="n">
        <v>1</v>
      </c>
      <c r="N2039" s="27" t="n">
        <v>2</v>
      </c>
      <c r="O2039" s="27" t="n">
        <v>1</v>
      </c>
      <c r="P2039" s="27" t="n">
        <v>1</v>
      </c>
      <c r="Q2039" s="27" t="n">
        <v>1</v>
      </c>
      <c r="R2039" s="27" t="n">
        <v>0</v>
      </c>
      <c r="S2039" s="27" t="n">
        <v>0</v>
      </c>
      <c r="T2039" s="28" t="n">
        <v>44356</v>
      </c>
      <c r="U2039" s="3" t="s">
        <v>2084</v>
      </c>
      <c r="W2039" s="25" t="n">
        <v>24</v>
      </c>
      <c r="Z2039" s="1" t="n">
        <f aca="false">(68/C2039)^0.25</f>
        <v>1.04056743366656</v>
      </c>
    </row>
    <row r="2040" customFormat="false" ht="13.8" hidden="false" customHeight="true" outlineLevel="0" collapsed="false">
      <c r="A2040" s="1" t="n">
        <v>14069</v>
      </c>
      <c r="C2040" s="26" t="n">
        <v>62</v>
      </c>
      <c r="E2040" s="2" t="n">
        <v>2950000</v>
      </c>
      <c r="F2040" s="2" t="n">
        <v>0</v>
      </c>
      <c r="G2040" s="27" t="n">
        <v>3</v>
      </c>
      <c r="H2040" s="27" t="n">
        <v>1</v>
      </c>
      <c r="I2040" s="27" t="n">
        <v>2</v>
      </c>
      <c r="J2040" s="26" t="s">
        <v>52</v>
      </c>
      <c r="K2040" s="27" t="n">
        <v>0</v>
      </c>
      <c r="L2040" s="27" t="n">
        <v>1</v>
      </c>
      <c r="M2040" s="27" t="n">
        <v>7</v>
      </c>
      <c r="N2040" s="27" t="n">
        <v>3</v>
      </c>
      <c r="O2040" s="27" t="n">
        <v>1</v>
      </c>
      <c r="P2040" s="27" t="n">
        <v>1</v>
      </c>
      <c r="R2040" s="27" t="n">
        <v>1</v>
      </c>
      <c r="S2040" s="27" t="n">
        <v>1</v>
      </c>
      <c r="T2040" s="28" t="n">
        <v>44354</v>
      </c>
      <c r="U2040" s="3" t="s">
        <v>2085</v>
      </c>
      <c r="W2040" s="25" t="n">
        <v>24</v>
      </c>
      <c r="Z2040" s="1" t="n">
        <f aca="false">(68/C2040)^0.25</f>
        <v>1.02336204550359</v>
      </c>
    </row>
    <row r="2041" customFormat="false" ht="13.8" hidden="false" customHeight="true" outlineLevel="0" collapsed="false">
      <c r="A2041" s="1" t="n">
        <v>14410</v>
      </c>
      <c r="C2041" s="26" t="n">
        <v>74</v>
      </c>
      <c r="E2041" s="2" t="n">
        <v>2900000</v>
      </c>
      <c r="F2041" s="2" t="n">
        <v>1</v>
      </c>
      <c r="G2041" s="27" t="n">
        <v>3</v>
      </c>
      <c r="H2041" s="27" t="n">
        <v>1</v>
      </c>
      <c r="I2041" s="27" t="n">
        <v>1</v>
      </c>
      <c r="J2041" s="26" t="s">
        <v>52</v>
      </c>
      <c r="K2041" s="27" t="n">
        <v>0</v>
      </c>
      <c r="L2041" s="27" t="n">
        <v>1</v>
      </c>
      <c r="M2041" s="27" t="n">
        <v>4</v>
      </c>
      <c r="N2041" s="27" t="n">
        <v>1</v>
      </c>
      <c r="O2041" s="27" t="n">
        <v>1</v>
      </c>
      <c r="P2041" s="27" t="n">
        <v>1</v>
      </c>
      <c r="R2041" s="27" t="n">
        <v>0</v>
      </c>
      <c r="S2041" s="27" t="n">
        <v>0</v>
      </c>
      <c r="T2041" s="28" t="n">
        <v>44355</v>
      </c>
      <c r="U2041" s="3" t="s">
        <v>2086</v>
      </c>
      <c r="W2041" s="25" t="n">
        <v>24</v>
      </c>
      <c r="Z2041" s="1" t="n">
        <f aca="false">(68/C2041)^0.25</f>
        <v>0.979082522844128</v>
      </c>
    </row>
    <row r="2042" customFormat="false" ht="13.8" hidden="false" customHeight="true" outlineLevel="0" collapsed="false">
      <c r="A2042" s="1" t="n">
        <v>14410</v>
      </c>
      <c r="C2042" s="26" t="n">
        <v>57</v>
      </c>
      <c r="E2042" s="2" t="n">
        <v>2500000</v>
      </c>
      <c r="F2042" s="2" t="n">
        <v>1</v>
      </c>
      <c r="G2042" s="27" t="n">
        <v>2</v>
      </c>
      <c r="H2042" s="27" t="n">
        <v>1</v>
      </c>
      <c r="I2042" s="27" t="n">
        <v>1</v>
      </c>
      <c r="J2042" s="26" t="s">
        <v>52</v>
      </c>
      <c r="K2042" s="27" t="n">
        <v>2</v>
      </c>
      <c r="L2042" s="27" t="n">
        <v>1</v>
      </c>
      <c r="M2042" s="27" t="n">
        <v>3</v>
      </c>
      <c r="N2042" s="27" t="n">
        <v>1</v>
      </c>
      <c r="O2042" s="27" t="n">
        <v>0</v>
      </c>
      <c r="P2042" s="27" t="n">
        <v>1</v>
      </c>
      <c r="Q2042" s="27" t="n">
        <v>1</v>
      </c>
      <c r="R2042" s="27" t="n">
        <v>0</v>
      </c>
      <c r="S2042" s="27" t="n">
        <v>0</v>
      </c>
      <c r="T2042" s="28" t="n">
        <v>44347</v>
      </c>
      <c r="U2042" s="3" t="s">
        <v>2087</v>
      </c>
      <c r="V2042" s="1" t="s">
        <v>60</v>
      </c>
      <c r="W2042" s="25" t="n">
        <v>24</v>
      </c>
      <c r="Z2042" s="1" t="n">
        <f aca="false">(68/C2042)^0.25</f>
        <v>1.04510160393404</v>
      </c>
    </row>
    <row r="2043" customFormat="false" ht="13.8" hidden="false" customHeight="true" outlineLevel="0" collapsed="false">
      <c r="A2043" s="1" t="n">
        <v>14410</v>
      </c>
      <c r="C2043" s="26" t="n">
        <v>57</v>
      </c>
      <c r="E2043" s="2" t="n">
        <v>2690000</v>
      </c>
      <c r="F2043" s="2" t="n">
        <v>1</v>
      </c>
      <c r="G2043" s="27" t="n">
        <v>2</v>
      </c>
      <c r="H2043" s="27" t="n">
        <v>1</v>
      </c>
      <c r="I2043" s="27" t="n">
        <v>1</v>
      </c>
      <c r="J2043" s="26" t="s">
        <v>52</v>
      </c>
      <c r="K2043" s="27" t="n">
        <v>2</v>
      </c>
      <c r="L2043" s="27" t="n">
        <v>1</v>
      </c>
      <c r="M2043" s="27" t="n">
        <v>3</v>
      </c>
      <c r="N2043" s="27" t="n">
        <v>1</v>
      </c>
      <c r="O2043" s="27" t="n">
        <v>0</v>
      </c>
      <c r="P2043" s="27" t="n">
        <v>1</v>
      </c>
      <c r="Q2043" s="27" t="n">
        <v>1</v>
      </c>
      <c r="R2043" s="27" t="n">
        <v>0</v>
      </c>
      <c r="S2043" s="27" t="n">
        <v>0</v>
      </c>
      <c r="T2043" s="28" t="n">
        <v>44347</v>
      </c>
      <c r="U2043" s="3" t="s">
        <v>2088</v>
      </c>
      <c r="W2043" s="25" t="n">
        <v>24</v>
      </c>
      <c r="Z2043" s="1" t="n">
        <f aca="false">(68/C2043)^0.25</f>
        <v>1.04510160393404</v>
      </c>
    </row>
    <row r="2044" customFormat="false" ht="13.8" hidden="false" customHeight="true" outlineLevel="0" collapsed="false">
      <c r="A2044" s="1" t="n">
        <v>14724</v>
      </c>
      <c r="C2044" s="26" t="n">
        <v>53</v>
      </c>
      <c r="E2044" s="2" t="n">
        <v>1820000</v>
      </c>
      <c r="F2044" s="2" t="n">
        <v>1</v>
      </c>
      <c r="G2044" s="27" t="n">
        <v>2</v>
      </c>
      <c r="H2044" s="27" t="n">
        <v>1</v>
      </c>
      <c r="I2044" s="27" t="n">
        <v>2</v>
      </c>
      <c r="J2044" s="26" t="s">
        <v>52</v>
      </c>
      <c r="K2044" s="27" t="n">
        <v>0</v>
      </c>
      <c r="L2044" s="27" t="n">
        <v>1</v>
      </c>
      <c r="M2044" s="27" t="n">
        <v>14</v>
      </c>
      <c r="N2044" s="27" t="n">
        <v>7</v>
      </c>
      <c r="O2044" s="27" t="n">
        <v>1</v>
      </c>
      <c r="P2044" s="27" t="n">
        <v>1</v>
      </c>
      <c r="Q2044" s="27" t="n">
        <v>4</v>
      </c>
      <c r="R2044" s="27" t="n">
        <v>1</v>
      </c>
      <c r="S2044" s="27" t="n">
        <v>1</v>
      </c>
      <c r="T2044" s="28" t="n">
        <v>44354</v>
      </c>
      <c r="U2044" s="3" t="s">
        <v>2089</v>
      </c>
      <c r="W2044" s="25" t="n">
        <v>24</v>
      </c>
      <c r="Z2044" s="1" t="n">
        <f aca="false">(68/C2044)^0.25</f>
        <v>1.06428578300648</v>
      </c>
    </row>
    <row r="2045" customFormat="false" ht="13.8" hidden="false" customHeight="true" outlineLevel="0" collapsed="false">
      <c r="A2045" s="1" t="n">
        <v>15222</v>
      </c>
      <c r="C2045" s="26" t="n">
        <v>61</v>
      </c>
      <c r="E2045" s="2" t="n">
        <v>950000</v>
      </c>
      <c r="F2045" s="2" t="n">
        <v>0</v>
      </c>
      <c r="G2045" s="27" t="n">
        <v>2</v>
      </c>
      <c r="H2045" s="27" t="n">
        <v>1</v>
      </c>
      <c r="I2045" s="27" t="n">
        <v>2</v>
      </c>
      <c r="J2045" s="26" t="s">
        <v>52</v>
      </c>
      <c r="K2045" s="27" t="n">
        <v>0</v>
      </c>
      <c r="L2045" s="27" t="n">
        <v>1</v>
      </c>
      <c r="M2045" s="27" t="n">
        <v>9</v>
      </c>
      <c r="N2045" s="27" t="n">
        <v>1</v>
      </c>
      <c r="O2045" s="27" t="n">
        <v>0</v>
      </c>
      <c r="P2045" s="27" t="n">
        <v>1</v>
      </c>
      <c r="R2045" s="27" t="n">
        <v>1</v>
      </c>
      <c r="S2045" s="27" t="n">
        <v>1</v>
      </c>
      <c r="T2045" s="28" t="n">
        <v>44357</v>
      </c>
      <c r="U2045" s="3" t="s">
        <v>2090</v>
      </c>
      <c r="W2045" s="25" t="n">
        <v>24</v>
      </c>
      <c r="Z2045" s="1" t="n">
        <f aca="false">(68/C2045)^0.25</f>
        <v>1.02753061262218</v>
      </c>
    </row>
    <row r="2046" customFormat="false" ht="13.8" hidden="false" customHeight="true" outlineLevel="0" collapsed="false">
      <c r="A2046" s="1" t="n">
        <v>15222</v>
      </c>
      <c r="C2046" s="26" t="n">
        <v>53</v>
      </c>
      <c r="E2046" s="2" t="n">
        <v>1070000</v>
      </c>
      <c r="F2046" s="2" t="n">
        <v>1</v>
      </c>
      <c r="G2046" s="27" t="n">
        <v>2</v>
      </c>
      <c r="H2046" s="27" t="n">
        <v>1</v>
      </c>
      <c r="I2046" s="27" t="n">
        <v>1</v>
      </c>
      <c r="J2046" s="26" t="s">
        <v>52</v>
      </c>
      <c r="K2046" s="27" t="n">
        <v>0</v>
      </c>
      <c r="L2046" s="27" t="n">
        <v>1</v>
      </c>
      <c r="M2046" s="27" t="n">
        <v>5</v>
      </c>
      <c r="N2046" s="27" t="n">
        <v>3</v>
      </c>
      <c r="O2046" s="27" t="n">
        <v>0</v>
      </c>
      <c r="P2046" s="27" t="n">
        <v>1</v>
      </c>
      <c r="Q2046" s="27" t="n">
        <v>4</v>
      </c>
      <c r="R2046" s="27" t="n">
        <v>0</v>
      </c>
      <c r="S2046" s="27" t="n">
        <v>0</v>
      </c>
      <c r="T2046" s="28" t="n">
        <v>44355</v>
      </c>
      <c r="U2046" s="3" t="s">
        <v>2091</v>
      </c>
      <c r="V2046" s="1" t="s">
        <v>60</v>
      </c>
      <c r="W2046" s="25" t="n">
        <v>24</v>
      </c>
      <c r="Z2046" s="1" t="n">
        <f aca="false">(68/C2046)^0.25</f>
        <v>1.06428578300648</v>
      </c>
    </row>
    <row r="2047" customFormat="false" ht="13.8" hidden="false" customHeight="true" outlineLevel="0" collapsed="false">
      <c r="A2047" s="1" t="n">
        <v>15222</v>
      </c>
      <c r="C2047" s="26" t="n">
        <v>52</v>
      </c>
      <c r="E2047" s="2" t="n">
        <v>1090000</v>
      </c>
      <c r="F2047" s="2" t="n">
        <v>1</v>
      </c>
      <c r="G2047" s="27" t="n">
        <v>2</v>
      </c>
      <c r="H2047" s="27" t="n">
        <v>1</v>
      </c>
      <c r="I2047" s="27" t="n">
        <v>2</v>
      </c>
      <c r="J2047" s="26" t="s">
        <v>52</v>
      </c>
      <c r="K2047" s="27" t="n">
        <v>0</v>
      </c>
      <c r="L2047" s="27" t="n">
        <v>1</v>
      </c>
      <c r="M2047" s="27" t="n">
        <v>4</v>
      </c>
      <c r="N2047" s="27" t="n">
        <v>3</v>
      </c>
      <c r="O2047" s="27" t="n">
        <v>0</v>
      </c>
      <c r="P2047" s="27" t="n">
        <v>1</v>
      </c>
      <c r="R2047" s="27" t="n">
        <v>0</v>
      </c>
      <c r="S2047" s="27" t="n">
        <v>1</v>
      </c>
      <c r="T2047" s="28" t="n">
        <v>44357</v>
      </c>
      <c r="U2047" s="3" t="s">
        <v>2092</v>
      </c>
      <c r="W2047" s="25" t="n">
        <v>24</v>
      </c>
      <c r="Z2047" s="1" t="n">
        <f aca="false">(68/C2047)^0.25</f>
        <v>1.06936605042134</v>
      </c>
    </row>
    <row r="2048" customFormat="false" ht="13.8" hidden="false" customHeight="true" outlineLevel="0" collapsed="false">
      <c r="A2048" s="1" t="n">
        <v>15591</v>
      </c>
      <c r="C2048" s="26" t="n">
        <v>53</v>
      </c>
      <c r="E2048" s="2" t="n">
        <v>2990000</v>
      </c>
      <c r="F2048" s="2" t="n">
        <v>1</v>
      </c>
      <c r="G2048" s="27" t="n">
        <v>2</v>
      </c>
      <c r="H2048" s="27" t="n">
        <v>1</v>
      </c>
      <c r="I2048" s="27" t="n">
        <v>1</v>
      </c>
      <c r="J2048" s="26" t="s">
        <v>52</v>
      </c>
      <c r="K2048" s="27" t="n">
        <v>0</v>
      </c>
      <c r="L2048" s="27" t="n">
        <v>1</v>
      </c>
      <c r="M2048" s="27" t="n">
        <v>4</v>
      </c>
      <c r="N2048" s="27" t="n">
        <v>3</v>
      </c>
      <c r="O2048" s="27" t="n">
        <v>1</v>
      </c>
      <c r="P2048" s="27" t="n">
        <v>1</v>
      </c>
      <c r="R2048" s="27" t="n">
        <v>1</v>
      </c>
      <c r="S2048" s="27" t="n">
        <v>1</v>
      </c>
      <c r="T2048" s="28" t="n">
        <v>44343</v>
      </c>
      <c r="U2048" s="3" t="s">
        <v>2093</v>
      </c>
      <c r="V2048" s="1" t="s">
        <v>60</v>
      </c>
      <c r="W2048" s="25" t="n">
        <v>24</v>
      </c>
      <c r="Z2048" s="1" t="n">
        <f aca="false">(68/C2048)^0.25</f>
        <v>1.06428578300648</v>
      </c>
    </row>
    <row r="2049" customFormat="false" ht="13.8" hidden="false" customHeight="true" outlineLevel="0" collapsed="false">
      <c r="A2049" s="1" t="n">
        <v>15591</v>
      </c>
      <c r="C2049" s="26" t="n">
        <v>67</v>
      </c>
      <c r="E2049" s="2" t="n">
        <v>3390000</v>
      </c>
      <c r="F2049" s="2" t="n">
        <v>0</v>
      </c>
      <c r="G2049" s="27" t="n">
        <v>3</v>
      </c>
      <c r="H2049" s="27" t="n">
        <v>1</v>
      </c>
      <c r="I2049" s="27" t="n">
        <v>2</v>
      </c>
      <c r="J2049" s="26" t="s">
        <v>52</v>
      </c>
      <c r="K2049" s="27" t="n">
        <v>0</v>
      </c>
      <c r="L2049" s="27" t="n">
        <v>1</v>
      </c>
      <c r="M2049" s="27" t="n">
        <v>7</v>
      </c>
      <c r="N2049" s="27" t="n">
        <v>2</v>
      </c>
      <c r="O2049" s="27" t="n">
        <v>1</v>
      </c>
      <c r="P2049" s="27" t="n">
        <v>0</v>
      </c>
      <c r="R2049" s="27" t="n">
        <v>0</v>
      </c>
      <c r="S2049" s="27" t="n">
        <v>0</v>
      </c>
      <c r="T2049" s="28" t="n">
        <v>44355</v>
      </c>
      <c r="U2049" s="3" t="s">
        <v>2094</v>
      </c>
      <c r="W2049" s="25" t="n">
        <v>24</v>
      </c>
      <c r="Z2049" s="1" t="n">
        <f aca="false">(68/C2049)^0.25</f>
        <v>1.0037106388836</v>
      </c>
    </row>
    <row r="2050" customFormat="false" ht="13.8" hidden="false" customHeight="true" outlineLevel="0" collapsed="false">
      <c r="A2050" s="1" t="n">
        <v>16095</v>
      </c>
      <c r="C2050" s="26" t="n">
        <v>64</v>
      </c>
      <c r="E2050" s="2" t="n">
        <v>1790000</v>
      </c>
      <c r="F2050" s="2" t="n">
        <v>1</v>
      </c>
      <c r="G2050" s="27" t="n">
        <v>2</v>
      </c>
      <c r="H2050" s="27" t="n">
        <v>1</v>
      </c>
      <c r="I2050" s="27" t="n">
        <v>1</v>
      </c>
      <c r="J2050" s="26" t="s">
        <v>52</v>
      </c>
      <c r="K2050" s="27" t="n">
        <v>2</v>
      </c>
      <c r="L2050" s="27" t="n">
        <v>1</v>
      </c>
      <c r="M2050" s="27" t="n">
        <v>2</v>
      </c>
      <c r="N2050" s="27" t="n">
        <v>1</v>
      </c>
      <c r="O2050" s="27" t="n">
        <v>1</v>
      </c>
      <c r="P2050" s="27" t="n">
        <v>1</v>
      </c>
      <c r="Q2050" s="27" t="n">
        <v>3</v>
      </c>
      <c r="R2050" s="27" t="n">
        <v>0</v>
      </c>
      <c r="S2050" s="27" t="n">
        <v>0</v>
      </c>
      <c r="T2050" s="28" t="n">
        <v>44353</v>
      </c>
      <c r="U2050" s="3" t="s">
        <v>2095</v>
      </c>
      <c r="W2050" s="25" t="n">
        <v>24</v>
      </c>
      <c r="Z2050" s="1" t="n">
        <f aca="false">(68/C2050)^0.25</f>
        <v>1.01527159243447</v>
      </c>
    </row>
    <row r="2051" customFormat="false" ht="13.8" hidden="false" customHeight="true" outlineLevel="0" collapsed="false">
      <c r="A2051" s="1" t="n">
        <v>16095</v>
      </c>
      <c r="C2051" s="26" t="n">
        <v>58</v>
      </c>
      <c r="E2051" s="2" t="n">
        <v>2780000</v>
      </c>
      <c r="F2051" s="2" t="n">
        <v>1</v>
      </c>
      <c r="G2051" s="27" t="n">
        <v>2</v>
      </c>
      <c r="H2051" s="27" t="n">
        <v>1</v>
      </c>
      <c r="I2051" s="27" t="n">
        <v>1</v>
      </c>
      <c r="J2051" s="26" t="s">
        <v>52</v>
      </c>
      <c r="K2051" s="27" t="n">
        <v>1</v>
      </c>
      <c r="L2051" s="27" t="n">
        <v>1</v>
      </c>
      <c r="M2051" s="27" t="n">
        <v>4</v>
      </c>
      <c r="N2051" s="27" t="n">
        <v>4</v>
      </c>
      <c r="O2051" s="27" t="n">
        <v>0</v>
      </c>
      <c r="P2051" s="27" t="n">
        <v>1</v>
      </c>
      <c r="Q2051" s="27" t="n">
        <v>1</v>
      </c>
      <c r="R2051" s="27" t="n">
        <v>0</v>
      </c>
      <c r="S2051" s="27" t="n">
        <v>0</v>
      </c>
      <c r="T2051" s="28" t="n">
        <v>44322</v>
      </c>
      <c r="U2051" s="3" t="s">
        <v>2096</v>
      </c>
      <c r="V2051" s="1" t="s">
        <v>60</v>
      </c>
      <c r="W2051" s="25" t="n">
        <v>24</v>
      </c>
      <c r="Z2051" s="1" t="n">
        <f aca="false">(68/C2051)^0.25</f>
        <v>1.04056743366656</v>
      </c>
    </row>
    <row r="2052" customFormat="false" ht="13.8" hidden="false" customHeight="true" outlineLevel="0" collapsed="false">
      <c r="A2052" s="1" t="n">
        <v>12702</v>
      </c>
      <c r="B2052" s="33" t="n">
        <v>72935</v>
      </c>
      <c r="C2052" s="26" t="n">
        <v>55</v>
      </c>
      <c r="D2052" s="2" t="n">
        <v>12000</v>
      </c>
      <c r="F2052" s="2" t="n">
        <v>0</v>
      </c>
      <c r="G2052" s="27" t="n">
        <v>2</v>
      </c>
      <c r="H2052" s="27" t="n">
        <v>1</v>
      </c>
      <c r="I2052" s="27" t="n">
        <v>2</v>
      </c>
      <c r="J2052" s="26" t="s">
        <v>52</v>
      </c>
      <c r="K2052" s="27" t="n">
        <v>0</v>
      </c>
      <c r="L2052" s="27" t="n">
        <v>1</v>
      </c>
      <c r="M2052" s="27" t="n">
        <v>4</v>
      </c>
      <c r="N2052" s="27" t="n">
        <v>2</v>
      </c>
      <c r="O2052" s="27" t="n">
        <v>0</v>
      </c>
      <c r="P2052" s="27" t="n">
        <v>1</v>
      </c>
      <c r="Q2052" s="27" t="n">
        <v>4</v>
      </c>
      <c r="R2052" s="27" t="n">
        <v>0</v>
      </c>
      <c r="S2052" s="27" t="n">
        <v>0</v>
      </c>
      <c r="T2052" s="28" t="n">
        <v>44350</v>
      </c>
      <c r="U2052" s="3" t="s">
        <v>2097</v>
      </c>
      <c r="W2052" s="25" t="n">
        <v>24</v>
      </c>
      <c r="Z2052" s="1" t="n">
        <f aca="false">(68/C2052)^0.25</f>
        <v>1.05447565087352</v>
      </c>
    </row>
    <row r="2053" customFormat="false" ht="13.8" hidden="false" customHeight="true" outlineLevel="0" collapsed="false">
      <c r="A2053" s="1" t="n">
        <v>12702</v>
      </c>
      <c r="B2053" s="33" t="n">
        <v>72935</v>
      </c>
      <c r="C2053" s="26" t="n">
        <v>53</v>
      </c>
      <c r="D2053" s="2" t="n">
        <v>11500</v>
      </c>
      <c r="F2053" s="2" t="n">
        <v>0</v>
      </c>
      <c r="G2053" s="27" t="n">
        <v>2</v>
      </c>
      <c r="H2053" s="27" t="n">
        <v>1</v>
      </c>
      <c r="I2053" s="27" t="n">
        <v>1</v>
      </c>
      <c r="J2053" s="26" t="s">
        <v>52</v>
      </c>
      <c r="K2053" s="27" t="n">
        <v>0</v>
      </c>
      <c r="L2053" s="27" t="n">
        <v>1</v>
      </c>
      <c r="M2053" s="27" t="n">
        <v>3</v>
      </c>
      <c r="N2053" s="27" t="n">
        <v>3</v>
      </c>
      <c r="O2053" s="27" t="n">
        <v>0</v>
      </c>
      <c r="P2053" s="27" t="n">
        <v>1</v>
      </c>
      <c r="Q2053" s="27" t="n">
        <v>4</v>
      </c>
      <c r="R2053" s="27" t="n">
        <v>0</v>
      </c>
      <c r="S2053" s="27" t="n">
        <v>0</v>
      </c>
      <c r="T2053" s="28" t="n">
        <v>44343</v>
      </c>
      <c r="U2053" s="3" t="s">
        <v>2098</v>
      </c>
      <c r="W2053" s="25" t="n">
        <v>24</v>
      </c>
      <c r="Z2053" s="1" t="n">
        <f aca="false">(68/C2053)^0.25</f>
        <v>1.06428578300648</v>
      </c>
    </row>
    <row r="2054" customFormat="false" ht="13.8" hidden="false" customHeight="true" outlineLevel="0" collapsed="false">
      <c r="A2054" s="1" t="n">
        <v>12702</v>
      </c>
      <c r="B2054" s="33" t="n">
        <v>72941</v>
      </c>
      <c r="C2054" s="26" t="n">
        <v>65</v>
      </c>
      <c r="D2054" s="2" t="n">
        <v>13000</v>
      </c>
      <c r="F2054" s="2" t="n">
        <v>0</v>
      </c>
      <c r="G2054" s="27" t="n">
        <v>2</v>
      </c>
      <c r="H2054" s="27" t="n">
        <v>1</v>
      </c>
      <c r="I2054" s="27" t="n">
        <v>1</v>
      </c>
      <c r="J2054" s="26" t="s">
        <v>52</v>
      </c>
      <c r="K2054" s="27" t="n">
        <v>0</v>
      </c>
      <c r="L2054" s="27" t="n">
        <v>1</v>
      </c>
      <c r="N2054" s="27" t="n">
        <v>2</v>
      </c>
      <c r="O2054" s="27" t="n">
        <v>0</v>
      </c>
      <c r="P2054" s="27" t="n">
        <v>1</v>
      </c>
      <c r="Q2054" s="27" t="n">
        <v>4</v>
      </c>
      <c r="R2054" s="27" t="n">
        <v>0</v>
      </c>
      <c r="S2054" s="27" t="n">
        <v>0</v>
      </c>
      <c r="T2054" s="28" t="n">
        <v>44357</v>
      </c>
      <c r="U2054" s="3" t="s">
        <v>2099</v>
      </c>
      <c r="W2054" s="25" t="n">
        <v>24</v>
      </c>
      <c r="Z2054" s="1" t="n">
        <f aca="false">(68/C2054)^0.25</f>
        <v>1.01134396913885</v>
      </c>
    </row>
    <row r="2055" customFormat="false" ht="13.8" hidden="false" customHeight="true" outlineLevel="0" collapsed="false">
      <c r="A2055" s="1" t="n">
        <v>12702</v>
      </c>
      <c r="B2055" s="33" t="n">
        <v>73205</v>
      </c>
      <c r="C2055" s="26" t="n">
        <v>65</v>
      </c>
      <c r="D2055" s="2" t="n">
        <v>12000</v>
      </c>
      <c r="F2055" s="2" t="n">
        <v>0</v>
      </c>
      <c r="G2055" s="27" t="n">
        <v>2</v>
      </c>
      <c r="H2055" s="27" t="n">
        <v>1</v>
      </c>
      <c r="I2055" s="27" t="n">
        <v>2</v>
      </c>
      <c r="J2055" s="26" t="s">
        <v>52</v>
      </c>
      <c r="K2055" s="27" t="n">
        <v>0</v>
      </c>
      <c r="L2055" s="27" t="n">
        <v>1</v>
      </c>
      <c r="M2055" s="27" t="n">
        <v>6</v>
      </c>
      <c r="N2055" s="27" t="n">
        <v>3</v>
      </c>
      <c r="O2055" s="27" t="n">
        <v>1</v>
      </c>
      <c r="P2055" s="27" t="n">
        <v>1</v>
      </c>
      <c r="Q2055" s="27" t="n">
        <v>4</v>
      </c>
      <c r="R2055" s="27" t="n">
        <v>1</v>
      </c>
      <c r="S2055" s="27" t="n">
        <v>0</v>
      </c>
      <c r="T2055" s="28" t="n">
        <v>44357</v>
      </c>
      <c r="U2055" s="3" t="s">
        <v>2100</v>
      </c>
      <c r="W2055" s="25" t="n">
        <v>24</v>
      </c>
      <c r="Z2055" s="1" t="n">
        <f aca="false">(68/C2055)^0.25</f>
        <v>1.01134396913885</v>
      </c>
    </row>
    <row r="2056" customFormat="false" ht="13.8" hidden="false" customHeight="true" outlineLevel="0" collapsed="false">
      <c r="A2056" s="1" t="n">
        <v>12702</v>
      </c>
      <c r="B2056" s="33" t="n">
        <v>73205</v>
      </c>
      <c r="C2056" s="26" t="n">
        <v>65</v>
      </c>
      <c r="D2056" s="2" t="n">
        <v>11900</v>
      </c>
      <c r="F2056" s="2" t="n">
        <v>0</v>
      </c>
      <c r="G2056" s="27" t="n">
        <v>2</v>
      </c>
      <c r="H2056" s="27" t="n">
        <v>1</v>
      </c>
      <c r="I2056" s="27" t="n">
        <v>2</v>
      </c>
      <c r="J2056" s="26" t="s">
        <v>52</v>
      </c>
      <c r="K2056" s="27" t="n">
        <v>2</v>
      </c>
      <c r="L2056" s="27" t="n">
        <v>1</v>
      </c>
      <c r="M2056" s="27" t="n">
        <v>13</v>
      </c>
      <c r="N2056" s="27" t="n">
        <v>5</v>
      </c>
      <c r="O2056" s="27" t="n">
        <v>1</v>
      </c>
      <c r="P2056" s="27" t="n">
        <v>0</v>
      </c>
      <c r="R2056" s="27" t="n">
        <v>1</v>
      </c>
      <c r="S2056" s="27" t="n">
        <v>1</v>
      </c>
      <c r="T2056" s="28" t="n">
        <v>44357</v>
      </c>
      <c r="U2056" s="3" t="s">
        <v>2101</v>
      </c>
      <c r="W2056" s="25" t="n">
        <v>24</v>
      </c>
      <c r="Z2056" s="1" t="n">
        <f aca="false">(68/C2056)^0.25</f>
        <v>1.01134396913885</v>
      </c>
    </row>
    <row r="2057" customFormat="false" ht="13.8" hidden="false" customHeight="true" outlineLevel="0" collapsed="false">
      <c r="A2057" s="1" t="n">
        <v>12702</v>
      </c>
      <c r="B2057" s="33" t="n">
        <v>73254</v>
      </c>
      <c r="C2057" s="26" t="n">
        <v>93</v>
      </c>
      <c r="D2057" s="2" t="n">
        <v>20000</v>
      </c>
      <c r="F2057" s="2" t="n">
        <v>0</v>
      </c>
      <c r="G2057" s="27" t="n">
        <v>3</v>
      </c>
      <c r="H2057" s="27" t="n">
        <v>2</v>
      </c>
      <c r="I2057" s="27" t="n">
        <v>1</v>
      </c>
      <c r="J2057" s="26" t="s">
        <v>52</v>
      </c>
      <c r="K2057" s="27" t="n">
        <v>0</v>
      </c>
      <c r="L2057" s="27" t="n">
        <v>1</v>
      </c>
      <c r="M2057" s="27" t="n">
        <v>6</v>
      </c>
      <c r="N2057" s="27" t="n">
        <v>1</v>
      </c>
      <c r="O2057" s="27" t="n">
        <v>1</v>
      </c>
      <c r="P2057" s="27" t="n">
        <v>0</v>
      </c>
      <c r="Q2057" s="27" t="n">
        <v>4</v>
      </c>
      <c r="R2057" s="27" t="n">
        <v>1</v>
      </c>
      <c r="S2057" s="27" t="n">
        <v>0</v>
      </c>
      <c r="T2057" s="28" t="n">
        <v>44356</v>
      </c>
      <c r="U2057" s="3" t="s">
        <v>2102</v>
      </c>
      <c r="V2057" s="1" t="s">
        <v>58</v>
      </c>
      <c r="W2057" s="25" t="n">
        <v>24</v>
      </c>
      <c r="Z2057" s="1" t="n">
        <f aca="false">(68/C2057)^0.25</f>
        <v>0.92471199473531</v>
      </c>
    </row>
    <row r="2058" customFormat="false" ht="13.8" hidden="false" customHeight="true" outlineLevel="0" collapsed="false">
      <c r="A2058" s="1" t="n">
        <v>12702</v>
      </c>
      <c r="B2058" s="33" t="n">
        <v>72971</v>
      </c>
      <c r="C2058" s="26" t="n">
        <v>59</v>
      </c>
      <c r="D2058" s="2" t="n">
        <v>13000</v>
      </c>
      <c r="F2058" s="2" t="n">
        <v>0</v>
      </c>
      <c r="G2058" s="27" t="n">
        <v>2</v>
      </c>
      <c r="H2058" s="27" t="n">
        <v>1</v>
      </c>
      <c r="I2058" s="27" t="n">
        <v>1</v>
      </c>
      <c r="J2058" s="26" t="s">
        <v>52</v>
      </c>
      <c r="K2058" s="27" t="n">
        <v>2</v>
      </c>
      <c r="L2058" s="27" t="n">
        <v>1</v>
      </c>
      <c r="M2058" s="27" t="n">
        <v>2</v>
      </c>
      <c r="N2058" s="27" t="n">
        <v>1</v>
      </c>
      <c r="O2058" s="27" t="n">
        <v>0</v>
      </c>
      <c r="P2058" s="27" t="n">
        <v>1</v>
      </c>
      <c r="R2058" s="27" t="n">
        <v>0</v>
      </c>
      <c r="S2058" s="27" t="n">
        <v>0</v>
      </c>
      <c r="T2058" s="28" t="n">
        <v>44356</v>
      </c>
      <c r="U2058" s="3" t="s">
        <v>2103</v>
      </c>
      <c r="W2058" s="25" t="n">
        <v>24</v>
      </c>
      <c r="Z2058" s="1" t="n">
        <f aca="false">(68/C2058)^0.25</f>
        <v>1.03612994480236</v>
      </c>
    </row>
    <row r="2059" customFormat="false" ht="13.8" hidden="false" customHeight="true" outlineLevel="0" collapsed="false">
      <c r="A2059" s="1" t="n">
        <v>12702</v>
      </c>
      <c r="B2059" s="33" t="n">
        <v>72971</v>
      </c>
      <c r="C2059" s="26" t="n">
        <v>66</v>
      </c>
      <c r="D2059" s="2" t="n">
        <v>13900</v>
      </c>
      <c r="F2059" s="2" t="n">
        <v>0</v>
      </c>
      <c r="G2059" s="27" t="n">
        <v>2</v>
      </c>
      <c r="H2059" s="27" t="n">
        <v>1</v>
      </c>
      <c r="I2059" s="27" t="n">
        <v>1</v>
      </c>
      <c r="J2059" s="26" t="s">
        <v>52</v>
      </c>
      <c r="K2059" s="27" t="n">
        <v>2</v>
      </c>
      <c r="L2059" s="27" t="n">
        <v>1</v>
      </c>
      <c r="M2059" s="27" t="n">
        <v>3</v>
      </c>
      <c r="N2059" s="27" t="n">
        <v>3</v>
      </c>
      <c r="O2059" s="27" t="n">
        <v>0</v>
      </c>
      <c r="P2059" s="27" t="n">
        <v>0</v>
      </c>
      <c r="Q2059" s="27" t="n">
        <v>3</v>
      </c>
      <c r="R2059" s="27" t="n">
        <v>0</v>
      </c>
      <c r="S2059" s="27" t="n">
        <v>0</v>
      </c>
      <c r="T2059" s="28" t="n">
        <v>44353</v>
      </c>
      <c r="U2059" s="3" t="s">
        <v>2104</v>
      </c>
      <c r="W2059" s="25" t="n">
        <v>24</v>
      </c>
      <c r="Z2059" s="1" t="n">
        <f aca="false">(68/C2059)^0.25</f>
        <v>1.00749116018212</v>
      </c>
    </row>
    <row r="2060" customFormat="false" ht="14.9" hidden="false" customHeight="true" outlineLevel="0" collapsed="false">
      <c r="A2060" s="1" t="n">
        <v>12198</v>
      </c>
      <c r="B2060" s="16" t="n">
        <v>72198</v>
      </c>
      <c r="C2060" s="26" t="n">
        <v>96</v>
      </c>
      <c r="E2060" s="2" t="n">
        <v>5621000</v>
      </c>
      <c r="F2060" s="2" t="n">
        <v>1</v>
      </c>
      <c r="G2060" s="27" t="n">
        <v>3</v>
      </c>
      <c r="H2060" s="27" t="n">
        <v>2</v>
      </c>
      <c r="I2060" s="27" t="n">
        <v>1</v>
      </c>
      <c r="J2060" s="26" t="s">
        <v>52</v>
      </c>
      <c r="K2060" s="27" t="n">
        <v>0</v>
      </c>
      <c r="L2060" s="27" t="n">
        <v>1</v>
      </c>
      <c r="M2060" s="27" t="n">
        <v>4</v>
      </c>
      <c r="N2060" s="27" t="n">
        <v>4</v>
      </c>
      <c r="O2060" s="27" t="n">
        <v>1</v>
      </c>
      <c r="P2060" s="27" t="n">
        <v>0</v>
      </c>
      <c r="Q2060" s="27" t="n">
        <v>4</v>
      </c>
      <c r="R2060" s="27" t="n">
        <v>0</v>
      </c>
      <c r="S2060" s="27" t="n">
        <v>0</v>
      </c>
      <c r="T2060" s="28" t="n">
        <v>44357</v>
      </c>
      <c r="U2060" s="3" t="s">
        <v>2105</v>
      </c>
      <c r="V2060" s="1" t="s">
        <v>58</v>
      </c>
      <c r="W2060" s="25" t="n">
        <v>24</v>
      </c>
      <c r="Z2060" s="1" t="n">
        <f aca="false">(68/C2060)^0.25</f>
        <v>0.917401445131941</v>
      </c>
    </row>
    <row r="2061" customFormat="false" ht="14.9" hidden="false" customHeight="true" outlineLevel="0" collapsed="false">
      <c r="A2061" s="1" t="n">
        <v>12198</v>
      </c>
      <c r="B2061" s="16" t="n">
        <v>72198</v>
      </c>
      <c r="C2061" s="26" t="n">
        <v>78</v>
      </c>
      <c r="E2061" s="2" t="n">
        <v>3400000</v>
      </c>
      <c r="F2061" s="2" t="n">
        <v>1</v>
      </c>
      <c r="G2061" s="27" t="n">
        <v>3</v>
      </c>
      <c r="H2061" s="27" t="n">
        <v>1</v>
      </c>
      <c r="I2061" s="27" t="n">
        <v>2</v>
      </c>
      <c r="J2061" s="26" t="s">
        <v>52</v>
      </c>
      <c r="K2061" s="27" t="n">
        <v>0</v>
      </c>
      <c r="L2061" s="27" t="n">
        <v>1</v>
      </c>
      <c r="M2061" s="27" t="n">
        <v>13</v>
      </c>
      <c r="N2061" s="27" t="n">
        <v>5</v>
      </c>
      <c r="O2061" s="27" t="n">
        <v>1</v>
      </c>
      <c r="P2061" s="27" t="n">
        <v>1</v>
      </c>
      <c r="Q2061" s="27" t="n">
        <v>4</v>
      </c>
      <c r="R2061" s="27" t="n">
        <v>1</v>
      </c>
      <c r="S2061" s="27" t="n">
        <v>0</v>
      </c>
      <c r="T2061" s="28" t="n">
        <v>44357</v>
      </c>
      <c r="U2061" s="3" t="s">
        <v>2106</v>
      </c>
      <c r="W2061" s="25" t="n">
        <v>24</v>
      </c>
      <c r="Z2061" s="1" t="n">
        <f aca="false">(68/C2061)^0.25</f>
        <v>0.966281305753067</v>
      </c>
    </row>
    <row r="2062" customFormat="false" ht="14.9" hidden="false" customHeight="true" outlineLevel="0" collapsed="false">
      <c r="A2062" s="1" t="n">
        <v>12198</v>
      </c>
      <c r="B2062" s="16" t="n">
        <v>72261</v>
      </c>
      <c r="C2062" s="26" t="n">
        <v>50</v>
      </c>
      <c r="E2062" s="2" t="n">
        <v>3821000</v>
      </c>
      <c r="F2062" s="2" t="n">
        <v>1</v>
      </c>
      <c r="G2062" s="27" t="n">
        <v>2</v>
      </c>
      <c r="H2062" s="27" t="n">
        <v>1</v>
      </c>
      <c r="I2062" s="27" t="n">
        <v>2</v>
      </c>
      <c r="J2062" s="26" t="s">
        <v>52</v>
      </c>
      <c r="K2062" s="27" t="n">
        <v>2</v>
      </c>
      <c r="L2062" s="27" t="n">
        <v>1</v>
      </c>
      <c r="M2062" s="27" t="n">
        <v>6</v>
      </c>
      <c r="N2062" s="27" t="n">
        <v>2</v>
      </c>
      <c r="O2062" s="27" t="n">
        <v>0</v>
      </c>
      <c r="P2062" s="27" t="n">
        <v>0</v>
      </c>
      <c r="R2062" s="27" t="n">
        <v>0</v>
      </c>
      <c r="S2062" s="27" t="n">
        <v>0</v>
      </c>
      <c r="T2062" s="28" t="n">
        <v>44357</v>
      </c>
      <c r="U2062" s="3" t="s">
        <v>2107</v>
      </c>
      <c r="W2062" s="25" t="n">
        <v>24</v>
      </c>
      <c r="Z2062" s="1" t="n">
        <f aca="false">(68/C2062)^0.25</f>
        <v>1.0799029488658</v>
      </c>
    </row>
    <row r="2063" customFormat="false" ht="14.9" hidden="false" customHeight="true" outlineLevel="0" collapsed="false">
      <c r="A2063" s="1" t="n">
        <v>12198</v>
      </c>
      <c r="B2063" s="16" t="n">
        <v>72259</v>
      </c>
      <c r="C2063" s="26" t="n">
        <v>58</v>
      </c>
      <c r="E2063" s="2" t="n">
        <v>2900000</v>
      </c>
      <c r="F2063" s="2" t="n">
        <v>1</v>
      </c>
      <c r="G2063" s="27" t="n">
        <v>2</v>
      </c>
      <c r="H2063" s="27" t="n">
        <v>1</v>
      </c>
      <c r="I2063" s="27" t="n">
        <v>2</v>
      </c>
      <c r="J2063" s="26" t="s">
        <v>52</v>
      </c>
      <c r="K2063" s="27" t="n">
        <v>0</v>
      </c>
      <c r="L2063" s="27" t="n">
        <v>1</v>
      </c>
      <c r="N2063" s="27" t="n">
        <v>4</v>
      </c>
      <c r="O2063" s="27" t="n">
        <v>0</v>
      </c>
      <c r="P2063" s="27" t="n">
        <v>0</v>
      </c>
      <c r="R2063" s="27" t="n">
        <v>1</v>
      </c>
      <c r="S2063" s="27" t="n">
        <v>1</v>
      </c>
      <c r="T2063" s="28" t="n">
        <v>44357</v>
      </c>
      <c r="U2063" s="3" t="s">
        <v>2108</v>
      </c>
      <c r="W2063" s="25" t="n">
        <v>24</v>
      </c>
      <c r="Z2063" s="1" t="n">
        <f aca="false">(68/C2063)^0.25</f>
        <v>1.04056743366656</v>
      </c>
    </row>
    <row r="2064" customFormat="false" ht="14.9" hidden="false" customHeight="true" outlineLevel="0" collapsed="false">
      <c r="A2064" s="1" t="n">
        <v>12198</v>
      </c>
      <c r="B2064" s="16" t="n">
        <v>72212</v>
      </c>
      <c r="C2064" s="26" t="n">
        <v>62</v>
      </c>
      <c r="E2064" s="2" t="n">
        <v>3690000</v>
      </c>
      <c r="F2064" s="2" t="n">
        <v>1</v>
      </c>
      <c r="G2064" s="27" t="n">
        <v>2</v>
      </c>
      <c r="H2064" s="27" t="n">
        <v>1</v>
      </c>
      <c r="I2064" s="27" t="n">
        <v>2</v>
      </c>
      <c r="J2064" s="26" t="s">
        <v>52</v>
      </c>
      <c r="K2064" s="27" t="n">
        <v>0</v>
      </c>
      <c r="L2064" s="27" t="n">
        <v>1</v>
      </c>
      <c r="N2064" s="27" t="n">
        <v>7</v>
      </c>
      <c r="O2064" s="27" t="n">
        <v>1</v>
      </c>
      <c r="P2064" s="27" t="n">
        <v>1</v>
      </c>
      <c r="Q2064" s="27" t="n">
        <v>4</v>
      </c>
      <c r="R2064" s="27" t="n">
        <v>1</v>
      </c>
      <c r="S2064" s="27" t="n">
        <v>0</v>
      </c>
      <c r="T2064" s="28" t="n">
        <v>44357</v>
      </c>
      <c r="U2064" s="3" t="s">
        <v>2109</v>
      </c>
      <c r="W2064" s="25" t="n">
        <v>24</v>
      </c>
      <c r="Z2064" s="1" t="n">
        <f aca="false">(68/C2064)^0.25</f>
        <v>1.02336204550359</v>
      </c>
    </row>
    <row r="2065" customFormat="false" ht="14.9" hidden="false" customHeight="true" outlineLevel="0" collapsed="false">
      <c r="A2065" s="1" t="n">
        <v>12198</v>
      </c>
      <c r="B2065" s="16" t="n">
        <v>72246</v>
      </c>
      <c r="C2065" s="26" t="n">
        <v>69</v>
      </c>
      <c r="E2065" s="2" t="n">
        <v>3465000</v>
      </c>
      <c r="F2065" s="2" t="n">
        <v>1</v>
      </c>
      <c r="G2065" s="27" t="n">
        <v>2</v>
      </c>
      <c r="H2065" s="27" t="n">
        <v>1</v>
      </c>
      <c r="I2065" s="27" t="n">
        <v>2</v>
      </c>
      <c r="J2065" s="26" t="s">
        <v>52</v>
      </c>
      <c r="K2065" s="27" t="n">
        <v>0</v>
      </c>
      <c r="L2065" s="27" t="n">
        <v>1</v>
      </c>
      <c r="M2065" s="27" t="n">
        <v>14</v>
      </c>
      <c r="N2065" s="27" t="n">
        <v>10</v>
      </c>
      <c r="O2065" s="27" t="n">
        <v>0</v>
      </c>
      <c r="P2065" s="27" t="n">
        <v>1</v>
      </c>
      <c r="Q2065" s="27" t="n">
        <v>4</v>
      </c>
      <c r="R2065" s="27" t="n">
        <v>1</v>
      </c>
      <c r="S2065" s="27" t="n">
        <v>1</v>
      </c>
      <c r="T2065" s="28" t="n">
        <v>44356</v>
      </c>
      <c r="U2065" s="3" t="s">
        <v>2110</v>
      </c>
      <c r="W2065" s="25" t="n">
        <v>24</v>
      </c>
      <c r="Z2065" s="1" t="n">
        <f aca="false">(68/C2065)^0.25</f>
        <v>0.996356952204095</v>
      </c>
    </row>
    <row r="2066" customFormat="false" ht="14.9" hidden="false" customHeight="true" outlineLevel="0" collapsed="false">
      <c r="A2066" s="1" t="n">
        <v>12198</v>
      </c>
      <c r="B2066" s="16" t="n">
        <v>72267</v>
      </c>
      <c r="C2066" s="26" t="n">
        <v>82</v>
      </c>
      <c r="E2066" s="2" t="n">
        <v>4390000</v>
      </c>
      <c r="F2066" s="2" t="n">
        <v>1</v>
      </c>
      <c r="G2066" s="27" t="n">
        <v>3</v>
      </c>
      <c r="H2066" s="27" t="n">
        <v>2</v>
      </c>
      <c r="I2066" s="27" t="n">
        <v>2</v>
      </c>
      <c r="J2066" s="26" t="s">
        <v>52</v>
      </c>
      <c r="K2066" s="27" t="n">
        <v>2</v>
      </c>
      <c r="L2066" s="27" t="n">
        <v>1</v>
      </c>
      <c r="M2066" s="27" t="n">
        <v>4</v>
      </c>
      <c r="N2066" s="27" t="n">
        <v>4</v>
      </c>
      <c r="O2066" s="27" t="n">
        <v>1</v>
      </c>
      <c r="P2066" s="27" t="n">
        <v>1</v>
      </c>
      <c r="R2066" s="27" t="n">
        <v>0</v>
      </c>
      <c r="S2066" s="27" t="n">
        <v>0</v>
      </c>
      <c r="T2066" s="28" t="n">
        <v>44350</v>
      </c>
      <c r="U2066" s="3" t="s">
        <v>2111</v>
      </c>
      <c r="W2066" s="25" t="n">
        <v>24</v>
      </c>
      <c r="Z2066" s="1" t="n">
        <f aca="false">(68/C2066)^0.25</f>
        <v>0.954275480566008</v>
      </c>
    </row>
    <row r="2067" customFormat="false" ht="13.8" hidden="false" customHeight="true" outlineLevel="0" collapsed="false">
      <c r="A2067" s="1" t="n">
        <v>11765</v>
      </c>
      <c r="C2067" s="26" t="n">
        <v>76</v>
      </c>
      <c r="E2067" s="2" t="n">
        <v>4190000</v>
      </c>
      <c r="F2067" s="2" t="n">
        <v>1</v>
      </c>
      <c r="G2067" s="27" t="n">
        <v>3</v>
      </c>
      <c r="H2067" s="27" t="n">
        <v>1</v>
      </c>
      <c r="I2067" s="27" t="n">
        <v>2</v>
      </c>
      <c r="J2067" s="26" t="s">
        <v>52</v>
      </c>
      <c r="K2067" s="27" t="n">
        <v>0</v>
      </c>
      <c r="L2067" s="27" t="n">
        <v>1</v>
      </c>
      <c r="M2067" s="27" t="n">
        <v>8</v>
      </c>
      <c r="N2067" s="27" t="n">
        <v>5</v>
      </c>
      <c r="O2067" s="27" t="n">
        <v>1</v>
      </c>
      <c r="P2067" s="27" t="n">
        <v>0</v>
      </c>
      <c r="Q2067" s="27" t="n">
        <v>4</v>
      </c>
      <c r="R2067" s="27" t="n">
        <v>0</v>
      </c>
      <c r="S2067" s="27" t="n">
        <v>0</v>
      </c>
      <c r="T2067" s="28" t="n">
        <v>44358</v>
      </c>
      <c r="U2067" s="3" t="s">
        <v>2112</v>
      </c>
      <c r="W2067" s="25" t="n">
        <v>24</v>
      </c>
      <c r="Z2067" s="1" t="n">
        <f aca="false">(68/C2067)^0.25</f>
        <v>0.972576630876414</v>
      </c>
    </row>
    <row r="2068" customFormat="false" ht="13.8" hidden="false" customHeight="true" outlineLevel="0" collapsed="false">
      <c r="A2068" s="1" t="n">
        <v>11765</v>
      </c>
      <c r="C2068" s="26" t="n">
        <v>80</v>
      </c>
      <c r="E2068" s="2" t="n">
        <v>4050000</v>
      </c>
      <c r="F2068" s="2" t="n">
        <v>1</v>
      </c>
      <c r="G2068" s="27" t="n">
        <v>2</v>
      </c>
      <c r="H2068" s="27" t="n">
        <v>1</v>
      </c>
      <c r="I2068" s="27" t="n">
        <v>1</v>
      </c>
      <c r="J2068" s="26" t="s">
        <v>52</v>
      </c>
      <c r="K2068" s="27" t="n">
        <v>0</v>
      </c>
      <c r="L2068" s="27" t="n">
        <v>1</v>
      </c>
      <c r="M2068" s="27" t="n">
        <v>5</v>
      </c>
      <c r="N2068" s="27" t="n">
        <v>3</v>
      </c>
      <c r="O2068" s="27" t="n">
        <v>0</v>
      </c>
      <c r="P2068" s="27" t="n">
        <v>0</v>
      </c>
      <c r="Q2068" s="27" t="n">
        <v>4</v>
      </c>
      <c r="R2068" s="27" t="n">
        <v>1</v>
      </c>
      <c r="S2068" s="27" t="n">
        <v>0</v>
      </c>
      <c r="T2068" s="28" t="n">
        <v>44357</v>
      </c>
      <c r="U2068" s="3" t="s">
        <v>2113</v>
      </c>
      <c r="W2068" s="25" t="n">
        <v>24</v>
      </c>
      <c r="Z2068" s="1" t="n">
        <f aca="false">(68/C2068)^0.25</f>
        <v>0.960184589404188</v>
      </c>
    </row>
    <row r="2069" customFormat="false" ht="13.8" hidden="false" customHeight="true" outlineLevel="0" collapsed="false">
      <c r="A2069" s="1" t="n">
        <v>11765</v>
      </c>
      <c r="C2069" s="26" t="n">
        <v>75</v>
      </c>
      <c r="E2069" s="2" t="n">
        <v>4190000</v>
      </c>
      <c r="F2069" s="2" t="n">
        <v>0</v>
      </c>
      <c r="G2069" s="27" t="n">
        <v>3</v>
      </c>
      <c r="H2069" s="27" t="n">
        <v>2</v>
      </c>
      <c r="I2069" s="27" t="n">
        <v>2</v>
      </c>
      <c r="J2069" s="26" t="s">
        <v>52</v>
      </c>
      <c r="K2069" s="27" t="n">
        <v>0</v>
      </c>
      <c r="L2069" s="27" t="n">
        <v>1</v>
      </c>
      <c r="M2069" s="27" t="n">
        <v>12</v>
      </c>
      <c r="N2069" s="27" t="n">
        <v>3</v>
      </c>
      <c r="O2069" s="27" t="n">
        <v>1</v>
      </c>
      <c r="P2069" s="27" t="n">
        <v>0</v>
      </c>
      <c r="R2069" s="27" t="n">
        <v>1</v>
      </c>
      <c r="S2069" s="27" t="n">
        <v>0</v>
      </c>
      <c r="T2069" s="28" t="n">
        <v>44360</v>
      </c>
      <c r="U2069" s="3" t="s">
        <v>2114</v>
      </c>
      <c r="W2069" s="25" t="n">
        <v>24</v>
      </c>
      <c r="Z2069" s="1" t="n">
        <f aca="false">(68/C2069)^0.25</f>
        <v>0.975802468299321</v>
      </c>
    </row>
    <row r="2070" customFormat="false" ht="13.8" hidden="false" customHeight="true" outlineLevel="0" collapsed="false">
      <c r="A2070" s="1" t="n">
        <v>11765</v>
      </c>
      <c r="C2070" s="26" t="n">
        <v>61</v>
      </c>
      <c r="E2070" s="2" t="n">
        <v>3690000</v>
      </c>
      <c r="F2070" s="2" t="n">
        <v>0</v>
      </c>
      <c r="G2070" s="27" t="n">
        <v>3</v>
      </c>
      <c r="H2070" s="27" t="n">
        <v>1</v>
      </c>
      <c r="I2070" s="27" t="n">
        <v>2</v>
      </c>
      <c r="J2070" s="26" t="s">
        <v>52</v>
      </c>
      <c r="K2070" s="27" t="n">
        <v>0</v>
      </c>
      <c r="L2070" s="27" t="n">
        <v>1</v>
      </c>
      <c r="M2070" s="27" t="n">
        <v>4</v>
      </c>
      <c r="N2070" s="27" t="n">
        <v>4</v>
      </c>
      <c r="O2070" s="27" t="n">
        <v>2</v>
      </c>
      <c r="P2070" s="27" t="n">
        <v>0</v>
      </c>
      <c r="R2070" s="27" t="n">
        <v>0</v>
      </c>
      <c r="S2070" s="27" t="n">
        <v>1</v>
      </c>
      <c r="T2070" s="28" t="n">
        <v>44360</v>
      </c>
      <c r="U2070" s="3" t="s">
        <v>2115</v>
      </c>
      <c r="W2070" s="25" t="n">
        <v>24</v>
      </c>
      <c r="Z2070" s="1" t="n">
        <f aca="false">(68/C2070)^0.25</f>
        <v>1.02753061262218</v>
      </c>
    </row>
    <row r="2071" customFormat="false" ht="13.8" hidden="false" customHeight="true" outlineLevel="0" collapsed="false">
      <c r="A2071" s="1" t="n">
        <v>11765</v>
      </c>
      <c r="C2071" s="26" t="n">
        <v>78</v>
      </c>
      <c r="E2071" s="2" t="n">
        <v>3990000</v>
      </c>
      <c r="F2071" s="2" t="n">
        <v>1</v>
      </c>
      <c r="G2071" s="27" t="n">
        <v>3</v>
      </c>
      <c r="H2071" s="27" t="n">
        <v>1</v>
      </c>
      <c r="I2071" s="27" t="n">
        <v>1</v>
      </c>
      <c r="J2071" s="26" t="s">
        <v>52</v>
      </c>
      <c r="K2071" s="27" t="n">
        <v>0</v>
      </c>
      <c r="L2071" s="27" t="n">
        <v>1</v>
      </c>
      <c r="M2071" s="27" t="n">
        <v>6</v>
      </c>
      <c r="N2071" s="27" t="n">
        <v>1</v>
      </c>
      <c r="O2071" s="27" t="n">
        <v>1</v>
      </c>
      <c r="P2071" s="27" t="n">
        <v>1</v>
      </c>
      <c r="Q2071" s="27" t="n">
        <v>1</v>
      </c>
      <c r="R2071" s="27" t="n">
        <v>1</v>
      </c>
      <c r="S2071" s="27" t="n">
        <v>0</v>
      </c>
      <c r="T2071" s="28" t="n">
        <v>44357</v>
      </c>
      <c r="U2071" s="3" t="s">
        <v>2116</v>
      </c>
      <c r="W2071" s="25" t="n">
        <v>24</v>
      </c>
      <c r="Z2071" s="1" t="n">
        <f aca="false">(68/C2071)^0.25</f>
        <v>0.966281305753067</v>
      </c>
    </row>
    <row r="2072" customFormat="false" ht="13.8" hidden="false" customHeight="true" outlineLevel="0" collapsed="false">
      <c r="A2072" s="1" t="n">
        <v>11765</v>
      </c>
      <c r="C2072" s="26" t="n">
        <v>78</v>
      </c>
      <c r="E2072" s="2" t="n">
        <v>4190000</v>
      </c>
      <c r="F2072" s="2" t="n">
        <v>0</v>
      </c>
      <c r="G2072" s="27" t="n">
        <v>3</v>
      </c>
      <c r="H2072" s="27" t="n">
        <v>1</v>
      </c>
      <c r="I2072" s="27" t="n">
        <v>1</v>
      </c>
      <c r="J2072" s="26" t="s">
        <v>52</v>
      </c>
      <c r="K2072" s="27" t="n">
        <v>0</v>
      </c>
      <c r="L2072" s="27" t="n">
        <v>1</v>
      </c>
      <c r="M2072" s="27" t="n">
        <v>4</v>
      </c>
      <c r="N2072" s="27" t="n">
        <v>4</v>
      </c>
      <c r="O2072" s="27" t="n">
        <v>1</v>
      </c>
      <c r="P2072" s="27" t="n">
        <v>1</v>
      </c>
      <c r="Q2072" s="27" t="n">
        <v>4</v>
      </c>
      <c r="R2072" s="27" t="n">
        <v>0</v>
      </c>
      <c r="S2072" s="27" t="n">
        <v>0</v>
      </c>
      <c r="T2072" s="28" t="n">
        <v>44360</v>
      </c>
      <c r="U2072" s="3" t="s">
        <v>2117</v>
      </c>
      <c r="W2072" s="25" t="n">
        <v>24</v>
      </c>
      <c r="Z2072" s="1" t="n">
        <f aca="false">(68/C2072)^0.25</f>
        <v>0.966281305753067</v>
      </c>
    </row>
    <row r="2073" customFormat="false" ht="13.8" hidden="false" customHeight="true" outlineLevel="0" collapsed="false">
      <c r="A2073" s="1" t="n">
        <v>11765</v>
      </c>
      <c r="C2073" s="26" t="n">
        <v>72</v>
      </c>
      <c r="E2073" s="2" t="n">
        <v>4690000</v>
      </c>
      <c r="F2073" s="2" t="n">
        <v>0</v>
      </c>
      <c r="G2073" s="27" t="n">
        <v>3</v>
      </c>
      <c r="H2073" s="27" t="n">
        <v>1</v>
      </c>
      <c r="I2073" s="27" t="n">
        <v>2</v>
      </c>
      <c r="J2073" s="26" t="s">
        <v>52</v>
      </c>
      <c r="K2073" s="27" t="n">
        <v>1</v>
      </c>
      <c r="L2073" s="27" t="n">
        <v>1</v>
      </c>
      <c r="M2073" s="27" t="n">
        <v>12</v>
      </c>
      <c r="N2073" s="27" t="n">
        <v>7</v>
      </c>
      <c r="O2073" s="27" t="n">
        <v>1</v>
      </c>
      <c r="P2073" s="27" t="n">
        <v>1</v>
      </c>
      <c r="Q2073" s="27" t="n">
        <v>4</v>
      </c>
      <c r="R2073" s="27" t="n">
        <v>1</v>
      </c>
      <c r="S2073" s="27" t="n">
        <v>1</v>
      </c>
      <c r="T2073" s="28" t="n">
        <v>44359</v>
      </c>
      <c r="U2073" s="3" t="s">
        <v>2118</v>
      </c>
      <c r="V2073" s="1" t="s">
        <v>60</v>
      </c>
      <c r="W2073" s="25" t="n">
        <v>24</v>
      </c>
      <c r="Z2073" s="1" t="n">
        <f aca="false">(68/C2073)^0.25</f>
        <v>0.985812008350248</v>
      </c>
    </row>
    <row r="2074" customFormat="false" ht="13.8" hidden="false" customHeight="true" outlineLevel="0" collapsed="false">
      <c r="A2074" s="1" t="n">
        <v>17487</v>
      </c>
      <c r="C2074" s="26" t="n">
        <v>85</v>
      </c>
      <c r="E2074" s="2" t="n">
        <v>2999000</v>
      </c>
      <c r="F2074" s="2" t="n">
        <v>1</v>
      </c>
      <c r="G2074" s="27" t="n">
        <v>3</v>
      </c>
      <c r="H2074" s="27" t="n">
        <v>2</v>
      </c>
      <c r="I2074" s="27" t="n">
        <v>0</v>
      </c>
      <c r="J2074" s="26" t="s">
        <v>52</v>
      </c>
      <c r="K2074" s="27" t="n">
        <v>2</v>
      </c>
      <c r="L2074" s="27" t="n">
        <v>1</v>
      </c>
      <c r="M2074" s="27" t="n">
        <v>3</v>
      </c>
      <c r="N2074" s="27" t="n">
        <v>3</v>
      </c>
      <c r="O2074" s="27" t="n">
        <v>1</v>
      </c>
      <c r="P2074" s="27" t="n">
        <v>0</v>
      </c>
      <c r="Q2074" s="27" t="n">
        <v>1</v>
      </c>
      <c r="R2074" s="27" t="n">
        <v>0</v>
      </c>
      <c r="S2074" s="27" t="n">
        <v>0</v>
      </c>
      <c r="T2074" s="28" t="n">
        <v>44361</v>
      </c>
      <c r="U2074" s="3" t="s">
        <v>2119</v>
      </c>
      <c r="W2074" s="25" t="n">
        <v>24</v>
      </c>
      <c r="Z2074" s="1" t="n">
        <f aca="false">(68/C2074)^0.25</f>
        <v>0.945741609003176</v>
      </c>
    </row>
    <row r="2075" customFormat="false" ht="13.8" hidden="false" customHeight="true" outlineLevel="0" collapsed="false">
      <c r="A2075" s="1" t="n">
        <v>17487</v>
      </c>
      <c r="C2075" s="26" t="n">
        <v>72</v>
      </c>
      <c r="E2075" s="2" t="n">
        <v>2999000</v>
      </c>
      <c r="F2075" s="2" t="n">
        <v>0</v>
      </c>
      <c r="G2075" s="27" t="n">
        <v>3</v>
      </c>
      <c r="H2075" s="27" t="n">
        <v>1</v>
      </c>
      <c r="I2075" s="27" t="n">
        <v>2</v>
      </c>
      <c r="J2075" s="26" t="s">
        <v>52</v>
      </c>
      <c r="K2075" s="27" t="n">
        <v>1</v>
      </c>
      <c r="L2075" s="27" t="n">
        <v>1</v>
      </c>
      <c r="M2075" s="27" t="n">
        <v>13</v>
      </c>
      <c r="N2075" s="27" t="n">
        <v>2</v>
      </c>
      <c r="O2075" s="27" t="n">
        <v>0</v>
      </c>
      <c r="P2075" s="27" t="n">
        <v>1</v>
      </c>
      <c r="Q2075" s="27" t="n">
        <v>4</v>
      </c>
      <c r="R2075" s="27" t="n">
        <v>1</v>
      </c>
      <c r="S2075" s="27" t="n">
        <v>1</v>
      </c>
      <c r="T2075" s="28" t="n">
        <v>44359</v>
      </c>
      <c r="U2075" s="3" t="s">
        <v>2120</v>
      </c>
      <c r="W2075" s="25" t="n">
        <v>24</v>
      </c>
      <c r="Z2075" s="1" t="n">
        <f aca="false">(68/C2075)^0.25</f>
        <v>0.985812008350248</v>
      </c>
    </row>
    <row r="2076" customFormat="false" ht="13.8" hidden="false" customHeight="true" outlineLevel="0" collapsed="false">
      <c r="A2076" s="1" t="n">
        <v>17487</v>
      </c>
      <c r="C2076" s="26" t="n">
        <v>56</v>
      </c>
      <c r="E2076" s="2" t="n">
        <v>2490000</v>
      </c>
      <c r="F2076" s="2" t="n">
        <v>1</v>
      </c>
      <c r="G2076" s="27" t="n">
        <v>2</v>
      </c>
      <c r="H2076" s="27" t="n">
        <v>1</v>
      </c>
      <c r="I2076" s="27" t="n">
        <v>1</v>
      </c>
      <c r="J2076" s="26" t="s">
        <v>52</v>
      </c>
      <c r="K2076" s="27" t="n">
        <v>0</v>
      </c>
      <c r="L2076" s="27" t="n">
        <v>1</v>
      </c>
      <c r="M2076" s="27" t="n">
        <v>4</v>
      </c>
      <c r="N2076" s="27" t="n">
        <v>4</v>
      </c>
      <c r="O2076" s="27" t="n">
        <v>0</v>
      </c>
      <c r="P2076" s="27" t="n">
        <v>1</v>
      </c>
      <c r="Q2076" s="27" t="n">
        <v>3</v>
      </c>
      <c r="R2076" s="27" t="n">
        <v>0</v>
      </c>
      <c r="S2076" s="27" t="n">
        <v>0</v>
      </c>
      <c r="T2076" s="28" t="n">
        <v>44361</v>
      </c>
      <c r="U2076" s="3" t="s">
        <v>2121</v>
      </c>
      <c r="W2076" s="25" t="n">
        <v>24</v>
      </c>
      <c r="Z2076" s="1" t="n">
        <f aca="false">(68/C2076)^0.25</f>
        <v>1.04973631452793</v>
      </c>
    </row>
    <row r="2077" customFormat="false" ht="13.8" hidden="false" customHeight="true" outlineLevel="0" collapsed="false">
      <c r="A2077" s="1" t="n">
        <v>17487</v>
      </c>
      <c r="C2077" s="26" t="n">
        <v>64</v>
      </c>
      <c r="E2077" s="2" t="n">
        <v>2625000</v>
      </c>
      <c r="F2077" s="2" t="n">
        <v>1</v>
      </c>
      <c r="G2077" s="27" t="n">
        <v>2</v>
      </c>
      <c r="H2077" s="27" t="n">
        <v>1</v>
      </c>
      <c r="I2077" s="27" t="n">
        <v>2</v>
      </c>
      <c r="J2077" s="26" t="s">
        <v>52</v>
      </c>
      <c r="K2077" s="27" t="n">
        <v>1</v>
      </c>
      <c r="L2077" s="27" t="n">
        <v>1</v>
      </c>
      <c r="M2077" s="27" t="n">
        <v>9</v>
      </c>
      <c r="N2077" s="27" t="n">
        <v>3</v>
      </c>
      <c r="O2077" s="27" t="n">
        <v>0</v>
      </c>
      <c r="P2077" s="27" t="n">
        <v>1</v>
      </c>
      <c r="Q2077" s="27" t="n">
        <v>4</v>
      </c>
      <c r="R2077" s="27" t="n">
        <v>1</v>
      </c>
      <c r="S2077" s="27" t="n">
        <v>0</v>
      </c>
      <c r="T2077" s="28" t="n">
        <v>44359</v>
      </c>
      <c r="U2077" s="3" t="s">
        <v>2122</v>
      </c>
      <c r="W2077" s="25" t="n">
        <v>24</v>
      </c>
      <c r="Z2077" s="1" t="n">
        <f aca="false">(68/C2077)^0.25</f>
        <v>1.01527159243447</v>
      </c>
    </row>
    <row r="2078" customFormat="false" ht="13.8" hidden="false" customHeight="true" outlineLevel="0" collapsed="false">
      <c r="A2078" s="1" t="n">
        <v>17487</v>
      </c>
      <c r="C2078" s="26" t="n">
        <v>81</v>
      </c>
      <c r="E2078" s="2" t="n">
        <v>2950000</v>
      </c>
      <c r="F2078" s="2" t="n">
        <v>1</v>
      </c>
      <c r="G2078" s="27" t="n">
        <v>3</v>
      </c>
      <c r="H2078" s="27" t="n">
        <v>1</v>
      </c>
      <c r="I2078" s="27" t="n">
        <v>2</v>
      </c>
      <c r="J2078" s="26" t="s">
        <v>52</v>
      </c>
      <c r="K2078" s="27" t="n">
        <v>0</v>
      </c>
      <c r="L2078" s="27" t="n">
        <v>1</v>
      </c>
      <c r="M2078" s="27" t="n">
        <v>8</v>
      </c>
      <c r="N2078" s="27" t="n">
        <v>1</v>
      </c>
      <c r="O2078" s="27" t="n">
        <v>1</v>
      </c>
      <c r="P2078" s="27" t="n">
        <v>1</v>
      </c>
      <c r="Q2078" s="27" t="n">
        <v>4</v>
      </c>
      <c r="R2078" s="27" t="n">
        <v>1</v>
      </c>
      <c r="S2078" s="27" t="n">
        <v>1</v>
      </c>
      <c r="T2078" s="28" t="n">
        <v>44360</v>
      </c>
      <c r="U2078" s="3" t="s">
        <v>2123</v>
      </c>
      <c r="W2078" s="25" t="n">
        <v>24</v>
      </c>
      <c r="Z2078" s="1" t="n">
        <f aca="false">(68/C2078)^0.25</f>
        <v>0.957207237008634</v>
      </c>
    </row>
    <row r="2079" customFormat="false" ht="13.8" hidden="false" customHeight="true" outlineLevel="0" collapsed="false">
      <c r="A2079" s="1" t="n">
        <v>17487</v>
      </c>
      <c r="C2079" s="26" t="n">
        <v>72</v>
      </c>
      <c r="E2079" s="2" t="n">
        <v>2500000</v>
      </c>
      <c r="F2079" s="2" t="n">
        <v>1</v>
      </c>
      <c r="G2079" s="27" t="n">
        <v>3</v>
      </c>
      <c r="H2079" s="27" t="n">
        <v>1</v>
      </c>
      <c r="I2079" s="27" t="n">
        <v>2</v>
      </c>
      <c r="J2079" s="26" t="s">
        <v>52</v>
      </c>
      <c r="K2079" s="27" t="n">
        <v>0</v>
      </c>
      <c r="L2079" s="27" t="n">
        <v>1</v>
      </c>
      <c r="M2079" s="27" t="n">
        <v>4</v>
      </c>
      <c r="N2079" s="27" t="n">
        <v>2</v>
      </c>
      <c r="O2079" s="27" t="n">
        <v>1</v>
      </c>
      <c r="P2079" s="27" t="n">
        <v>1</v>
      </c>
      <c r="R2079" s="27" t="n">
        <v>1</v>
      </c>
      <c r="S2079" s="27" t="n">
        <v>0</v>
      </c>
      <c r="T2079" s="28" t="n">
        <v>44359</v>
      </c>
      <c r="U2079" s="3" t="s">
        <v>2124</v>
      </c>
      <c r="W2079" s="25" t="n">
        <v>24</v>
      </c>
      <c r="Z2079" s="1" t="n">
        <f aca="false">(68/C2079)^0.25</f>
        <v>0.985812008350248</v>
      </c>
    </row>
    <row r="2080" customFormat="false" ht="13.8" hidden="false" customHeight="true" outlineLevel="0" collapsed="false">
      <c r="A2080" s="1" t="n">
        <v>17487</v>
      </c>
      <c r="C2080" s="26" t="n">
        <v>93</v>
      </c>
      <c r="E2080" s="2" t="n">
        <v>2650000</v>
      </c>
      <c r="F2080" s="2" t="n">
        <v>1</v>
      </c>
      <c r="G2080" s="27" t="n">
        <v>3</v>
      </c>
      <c r="H2080" s="27" t="n">
        <v>1</v>
      </c>
      <c r="I2080" s="27" t="n">
        <v>1</v>
      </c>
      <c r="J2080" s="26" t="s">
        <v>52</v>
      </c>
      <c r="K2080" s="27" t="n">
        <v>2</v>
      </c>
      <c r="L2080" s="27" t="n">
        <v>1</v>
      </c>
      <c r="M2080" s="27" t="n">
        <v>5</v>
      </c>
      <c r="N2080" s="27" t="n">
        <v>3</v>
      </c>
      <c r="O2080" s="27" t="n">
        <v>1</v>
      </c>
      <c r="P2080" s="27" t="n">
        <v>1</v>
      </c>
      <c r="Q2080" s="27" t="n">
        <v>3</v>
      </c>
      <c r="R2080" s="27" t="n">
        <v>0</v>
      </c>
      <c r="S2080" s="27" t="n">
        <v>0</v>
      </c>
      <c r="T2080" s="28" t="n">
        <v>44359</v>
      </c>
      <c r="U2080" s="3" t="s">
        <v>2125</v>
      </c>
      <c r="W2080" s="25" t="n">
        <v>24</v>
      </c>
      <c r="Z2080" s="1" t="n">
        <f aca="false">(68/C2080)^0.25</f>
        <v>0.92471199473531</v>
      </c>
    </row>
    <row r="2081" customFormat="false" ht="13.8" hidden="false" customHeight="true" outlineLevel="0" collapsed="false">
      <c r="A2081" s="1" t="n">
        <v>3556</v>
      </c>
      <c r="C2081" s="26" t="n">
        <v>70</v>
      </c>
      <c r="E2081" s="2" t="n">
        <v>3850000</v>
      </c>
      <c r="F2081" s="2" t="n">
        <v>1</v>
      </c>
      <c r="G2081" s="27" t="n">
        <v>3</v>
      </c>
      <c r="H2081" s="27" t="n">
        <v>1</v>
      </c>
      <c r="I2081" s="27" t="n">
        <v>2</v>
      </c>
      <c r="J2081" s="26" t="s">
        <v>52</v>
      </c>
      <c r="K2081" s="27" t="n">
        <v>0</v>
      </c>
      <c r="L2081" s="27" t="n">
        <v>1</v>
      </c>
      <c r="M2081" s="27" t="n">
        <v>6</v>
      </c>
      <c r="N2081" s="27" t="n">
        <v>3</v>
      </c>
      <c r="O2081" s="27" t="n">
        <v>1</v>
      </c>
      <c r="P2081" s="27" t="n">
        <v>0</v>
      </c>
      <c r="R2081" s="27" t="n">
        <v>1</v>
      </c>
      <c r="S2081" s="27" t="n">
        <v>0</v>
      </c>
      <c r="T2081" s="28" t="n">
        <v>44365</v>
      </c>
      <c r="U2081" s="3" t="s">
        <v>2126</v>
      </c>
      <c r="W2081" s="25" t="n">
        <v>24</v>
      </c>
      <c r="Z2081" s="1" t="n">
        <f aca="false">(68/C2081)^0.25</f>
        <v>0.992779311130708</v>
      </c>
    </row>
    <row r="2082" customFormat="false" ht="13.8" hidden="false" customHeight="true" outlineLevel="0" collapsed="false">
      <c r="A2082" s="1" t="n">
        <v>3556</v>
      </c>
      <c r="C2082" s="26" t="n">
        <v>55</v>
      </c>
      <c r="E2082" s="2" t="n">
        <v>3245000</v>
      </c>
      <c r="F2082" s="2" t="n">
        <v>1</v>
      </c>
      <c r="G2082" s="27" t="n">
        <v>2</v>
      </c>
      <c r="H2082" s="27" t="n">
        <v>1</v>
      </c>
      <c r="I2082" s="27" t="n">
        <v>2</v>
      </c>
      <c r="J2082" s="26" t="s">
        <v>52</v>
      </c>
      <c r="K2082" s="27" t="n">
        <v>0</v>
      </c>
      <c r="L2082" s="27" t="n">
        <v>1</v>
      </c>
      <c r="M2082" s="27" t="n">
        <v>5</v>
      </c>
      <c r="N2082" s="27" t="n">
        <v>3</v>
      </c>
      <c r="O2082" s="27" t="n">
        <v>0</v>
      </c>
      <c r="P2082" s="27" t="n">
        <v>1</v>
      </c>
      <c r="Q2082" s="27" t="n">
        <v>4</v>
      </c>
      <c r="R2082" s="27" t="n">
        <v>0</v>
      </c>
      <c r="S2082" s="27" t="n">
        <v>0</v>
      </c>
      <c r="T2082" s="28" t="n">
        <v>44362</v>
      </c>
      <c r="U2082" s="3" t="s">
        <v>2127</v>
      </c>
      <c r="W2082" s="25" t="n">
        <v>24</v>
      </c>
      <c r="Z2082" s="1" t="n">
        <f aca="false">(68/C2082)^0.25</f>
        <v>1.05447565087352</v>
      </c>
    </row>
    <row r="2083" customFormat="false" ht="13.8" hidden="false" customHeight="true" outlineLevel="0" collapsed="false">
      <c r="A2083" s="1" t="n">
        <v>3556</v>
      </c>
      <c r="C2083" s="26" t="n">
        <v>94</v>
      </c>
      <c r="E2083" s="2" t="n">
        <v>6140000</v>
      </c>
      <c r="F2083" s="2" t="n">
        <v>1</v>
      </c>
      <c r="G2083" s="27" t="n">
        <v>3</v>
      </c>
      <c r="H2083" s="27" t="n">
        <v>2</v>
      </c>
      <c r="I2083" s="27" t="n">
        <v>1</v>
      </c>
      <c r="J2083" s="26" t="s">
        <v>52</v>
      </c>
      <c r="K2083" s="27" t="n">
        <v>0</v>
      </c>
      <c r="L2083" s="27" t="n">
        <v>1</v>
      </c>
      <c r="M2083" s="27" t="n">
        <v>6</v>
      </c>
      <c r="N2083" s="27" t="n">
        <v>2</v>
      </c>
      <c r="O2083" s="27" t="n">
        <v>1</v>
      </c>
      <c r="P2083" s="27" t="n">
        <v>0</v>
      </c>
      <c r="Q2083" s="27" t="n">
        <v>4</v>
      </c>
      <c r="R2083" s="27" t="n">
        <v>1</v>
      </c>
      <c r="S2083" s="27" t="n">
        <v>0</v>
      </c>
      <c r="T2083" s="28" t="n">
        <v>44361</v>
      </c>
      <c r="U2083" s="3" t="s">
        <v>2128</v>
      </c>
      <c r="W2083" s="25" t="n">
        <v>24</v>
      </c>
      <c r="Z2083" s="1" t="n">
        <f aca="false">(68/C2083)^0.25</f>
        <v>0.922242781791347</v>
      </c>
    </row>
    <row r="2084" customFormat="false" ht="13.8" hidden="false" customHeight="true" outlineLevel="0" collapsed="false">
      <c r="A2084" s="1" t="n">
        <v>3556</v>
      </c>
      <c r="C2084" s="26" t="n">
        <v>54</v>
      </c>
      <c r="E2084" s="2" t="n">
        <v>2890000</v>
      </c>
      <c r="F2084" s="2" t="n">
        <v>1</v>
      </c>
      <c r="G2084" s="27" t="n">
        <v>2</v>
      </c>
      <c r="H2084" s="27" t="n">
        <v>1</v>
      </c>
      <c r="I2084" s="27" t="n">
        <v>2</v>
      </c>
      <c r="J2084" s="26" t="s">
        <v>52</v>
      </c>
      <c r="K2084" s="27" t="n">
        <v>0</v>
      </c>
      <c r="L2084" s="27" t="n">
        <v>1</v>
      </c>
      <c r="M2084" s="27" t="n">
        <v>5</v>
      </c>
      <c r="N2084" s="27" t="n">
        <v>1</v>
      </c>
      <c r="O2084" s="27" t="n">
        <v>0</v>
      </c>
      <c r="P2084" s="27" t="n">
        <v>1</v>
      </c>
      <c r="R2084" s="27" t="n">
        <v>0</v>
      </c>
      <c r="S2084" s="27" t="n">
        <v>1</v>
      </c>
      <c r="T2084" s="28" t="n">
        <v>44362</v>
      </c>
      <c r="U2084" s="3" t="s">
        <v>2129</v>
      </c>
      <c r="W2084" s="25" t="n">
        <v>24</v>
      </c>
      <c r="Z2084" s="1" t="n">
        <f aca="false">(68/C2084)^0.25</f>
        <v>1.05932394260376</v>
      </c>
    </row>
    <row r="2085" customFormat="false" ht="13.8" hidden="false" customHeight="true" outlineLevel="0" collapsed="false">
      <c r="A2085" s="1" t="n">
        <v>3556</v>
      </c>
      <c r="C2085" s="26" t="n">
        <v>55</v>
      </c>
      <c r="E2085" s="2" t="n">
        <v>2900000</v>
      </c>
      <c r="F2085" s="2" t="n">
        <v>1</v>
      </c>
      <c r="G2085" s="27" t="n">
        <v>2</v>
      </c>
      <c r="H2085" s="27" t="n">
        <v>1</v>
      </c>
      <c r="I2085" s="27" t="n">
        <v>2</v>
      </c>
      <c r="J2085" s="26" t="s">
        <v>52</v>
      </c>
      <c r="K2085" s="27" t="n">
        <v>0</v>
      </c>
      <c r="L2085" s="27" t="n">
        <v>1</v>
      </c>
      <c r="M2085" s="27" t="n">
        <v>4</v>
      </c>
      <c r="N2085" s="27" t="n">
        <v>3</v>
      </c>
      <c r="O2085" s="27" t="n">
        <v>1</v>
      </c>
      <c r="P2085" s="27" t="n">
        <v>1</v>
      </c>
      <c r="Q2085" s="27" t="n">
        <v>4</v>
      </c>
      <c r="R2085" s="27" t="n">
        <v>0</v>
      </c>
      <c r="S2085" s="27" t="n">
        <v>1</v>
      </c>
      <c r="T2085" s="28" t="n">
        <v>44359</v>
      </c>
      <c r="U2085" s="3" t="s">
        <v>2130</v>
      </c>
      <c r="W2085" s="25" t="n">
        <v>24</v>
      </c>
      <c r="Z2085" s="1" t="n">
        <f aca="false">(68/C2085)^0.25</f>
        <v>1.05447565087352</v>
      </c>
    </row>
    <row r="2086" customFormat="false" ht="13.8" hidden="false" customHeight="true" outlineLevel="0" collapsed="false">
      <c r="A2086" s="1" t="n">
        <v>3556</v>
      </c>
      <c r="C2086" s="26" t="n">
        <v>51</v>
      </c>
      <c r="E2086" s="2" t="n">
        <v>2600000</v>
      </c>
      <c r="F2086" s="2" t="n">
        <v>1</v>
      </c>
      <c r="G2086" s="27" t="n">
        <v>2</v>
      </c>
      <c r="H2086" s="27" t="n">
        <v>1</v>
      </c>
      <c r="I2086" s="27" t="n">
        <v>1</v>
      </c>
      <c r="J2086" s="26" t="s">
        <v>52</v>
      </c>
      <c r="K2086" s="27" t="n">
        <v>0</v>
      </c>
      <c r="L2086" s="27" t="n">
        <v>1</v>
      </c>
      <c r="M2086" s="27" t="n">
        <v>3</v>
      </c>
      <c r="N2086" s="27" t="n">
        <v>1</v>
      </c>
      <c r="O2086" s="27" t="n">
        <v>0</v>
      </c>
      <c r="P2086" s="27" t="n">
        <v>0</v>
      </c>
      <c r="Q2086" s="27" t="n">
        <v>1</v>
      </c>
      <c r="R2086" s="27" t="n">
        <v>0</v>
      </c>
      <c r="S2086" s="27" t="n">
        <v>0</v>
      </c>
      <c r="T2086" s="28" t="n">
        <v>44358</v>
      </c>
      <c r="U2086" s="3" t="s">
        <v>2131</v>
      </c>
      <c r="W2086" s="25" t="n">
        <v>24</v>
      </c>
      <c r="Z2086" s="1" t="n">
        <f aca="false">(68/C2086)^0.25</f>
        <v>1.07456993182354</v>
      </c>
    </row>
    <row r="2087" customFormat="false" ht="13.8" hidden="false" customHeight="true" outlineLevel="0" collapsed="false">
      <c r="A2087" s="1" t="n">
        <v>3556</v>
      </c>
      <c r="C2087" s="26" t="n">
        <v>71</v>
      </c>
      <c r="E2087" s="2" t="n">
        <v>6550000</v>
      </c>
      <c r="F2087" s="2" t="n">
        <v>1</v>
      </c>
      <c r="G2087" s="27" t="n">
        <v>3</v>
      </c>
      <c r="H2087" s="27" t="n">
        <v>2</v>
      </c>
      <c r="I2087" s="27" t="n">
        <v>1</v>
      </c>
      <c r="J2087" s="26" t="s">
        <v>52</v>
      </c>
      <c r="K2087" s="27" t="n">
        <v>2</v>
      </c>
      <c r="L2087" s="27" t="n">
        <v>1</v>
      </c>
      <c r="M2087" s="27" t="n">
        <v>4</v>
      </c>
      <c r="N2087" s="27" t="n">
        <v>1</v>
      </c>
      <c r="O2087" s="27" t="n">
        <v>0</v>
      </c>
      <c r="P2087" s="27" t="n">
        <v>1</v>
      </c>
      <c r="Q2087" s="27" t="n">
        <v>4</v>
      </c>
      <c r="R2087" s="27" t="n">
        <v>0</v>
      </c>
      <c r="S2087" s="27" t="n">
        <v>1</v>
      </c>
      <c r="T2087" s="28" t="n">
        <v>44363</v>
      </c>
      <c r="U2087" s="3" t="s">
        <v>2132</v>
      </c>
      <c r="W2087" s="25" t="n">
        <v>24</v>
      </c>
      <c r="Z2087" s="1" t="n">
        <f aca="false">(68/C2087)^0.25</f>
        <v>0.9892649929396</v>
      </c>
    </row>
    <row r="2088" customFormat="false" ht="13.8" hidden="false" customHeight="true" outlineLevel="0" collapsed="false">
      <c r="A2088" s="1" t="n">
        <v>12075</v>
      </c>
      <c r="C2088" s="26" t="n">
        <v>77</v>
      </c>
      <c r="D2088" s="2" t="n">
        <v>11000</v>
      </c>
      <c r="F2088" s="2" t="n">
        <v>0</v>
      </c>
      <c r="G2088" s="27" t="n">
        <v>2</v>
      </c>
      <c r="H2088" s="27" t="n">
        <v>1</v>
      </c>
      <c r="I2088" s="27" t="n">
        <v>1</v>
      </c>
      <c r="J2088" s="26" t="s">
        <v>52</v>
      </c>
      <c r="K2088" s="27" t="n">
        <v>2</v>
      </c>
      <c r="L2088" s="27" t="n">
        <v>1</v>
      </c>
      <c r="M2088" s="27" t="n">
        <v>3</v>
      </c>
      <c r="N2088" s="27" t="n">
        <v>2</v>
      </c>
      <c r="O2088" s="27" t="n">
        <v>1</v>
      </c>
      <c r="P2088" s="27" t="n">
        <v>1</v>
      </c>
      <c r="Q2088" s="27" t="n">
        <v>1</v>
      </c>
      <c r="R2088" s="27" t="n">
        <v>0</v>
      </c>
      <c r="S2088" s="27" t="n">
        <v>0</v>
      </c>
      <c r="T2088" s="28" t="n">
        <v>44365</v>
      </c>
      <c r="U2088" s="3" t="s">
        <v>2133</v>
      </c>
      <c r="V2088" s="1" t="s">
        <v>60</v>
      </c>
      <c r="W2088" s="25" t="n">
        <v>24</v>
      </c>
      <c r="Z2088" s="1" t="n">
        <f aca="false">(68/C2088)^0.25</f>
        <v>0.96940341849961</v>
      </c>
    </row>
    <row r="2089" customFormat="false" ht="13.8" hidden="false" customHeight="true" outlineLevel="0" collapsed="false">
      <c r="A2089" s="1" t="n">
        <v>12075</v>
      </c>
      <c r="C2089" s="26" t="n">
        <v>88</v>
      </c>
      <c r="D2089" s="2" t="n">
        <v>9000</v>
      </c>
      <c r="F2089" s="2" t="n">
        <v>0</v>
      </c>
      <c r="G2089" s="27" t="n">
        <v>2</v>
      </c>
      <c r="H2089" s="27" t="n">
        <v>1</v>
      </c>
      <c r="I2089" s="27" t="n">
        <v>0</v>
      </c>
      <c r="J2089" s="26" t="s">
        <v>52</v>
      </c>
      <c r="K2089" s="27" t="n">
        <v>1</v>
      </c>
      <c r="L2089" s="27" t="n">
        <v>1</v>
      </c>
      <c r="M2089" s="27" t="n">
        <v>3</v>
      </c>
      <c r="N2089" s="27" t="n">
        <v>2</v>
      </c>
      <c r="O2089" s="27" t="n">
        <v>1</v>
      </c>
      <c r="P2089" s="27" t="n">
        <v>1</v>
      </c>
      <c r="Q2089" s="27" t="n">
        <v>1</v>
      </c>
      <c r="R2089" s="27" t="n">
        <v>0</v>
      </c>
      <c r="S2089" s="27" t="n">
        <v>0</v>
      </c>
      <c r="T2089" s="28" t="n">
        <v>44350</v>
      </c>
      <c r="U2089" s="3" t="s">
        <v>2134</v>
      </c>
      <c r="W2089" s="25" t="n">
        <v>24</v>
      </c>
      <c r="Z2089" s="1" t="n">
        <f aca="false">(68/C2089)^0.25</f>
        <v>0.937576169167888</v>
      </c>
    </row>
    <row r="2090" customFormat="false" ht="13.8" hidden="false" customHeight="true" outlineLevel="0" collapsed="false">
      <c r="A2090" s="1" t="n">
        <v>12075</v>
      </c>
      <c r="C2090" s="26" t="n">
        <v>77</v>
      </c>
      <c r="D2090" s="2" t="n">
        <v>16000</v>
      </c>
      <c r="F2090" s="2" t="n">
        <v>0</v>
      </c>
      <c r="G2090" s="27" t="n">
        <v>3</v>
      </c>
      <c r="H2090" s="27" t="n">
        <v>1</v>
      </c>
      <c r="I2090" s="27" t="n">
        <v>1</v>
      </c>
      <c r="J2090" s="26" t="s">
        <v>52</v>
      </c>
      <c r="K2090" s="27" t="n">
        <v>1</v>
      </c>
      <c r="L2090" s="27" t="n">
        <v>1</v>
      </c>
      <c r="N2090" s="27" t="n">
        <v>2</v>
      </c>
      <c r="O2090" s="27" t="n">
        <v>1</v>
      </c>
      <c r="P2090" s="27" t="n">
        <v>1</v>
      </c>
      <c r="Q2090" s="27" t="n">
        <v>4</v>
      </c>
      <c r="R2090" s="27" t="n">
        <v>0</v>
      </c>
      <c r="S2090" s="27" t="n">
        <v>0</v>
      </c>
      <c r="T2090" s="28" t="n">
        <v>44344</v>
      </c>
      <c r="U2090" s="3" t="s">
        <v>2135</v>
      </c>
      <c r="W2090" s="25" t="n">
        <v>24</v>
      </c>
      <c r="Z2090" s="1" t="n">
        <f aca="false">(68/C2090)^0.25</f>
        <v>0.96940341849961</v>
      </c>
    </row>
    <row r="2091" customFormat="false" ht="13.8" hidden="false" customHeight="true" outlineLevel="0" collapsed="false">
      <c r="A2091" s="1" t="n">
        <v>13263</v>
      </c>
      <c r="C2091" s="26" t="n">
        <v>70</v>
      </c>
      <c r="D2091" s="2" t="n">
        <v>16000</v>
      </c>
      <c r="F2091" s="2" t="n">
        <v>0</v>
      </c>
      <c r="G2091" s="27" t="n">
        <v>2</v>
      </c>
      <c r="H2091" s="27" t="n">
        <v>1</v>
      </c>
      <c r="I2091" s="27" t="n">
        <v>2</v>
      </c>
      <c r="J2091" s="26" t="s">
        <v>52</v>
      </c>
      <c r="K2091" s="27" t="n">
        <v>0</v>
      </c>
      <c r="L2091" s="27" t="n">
        <v>1</v>
      </c>
      <c r="M2091" s="27" t="n">
        <v>4</v>
      </c>
      <c r="N2091" s="27" t="n">
        <v>2</v>
      </c>
      <c r="O2091" s="27" t="n">
        <v>1</v>
      </c>
      <c r="P2091" s="27" t="n">
        <v>1</v>
      </c>
      <c r="Q2091" s="27" t="n">
        <v>4</v>
      </c>
      <c r="R2091" s="27" t="n">
        <v>0</v>
      </c>
      <c r="S2091" s="27" t="n">
        <v>0</v>
      </c>
      <c r="T2091" s="28" t="n">
        <v>44354</v>
      </c>
      <c r="U2091" s="3" t="s">
        <v>2136</v>
      </c>
      <c r="W2091" s="25" t="n">
        <v>24</v>
      </c>
      <c r="Z2091" s="1" t="n">
        <f aca="false">(68/C2091)^0.25</f>
        <v>0.992779311130708</v>
      </c>
    </row>
    <row r="2092" customFormat="false" ht="13.8" hidden="false" customHeight="true" outlineLevel="0" collapsed="false">
      <c r="A2092" s="1" t="n">
        <v>13349</v>
      </c>
      <c r="C2092" s="26" t="n">
        <v>92</v>
      </c>
      <c r="D2092" s="2" t="n">
        <v>8900</v>
      </c>
      <c r="F2092" s="2" t="n">
        <v>0</v>
      </c>
      <c r="G2092" s="27" t="n">
        <v>3</v>
      </c>
      <c r="H2092" s="27" t="n">
        <v>1</v>
      </c>
      <c r="I2092" s="27" t="n">
        <v>1</v>
      </c>
      <c r="J2092" s="26" t="s">
        <v>52</v>
      </c>
      <c r="K2092" s="27" t="n">
        <v>0</v>
      </c>
      <c r="L2092" s="27" t="n">
        <v>1</v>
      </c>
      <c r="M2092" s="27" t="n">
        <v>4</v>
      </c>
      <c r="N2092" s="27" t="n">
        <v>1</v>
      </c>
      <c r="O2092" s="27" t="n">
        <v>1</v>
      </c>
      <c r="P2092" s="27" t="n">
        <v>1</v>
      </c>
      <c r="Q2092" s="27" t="n">
        <v>3</v>
      </c>
      <c r="R2092" s="27" t="n">
        <v>0</v>
      </c>
      <c r="S2092" s="27" t="n">
        <v>0</v>
      </c>
      <c r="T2092" s="28" t="n">
        <v>44364</v>
      </c>
      <c r="U2092" s="3" t="s">
        <v>2137</v>
      </c>
      <c r="W2092" s="25" t="n">
        <v>24</v>
      </c>
      <c r="Z2092" s="1" t="n">
        <f aca="false">(68/C2092)^0.25</f>
        <v>0.927214621121289</v>
      </c>
    </row>
    <row r="2093" customFormat="false" ht="13.8" hidden="false" customHeight="true" outlineLevel="0" collapsed="false">
      <c r="A2093" s="1" t="n">
        <v>13349</v>
      </c>
      <c r="C2093" s="26" t="n">
        <v>58</v>
      </c>
      <c r="D2093" s="2" t="n">
        <v>8990</v>
      </c>
      <c r="F2093" s="2" t="n">
        <v>0</v>
      </c>
      <c r="G2093" s="27" t="n">
        <v>2</v>
      </c>
      <c r="H2093" s="27" t="n">
        <v>1</v>
      </c>
      <c r="I2093" s="27" t="n">
        <v>1</v>
      </c>
      <c r="J2093" s="26" t="s">
        <v>52</v>
      </c>
      <c r="K2093" s="27" t="n">
        <v>1</v>
      </c>
      <c r="L2093" s="27" t="n">
        <v>1</v>
      </c>
      <c r="M2093" s="27" t="n">
        <v>4</v>
      </c>
      <c r="N2093" s="27" t="n">
        <v>3</v>
      </c>
      <c r="O2093" s="27" t="n">
        <v>0</v>
      </c>
      <c r="P2093" s="27" t="n">
        <v>1</v>
      </c>
      <c r="Q2093" s="27" t="n">
        <v>4</v>
      </c>
      <c r="R2093" s="27" t="n">
        <v>0</v>
      </c>
      <c r="S2093" s="27" t="n">
        <v>0</v>
      </c>
      <c r="T2093" s="28" t="n">
        <v>44363</v>
      </c>
      <c r="U2093" s="3" t="s">
        <v>2138</v>
      </c>
      <c r="W2093" s="25" t="n">
        <v>24</v>
      </c>
      <c r="Z2093" s="1" t="n">
        <f aca="false">(68/C2093)^0.25</f>
        <v>1.04056743366656</v>
      </c>
    </row>
    <row r="2094" customFormat="false" ht="13.8" hidden="false" customHeight="true" outlineLevel="0" collapsed="false">
      <c r="A2094" s="1" t="n">
        <v>13349</v>
      </c>
      <c r="C2094" s="26" t="n">
        <v>65</v>
      </c>
      <c r="D2094" s="2" t="n">
        <v>8500</v>
      </c>
      <c r="F2094" s="2" t="n">
        <v>0</v>
      </c>
      <c r="G2094" s="27" t="n">
        <v>2</v>
      </c>
      <c r="H2094" s="27" t="n">
        <v>1</v>
      </c>
      <c r="I2094" s="27" t="n">
        <v>1</v>
      </c>
      <c r="J2094" s="26" t="s">
        <v>52</v>
      </c>
      <c r="K2094" s="27" t="n">
        <v>2</v>
      </c>
      <c r="L2094" s="27" t="n">
        <v>1</v>
      </c>
      <c r="N2094" s="27" t="n">
        <v>2</v>
      </c>
      <c r="O2094" s="27" t="n">
        <v>0</v>
      </c>
      <c r="P2094" s="27" t="n">
        <v>0</v>
      </c>
      <c r="Q2094" s="27" t="n">
        <v>3</v>
      </c>
      <c r="R2094" s="27" t="n">
        <v>0</v>
      </c>
      <c r="S2094" s="27" t="n">
        <v>0</v>
      </c>
      <c r="T2094" s="28" t="n">
        <v>44363</v>
      </c>
      <c r="U2094" s="3" t="s">
        <v>2139</v>
      </c>
      <c r="W2094" s="25" t="n">
        <v>24</v>
      </c>
      <c r="Z2094" s="1" t="n">
        <f aca="false">(68/C2094)^0.25</f>
        <v>1.01134396913885</v>
      </c>
    </row>
    <row r="2095" customFormat="false" ht="13.8" hidden="false" customHeight="true" outlineLevel="0" collapsed="false">
      <c r="A2095" s="1" t="n">
        <v>13471</v>
      </c>
      <c r="C2095" s="26" t="n">
        <v>55</v>
      </c>
      <c r="D2095" s="2" t="n">
        <v>9900</v>
      </c>
      <c r="F2095" s="2" t="n">
        <v>0</v>
      </c>
      <c r="G2095" s="27" t="n">
        <v>2</v>
      </c>
      <c r="H2095" s="27" t="n">
        <v>1</v>
      </c>
      <c r="I2095" s="27" t="n">
        <v>2</v>
      </c>
      <c r="J2095" s="26" t="s">
        <v>52</v>
      </c>
      <c r="K2095" s="27" t="n">
        <v>0</v>
      </c>
      <c r="L2095" s="27" t="n">
        <v>1</v>
      </c>
      <c r="M2095" s="27" t="n">
        <v>8</v>
      </c>
      <c r="N2095" s="27" t="n">
        <v>4</v>
      </c>
      <c r="O2095" s="27" t="n">
        <v>1</v>
      </c>
      <c r="P2095" s="27" t="n">
        <v>1</v>
      </c>
      <c r="R2095" s="27" t="n">
        <v>1</v>
      </c>
      <c r="S2095" s="27" t="n">
        <v>1</v>
      </c>
      <c r="T2095" s="28" t="n">
        <v>44364</v>
      </c>
      <c r="U2095" s="3" t="s">
        <v>2140</v>
      </c>
      <c r="W2095" s="25" t="n">
        <v>24</v>
      </c>
      <c r="Z2095" s="1" t="n">
        <f aca="false">(68/C2095)^0.25</f>
        <v>1.05447565087352</v>
      </c>
    </row>
    <row r="2096" customFormat="false" ht="13.8" hidden="false" customHeight="true" outlineLevel="0" collapsed="false">
      <c r="A2096" s="1" t="n">
        <v>13471</v>
      </c>
      <c r="C2096" s="26" t="n">
        <v>55</v>
      </c>
      <c r="D2096" s="2" t="n">
        <v>6500</v>
      </c>
      <c r="F2096" s="2" t="n">
        <v>0</v>
      </c>
      <c r="G2096" s="27" t="n">
        <v>2</v>
      </c>
      <c r="H2096" s="27" t="n">
        <v>1</v>
      </c>
      <c r="I2096" s="27" t="n">
        <v>1</v>
      </c>
      <c r="J2096" s="26" t="s">
        <v>52</v>
      </c>
      <c r="K2096" s="27" t="n">
        <v>0</v>
      </c>
      <c r="L2096" s="27" t="n">
        <v>1</v>
      </c>
      <c r="M2096" s="27" t="n">
        <v>3</v>
      </c>
      <c r="N2096" s="27" t="n">
        <v>2</v>
      </c>
      <c r="O2096" s="27" t="n">
        <v>0</v>
      </c>
      <c r="P2096" s="27" t="n">
        <v>1</v>
      </c>
      <c r="R2096" s="27" t="n">
        <v>0</v>
      </c>
      <c r="S2096" s="27" t="n">
        <v>0</v>
      </c>
      <c r="T2096" s="28" t="n">
        <v>44365</v>
      </c>
      <c r="U2096" s="3" t="s">
        <v>2141</v>
      </c>
      <c r="W2096" s="25" t="n">
        <v>24</v>
      </c>
      <c r="Z2096" s="1" t="n">
        <f aca="false">(68/C2096)^0.25</f>
        <v>1.05447565087352</v>
      </c>
    </row>
    <row r="2097" customFormat="false" ht="13.8" hidden="false" customHeight="true" outlineLevel="0" collapsed="false">
      <c r="A2097" s="1" t="n">
        <v>13471</v>
      </c>
      <c r="C2097" s="26" t="n">
        <v>88</v>
      </c>
      <c r="D2097" s="2" t="n">
        <v>13000</v>
      </c>
      <c r="F2097" s="2" t="n">
        <v>0</v>
      </c>
      <c r="G2097" s="27" t="n">
        <v>3</v>
      </c>
      <c r="H2097" s="27" t="n">
        <v>1</v>
      </c>
      <c r="I2097" s="27" t="n">
        <v>2</v>
      </c>
      <c r="J2097" s="26" t="s">
        <v>52</v>
      </c>
      <c r="K2097" s="27" t="n">
        <v>0</v>
      </c>
      <c r="L2097" s="27" t="n">
        <v>1</v>
      </c>
      <c r="M2097" s="27" t="n">
        <v>6</v>
      </c>
      <c r="N2097" s="27" t="n">
        <v>6</v>
      </c>
      <c r="O2097" s="27" t="n">
        <v>1</v>
      </c>
      <c r="P2097" s="27" t="n">
        <v>1</v>
      </c>
      <c r="R2097" s="27" t="n">
        <v>1</v>
      </c>
      <c r="S2097" s="27" t="n">
        <v>0</v>
      </c>
      <c r="T2097" s="28" t="n">
        <v>44365</v>
      </c>
      <c r="U2097" s="3" t="s">
        <v>2142</v>
      </c>
      <c r="V2097" s="1" t="s">
        <v>58</v>
      </c>
      <c r="W2097" s="25" t="n">
        <v>24</v>
      </c>
      <c r="Z2097" s="1" t="n">
        <f aca="false">(68/C2097)^0.25</f>
        <v>0.937576169167888</v>
      </c>
    </row>
    <row r="2098" customFormat="false" ht="13.8" hidden="false" customHeight="true" outlineLevel="0" collapsed="false">
      <c r="A2098" s="1" t="n">
        <v>13542</v>
      </c>
      <c r="C2098" s="26" t="n">
        <v>73</v>
      </c>
      <c r="D2098" s="2" t="n">
        <v>11000</v>
      </c>
      <c r="F2098" s="2" t="n">
        <v>0</v>
      </c>
      <c r="G2098" s="27" t="n">
        <v>3</v>
      </c>
      <c r="H2098" s="27" t="n">
        <v>1</v>
      </c>
      <c r="I2098" s="27" t="n">
        <v>0</v>
      </c>
      <c r="J2098" s="26" t="s">
        <v>52</v>
      </c>
      <c r="K2098" s="27" t="n">
        <v>0</v>
      </c>
      <c r="L2098" s="27" t="n">
        <v>1</v>
      </c>
      <c r="M2098" s="27" t="n">
        <v>14</v>
      </c>
      <c r="N2098" s="27" t="n">
        <v>9</v>
      </c>
      <c r="O2098" s="27" t="n">
        <v>2</v>
      </c>
      <c r="P2098" s="27" t="n">
        <v>1</v>
      </c>
      <c r="R2098" s="27" t="n">
        <v>1</v>
      </c>
      <c r="S2098" s="27" t="n">
        <v>0</v>
      </c>
      <c r="T2098" s="28" t="n">
        <v>44350</v>
      </c>
      <c r="U2098" s="3" t="s">
        <v>2143</v>
      </c>
      <c r="W2098" s="25" t="n">
        <v>24</v>
      </c>
      <c r="Z2098" s="1" t="n">
        <f aca="false">(68/C2098)^0.25</f>
        <v>0.982418457107877</v>
      </c>
    </row>
    <row r="2099" customFormat="false" ht="13.8" hidden="false" customHeight="true" outlineLevel="0" collapsed="false">
      <c r="A2099" s="1" t="n">
        <v>13908</v>
      </c>
      <c r="C2099" s="26" t="n">
        <v>57</v>
      </c>
      <c r="D2099" s="2" t="n">
        <v>9900</v>
      </c>
      <c r="F2099" s="2" t="n">
        <v>0</v>
      </c>
      <c r="G2099" s="27" t="n">
        <v>2</v>
      </c>
      <c r="H2099" s="27" t="n">
        <v>1</v>
      </c>
      <c r="I2099" s="27" t="n">
        <v>1</v>
      </c>
      <c r="J2099" s="26" t="s">
        <v>52</v>
      </c>
      <c r="K2099" s="27" t="n">
        <v>2</v>
      </c>
      <c r="L2099" s="27" t="n">
        <v>1</v>
      </c>
      <c r="M2099" s="27" t="n">
        <v>4</v>
      </c>
      <c r="N2099" s="27" t="n">
        <v>1</v>
      </c>
      <c r="O2099" s="27" t="n">
        <v>0</v>
      </c>
      <c r="P2099" s="27" t="n">
        <v>0</v>
      </c>
      <c r="Q2099" s="27"/>
      <c r="R2099" s="27" t="n">
        <v>0</v>
      </c>
      <c r="S2099" s="27" t="n">
        <v>0</v>
      </c>
      <c r="T2099" s="28" t="n">
        <v>44351</v>
      </c>
      <c r="U2099" s="3" t="s">
        <v>2144</v>
      </c>
      <c r="W2099" s="25" t="n">
        <v>24</v>
      </c>
      <c r="Z2099" s="1" t="n">
        <f aca="false">(68/C2099)^0.25</f>
        <v>1.04510160393404</v>
      </c>
    </row>
    <row r="2100" customFormat="false" ht="13.8" hidden="false" customHeight="true" outlineLevel="0" collapsed="false">
      <c r="A2100" s="1" t="n">
        <v>14410</v>
      </c>
      <c r="C2100" s="26" t="n">
        <v>95</v>
      </c>
      <c r="D2100" s="2" t="n">
        <v>14000</v>
      </c>
      <c r="F2100" s="2" t="n">
        <v>0</v>
      </c>
      <c r="G2100" s="27" t="n">
        <v>3</v>
      </c>
      <c r="H2100" s="27" t="n">
        <v>2</v>
      </c>
      <c r="I2100" s="27" t="n">
        <v>1</v>
      </c>
      <c r="J2100" s="26" t="s">
        <v>52</v>
      </c>
      <c r="K2100" s="27" t="n">
        <v>0</v>
      </c>
      <c r="L2100" s="27" t="n">
        <v>1</v>
      </c>
      <c r="M2100" s="27" t="n">
        <v>3</v>
      </c>
      <c r="N2100" s="27" t="n">
        <v>2</v>
      </c>
      <c r="O2100" s="27" t="n">
        <v>1</v>
      </c>
      <c r="P2100" s="27" t="n">
        <v>1</v>
      </c>
      <c r="Q2100" s="27" t="n">
        <v>4</v>
      </c>
      <c r="R2100" s="27" t="n">
        <v>0</v>
      </c>
      <c r="S2100" s="27" t="n">
        <v>0</v>
      </c>
      <c r="T2100" s="28" t="n">
        <v>44365</v>
      </c>
      <c r="U2100" s="3" t="s">
        <v>2145</v>
      </c>
      <c r="V2100" s="1" t="s">
        <v>58</v>
      </c>
      <c r="W2100" s="25" t="n">
        <v>24</v>
      </c>
      <c r="Z2100" s="1" t="n">
        <f aca="false">(68/C2100)^0.25</f>
        <v>0.919806187763948</v>
      </c>
    </row>
    <row r="2101" customFormat="false" ht="13.8" hidden="false" customHeight="true" outlineLevel="0" collapsed="false">
      <c r="A2101" s="1" t="n">
        <v>14410</v>
      </c>
      <c r="C2101" s="26" t="n">
        <v>69</v>
      </c>
      <c r="D2101" s="2" t="n">
        <v>11500</v>
      </c>
      <c r="F2101" s="2" t="n">
        <v>0</v>
      </c>
      <c r="G2101" s="27" t="n">
        <v>3</v>
      </c>
      <c r="H2101" s="27" t="n">
        <v>1</v>
      </c>
      <c r="I2101" s="27" t="n">
        <v>2</v>
      </c>
      <c r="J2101" s="26" t="s">
        <v>52</v>
      </c>
      <c r="K2101" s="27" t="n">
        <v>0</v>
      </c>
      <c r="L2101" s="27" t="n">
        <v>1</v>
      </c>
      <c r="M2101" s="27" t="n">
        <v>4</v>
      </c>
      <c r="N2101" s="27" t="n">
        <v>4</v>
      </c>
      <c r="O2101" s="27" t="n">
        <v>1</v>
      </c>
      <c r="P2101" s="27" t="n">
        <v>1</v>
      </c>
      <c r="Q2101" s="27" t="n">
        <v>4</v>
      </c>
      <c r="R2101" s="27" t="n">
        <v>0</v>
      </c>
      <c r="S2101" s="27" t="n">
        <v>1</v>
      </c>
      <c r="T2101" s="28" t="n">
        <v>44355</v>
      </c>
      <c r="U2101" s="3" t="s">
        <v>2146</v>
      </c>
      <c r="W2101" s="25" t="n">
        <v>24</v>
      </c>
      <c r="Z2101" s="1" t="n">
        <f aca="false">(68/C2101)^0.25</f>
        <v>0.996356952204095</v>
      </c>
    </row>
    <row r="2102" customFormat="false" ht="13.8" hidden="false" customHeight="true" outlineLevel="0" collapsed="false">
      <c r="A2102" s="1" t="n">
        <v>14410</v>
      </c>
      <c r="C2102" s="26" t="n">
        <v>58</v>
      </c>
      <c r="D2102" s="2" t="n">
        <v>10500</v>
      </c>
      <c r="F2102" s="2" t="n">
        <v>0</v>
      </c>
      <c r="G2102" s="27" t="n">
        <v>2</v>
      </c>
      <c r="H2102" s="27" t="n">
        <v>1</v>
      </c>
      <c r="I2102" s="27" t="n">
        <v>2</v>
      </c>
      <c r="J2102" s="26" t="s">
        <v>52</v>
      </c>
      <c r="K2102" s="27" t="n">
        <v>0</v>
      </c>
      <c r="L2102" s="27" t="n">
        <v>1</v>
      </c>
      <c r="N2102" s="27" t="n">
        <v>7</v>
      </c>
      <c r="O2102" s="27" t="n">
        <v>1</v>
      </c>
      <c r="P2102" s="27" t="n">
        <v>1</v>
      </c>
      <c r="Q2102" s="27" t="n">
        <v>4</v>
      </c>
      <c r="R2102" s="27" t="n">
        <v>0</v>
      </c>
      <c r="S2102" s="27" t="n">
        <v>0</v>
      </c>
      <c r="T2102" s="28" t="n">
        <v>44354</v>
      </c>
      <c r="U2102" s="3" t="s">
        <v>2147</v>
      </c>
      <c r="W2102" s="25" t="n">
        <v>24</v>
      </c>
      <c r="Z2102" s="1" t="n">
        <f aca="false">(68/C2102)^0.25</f>
        <v>1.04056743366656</v>
      </c>
    </row>
    <row r="2103" customFormat="false" ht="13.8" hidden="false" customHeight="true" outlineLevel="0" collapsed="false">
      <c r="A2103" s="1" t="n">
        <v>15222</v>
      </c>
      <c r="C2103" s="26" t="n">
        <v>65</v>
      </c>
      <c r="D2103" s="2" t="n">
        <v>6500</v>
      </c>
      <c r="F2103" s="2" t="n">
        <v>0</v>
      </c>
      <c r="G2103" s="27" t="n">
        <v>2</v>
      </c>
      <c r="H2103" s="27" t="n">
        <v>1</v>
      </c>
      <c r="I2103" s="27" t="n">
        <v>0</v>
      </c>
      <c r="J2103" s="26" t="s">
        <v>52</v>
      </c>
      <c r="K2103" s="27" t="n">
        <v>0</v>
      </c>
      <c r="L2103" s="27" t="n">
        <v>1</v>
      </c>
      <c r="N2103" s="27" t="n">
        <v>1</v>
      </c>
      <c r="O2103" s="27" t="n">
        <v>0</v>
      </c>
      <c r="P2103" s="27" t="n">
        <v>0</v>
      </c>
      <c r="R2103" s="27" t="n">
        <v>0</v>
      </c>
      <c r="S2103" s="27" t="n">
        <v>0</v>
      </c>
      <c r="T2103" s="28" t="n">
        <v>44354</v>
      </c>
      <c r="U2103" s="3" t="s">
        <v>2148</v>
      </c>
      <c r="W2103" s="25" t="n">
        <v>24</v>
      </c>
      <c r="Z2103" s="1" t="n">
        <f aca="false">(68/C2103)^0.25</f>
        <v>1.01134396913885</v>
      </c>
    </row>
    <row r="2104" customFormat="false" ht="13.8" hidden="false" customHeight="true" outlineLevel="0" collapsed="false">
      <c r="A2104" s="1" t="n">
        <v>15222</v>
      </c>
      <c r="C2104" s="26" t="n">
        <v>55</v>
      </c>
      <c r="D2104" s="2" t="n">
        <v>9000</v>
      </c>
      <c r="F2104" s="2" t="n">
        <v>0</v>
      </c>
      <c r="G2104" s="27" t="n">
        <v>2</v>
      </c>
      <c r="H2104" s="27" t="n">
        <v>1</v>
      </c>
      <c r="I2104" s="27" t="n">
        <v>1</v>
      </c>
      <c r="J2104" s="26" t="s">
        <v>52</v>
      </c>
      <c r="K2104" s="27" t="n">
        <v>0</v>
      </c>
      <c r="L2104" s="27" t="n">
        <v>1</v>
      </c>
      <c r="M2104" s="27" t="n">
        <v>4</v>
      </c>
      <c r="N2104" s="27" t="n">
        <v>1</v>
      </c>
      <c r="O2104" s="27" t="n">
        <v>0</v>
      </c>
      <c r="P2104" s="27" t="n">
        <v>1</v>
      </c>
      <c r="Q2104" s="27" t="n">
        <v>1</v>
      </c>
      <c r="R2104" s="27" t="n">
        <v>0</v>
      </c>
      <c r="S2104" s="27" t="n">
        <v>0</v>
      </c>
      <c r="T2104" s="28" t="n">
        <v>44357</v>
      </c>
      <c r="U2104" s="3" t="s">
        <v>2149</v>
      </c>
      <c r="W2104" s="25" t="n">
        <v>24</v>
      </c>
      <c r="Z2104" s="1" t="n">
        <f aca="false">(68/C2104)^0.25</f>
        <v>1.05447565087352</v>
      </c>
    </row>
    <row r="2105" customFormat="false" ht="13.8" hidden="false" customHeight="true" outlineLevel="0" collapsed="false">
      <c r="A2105" s="1" t="n">
        <v>16095</v>
      </c>
      <c r="C2105" s="26" t="n">
        <v>60</v>
      </c>
      <c r="D2105" s="2" t="n">
        <v>11100</v>
      </c>
      <c r="F2105" s="2" t="n">
        <v>0</v>
      </c>
      <c r="G2105" s="27" t="n">
        <v>3</v>
      </c>
      <c r="H2105" s="27" t="n">
        <v>1</v>
      </c>
      <c r="I2105" s="27" t="n">
        <v>1</v>
      </c>
      <c r="J2105" s="26" t="s">
        <v>52</v>
      </c>
      <c r="K2105" s="27" t="n">
        <v>0</v>
      </c>
      <c r="L2105" s="27" t="n">
        <v>1</v>
      </c>
      <c r="M2105" s="27" t="n">
        <v>4</v>
      </c>
      <c r="N2105" s="27" t="n">
        <v>4</v>
      </c>
      <c r="O2105" s="27" t="n">
        <v>0</v>
      </c>
      <c r="P2105" s="27" t="n">
        <v>1</v>
      </c>
      <c r="R2105" s="27" t="n">
        <v>0</v>
      </c>
      <c r="S2105" s="27" t="n">
        <v>0</v>
      </c>
      <c r="T2105" s="28" t="n">
        <v>44351</v>
      </c>
      <c r="U2105" s="3" t="s">
        <v>2150</v>
      </c>
      <c r="W2105" s="25" t="n">
        <v>24</v>
      </c>
      <c r="Z2105" s="1" t="n">
        <f aca="false">(68/C2105)^0.25</f>
        <v>1.03178548877407</v>
      </c>
    </row>
    <row r="2106" customFormat="false" ht="13.8" hidden="false" customHeight="true" outlineLevel="0" collapsed="false">
      <c r="A2106" s="1" t="n">
        <v>17487</v>
      </c>
      <c r="C2106" s="26" t="n">
        <v>59</v>
      </c>
      <c r="D2106" s="2" t="n">
        <v>6500</v>
      </c>
      <c r="F2106" s="2" t="n">
        <v>0</v>
      </c>
      <c r="G2106" s="27" t="n">
        <v>2</v>
      </c>
      <c r="H2106" s="27" t="n">
        <v>1</v>
      </c>
      <c r="I2106" s="27" t="n">
        <v>1</v>
      </c>
      <c r="J2106" s="26" t="s">
        <v>52</v>
      </c>
      <c r="K2106" s="27" t="n">
        <v>2</v>
      </c>
      <c r="L2106" s="27" t="n">
        <v>1</v>
      </c>
      <c r="M2106" s="27" t="n">
        <v>5</v>
      </c>
      <c r="N2106" s="27" t="n">
        <v>4</v>
      </c>
      <c r="O2106" s="27" t="n">
        <v>0</v>
      </c>
      <c r="P2106" s="27" t="n">
        <v>0</v>
      </c>
      <c r="Q2106" s="27" t="n">
        <v>1</v>
      </c>
      <c r="R2106" s="27" t="n">
        <v>0</v>
      </c>
      <c r="S2106" s="27" t="n">
        <v>0</v>
      </c>
      <c r="T2106" s="28" t="n">
        <v>44365</v>
      </c>
      <c r="U2106" s="3" t="s">
        <v>2151</v>
      </c>
      <c r="W2106" s="25" t="n">
        <v>24</v>
      </c>
      <c r="Z2106" s="1" t="n">
        <f aca="false">(68/C2106)^0.25</f>
        <v>1.03612994480236</v>
      </c>
    </row>
    <row r="2107" customFormat="false" ht="13.8" hidden="false" customHeight="true" outlineLevel="0" collapsed="false">
      <c r="A2107" s="1" t="n">
        <v>17487</v>
      </c>
      <c r="C2107" s="26" t="n">
        <v>55</v>
      </c>
      <c r="D2107" s="2" t="n">
        <v>10500</v>
      </c>
      <c r="F2107" s="2" t="n">
        <v>0</v>
      </c>
      <c r="G2107" s="27" t="n">
        <v>2</v>
      </c>
      <c r="H2107" s="27" t="n">
        <v>1</v>
      </c>
      <c r="I2107" s="27" t="n">
        <v>1</v>
      </c>
      <c r="J2107" s="26" t="s">
        <v>52</v>
      </c>
      <c r="K2107" s="27" t="n">
        <v>1</v>
      </c>
      <c r="L2107" s="27" t="n">
        <v>1</v>
      </c>
      <c r="M2107" s="27" t="n">
        <v>5</v>
      </c>
      <c r="N2107" s="27" t="n">
        <v>1</v>
      </c>
      <c r="O2107" s="27" t="n">
        <v>1</v>
      </c>
      <c r="P2107" s="27" t="n">
        <v>1</v>
      </c>
      <c r="Q2107" s="27" t="n">
        <v>4</v>
      </c>
      <c r="R2107" s="27" t="n">
        <v>0</v>
      </c>
      <c r="S2107" s="27" t="n">
        <v>0</v>
      </c>
      <c r="T2107" s="28" t="n">
        <v>44364</v>
      </c>
      <c r="U2107" s="3" t="s">
        <v>2152</v>
      </c>
      <c r="W2107" s="25" t="n">
        <v>24</v>
      </c>
      <c r="Z2107" s="1" t="n">
        <f aca="false">(68/C2107)^0.25</f>
        <v>1.05447565087352</v>
      </c>
    </row>
    <row r="2108" customFormat="false" ht="13.8" hidden="false" customHeight="true" outlineLevel="0" collapsed="false">
      <c r="A2108" s="1" t="n">
        <v>17487</v>
      </c>
      <c r="C2108" s="26" t="n">
        <v>66</v>
      </c>
      <c r="D2108" s="2" t="n">
        <v>12500</v>
      </c>
      <c r="F2108" s="2" t="n">
        <v>0</v>
      </c>
      <c r="G2108" s="27" t="n">
        <v>2</v>
      </c>
      <c r="H2108" s="27" t="n">
        <v>1</v>
      </c>
      <c r="I2108" s="27" t="n">
        <v>2</v>
      </c>
      <c r="J2108" s="26" t="s">
        <v>52</v>
      </c>
      <c r="K2108" s="27" t="n">
        <v>2</v>
      </c>
      <c r="L2108" s="27" t="n">
        <v>1</v>
      </c>
      <c r="M2108" s="27" t="n">
        <v>13</v>
      </c>
      <c r="N2108" s="27" t="n">
        <v>6</v>
      </c>
      <c r="O2108" s="27" t="n">
        <v>1</v>
      </c>
      <c r="P2108" s="27" t="n">
        <v>0</v>
      </c>
      <c r="Q2108" s="27" t="n">
        <v>4</v>
      </c>
      <c r="R2108" s="27" t="n">
        <v>1</v>
      </c>
      <c r="S2108" s="27" t="n">
        <v>0</v>
      </c>
      <c r="T2108" s="28" t="n">
        <v>44364</v>
      </c>
      <c r="U2108" s="3" t="s">
        <v>2153</v>
      </c>
      <c r="W2108" s="25" t="n">
        <v>24</v>
      </c>
      <c r="Z2108" s="1" t="n">
        <f aca="false">(68/C2108)^0.25</f>
        <v>1.00749116018212</v>
      </c>
    </row>
    <row r="2109" customFormat="false" ht="13.8" hidden="false" customHeight="true" outlineLevel="0" collapsed="false">
      <c r="A2109" s="1" t="n">
        <v>17487</v>
      </c>
      <c r="C2109" s="26" t="n">
        <v>64</v>
      </c>
      <c r="D2109" s="2" t="n">
        <v>5500</v>
      </c>
      <c r="F2109" s="2" t="n">
        <v>0</v>
      </c>
      <c r="G2109" s="27" t="n">
        <v>2</v>
      </c>
      <c r="H2109" s="27" t="n">
        <v>1</v>
      </c>
      <c r="I2109" s="27" t="n">
        <v>2</v>
      </c>
      <c r="J2109" s="26" t="s">
        <v>52</v>
      </c>
      <c r="K2109" s="27" t="n">
        <v>0</v>
      </c>
      <c r="L2109" s="27" t="n">
        <v>1</v>
      </c>
      <c r="M2109" s="27" t="n">
        <v>8</v>
      </c>
      <c r="N2109" s="27" t="n">
        <v>1</v>
      </c>
      <c r="O2109" s="27" t="n">
        <v>0</v>
      </c>
      <c r="P2109" s="27" t="n">
        <v>0</v>
      </c>
      <c r="Q2109" s="27" t="n">
        <v>4</v>
      </c>
      <c r="R2109" s="27" t="n">
        <v>1</v>
      </c>
      <c r="S2109" s="27" t="n">
        <v>0</v>
      </c>
      <c r="T2109" s="28" t="n">
        <v>44363</v>
      </c>
      <c r="U2109" s="3" t="s">
        <v>2154</v>
      </c>
      <c r="W2109" s="25" t="n">
        <v>24</v>
      </c>
      <c r="Z2109" s="1" t="n">
        <f aca="false">(68/C2109)^0.25</f>
        <v>1.01527159243447</v>
      </c>
    </row>
    <row r="2110" customFormat="false" ht="13.8" hidden="false" customHeight="true" outlineLevel="0" collapsed="false">
      <c r="A2110" s="1" t="n">
        <v>17487</v>
      </c>
      <c r="C2110" s="26" t="n">
        <v>78</v>
      </c>
      <c r="D2110" s="2" t="n">
        <v>14000</v>
      </c>
      <c r="F2110" s="2" t="n">
        <v>0</v>
      </c>
      <c r="G2110" s="27" t="n">
        <v>3</v>
      </c>
      <c r="H2110" s="27" t="n">
        <v>1</v>
      </c>
      <c r="I2110" s="27" t="n">
        <v>2</v>
      </c>
      <c r="J2110" s="26" t="s">
        <v>52</v>
      </c>
      <c r="K2110" s="27" t="n">
        <v>1</v>
      </c>
      <c r="L2110" s="27" t="n">
        <v>1</v>
      </c>
      <c r="M2110" s="27" t="n">
        <v>9</v>
      </c>
      <c r="N2110" s="27" t="n">
        <v>1</v>
      </c>
      <c r="O2110" s="27" t="n">
        <v>1</v>
      </c>
      <c r="P2110" s="27" t="n">
        <v>1</v>
      </c>
      <c r="Q2110" s="27" t="n">
        <v>4</v>
      </c>
      <c r="R2110" s="27" t="n">
        <v>1</v>
      </c>
      <c r="S2110" s="27" t="n">
        <v>1</v>
      </c>
      <c r="T2110" s="28" t="n">
        <v>44358</v>
      </c>
      <c r="U2110" s="3" t="s">
        <v>2155</v>
      </c>
      <c r="W2110" s="25" t="n">
        <v>24</v>
      </c>
      <c r="Z2110" s="1" t="n">
        <f aca="false">(68/C2110)^0.25</f>
        <v>0.966281305753067</v>
      </c>
    </row>
    <row r="2111" customFormat="false" ht="13.8" hidden="false" customHeight="true" outlineLevel="0" collapsed="false">
      <c r="A2111" s="1" t="n">
        <v>17487</v>
      </c>
      <c r="C2111" s="26" t="n">
        <v>52</v>
      </c>
      <c r="D2111" s="2" t="n">
        <v>8000</v>
      </c>
      <c r="F2111" s="2" t="n">
        <v>0</v>
      </c>
      <c r="G2111" s="27" t="n">
        <v>2</v>
      </c>
      <c r="H2111" s="27" t="n">
        <v>1</v>
      </c>
      <c r="I2111" s="27" t="n">
        <v>1</v>
      </c>
      <c r="J2111" s="26" t="s">
        <v>52</v>
      </c>
      <c r="K2111" s="27" t="n">
        <v>2</v>
      </c>
      <c r="L2111" s="27" t="n">
        <v>1</v>
      </c>
      <c r="M2111" s="27" t="n">
        <v>3</v>
      </c>
      <c r="N2111" s="27" t="n">
        <v>1</v>
      </c>
      <c r="O2111" s="27" t="n">
        <v>0</v>
      </c>
      <c r="P2111" s="27" t="n">
        <v>1</v>
      </c>
      <c r="Q2111" s="27" t="n">
        <v>4</v>
      </c>
      <c r="R2111" s="27" t="n">
        <v>0</v>
      </c>
      <c r="S2111" s="27" t="n">
        <v>0</v>
      </c>
      <c r="T2111" s="28" t="n">
        <v>44363</v>
      </c>
      <c r="U2111" s="3" t="s">
        <v>2156</v>
      </c>
      <c r="W2111" s="25" t="n">
        <v>24</v>
      </c>
      <c r="Z2111" s="1" t="n">
        <f aca="false">(68/C2111)^0.25</f>
        <v>1.06936605042134</v>
      </c>
    </row>
    <row r="2112" customFormat="false" ht="13.8" hidden="false" customHeight="true" outlineLevel="0" collapsed="false">
      <c r="A2112" s="1" t="n">
        <v>17487</v>
      </c>
      <c r="C2112" s="26" t="n">
        <v>63</v>
      </c>
      <c r="D2112" s="2" t="n">
        <v>8500</v>
      </c>
      <c r="F2112" s="2" t="n">
        <v>0</v>
      </c>
      <c r="G2112" s="27" t="n">
        <v>2</v>
      </c>
      <c r="H2112" s="27" t="n">
        <v>1</v>
      </c>
      <c r="I2112" s="27" t="n">
        <v>2</v>
      </c>
      <c r="J2112" s="26" t="s">
        <v>52</v>
      </c>
      <c r="K2112" s="27" t="n">
        <v>0</v>
      </c>
      <c r="L2112" s="27" t="n">
        <v>1</v>
      </c>
      <c r="M2112" s="27" t="n">
        <v>9</v>
      </c>
      <c r="N2112" s="27" t="n">
        <v>7</v>
      </c>
      <c r="O2112" s="27" t="n">
        <v>0</v>
      </c>
      <c r="P2112" s="27" t="n">
        <v>1</v>
      </c>
      <c r="Q2112" s="27" t="n">
        <v>4</v>
      </c>
      <c r="R2112" s="27" t="n">
        <v>1</v>
      </c>
      <c r="S2112" s="27" t="n">
        <v>0</v>
      </c>
      <c r="T2112" s="28" t="n">
        <v>44357</v>
      </c>
      <c r="U2112" s="3" t="s">
        <v>2157</v>
      </c>
      <c r="W2112" s="25" t="n">
        <v>24</v>
      </c>
      <c r="Z2112" s="1" t="n">
        <f aca="false">(68/C2112)^0.25</f>
        <v>1.01927668633136</v>
      </c>
    </row>
    <row r="2113" customFormat="false" ht="14.9" hidden="false" customHeight="true" outlineLevel="0" collapsed="false">
      <c r="A2113" s="1" t="n">
        <v>12198</v>
      </c>
      <c r="B2113" s="16" t="n">
        <v>72212</v>
      </c>
      <c r="C2113" s="26" t="n">
        <v>68</v>
      </c>
      <c r="D2113" s="2" t="n">
        <v>13000</v>
      </c>
      <c r="F2113" s="2" t="n">
        <v>0</v>
      </c>
      <c r="G2113" s="27" t="n">
        <v>3</v>
      </c>
      <c r="H2113" s="27" t="n">
        <v>1</v>
      </c>
      <c r="I2113" s="27" t="n">
        <v>2</v>
      </c>
      <c r="J2113" s="26" t="s">
        <v>52</v>
      </c>
      <c r="K2113" s="27" t="n">
        <v>2</v>
      </c>
      <c r="L2113" s="27" t="n">
        <v>1</v>
      </c>
      <c r="M2113" s="27" t="n">
        <v>4</v>
      </c>
      <c r="N2113" s="27" t="n">
        <v>4</v>
      </c>
      <c r="O2113" s="27" t="n">
        <v>1</v>
      </c>
      <c r="P2113" s="27" t="n">
        <v>1</v>
      </c>
      <c r="Q2113" s="27" t="n">
        <v>4</v>
      </c>
      <c r="R2113" s="27" t="n">
        <v>0</v>
      </c>
      <c r="S2113" s="27" t="n">
        <v>0</v>
      </c>
      <c r="T2113" s="28" t="n">
        <v>44363</v>
      </c>
      <c r="U2113" s="3" t="s">
        <v>2158</v>
      </c>
      <c r="W2113" s="25" t="n">
        <v>24</v>
      </c>
      <c r="Z2113" s="1" t="n">
        <f aca="false">(68/C2113)^0.25</f>
        <v>1</v>
      </c>
    </row>
    <row r="2114" customFormat="false" ht="14.9" hidden="false" customHeight="true" outlineLevel="0" collapsed="false">
      <c r="A2114" s="1" t="n">
        <v>12198</v>
      </c>
      <c r="B2114" s="16" t="n">
        <v>72198</v>
      </c>
      <c r="C2114" s="26" t="n">
        <v>54</v>
      </c>
      <c r="D2114" s="2" t="n">
        <v>9900</v>
      </c>
      <c r="F2114" s="2" t="n">
        <v>0</v>
      </c>
      <c r="G2114" s="27" t="n">
        <v>2</v>
      </c>
      <c r="H2114" s="27" t="n">
        <v>1</v>
      </c>
      <c r="I2114" s="27" t="n">
        <v>1</v>
      </c>
      <c r="J2114" s="26" t="s">
        <v>52</v>
      </c>
      <c r="K2114" s="27" t="n">
        <v>2</v>
      </c>
      <c r="L2114" s="27" t="n">
        <v>1</v>
      </c>
      <c r="M2114" s="27" t="n">
        <v>6</v>
      </c>
      <c r="N2114" s="27" t="n">
        <v>2</v>
      </c>
      <c r="O2114" s="27" t="n">
        <v>1</v>
      </c>
      <c r="P2114" s="27" t="n">
        <v>1</v>
      </c>
      <c r="Q2114" s="27" t="n">
        <v>4</v>
      </c>
      <c r="R2114" s="27" t="n">
        <v>1</v>
      </c>
      <c r="S2114" s="27" t="n">
        <v>0</v>
      </c>
      <c r="T2114" s="28" t="n">
        <v>44365</v>
      </c>
      <c r="U2114" s="3" t="s">
        <v>2159</v>
      </c>
      <c r="W2114" s="25" t="n">
        <v>24</v>
      </c>
      <c r="Z2114" s="1" t="n">
        <f aca="false">(68/C2114)^0.25</f>
        <v>1.05932394260376</v>
      </c>
    </row>
    <row r="2115" customFormat="false" ht="14.9" hidden="false" customHeight="true" outlineLevel="0" collapsed="false">
      <c r="A2115" s="1" t="n">
        <v>12198</v>
      </c>
      <c r="B2115" s="16" t="n">
        <v>72198</v>
      </c>
      <c r="C2115" s="26" t="n">
        <v>53</v>
      </c>
      <c r="D2115" s="2" t="n">
        <v>12900</v>
      </c>
      <c r="F2115" s="2" t="n">
        <v>0</v>
      </c>
      <c r="G2115" s="27" t="n">
        <v>2</v>
      </c>
      <c r="H2115" s="27" t="n">
        <v>1</v>
      </c>
      <c r="I2115" s="27" t="n">
        <v>0</v>
      </c>
      <c r="J2115" s="26" t="s">
        <v>52</v>
      </c>
      <c r="K2115" s="27" t="n">
        <v>0</v>
      </c>
      <c r="L2115" s="27" t="n">
        <v>1</v>
      </c>
      <c r="N2115" s="27" t="n">
        <v>2</v>
      </c>
      <c r="O2115" s="27" t="n">
        <v>0</v>
      </c>
      <c r="P2115" s="27" t="n">
        <v>1</v>
      </c>
      <c r="Q2115" s="27" t="n">
        <v>4</v>
      </c>
      <c r="R2115" s="27" t="n">
        <v>1</v>
      </c>
      <c r="S2115" s="27" t="n">
        <v>0</v>
      </c>
      <c r="T2115" s="28" t="n">
        <v>44364</v>
      </c>
      <c r="U2115" s="3" t="s">
        <v>2160</v>
      </c>
      <c r="V2115" s="1" t="s">
        <v>58</v>
      </c>
      <c r="W2115" s="25" t="n">
        <v>24</v>
      </c>
      <c r="Z2115" s="1" t="n">
        <f aca="false">(68/C2115)^0.25</f>
        <v>1.06428578300648</v>
      </c>
    </row>
    <row r="2116" customFormat="false" ht="14.9" hidden="false" customHeight="true" outlineLevel="0" collapsed="false">
      <c r="A2116" s="1" t="n">
        <v>12198</v>
      </c>
      <c r="B2116" s="16" t="n">
        <v>72198</v>
      </c>
      <c r="C2116" s="26" t="n">
        <v>65</v>
      </c>
      <c r="D2116" s="2" t="n">
        <v>9800</v>
      </c>
      <c r="F2116" s="2" t="n">
        <v>0</v>
      </c>
      <c r="G2116" s="27" t="n">
        <v>3</v>
      </c>
      <c r="H2116" s="27" t="n">
        <v>1</v>
      </c>
      <c r="I2116" s="27" t="n">
        <v>2</v>
      </c>
      <c r="J2116" s="26" t="s">
        <v>52</v>
      </c>
      <c r="K2116" s="27" t="n">
        <v>2</v>
      </c>
      <c r="L2116" s="27" t="n">
        <v>1</v>
      </c>
      <c r="M2116" s="27" t="n">
        <v>3</v>
      </c>
      <c r="N2116" s="27" t="n">
        <v>2</v>
      </c>
      <c r="O2116" s="27" t="n">
        <v>1</v>
      </c>
      <c r="P2116" s="27" t="n">
        <v>1</v>
      </c>
      <c r="Q2116" s="27" t="n">
        <v>4</v>
      </c>
      <c r="R2116" s="27" t="n">
        <v>1</v>
      </c>
      <c r="S2116" s="27" t="n">
        <v>1</v>
      </c>
      <c r="T2116" s="28" t="n">
        <v>44365</v>
      </c>
      <c r="U2116" s="3" t="s">
        <v>2161</v>
      </c>
      <c r="W2116" s="25" t="n">
        <v>24</v>
      </c>
      <c r="Z2116" s="1" t="n">
        <f aca="false">(68/C2116)^0.25</f>
        <v>1.01134396913885</v>
      </c>
    </row>
    <row r="2117" customFormat="false" ht="14.9" hidden="false" customHeight="true" outlineLevel="0" collapsed="false">
      <c r="A2117" s="1" t="n">
        <v>12198</v>
      </c>
      <c r="B2117" s="16" t="n">
        <v>72198</v>
      </c>
      <c r="C2117" s="26" t="n">
        <v>78</v>
      </c>
      <c r="D2117" s="2" t="n">
        <v>10000</v>
      </c>
      <c r="F2117" s="2" t="n">
        <v>0</v>
      </c>
      <c r="G2117" s="27" t="n">
        <v>2</v>
      </c>
      <c r="H2117" s="27" t="n">
        <v>1</v>
      </c>
      <c r="I2117" s="27" t="n">
        <v>1</v>
      </c>
      <c r="J2117" s="26" t="s">
        <v>52</v>
      </c>
      <c r="K2117" s="27" t="n">
        <v>2</v>
      </c>
      <c r="L2117" s="27" t="n">
        <v>1</v>
      </c>
      <c r="M2117" s="27" t="n">
        <v>2</v>
      </c>
      <c r="N2117" s="27" t="n">
        <v>2</v>
      </c>
      <c r="O2117" s="27" t="n">
        <v>1</v>
      </c>
      <c r="P2117" s="27" t="n">
        <v>0</v>
      </c>
      <c r="Q2117" s="27" t="n">
        <v>3</v>
      </c>
      <c r="R2117" s="27" t="n">
        <v>0</v>
      </c>
      <c r="S2117" s="27" t="n">
        <v>0</v>
      </c>
      <c r="T2117" s="28" t="n">
        <v>44364</v>
      </c>
      <c r="U2117" s="3" t="s">
        <v>2162</v>
      </c>
      <c r="W2117" s="25" t="n">
        <v>24</v>
      </c>
      <c r="Z2117" s="1" t="n">
        <f aca="false">(68/C2117)^0.25</f>
        <v>0.966281305753067</v>
      </c>
    </row>
    <row r="2118" customFormat="false" ht="14.9" hidden="false" customHeight="true" outlineLevel="0" collapsed="false">
      <c r="A2118" s="1" t="n">
        <v>12198</v>
      </c>
      <c r="B2118" s="16" t="n">
        <v>72198</v>
      </c>
      <c r="C2118" s="26" t="n">
        <v>65</v>
      </c>
      <c r="D2118" s="2" t="n">
        <v>7500</v>
      </c>
      <c r="F2118" s="2" t="n">
        <v>0</v>
      </c>
      <c r="G2118" s="27" t="n">
        <v>2</v>
      </c>
      <c r="H2118" s="27" t="n">
        <v>1</v>
      </c>
      <c r="I2118" s="27" t="n">
        <v>1</v>
      </c>
      <c r="J2118" s="26" t="s">
        <v>52</v>
      </c>
      <c r="K2118" s="27" t="n">
        <v>0</v>
      </c>
      <c r="L2118" s="27" t="n">
        <v>1</v>
      </c>
      <c r="M2118" s="27" t="n">
        <v>4</v>
      </c>
      <c r="N2118" s="27" t="n">
        <v>1</v>
      </c>
      <c r="O2118" s="27" t="n">
        <v>0</v>
      </c>
      <c r="P2118" s="27" t="n">
        <v>0</v>
      </c>
      <c r="Q2118" s="27" t="n">
        <v>3</v>
      </c>
      <c r="R2118" s="27" t="n">
        <v>0</v>
      </c>
      <c r="S2118" s="27" t="n">
        <v>0</v>
      </c>
      <c r="T2118" s="28" t="n">
        <v>44364</v>
      </c>
      <c r="U2118" s="3" t="s">
        <v>2163</v>
      </c>
      <c r="W2118" s="25" t="n">
        <v>24</v>
      </c>
      <c r="Z2118" s="1" t="n">
        <f aca="false">(68/C2118)^0.25</f>
        <v>1.01134396913885</v>
      </c>
    </row>
    <row r="2119" customFormat="false" ht="14.9" hidden="false" customHeight="true" outlineLevel="0" collapsed="false">
      <c r="A2119" s="1" t="n">
        <v>12198</v>
      </c>
      <c r="B2119" s="16" t="n">
        <v>72198</v>
      </c>
      <c r="C2119" s="26" t="n">
        <v>78</v>
      </c>
      <c r="D2119" s="2" t="n">
        <v>8500</v>
      </c>
      <c r="F2119" s="2" t="n">
        <v>0</v>
      </c>
      <c r="G2119" s="27" t="n">
        <v>2</v>
      </c>
      <c r="H2119" s="27" t="n">
        <v>1</v>
      </c>
      <c r="I2119" s="27" t="n">
        <v>1</v>
      </c>
      <c r="J2119" s="26" t="s">
        <v>52</v>
      </c>
      <c r="K2119" s="27" t="n">
        <v>0</v>
      </c>
      <c r="L2119" s="27" t="n">
        <v>1</v>
      </c>
      <c r="M2119" s="27" t="n">
        <v>6</v>
      </c>
      <c r="N2119" s="27" t="n">
        <v>3</v>
      </c>
      <c r="O2119" s="27" t="n">
        <v>0</v>
      </c>
      <c r="P2119" s="27" t="n">
        <v>0</v>
      </c>
      <c r="R2119" s="27" t="n">
        <v>1</v>
      </c>
      <c r="S2119" s="27" t="n">
        <v>0</v>
      </c>
      <c r="T2119" s="28" t="n">
        <v>44365</v>
      </c>
      <c r="U2119" s="3" t="s">
        <v>2164</v>
      </c>
      <c r="W2119" s="25" t="n">
        <v>24</v>
      </c>
      <c r="Z2119" s="1" t="n">
        <f aca="false">(68/C2119)^0.25</f>
        <v>0.966281305753067</v>
      </c>
    </row>
    <row r="2120" customFormat="false" ht="13.8" hidden="false" customHeight="true" outlineLevel="0" collapsed="false">
      <c r="A2120" s="1" t="n">
        <v>11765</v>
      </c>
      <c r="C2120" s="26" t="n">
        <v>58</v>
      </c>
      <c r="D2120" s="2" t="n">
        <v>11900</v>
      </c>
      <c r="F2120" s="2" t="n">
        <v>0</v>
      </c>
      <c r="G2120" s="27" t="n">
        <v>2</v>
      </c>
      <c r="H2120" s="27" t="n">
        <v>1</v>
      </c>
      <c r="I2120" s="27" t="n">
        <v>1</v>
      </c>
      <c r="J2120" s="26" t="s">
        <v>52</v>
      </c>
      <c r="K2120" s="27" t="n">
        <v>2</v>
      </c>
      <c r="L2120" s="27" t="n">
        <v>1</v>
      </c>
      <c r="M2120" s="27" t="n">
        <v>4</v>
      </c>
      <c r="N2120" s="27" t="n">
        <v>4</v>
      </c>
      <c r="O2120" s="27" t="n">
        <v>1</v>
      </c>
      <c r="P2120" s="27" t="n">
        <v>0</v>
      </c>
      <c r="R2120" s="27" t="n">
        <v>0</v>
      </c>
      <c r="S2120" s="27" t="n">
        <v>0</v>
      </c>
      <c r="T2120" s="28" t="n">
        <v>44365</v>
      </c>
      <c r="U2120" s="3" t="s">
        <v>2165</v>
      </c>
      <c r="W2120" s="25" t="n">
        <v>24</v>
      </c>
      <c r="Z2120" s="1" t="n">
        <f aca="false">(68/C2120)^0.25</f>
        <v>1.04056743366656</v>
      </c>
    </row>
    <row r="2121" customFormat="false" ht="13.8" hidden="false" customHeight="true" outlineLevel="0" collapsed="false">
      <c r="A2121" s="1" t="n">
        <v>11765</v>
      </c>
      <c r="C2121" s="26" t="n">
        <v>53</v>
      </c>
      <c r="D2121" s="2" t="n">
        <v>10800</v>
      </c>
      <c r="F2121" s="2" t="n">
        <v>0</v>
      </c>
      <c r="G2121" s="27" t="n">
        <v>2</v>
      </c>
      <c r="H2121" s="27" t="n">
        <v>1</v>
      </c>
      <c r="I2121" s="27" t="n">
        <v>2</v>
      </c>
      <c r="J2121" s="26" t="s">
        <v>52</v>
      </c>
      <c r="K2121" s="27" t="n">
        <v>0</v>
      </c>
      <c r="L2121" s="27" t="n">
        <v>1</v>
      </c>
      <c r="M2121" s="27" t="n">
        <v>13</v>
      </c>
      <c r="N2121" s="27" t="n">
        <v>8</v>
      </c>
      <c r="O2121" s="27" t="n">
        <v>1</v>
      </c>
      <c r="P2121" s="27" t="n">
        <v>1</v>
      </c>
      <c r="Q2121" s="27" t="n">
        <v>4</v>
      </c>
      <c r="R2121" s="27" t="n">
        <v>1</v>
      </c>
      <c r="S2121" s="27" t="n">
        <v>0</v>
      </c>
      <c r="T2121" s="28" t="n">
        <v>44364</v>
      </c>
      <c r="U2121" s="3" t="s">
        <v>2166</v>
      </c>
      <c r="W2121" s="25" t="n">
        <v>24</v>
      </c>
      <c r="Z2121" s="1" t="n">
        <f aca="false">(68/C2121)^0.25</f>
        <v>1.06428578300648</v>
      </c>
    </row>
    <row r="2122" customFormat="false" ht="13.8" hidden="false" customHeight="true" outlineLevel="0" collapsed="false">
      <c r="A2122" s="1" t="n">
        <v>11765</v>
      </c>
      <c r="C2122" s="26" t="n">
        <v>79</v>
      </c>
      <c r="D2122" s="2" t="n">
        <v>15000</v>
      </c>
      <c r="F2122" s="2" t="n">
        <v>0</v>
      </c>
      <c r="G2122" s="27" t="n">
        <v>3</v>
      </c>
      <c r="H2122" s="27" t="n">
        <v>2</v>
      </c>
      <c r="I2122" s="27" t="n">
        <v>1</v>
      </c>
      <c r="J2122" s="26" t="s">
        <v>52</v>
      </c>
      <c r="K2122" s="27" t="n">
        <v>0</v>
      </c>
      <c r="L2122" s="27" t="n">
        <v>1</v>
      </c>
      <c r="M2122" s="27" t="n">
        <v>5</v>
      </c>
      <c r="N2122" s="27" t="n">
        <v>3</v>
      </c>
      <c r="O2122" s="27" t="n">
        <v>1</v>
      </c>
      <c r="P2122" s="27" t="n">
        <v>0</v>
      </c>
      <c r="Q2122" s="27" t="n">
        <v>4</v>
      </c>
      <c r="R2122" s="27" t="n">
        <v>1</v>
      </c>
      <c r="S2122" s="27" t="n">
        <v>0</v>
      </c>
      <c r="T2122" s="28" t="n">
        <v>44364</v>
      </c>
      <c r="U2122" s="3" t="s">
        <v>2167</v>
      </c>
      <c r="V2122" s="1" t="s">
        <v>60</v>
      </c>
      <c r="W2122" s="25" t="n">
        <v>24</v>
      </c>
      <c r="Z2122" s="1" t="n">
        <f aca="false">(68/C2122)^0.25</f>
        <v>0.963208830277469</v>
      </c>
    </row>
    <row r="2123" customFormat="false" ht="13.8" hidden="false" customHeight="true" outlineLevel="0" collapsed="false">
      <c r="A2123" s="1" t="n">
        <v>11765</v>
      </c>
      <c r="C2123" s="26" t="n">
        <v>72</v>
      </c>
      <c r="D2123" s="2" t="n">
        <v>14000</v>
      </c>
      <c r="F2123" s="2" t="n">
        <v>0</v>
      </c>
      <c r="G2123" s="27" t="n">
        <v>2</v>
      </c>
      <c r="H2123" s="27" t="n">
        <v>1</v>
      </c>
      <c r="I2123" s="27" t="n">
        <v>1</v>
      </c>
      <c r="J2123" s="26" t="s">
        <v>52</v>
      </c>
      <c r="K2123" s="27" t="n">
        <v>0</v>
      </c>
      <c r="L2123" s="27" t="n">
        <v>1</v>
      </c>
      <c r="M2123" s="27" t="n">
        <v>4</v>
      </c>
      <c r="N2123" s="27" t="n">
        <v>1</v>
      </c>
      <c r="O2123" s="27" t="n">
        <v>1</v>
      </c>
      <c r="P2123" s="27" t="n">
        <v>1</v>
      </c>
      <c r="Q2123" s="27" t="n">
        <v>4</v>
      </c>
      <c r="R2123" s="27" t="n">
        <v>0</v>
      </c>
      <c r="S2123" s="27" t="n">
        <v>0</v>
      </c>
      <c r="T2123" s="28" t="n">
        <v>44365</v>
      </c>
      <c r="U2123" s="3" t="s">
        <v>2168</v>
      </c>
      <c r="W2123" s="25" t="n">
        <v>24</v>
      </c>
      <c r="Z2123" s="1" t="n">
        <f aca="false">(68/C2123)^0.25</f>
        <v>0.985812008350248</v>
      </c>
    </row>
    <row r="2124" customFormat="false" ht="13.8" hidden="false" customHeight="true" outlineLevel="0" collapsed="false">
      <c r="A2124" s="1" t="n">
        <v>11765</v>
      </c>
      <c r="C2124" s="26" t="n">
        <v>74</v>
      </c>
      <c r="D2124" s="2" t="n">
        <v>14100</v>
      </c>
      <c r="F2124" s="2" t="n">
        <v>0</v>
      </c>
      <c r="G2124" s="27" t="n">
        <v>3</v>
      </c>
      <c r="H2124" s="27" t="n">
        <v>1</v>
      </c>
      <c r="I2124" s="27" t="n">
        <v>2</v>
      </c>
      <c r="J2124" s="26" t="s">
        <v>52</v>
      </c>
      <c r="K2124" s="27" t="n">
        <v>0</v>
      </c>
      <c r="L2124" s="27" t="n">
        <v>1</v>
      </c>
      <c r="M2124" s="27" t="n">
        <v>9</v>
      </c>
      <c r="N2124" s="27" t="n">
        <v>3</v>
      </c>
      <c r="O2124" s="27" t="n">
        <v>1</v>
      </c>
      <c r="P2124" s="27" t="n">
        <v>0</v>
      </c>
      <c r="R2124" s="27" t="n">
        <v>1</v>
      </c>
      <c r="S2124" s="27" t="n">
        <v>0</v>
      </c>
      <c r="T2124" s="28" t="n">
        <v>44365</v>
      </c>
      <c r="U2124" s="3" t="s">
        <v>2169</v>
      </c>
      <c r="W2124" s="25" t="n">
        <v>24</v>
      </c>
      <c r="Z2124" s="1" t="n">
        <f aca="false">(68/C2124)^0.25</f>
        <v>0.979082522844128</v>
      </c>
    </row>
    <row r="2125" customFormat="false" ht="13.8" hidden="false" customHeight="true" outlineLevel="0" collapsed="false">
      <c r="A2125" s="1" t="n">
        <v>11765</v>
      </c>
      <c r="C2125" s="26" t="n">
        <v>55</v>
      </c>
      <c r="D2125" s="2" t="n">
        <v>10000</v>
      </c>
      <c r="F2125" s="2" t="n">
        <v>0</v>
      </c>
      <c r="G2125" s="27" t="n">
        <v>2</v>
      </c>
      <c r="H2125" s="27" t="n">
        <v>1</v>
      </c>
      <c r="I2125" s="27" t="n">
        <v>1</v>
      </c>
      <c r="J2125" s="26" t="s">
        <v>52</v>
      </c>
      <c r="K2125" s="27" t="n">
        <v>0</v>
      </c>
      <c r="L2125" s="27" t="n">
        <v>1</v>
      </c>
      <c r="N2125" s="27" t="n">
        <v>1</v>
      </c>
      <c r="O2125" s="27" t="n">
        <v>0</v>
      </c>
      <c r="P2125" s="27" t="n">
        <v>1</v>
      </c>
      <c r="R2125" s="27" t="n">
        <v>0</v>
      </c>
      <c r="S2125" s="27" t="n">
        <v>0</v>
      </c>
      <c r="T2125" s="28" t="n">
        <v>44364</v>
      </c>
      <c r="U2125" s="3" t="s">
        <v>2170</v>
      </c>
      <c r="W2125" s="25" t="n">
        <v>24</v>
      </c>
      <c r="Z2125" s="1" t="n">
        <f aca="false">(68/C2125)^0.25</f>
        <v>1.05447565087352</v>
      </c>
    </row>
    <row r="2126" customFormat="false" ht="13.8" hidden="false" customHeight="true" outlineLevel="0" collapsed="false">
      <c r="A2126" s="1" t="n">
        <v>11765</v>
      </c>
      <c r="C2126" s="26" t="n">
        <v>96</v>
      </c>
      <c r="D2126" s="2" t="n">
        <v>14000</v>
      </c>
      <c r="F2126" s="2" t="n">
        <v>0</v>
      </c>
      <c r="G2126" s="27" t="n">
        <v>3</v>
      </c>
      <c r="H2126" s="27" t="n">
        <v>1</v>
      </c>
      <c r="I2126" s="27" t="n">
        <v>1</v>
      </c>
      <c r="J2126" s="26" t="s">
        <v>52</v>
      </c>
      <c r="K2126" s="27" t="n">
        <v>0</v>
      </c>
      <c r="L2126" s="27" t="n">
        <v>1</v>
      </c>
      <c r="M2126" s="27" t="n">
        <v>2</v>
      </c>
      <c r="N2126" s="27" t="n">
        <v>2</v>
      </c>
      <c r="O2126" s="27" t="n">
        <v>0</v>
      </c>
      <c r="P2126" s="27" t="n">
        <v>0</v>
      </c>
      <c r="Q2126" s="27" t="n">
        <v>1</v>
      </c>
      <c r="R2126" s="27" t="n">
        <v>0</v>
      </c>
      <c r="S2126" s="27" t="n">
        <v>0</v>
      </c>
      <c r="T2126" s="28" t="n">
        <v>44364</v>
      </c>
      <c r="U2126" s="3" t="s">
        <v>2171</v>
      </c>
      <c r="W2126" s="25" t="n">
        <v>24</v>
      </c>
      <c r="Z2126" s="1" t="n">
        <f aca="false">(68/C2126)^0.25</f>
        <v>0.917401445131941</v>
      </c>
    </row>
    <row r="2127" customFormat="false" ht="13.8" hidden="false" customHeight="true" outlineLevel="0" collapsed="false">
      <c r="A2127" s="1" t="n">
        <v>3556</v>
      </c>
      <c r="C2127" s="26" t="n">
        <v>75</v>
      </c>
      <c r="D2127" s="2" t="n">
        <v>15000</v>
      </c>
      <c r="F2127" s="2" t="n">
        <v>0</v>
      </c>
      <c r="G2127" s="27" t="n">
        <v>3</v>
      </c>
      <c r="H2127" s="27" t="n">
        <v>2</v>
      </c>
      <c r="I2127" s="27" t="n">
        <v>1</v>
      </c>
      <c r="J2127" s="26" t="s">
        <v>52</v>
      </c>
      <c r="K2127" s="27" t="n">
        <v>2</v>
      </c>
      <c r="L2127" s="27" t="n">
        <v>1</v>
      </c>
      <c r="M2127" s="27" t="n">
        <v>4</v>
      </c>
      <c r="N2127" s="27" t="n">
        <v>2</v>
      </c>
      <c r="O2127" s="27" t="n">
        <v>1</v>
      </c>
      <c r="P2127" s="27" t="n">
        <v>0</v>
      </c>
      <c r="R2127" s="27" t="n">
        <v>0</v>
      </c>
      <c r="S2127" s="27" t="n">
        <v>0</v>
      </c>
      <c r="T2127" s="28" t="n">
        <v>44364</v>
      </c>
      <c r="U2127" s="3" t="s">
        <v>2172</v>
      </c>
      <c r="W2127" s="25" t="n">
        <v>24</v>
      </c>
      <c r="Z2127" s="1" t="n">
        <f aca="false">(68/C2127)^0.25</f>
        <v>0.975802468299321</v>
      </c>
    </row>
    <row r="2128" customFormat="false" ht="13.8" hidden="false" customHeight="true" outlineLevel="0" collapsed="false">
      <c r="A2128" s="1" t="n">
        <v>3556</v>
      </c>
      <c r="C2128" s="26" t="n">
        <v>65</v>
      </c>
      <c r="D2128" s="2" t="n">
        <v>12500</v>
      </c>
      <c r="F2128" s="2" t="n">
        <v>0</v>
      </c>
      <c r="G2128" s="27" t="n">
        <v>3</v>
      </c>
      <c r="H2128" s="27" t="n">
        <v>2</v>
      </c>
      <c r="I2128" s="27" t="n">
        <v>1</v>
      </c>
      <c r="J2128" s="26" t="s">
        <v>52</v>
      </c>
      <c r="K2128" s="27" t="n">
        <v>0</v>
      </c>
      <c r="L2128" s="27" t="n">
        <v>1</v>
      </c>
      <c r="N2128" s="27" t="n">
        <v>2</v>
      </c>
      <c r="O2128" s="27" t="n">
        <v>0</v>
      </c>
      <c r="P2128" s="27" t="n">
        <v>0</v>
      </c>
      <c r="Q2128" s="27" t="n">
        <v>1</v>
      </c>
      <c r="R2128" s="27" t="n">
        <v>0</v>
      </c>
      <c r="S2128" s="27" t="n">
        <v>0</v>
      </c>
      <c r="T2128" s="28" t="n">
        <v>44364</v>
      </c>
      <c r="U2128" s="3" t="s">
        <v>2173</v>
      </c>
      <c r="V2128" s="1" t="s">
        <v>60</v>
      </c>
      <c r="W2128" s="25" t="n">
        <v>24</v>
      </c>
      <c r="Z2128" s="1" t="n">
        <f aca="false">(68/C2128)^0.25</f>
        <v>1.01134396913885</v>
      </c>
    </row>
    <row r="2129" customFormat="false" ht="13.8" hidden="false" customHeight="true" outlineLevel="0" collapsed="false">
      <c r="A2129" s="1" t="n">
        <v>3556</v>
      </c>
      <c r="C2129" s="26" t="n">
        <v>70</v>
      </c>
      <c r="D2129" s="2" t="n">
        <v>14600</v>
      </c>
      <c r="F2129" s="2" t="n">
        <v>0</v>
      </c>
      <c r="G2129" s="27" t="n">
        <v>2</v>
      </c>
      <c r="H2129" s="27" t="n">
        <v>1</v>
      </c>
      <c r="I2129" s="27" t="n">
        <v>1</v>
      </c>
      <c r="J2129" s="26" t="s">
        <v>52</v>
      </c>
      <c r="K2129" s="27" t="n">
        <v>2</v>
      </c>
      <c r="L2129" s="27" t="n">
        <v>1</v>
      </c>
      <c r="M2129" s="27" t="n">
        <v>2</v>
      </c>
      <c r="N2129" s="27" t="n">
        <v>2</v>
      </c>
      <c r="O2129" s="27" t="n">
        <v>0</v>
      </c>
      <c r="P2129" s="27" t="n">
        <v>1</v>
      </c>
      <c r="Q2129" s="27" t="n">
        <v>3</v>
      </c>
      <c r="R2129" s="27" t="n">
        <v>0</v>
      </c>
      <c r="S2129" s="27" t="n">
        <v>0</v>
      </c>
      <c r="T2129" s="28" t="n">
        <v>44362</v>
      </c>
      <c r="U2129" s="3" t="s">
        <v>2174</v>
      </c>
      <c r="W2129" s="25" t="n">
        <v>24</v>
      </c>
      <c r="Z2129" s="1" t="n">
        <f aca="false">(68/C2129)^0.25</f>
        <v>0.992779311130708</v>
      </c>
    </row>
    <row r="2130" customFormat="false" ht="13.8" hidden="false" customHeight="true" outlineLevel="0" collapsed="false">
      <c r="A2130" s="1" t="n">
        <v>3556</v>
      </c>
      <c r="C2130" s="26" t="n">
        <v>64</v>
      </c>
      <c r="D2130" s="2" t="n">
        <v>12000</v>
      </c>
      <c r="F2130" s="2" t="n">
        <v>0</v>
      </c>
      <c r="G2130" s="27" t="n">
        <v>2</v>
      </c>
      <c r="H2130" s="27" t="n">
        <v>1</v>
      </c>
      <c r="I2130" s="27" t="n">
        <v>1</v>
      </c>
      <c r="J2130" s="26" t="s">
        <v>52</v>
      </c>
      <c r="K2130" s="27" t="n">
        <v>0</v>
      </c>
      <c r="L2130" s="27" t="n">
        <v>1</v>
      </c>
      <c r="M2130" s="27" t="n">
        <v>5</v>
      </c>
      <c r="N2130" s="27" t="n">
        <v>3</v>
      </c>
      <c r="O2130" s="27" t="n">
        <v>0</v>
      </c>
      <c r="P2130" s="27" t="n">
        <v>0</v>
      </c>
      <c r="Q2130" s="27" t="n">
        <v>4</v>
      </c>
      <c r="R2130" s="27" t="n">
        <v>0</v>
      </c>
      <c r="S2130" s="27" t="n">
        <v>0</v>
      </c>
      <c r="T2130" s="28" t="n">
        <v>44364</v>
      </c>
      <c r="U2130" s="3" t="s">
        <v>2175</v>
      </c>
      <c r="W2130" s="25" t="n">
        <v>24</v>
      </c>
      <c r="Z2130" s="1" t="n">
        <f aca="false">(68/C2130)^0.25</f>
        <v>1.01527159243447</v>
      </c>
    </row>
    <row r="2131" customFormat="false" ht="13.8" hidden="false" customHeight="true" outlineLevel="0" collapsed="false">
      <c r="A2131" s="1" t="n">
        <v>3556</v>
      </c>
      <c r="C2131" s="26" t="n">
        <v>70</v>
      </c>
      <c r="D2131" s="2" t="n">
        <v>13500</v>
      </c>
      <c r="F2131" s="2" t="n">
        <v>0</v>
      </c>
      <c r="G2131" s="27" t="n">
        <v>3</v>
      </c>
      <c r="H2131" s="27" t="n">
        <v>1</v>
      </c>
      <c r="I2131" s="27" t="n">
        <v>2</v>
      </c>
      <c r="J2131" s="26" t="s">
        <v>52</v>
      </c>
      <c r="K2131" s="27" t="n">
        <v>0</v>
      </c>
      <c r="L2131" s="27" t="n">
        <v>1</v>
      </c>
      <c r="M2131" s="27" t="n">
        <v>13</v>
      </c>
      <c r="N2131" s="27" t="n">
        <v>10</v>
      </c>
      <c r="O2131" s="27" t="n">
        <v>1</v>
      </c>
      <c r="P2131" s="27" t="n">
        <v>0</v>
      </c>
      <c r="R2131" s="27" t="n">
        <v>1</v>
      </c>
      <c r="S2131" s="27" t="n">
        <v>0</v>
      </c>
      <c r="T2131" s="28" t="n">
        <v>44361</v>
      </c>
      <c r="U2131" s="3" t="s">
        <v>2176</v>
      </c>
      <c r="W2131" s="25" t="n">
        <v>24</v>
      </c>
      <c r="Z2131" s="1" t="n">
        <f aca="false">(68/C2131)^0.25</f>
        <v>0.992779311130708</v>
      </c>
    </row>
    <row r="2132" customFormat="false" ht="13.8" hidden="false" customHeight="true" outlineLevel="0" collapsed="false">
      <c r="A2132" s="1" t="n">
        <v>3556</v>
      </c>
      <c r="C2132" s="26" t="n">
        <v>75</v>
      </c>
      <c r="D2132" s="2" t="n">
        <v>10000</v>
      </c>
      <c r="F2132" s="2" t="n">
        <v>0</v>
      </c>
      <c r="G2132" s="27" t="n">
        <v>3</v>
      </c>
      <c r="H2132" s="27" t="n">
        <v>1</v>
      </c>
      <c r="I2132" s="27" t="n">
        <v>1</v>
      </c>
      <c r="J2132" s="26" t="s">
        <v>52</v>
      </c>
      <c r="K2132" s="27" t="n">
        <v>0</v>
      </c>
      <c r="L2132" s="27" t="n">
        <v>1</v>
      </c>
      <c r="M2132" s="27" t="n">
        <v>3</v>
      </c>
      <c r="N2132" s="27" t="n">
        <v>2</v>
      </c>
      <c r="O2132" s="27" t="n">
        <v>1</v>
      </c>
      <c r="P2132" s="27" t="n">
        <v>1</v>
      </c>
      <c r="Q2132" s="27" t="n">
        <v>4</v>
      </c>
      <c r="R2132" s="27" t="n">
        <v>0</v>
      </c>
      <c r="S2132" s="27" t="n">
        <v>0</v>
      </c>
      <c r="T2132" s="28" t="n">
        <v>44357</v>
      </c>
      <c r="U2132" s="3" t="s">
        <v>2177</v>
      </c>
      <c r="W2132" s="25" t="n">
        <v>24</v>
      </c>
      <c r="Z2132" s="1" t="n">
        <f aca="false">(68/C2132)^0.25</f>
        <v>0.975802468299321</v>
      </c>
    </row>
    <row r="2133" customFormat="false" ht="13.8" hidden="false" customHeight="true" outlineLevel="0" collapsed="false">
      <c r="A2133" s="1" t="n">
        <v>3556</v>
      </c>
      <c r="C2133" s="26" t="n">
        <v>70</v>
      </c>
      <c r="D2133" s="2" t="n">
        <v>10900</v>
      </c>
      <c r="F2133" s="2" t="n">
        <v>0</v>
      </c>
      <c r="G2133" s="27" t="n">
        <v>3</v>
      </c>
      <c r="H2133" s="27" t="n">
        <v>1</v>
      </c>
      <c r="I2133" s="27" t="n">
        <v>2</v>
      </c>
      <c r="J2133" s="26" t="s">
        <v>52</v>
      </c>
      <c r="K2133" s="27" t="n">
        <v>1</v>
      </c>
      <c r="L2133" s="27" t="n">
        <v>1</v>
      </c>
      <c r="N2133" s="27" t="n">
        <v>5</v>
      </c>
      <c r="O2133" s="27" t="n">
        <v>1</v>
      </c>
      <c r="P2133" s="27" t="n">
        <v>0</v>
      </c>
      <c r="Q2133" s="27"/>
      <c r="R2133" s="27" t="n">
        <v>0</v>
      </c>
      <c r="S2133" s="27" t="n">
        <v>0</v>
      </c>
      <c r="T2133" s="28" t="n">
        <v>44354</v>
      </c>
      <c r="U2133" s="3" t="s">
        <v>2178</v>
      </c>
      <c r="W2133" s="25" t="n">
        <v>24</v>
      </c>
      <c r="Z2133" s="1" t="n">
        <f aca="false">(68/C2133)^0.25</f>
        <v>0.992779311130708</v>
      </c>
    </row>
    <row r="2134" customFormat="false" ht="14.9" hidden="false" customHeight="true" outlineLevel="0" collapsed="false">
      <c r="A2134" s="1" t="n">
        <v>1000</v>
      </c>
      <c r="B2134" s="16" t="n">
        <v>61177</v>
      </c>
      <c r="C2134" s="26" t="n">
        <v>56</v>
      </c>
      <c r="E2134" s="2" t="n">
        <v>4900000</v>
      </c>
      <c r="F2134" s="2" t="n">
        <v>0</v>
      </c>
      <c r="G2134" s="27" t="n">
        <v>2</v>
      </c>
      <c r="H2134" s="27" t="n">
        <v>1</v>
      </c>
      <c r="I2134" s="27" t="n">
        <v>2</v>
      </c>
      <c r="J2134" s="26" t="s">
        <v>52</v>
      </c>
      <c r="K2134" s="27" t="n">
        <v>0</v>
      </c>
      <c r="L2134" s="27" t="n">
        <v>1</v>
      </c>
      <c r="M2134" s="27" t="n">
        <v>5</v>
      </c>
      <c r="N2134" s="27" t="n">
        <v>3</v>
      </c>
      <c r="O2134" s="27" t="n">
        <v>1</v>
      </c>
      <c r="P2134" s="27" t="n">
        <v>1</v>
      </c>
      <c r="R2134" s="27" t="n">
        <v>0</v>
      </c>
      <c r="S2134" s="27" t="n">
        <v>1</v>
      </c>
      <c r="T2134" s="28" t="n">
        <v>44365</v>
      </c>
      <c r="U2134" s="3" t="s">
        <v>2179</v>
      </c>
      <c r="W2134" s="25" t="n">
        <v>25</v>
      </c>
      <c r="Z2134" s="1" t="n">
        <f aca="false">(68/C2134)^0.25</f>
        <v>1.04973631452793</v>
      </c>
    </row>
    <row r="2135" customFormat="false" ht="14.9" hidden="false" customHeight="true" outlineLevel="0" collapsed="false">
      <c r="A2135" s="1" t="n">
        <v>1000</v>
      </c>
      <c r="B2135" s="16" t="n">
        <v>61088</v>
      </c>
      <c r="C2135" s="26" t="n">
        <v>56</v>
      </c>
      <c r="E2135" s="2" t="n">
        <v>4800000</v>
      </c>
      <c r="F2135" s="2" t="n">
        <v>0</v>
      </c>
      <c r="G2135" s="27" t="n">
        <v>2</v>
      </c>
      <c r="H2135" s="27" t="n">
        <v>1</v>
      </c>
      <c r="I2135" s="27" t="n">
        <v>2</v>
      </c>
      <c r="J2135" s="26" t="s">
        <v>52</v>
      </c>
      <c r="K2135" s="27" t="n">
        <v>2</v>
      </c>
      <c r="L2135" s="27" t="n">
        <v>1</v>
      </c>
      <c r="M2135" s="27" t="n">
        <v>7</v>
      </c>
      <c r="N2135" s="27" t="n">
        <v>7</v>
      </c>
      <c r="O2135" s="27" t="n">
        <v>1</v>
      </c>
      <c r="P2135" s="27" t="n">
        <v>0</v>
      </c>
      <c r="R2135" s="27" t="n">
        <v>1</v>
      </c>
      <c r="S2135" s="27" t="n">
        <v>1</v>
      </c>
      <c r="T2135" s="28" t="n">
        <v>44364</v>
      </c>
      <c r="U2135" s="3" t="s">
        <v>2180</v>
      </c>
      <c r="W2135" s="25" t="n">
        <v>25</v>
      </c>
      <c r="Z2135" s="1" t="n">
        <f aca="false">(68/C2135)^0.25</f>
        <v>1.04973631452793</v>
      </c>
    </row>
    <row r="2136" customFormat="false" ht="14.9" hidden="false" customHeight="true" outlineLevel="0" collapsed="false">
      <c r="A2136" s="1" t="n">
        <v>1000</v>
      </c>
      <c r="B2136" s="16" t="n">
        <v>61077</v>
      </c>
      <c r="C2136" s="26" t="n">
        <v>55</v>
      </c>
      <c r="E2136" s="2" t="n">
        <v>5990000</v>
      </c>
      <c r="F2136" s="2" t="n">
        <v>0</v>
      </c>
      <c r="G2136" s="27" t="n">
        <v>2</v>
      </c>
      <c r="H2136" s="27" t="n">
        <v>1</v>
      </c>
      <c r="I2136" s="27" t="n">
        <v>2</v>
      </c>
      <c r="J2136" s="26" t="s">
        <v>52</v>
      </c>
      <c r="K2136" s="27" t="n">
        <v>0</v>
      </c>
      <c r="L2136" s="27" t="n">
        <v>1</v>
      </c>
      <c r="M2136" s="27" t="n">
        <v>5</v>
      </c>
      <c r="N2136" s="27" t="n">
        <v>3</v>
      </c>
      <c r="O2136" s="27" t="n">
        <v>1</v>
      </c>
      <c r="P2136" s="27" t="n">
        <v>1</v>
      </c>
      <c r="Q2136" s="27" t="n">
        <v>3</v>
      </c>
      <c r="R2136" s="27" t="n">
        <v>0</v>
      </c>
      <c r="S2136" s="27" t="n">
        <v>1</v>
      </c>
      <c r="T2136" s="28" t="n">
        <v>44364</v>
      </c>
      <c r="U2136" s="3" t="s">
        <v>2181</v>
      </c>
      <c r="W2136" s="25" t="n">
        <v>25</v>
      </c>
      <c r="Z2136" s="1" t="n">
        <f aca="false">(68/C2136)^0.25</f>
        <v>1.05447565087352</v>
      </c>
    </row>
    <row r="2137" customFormat="false" ht="14.9" hidden="false" customHeight="true" outlineLevel="0" collapsed="false">
      <c r="A2137" s="1" t="n">
        <v>1000</v>
      </c>
      <c r="B2137" s="16" t="n">
        <v>75191</v>
      </c>
      <c r="C2137" s="26" t="n">
        <v>66</v>
      </c>
      <c r="E2137" s="2" t="n">
        <v>6900000</v>
      </c>
      <c r="F2137" s="2" t="n">
        <v>0</v>
      </c>
      <c r="G2137" s="27" t="n">
        <v>3</v>
      </c>
      <c r="H2137" s="27" t="n">
        <v>2</v>
      </c>
      <c r="I2137" s="27" t="n">
        <v>1</v>
      </c>
      <c r="J2137" s="26" t="s">
        <v>52</v>
      </c>
      <c r="K2137" s="27" t="n">
        <v>0</v>
      </c>
      <c r="L2137" s="27" t="n">
        <v>1</v>
      </c>
      <c r="M2137" s="27" t="n">
        <v>3</v>
      </c>
      <c r="N2137" s="27" t="n">
        <v>1</v>
      </c>
      <c r="O2137" s="27" t="n">
        <v>0</v>
      </c>
      <c r="P2137" s="27" t="n">
        <v>0</v>
      </c>
      <c r="R2137" s="27" t="n">
        <v>0</v>
      </c>
      <c r="S2137" s="27" t="n">
        <v>0</v>
      </c>
      <c r="T2137" s="28" t="n">
        <v>44363</v>
      </c>
      <c r="U2137" s="3" t="s">
        <v>2182</v>
      </c>
      <c r="W2137" s="25" t="n">
        <v>25</v>
      </c>
      <c r="Z2137" s="1" t="n">
        <f aca="false">(68/C2137)^0.25</f>
        <v>1.00749116018212</v>
      </c>
    </row>
    <row r="2138" customFormat="false" ht="14.9" hidden="false" customHeight="true" outlineLevel="0" collapsed="false">
      <c r="A2138" s="1" t="n">
        <v>1000</v>
      </c>
      <c r="B2138" s="16" t="n">
        <v>61070</v>
      </c>
      <c r="C2138" s="26" t="n">
        <v>84</v>
      </c>
      <c r="E2138" s="2" t="n">
        <v>5590000</v>
      </c>
      <c r="F2138" s="2" t="n">
        <v>0</v>
      </c>
      <c r="G2138" s="27" t="n">
        <v>3</v>
      </c>
      <c r="H2138" s="27" t="n">
        <v>2</v>
      </c>
      <c r="I2138" s="27" t="n">
        <v>1</v>
      </c>
      <c r="J2138" s="26" t="s">
        <v>52</v>
      </c>
      <c r="K2138" s="27" t="n">
        <v>0</v>
      </c>
      <c r="L2138" s="27" t="n">
        <v>1</v>
      </c>
      <c r="N2138" s="27" t="n">
        <v>2</v>
      </c>
      <c r="O2138" s="27" t="n">
        <v>1</v>
      </c>
      <c r="P2138" s="27" t="n">
        <v>0</v>
      </c>
      <c r="R2138" s="27" t="n">
        <v>0</v>
      </c>
      <c r="S2138" s="27" t="n">
        <v>0</v>
      </c>
      <c r="T2138" s="28" t="n">
        <v>44363</v>
      </c>
      <c r="U2138" s="3" t="s">
        <v>2183</v>
      </c>
      <c r="W2138" s="25" t="n">
        <v>25</v>
      </c>
      <c r="Z2138" s="1" t="n">
        <f aca="false">(68/C2138)^0.25</f>
        <v>0.948543837069451</v>
      </c>
    </row>
    <row r="2139" customFormat="false" ht="14.9" hidden="false" customHeight="true" outlineLevel="0" collapsed="false">
      <c r="A2139" s="1" t="n">
        <v>1000</v>
      </c>
      <c r="B2139" s="16" t="n">
        <v>61037</v>
      </c>
      <c r="C2139" s="26" t="n">
        <v>54</v>
      </c>
      <c r="E2139" s="2" t="n">
        <v>5590000</v>
      </c>
      <c r="F2139" s="2" t="n">
        <v>0</v>
      </c>
      <c r="G2139" s="27" t="n">
        <v>2</v>
      </c>
      <c r="H2139" s="27" t="n">
        <v>1</v>
      </c>
      <c r="I2139" s="27" t="n">
        <v>1</v>
      </c>
      <c r="J2139" s="26" t="s">
        <v>52</v>
      </c>
      <c r="K2139" s="27" t="n">
        <v>0</v>
      </c>
      <c r="L2139" s="27" t="n">
        <v>1</v>
      </c>
      <c r="M2139" s="27" t="n">
        <v>7</v>
      </c>
      <c r="N2139" s="27" t="n">
        <v>1</v>
      </c>
      <c r="O2139" s="27" t="n">
        <v>1</v>
      </c>
      <c r="P2139" s="27" t="n">
        <v>0</v>
      </c>
      <c r="Q2139" s="27" t="n">
        <v>1</v>
      </c>
      <c r="R2139" s="27" t="n">
        <v>0</v>
      </c>
      <c r="S2139" s="27" t="n">
        <v>0</v>
      </c>
      <c r="T2139" s="28" t="n">
        <v>44364</v>
      </c>
      <c r="U2139" s="3" t="s">
        <v>2184</v>
      </c>
      <c r="W2139" s="25" t="n">
        <v>25</v>
      </c>
      <c r="Z2139" s="1" t="n">
        <f aca="false">(68/C2139)^0.25</f>
        <v>1.05932394260376</v>
      </c>
    </row>
    <row r="2140" customFormat="false" ht="14.9" hidden="false" customHeight="true" outlineLevel="0" collapsed="false">
      <c r="A2140" s="1" t="n">
        <v>1000</v>
      </c>
      <c r="B2140" s="16" t="n">
        <v>61148</v>
      </c>
      <c r="C2140" s="26" t="n">
        <v>66</v>
      </c>
      <c r="E2140" s="2" t="n">
        <v>6200000</v>
      </c>
      <c r="F2140" s="2" t="n">
        <v>0</v>
      </c>
      <c r="G2140" s="27" t="n">
        <v>3</v>
      </c>
      <c r="H2140" s="27" t="n">
        <v>1</v>
      </c>
      <c r="I2140" s="27" t="n">
        <v>2</v>
      </c>
      <c r="J2140" s="26" t="s">
        <v>52</v>
      </c>
      <c r="K2140" s="27" t="n">
        <v>1</v>
      </c>
      <c r="L2140" s="27" t="n">
        <v>1</v>
      </c>
      <c r="M2140" s="27" t="n">
        <v>14</v>
      </c>
      <c r="N2140" s="27" t="n">
        <v>12</v>
      </c>
      <c r="O2140" s="27" t="n">
        <v>1</v>
      </c>
      <c r="P2140" s="27" t="n">
        <v>1</v>
      </c>
      <c r="Q2140" s="27" t="n">
        <v>4</v>
      </c>
      <c r="R2140" s="27" t="n">
        <v>1</v>
      </c>
      <c r="S2140" s="27" t="n">
        <v>0</v>
      </c>
      <c r="T2140" s="28" t="n">
        <v>44363</v>
      </c>
      <c r="U2140" s="3" t="s">
        <v>2185</v>
      </c>
      <c r="W2140" s="25" t="n">
        <v>25</v>
      </c>
      <c r="Z2140" s="1" t="n">
        <f aca="false">(68/C2140)^0.25</f>
        <v>1.00749116018212</v>
      </c>
    </row>
    <row r="2141" customFormat="false" ht="13.8" hidden="false" customHeight="true" outlineLevel="0" collapsed="false">
      <c r="A2141" s="1" t="n">
        <v>12702</v>
      </c>
      <c r="B2141" s="43" t="n">
        <v>72716</v>
      </c>
      <c r="C2141" s="26" t="n">
        <v>88</v>
      </c>
      <c r="E2141" s="2" t="n">
        <v>10100000</v>
      </c>
      <c r="F2141" s="2" t="n">
        <v>1</v>
      </c>
      <c r="G2141" s="27" t="n">
        <v>3</v>
      </c>
      <c r="H2141" s="27" t="n">
        <v>1</v>
      </c>
      <c r="I2141" s="27" t="n">
        <v>1</v>
      </c>
      <c r="J2141" s="26" t="s">
        <v>52</v>
      </c>
      <c r="K2141" s="27" t="n">
        <v>0</v>
      </c>
      <c r="L2141" s="27" t="n">
        <v>1</v>
      </c>
      <c r="M2141" s="27" t="n">
        <v>7</v>
      </c>
      <c r="N2141" s="27" t="n">
        <v>5</v>
      </c>
      <c r="O2141" s="27" t="n">
        <v>1</v>
      </c>
      <c r="P2141" s="27" t="n">
        <v>1</v>
      </c>
      <c r="Q2141" s="27" t="n">
        <v>4</v>
      </c>
      <c r="R2141" s="27" t="n">
        <v>1</v>
      </c>
      <c r="S2141" s="27" t="n">
        <v>0</v>
      </c>
      <c r="T2141" s="28" t="n">
        <v>44365</v>
      </c>
      <c r="U2141" s="3" t="s">
        <v>2186</v>
      </c>
      <c r="W2141" s="25" t="n">
        <v>25</v>
      </c>
      <c r="Z2141" s="1" t="n">
        <f aca="false">(68/C2141)^0.25</f>
        <v>0.937576169167888</v>
      </c>
    </row>
    <row r="2142" customFormat="false" ht="13.8" hidden="false" customHeight="true" outlineLevel="0" collapsed="false">
      <c r="A2142" s="1" t="n">
        <v>12702</v>
      </c>
      <c r="B2142" s="43" t="n">
        <v>72716</v>
      </c>
      <c r="C2142" s="26" t="n">
        <v>95</v>
      </c>
      <c r="E2142" s="2" t="n">
        <v>10500000</v>
      </c>
      <c r="F2142" s="2" t="n">
        <v>1</v>
      </c>
      <c r="G2142" s="27" t="n">
        <v>3</v>
      </c>
      <c r="H2142" s="27" t="n">
        <v>1</v>
      </c>
      <c r="I2142" s="27" t="n">
        <v>1</v>
      </c>
      <c r="J2142" s="26" t="s">
        <v>52</v>
      </c>
      <c r="K2142" s="27" t="n">
        <v>0</v>
      </c>
      <c r="L2142" s="27" t="n">
        <v>1</v>
      </c>
      <c r="M2142" s="27" t="n">
        <v>7</v>
      </c>
      <c r="N2142" s="27" t="n">
        <v>1</v>
      </c>
      <c r="O2142" s="27" t="n">
        <v>0</v>
      </c>
      <c r="P2142" s="27" t="n">
        <v>1</v>
      </c>
      <c r="Q2142" s="27" t="n">
        <v>3</v>
      </c>
      <c r="R2142" s="27" t="n">
        <v>0</v>
      </c>
      <c r="S2142" s="27" t="n">
        <v>0</v>
      </c>
      <c r="T2142" s="28" t="n">
        <v>44365</v>
      </c>
      <c r="U2142" s="3" t="s">
        <v>2187</v>
      </c>
      <c r="W2142" s="25" t="n">
        <v>25</v>
      </c>
      <c r="Z2142" s="1" t="n">
        <f aca="false">(68/C2142)^0.25</f>
        <v>0.919806187763948</v>
      </c>
    </row>
    <row r="2143" customFormat="false" ht="13.8" hidden="false" customHeight="true" outlineLevel="0" collapsed="false">
      <c r="A2143" s="1" t="n">
        <v>12702</v>
      </c>
      <c r="B2143" s="43" t="n">
        <v>72716</v>
      </c>
      <c r="C2143" s="26" t="n">
        <v>66</v>
      </c>
      <c r="E2143" s="2" t="n">
        <v>9632000</v>
      </c>
      <c r="F2143" s="2" t="n">
        <v>1</v>
      </c>
      <c r="G2143" s="27" t="n">
        <v>3</v>
      </c>
      <c r="H2143" s="27" t="n">
        <v>2</v>
      </c>
      <c r="I2143" s="27" t="n">
        <v>1</v>
      </c>
      <c r="J2143" s="26" t="s">
        <v>52</v>
      </c>
      <c r="K2143" s="27" t="n">
        <v>2</v>
      </c>
      <c r="L2143" s="27" t="n">
        <v>1</v>
      </c>
      <c r="M2143" s="27" t="n">
        <v>5</v>
      </c>
      <c r="N2143" s="27" t="n">
        <v>1</v>
      </c>
      <c r="O2143" s="27" t="n">
        <v>0</v>
      </c>
      <c r="P2143" s="27" t="n">
        <v>0</v>
      </c>
      <c r="R2143" s="27" t="n">
        <v>1</v>
      </c>
      <c r="S2143" s="27" t="n">
        <v>0</v>
      </c>
      <c r="T2143" s="28" t="n">
        <v>44366</v>
      </c>
      <c r="U2143" s="3" t="s">
        <v>2188</v>
      </c>
      <c r="W2143" s="25" t="n">
        <v>25</v>
      </c>
      <c r="Z2143" s="1" t="n">
        <f aca="false">(68/C2143)^0.25</f>
        <v>1.00749116018212</v>
      </c>
    </row>
    <row r="2144" customFormat="false" ht="13.8" hidden="false" customHeight="true" outlineLevel="0" collapsed="false">
      <c r="A2144" s="1" t="n">
        <v>12702</v>
      </c>
      <c r="B2144" s="43" t="n">
        <v>72741</v>
      </c>
      <c r="C2144" s="26" t="n">
        <v>71</v>
      </c>
      <c r="E2144" s="2" t="n">
        <v>7900000</v>
      </c>
      <c r="F2144" s="2" t="n">
        <v>1</v>
      </c>
      <c r="G2144" s="27" t="n">
        <v>3</v>
      </c>
      <c r="H2144" s="27" t="n">
        <v>1</v>
      </c>
      <c r="I2144" s="27" t="n">
        <v>1</v>
      </c>
      <c r="J2144" s="26" t="s">
        <v>52</v>
      </c>
      <c r="K2144" s="27" t="n">
        <v>0</v>
      </c>
      <c r="L2144" s="27" t="n">
        <v>1</v>
      </c>
      <c r="M2144" s="27" t="n">
        <v>3</v>
      </c>
      <c r="N2144" s="27" t="n">
        <v>1</v>
      </c>
      <c r="O2144" s="27" t="n">
        <v>0</v>
      </c>
      <c r="P2144" s="27" t="n">
        <v>1</v>
      </c>
      <c r="R2144" s="27" t="n">
        <v>0</v>
      </c>
      <c r="S2144" s="27" t="n">
        <v>1</v>
      </c>
      <c r="T2144" s="28" t="n">
        <v>44365</v>
      </c>
      <c r="U2144" s="3" t="s">
        <v>2189</v>
      </c>
      <c r="W2144" s="25" t="n">
        <v>25</v>
      </c>
      <c r="Z2144" s="1" t="n">
        <f aca="false">(68/C2144)^0.25</f>
        <v>0.9892649929396</v>
      </c>
    </row>
    <row r="2145" customFormat="false" ht="13.8" hidden="false" customHeight="true" outlineLevel="0" collapsed="false">
      <c r="A2145" s="1" t="n">
        <v>12702</v>
      </c>
      <c r="B2145" s="43" t="n">
        <v>72741</v>
      </c>
      <c r="C2145" s="26" t="n">
        <v>65</v>
      </c>
      <c r="E2145" s="2" t="n">
        <v>7170000</v>
      </c>
      <c r="F2145" s="2" t="n">
        <v>1</v>
      </c>
      <c r="G2145" s="27" t="n">
        <v>2</v>
      </c>
      <c r="H2145" s="27" t="n">
        <v>1</v>
      </c>
      <c r="I2145" s="27" t="n">
        <v>0</v>
      </c>
      <c r="J2145" s="26" t="s">
        <v>52</v>
      </c>
      <c r="K2145" s="27" t="n">
        <v>2</v>
      </c>
      <c r="L2145" s="27" t="n">
        <v>1</v>
      </c>
      <c r="M2145" s="27" t="n">
        <v>7</v>
      </c>
      <c r="N2145" s="27" t="n">
        <v>4</v>
      </c>
      <c r="O2145" s="27" t="n">
        <v>1</v>
      </c>
      <c r="P2145" s="27" t="n">
        <v>1</v>
      </c>
      <c r="R2145" s="27" t="n">
        <v>1</v>
      </c>
      <c r="S2145" s="27" t="n">
        <v>0</v>
      </c>
      <c r="T2145" s="28" t="n">
        <v>44365</v>
      </c>
      <c r="U2145" s="3" t="s">
        <v>2190</v>
      </c>
      <c r="W2145" s="25" t="n">
        <v>25</v>
      </c>
      <c r="Z2145" s="1" t="n">
        <f aca="false">(68/C2145)^0.25</f>
        <v>1.01134396913885</v>
      </c>
    </row>
    <row r="2146" customFormat="false" ht="13.8" hidden="false" customHeight="true" outlineLevel="0" collapsed="false">
      <c r="A2146" s="1" t="n">
        <v>12702</v>
      </c>
      <c r="B2146" s="43" t="n">
        <v>72741</v>
      </c>
      <c r="C2146" s="26" t="n">
        <v>79</v>
      </c>
      <c r="E2146" s="2" t="n">
        <v>7800000</v>
      </c>
      <c r="F2146" s="2" t="n">
        <v>1</v>
      </c>
      <c r="G2146" s="27" t="n">
        <v>3</v>
      </c>
      <c r="H2146" s="27" t="n">
        <v>1</v>
      </c>
      <c r="I2146" s="27" t="n">
        <v>2</v>
      </c>
      <c r="J2146" s="26" t="s">
        <v>52</v>
      </c>
      <c r="K2146" s="27" t="n">
        <v>0</v>
      </c>
      <c r="L2146" s="27" t="n">
        <v>1</v>
      </c>
      <c r="M2146" s="27" t="n">
        <v>8</v>
      </c>
      <c r="N2146" s="27" t="n">
        <v>8</v>
      </c>
      <c r="O2146" s="27" t="n">
        <v>1</v>
      </c>
      <c r="P2146" s="27" t="n">
        <v>1</v>
      </c>
      <c r="Q2146" s="27" t="n">
        <v>4</v>
      </c>
      <c r="R2146" s="27" t="n">
        <v>1</v>
      </c>
      <c r="S2146" s="27" t="n">
        <v>1</v>
      </c>
      <c r="T2146" s="28" t="n">
        <v>44365</v>
      </c>
      <c r="U2146" s="3" t="s">
        <v>2191</v>
      </c>
      <c r="W2146" s="25" t="n">
        <v>25</v>
      </c>
      <c r="Z2146" s="1" t="n">
        <f aca="false">(68/C2146)^0.25</f>
        <v>0.963208830277469</v>
      </c>
    </row>
    <row r="2147" customFormat="false" ht="13.8" hidden="false" customHeight="true" outlineLevel="0" collapsed="false">
      <c r="A2147" s="1" t="n">
        <v>12702</v>
      </c>
      <c r="B2147" s="43" t="n">
        <v>72876</v>
      </c>
      <c r="C2147" s="26" t="n">
        <v>68</v>
      </c>
      <c r="E2147" s="2" t="n">
        <v>6800000</v>
      </c>
      <c r="F2147" s="2" t="n">
        <v>1</v>
      </c>
      <c r="G2147" s="27" t="n">
        <v>2</v>
      </c>
      <c r="H2147" s="27" t="n">
        <v>1</v>
      </c>
      <c r="I2147" s="27" t="n">
        <v>1</v>
      </c>
      <c r="J2147" s="26" t="s">
        <v>52</v>
      </c>
      <c r="K2147" s="27" t="n">
        <v>0</v>
      </c>
      <c r="L2147" s="27" t="n">
        <v>1</v>
      </c>
      <c r="M2147" s="27" t="n">
        <v>6</v>
      </c>
      <c r="N2147" s="27" t="n">
        <v>5</v>
      </c>
      <c r="O2147" s="27" t="n">
        <v>0</v>
      </c>
      <c r="P2147" s="27" t="n">
        <v>1</v>
      </c>
      <c r="Q2147" s="27" t="n">
        <v>1</v>
      </c>
      <c r="R2147" s="27" t="n">
        <v>0</v>
      </c>
      <c r="S2147" s="27" t="n">
        <v>0</v>
      </c>
      <c r="T2147" s="28" t="n">
        <v>44365</v>
      </c>
      <c r="U2147" s="3" t="s">
        <v>2192</v>
      </c>
      <c r="V2147" s="1" t="s">
        <v>60</v>
      </c>
      <c r="W2147" s="25" t="n">
        <v>25</v>
      </c>
      <c r="Z2147" s="1" t="n">
        <f aca="false">(68/C2147)^0.25</f>
        <v>1</v>
      </c>
    </row>
    <row r="2148" customFormat="false" ht="13.8" hidden="false" customHeight="true" outlineLevel="0" collapsed="false">
      <c r="A2148" s="1" t="n">
        <v>12702</v>
      </c>
      <c r="B2148" s="43" t="n">
        <v>72876</v>
      </c>
      <c r="C2148" s="26" t="n">
        <v>72</v>
      </c>
      <c r="E2148" s="2" t="n">
        <v>8150000</v>
      </c>
      <c r="F2148" s="2" t="n">
        <v>1</v>
      </c>
      <c r="G2148" s="27" t="n">
        <v>3</v>
      </c>
      <c r="H2148" s="27" t="n">
        <v>2</v>
      </c>
      <c r="I2148" s="27" t="n">
        <v>1</v>
      </c>
      <c r="J2148" s="26" t="s">
        <v>52</v>
      </c>
      <c r="K2148" s="27" t="n">
        <v>0</v>
      </c>
      <c r="L2148" s="27" t="n">
        <v>1</v>
      </c>
      <c r="M2148" s="27" t="n">
        <v>7</v>
      </c>
      <c r="N2148" s="27" t="n">
        <v>2</v>
      </c>
      <c r="O2148" s="27" t="n">
        <v>0</v>
      </c>
      <c r="P2148" s="27" t="n">
        <v>1</v>
      </c>
      <c r="Q2148" s="27" t="n">
        <v>4</v>
      </c>
      <c r="R2148" s="27" t="n">
        <v>1</v>
      </c>
      <c r="S2148" s="27" t="n">
        <v>0</v>
      </c>
      <c r="T2148" s="28" t="n">
        <v>44365</v>
      </c>
      <c r="U2148" s="3" t="s">
        <v>2193</v>
      </c>
      <c r="W2148" s="25" t="n">
        <v>25</v>
      </c>
      <c r="Z2148" s="1" t="n">
        <f aca="false">(68/C2148)^0.25</f>
        <v>0.985812008350248</v>
      </c>
    </row>
    <row r="2149" customFormat="false" ht="13.8" hidden="false" customHeight="true" outlineLevel="0" collapsed="false">
      <c r="A2149" s="1" t="n">
        <v>12702</v>
      </c>
      <c r="B2149" s="43" t="n">
        <v>72759</v>
      </c>
      <c r="C2149" s="26" t="n">
        <v>80</v>
      </c>
      <c r="E2149" s="2" t="n">
        <v>6960000</v>
      </c>
      <c r="F2149" s="2" t="n">
        <v>0</v>
      </c>
      <c r="G2149" s="27" t="n">
        <v>3</v>
      </c>
      <c r="H2149" s="27" t="n">
        <v>2</v>
      </c>
      <c r="I2149" s="27" t="n">
        <v>1</v>
      </c>
      <c r="J2149" s="26" t="s">
        <v>52</v>
      </c>
      <c r="K2149" s="27" t="n">
        <v>2</v>
      </c>
      <c r="L2149" s="27" t="n">
        <v>1</v>
      </c>
      <c r="M2149" s="27" t="n">
        <v>5</v>
      </c>
      <c r="N2149" s="27" t="n">
        <v>2</v>
      </c>
      <c r="O2149" s="27" t="n">
        <v>1</v>
      </c>
      <c r="P2149" s="27" t="n">
        <v>1</v>
      </c>
      <c r="Q2149" s="27" t="n">
        <v>4</v>
      </c>
      <c r="R2149" s="27" t="n">
        <v>0</v>
      </c>
      <c r="S2149" s="27" t="n">
        <v>1</v>
      </c>
      <c r="T2149" s="28" t="n">
        <v>44366</v>
      </c>
      <c r="U2149" s="3" t="s">
        <v>2194</v>
      </c>
      <c r="W2149" s="25" t="n">
        <v>25</v>
      </c>
      <c r="Z2149" s="1" t="n">
        <f aca="false">(68/C2149)^0.25</f>
        <v>0.960184589404188</v>
      </c>
    </row>
    <row r="2150" customFormat="false" ht="13.8" hidden="false" customHeight="true" outlineLevel="0" collapsed="false">
      <c r="A2150" s="1" t="n">
        <v>12702</v>
      </c>
      <c r="B2150" s="43" t="n">
        <v>72759</v>
      </c>
      <c r="C2150" s="26" t="n">
        <v>70</v>
      </c>
      <c r="E2150" s="2" t="n">
        <v>6560000</v>
      </c>
      <c r="F2150" s="2" t="n">
        <v>1</v>
      </c>
      <c r="G2150" s="27" t="n">
        <v>3</v>
      </c>
      <c r="H2150" s="27" t="n">
        <v>1</v>
      </c>
      <c r="I2150" s="27" t="n">
        <v>2</v>
      </c>
      <c r="J2150" s="26" t="s">
        <v>52</v>
      </c>
      <c r="K2150" s="27" t="n">
        <v>0</v>
      </c>
      <c r="L2150" s="27" t="n">
        <v>1</v>
      </c>
      <c r="M2150" s="27" t="n">
        <v>8</v>
      </c>
      <c r="N2150" s="27" t="n">
        <v>3</v>
      </c>
      <c r="O2150" s="27" t="n">
        <v>0</v>
      </c>
      <c r="P2150" s="27" t="n">
        <v>1</v>
      </c>
      <c r="Q2150" s="27" t="n">
        <v>4</v>
      </c>
      <c r="R2150" s="27" t="n">
        <v>1</v>
      </c>
      <c r="S2150" s="27" t="n">
        <v>0</v>
      </c>
      <c r="T2150" s="28" t="n">
        <v>44365</v>
      </c>
      <c r="U2150" s="3" t="s">
        <v>2195</v>
      </c>
      <c r="W2150" s="25" t="n">
        <v>25</v>
      </c>
      <c r="Z2150" s="1" t="n">
        <f aca="false">(68/C2150)^0.25</f>
        <v>0.992779311130708</v>
      </c>
    </row>
    <row r="2151" customFormat="false" ht="13.8" hidden="false" customHeight="true" outlineLevel="0" collapsed="false">
      <c r="A2151" s="1" t="n">
        <v>2191</v>
      </c>
      <c r="C2151" s="26" t="n">
        <v>95</v>
      </c>
      <c r="E2151" s="2" t="n">
        <v>6695000</v>
      </c>
      <c r="F2151" s="2" t="n">
        <v>1</v>
      </c>
      <c r="G2151" s="27" t="n">
        <v>3</v>
      </c>
      <c r="H2151" s="27" t="n">
        <v>1</v>
      </c>
      <c r="I2151" s="27" t="n">
        <v>1</v>
      </c>
      <c r="J2151" s="26" t="s">
        <v>52</v>
      </c>
      <c r="K2151" s="27" t="n">
        <v>0</v>
      </c>
      <c r="L2151" s="27" t="n">
        <v>1</v>
      </c>
      <c r="M2151" s="27" t="n">
        <v>4</v>
      </c>
      <c r="N2151" s="27" t="n">
        <v>3</v>
      </c>
      <c r="O2151" s="27" t="n">
        <v>0</v>
      </c>
      <c r="P2151" s="27" t="n">
        <v>1</v>
      </c>
      <c r="Q2151" s="27" t="n">
        <v>1</v>
      </c>
      <c r="R2151" s="27" t="n">
        <v>0</v>
      </c>
      <c r="S2151" s="27" t="n">
        <v>0</v>
      </c>
      <c r="T2151" s="28" t="n">
        <v>44364</v>
      </c>
      <c r="U2151" s="3" t="s">
        <v>2196</v>
      </c>
      <c r="V2151" s="1" t="s">
        <v>60</v>
      </c>
      <c r="W2151" s="25" t="n">
        <v>25</v>
      </c>
      <c r="Z2151" s="1" t="n">
        <f aca="false">(68/C2151)^0.25</f>
        <v>0.919806187763948</v>
      </c>
    </row>
    <row r="2152" customFormat="false" ht="13.8" hidden="false" customHeight="true" outlineLevel="0" collapsed="false">
      <c r="A2152" s="1" t="n">
        <v>2191</v>
      </c>
      <c r="C2152" s="26" t="n">
        <v>90</v>
      </c>
      <c r="E2152" s="2" t="n">
        <v>6590000</v>
      </c>
      <c r="F2152" s="2" t="n">
        <v>0</v>
      </c>
      <c r="G2152" s="27" t="n">
        <v>3</v>
      </c>
      <c r="H2152" s="27" t="n">
        <v>2</v>
      </c>
      <c r="I2152" s="27" t="n">
        <v>1</v>
      </c>
      <c r="J2152" s="26" t="s">
        <v>52</v>
      </c>
      <c r="K2152" s="27" t="n">
        <v>0</v>
      </c>
      <c r="L2152" s="27" t="n">
        <v>1</v>
      </c>
      <c r="M2152" s="27" t="n">
        <v>5</v>
      </c>
      <c r="N2152" s="27" t="n">
        <v>2</v>
      </c>
      <c r="O2152" s="27" t="n">
        <v>0</v>
      </c>
      <c r="P2152" s="27" t="n">
        <v>0</v>
      </c>
      <c r="Q2152" s="27" t="n">
        <v>4</v>
      </c>
      <c r="R2152" s="27" t="n">
        <v>0</v>
      </c>
      <c r="S2152" s="27" t="n">
        <v>0</v>
      </c>
      <c r="T2152" s="28" t="n">
        <v>44365</v>
      </c>
      <c r="U2152" s="3" t="s">
        <v>2197</v>
      </c>
      <c r="W2152" s="25" t="n">
        <v>25</v>
      </c>
      <c r="Z2152" s="1" t="n">
        <f aca="false">(68/C2152)^0.25</f>
        <v>0.932323434951816</v>
      </c>
    </row>
    <row r="2153" customFormat="false" ht="13.8" hidden="false" customHeight="true" outlineLevel="0" collapsed="false">
      <c r="A2153" s="1" t="n">
        <v>2191</v>
      </c>
      <c r="C2153" s="26" t="n">
        <v>66</v>
      </c>
      <c r="E2153" s="2" t="n">
        <v>3390000</v>
      </c>
      <c r="F2153" s="2" t="n">
        <v>1</v>
      </c>
      <c r="G2153" s="27" t="n">
        <v>3</v>
      </c>
      <c r="H2153" s="27" t="n">
        <v>2</v>
      </c>
      <c r="I2153" s="27" t="n">
        <v>2</v>
      </c>
      <c r="J2153" s="26" t="s">
        <v>52</v>
      </c>
      <c r="K2153" s="27" t="n">
        <v>0</v>
      </c>
      <c r="L2153" s="27" t="n">
        <v>1</v>
      </c>
      <c r="N2153" s="27" t="n">
        <v>2</v>
      </c>
      <c r="O2153" s="27" t="n">
        <v>1</v>
      </c>
      <c r="P2153" s="27" t="n">
        <v>1</v>
      </c>
      <c r="Q2153" s="27" t="n">
        <v>4</v>
      </c>
      <c r="R2153" s="27" t="n">
        <v>1</v>
      </c>
      <c r="S2153" s="27" t="n">
        <v>0</v>
      </c>
      <c r="T2153" s="28" t="n">
        <v>44361</v>
      </c>
      <c r="U2153" s="3" t="s">
        <v>2198</v>
      </c>
      <c r="W2153" s="25" t="n">
        <v>25</v>
      </c>
      <c r="Z2153" s="1" t="n">
        <f aca="false">(68/C2153)^0.25</f>
        <v>1.00749116018212</v>
      </c>
    </row>
    <row r="2154" customFormat="false" ht="13.8" hidden="false" customHeight="true" outlineLevel="0" collapsed="false">
      <c r="A2154" s="1" t="n">
        <v>2191</v>
      </c>
      <c r="C2154" s="26" t="n">
        <v>60</v>
      </c>
      <c r="E2154" s="2" t="n">
        <v>3696000</v>
      </c>
      <c r="F2154" s="2" t="n">
        <v>1</v>
      </c>
      <c r="G2154" s="27" t="n">
        <v>3</v>
      </c>
      <c r="H2154" s="27" t="n">
        <v>2</v>
      </c>
      <c r="I2154" s="27" t="n">
        <v>2</v>
      </c>
      <c r="J2154" s="26" t="s">
        <v>52</v>
      </c>
      <c r="K2154" s="27" t="n">
        <v>0</v>
      </c>
      <c r="L2154" s="27" t="n">
        <v>1</v>
      </c>
      <c r="M2154" s="27" t="n">
        <v>8</v>
      </c>
      <c r="N2154" s="27" t="n">
        <v>7</v>
      </c>
      <c r="O2154" s="27" t="n">
        <v>1</v>
      </c>
      <c r="P2154" s="27" t="n">
        <v>1</v>
      </c>
      <c r="R2154" s="27" t="n">
        <v>1</v>
      </c>
      <c r="S2154" s="27" t="n">
        <v>1</v>
      </c>
      <c r="T2154" s="28" t="n">
        <v>44361</v>
      </c>
      <c r="U2154" s="3" t="s">
        <v>2199</v>
      </c>
      <c r="W2154" s="25" t="n">
        <v>25</v>
      </c>
      <c r="Z2154" s="1" t="n">
        <f aca="false">(68/C2154)^0.25</f>
        <v>1.03178548877407</v>
      </c>
    </row>
    <row r="2155" customFormat="false" ht="13.8" hidden="false" customHeight="true" outlineLevel="0" collapsed="false">
      <c r="A2155" s="1" t="n">
        <v>2191</v>
      </c>
      <c r="C2155" s="26" t="n">
        <v>68</v>
      </c>
      <c r="E2155" s="2" t="n">
        <v>3990000</v>
      </c>
      <c r="F2155" s="2" t="n">
        <v>1</v>
      </c>
      <c r="G2155" s="27" t="n">
        <v>2</v>
      </c>
      <c r="H2155" s="27" t="n">
        <v>1</v>
      </c>
      <c r="I2155" s="27" t="n">
        <v>1</v>
      </c>
      <c r="J2155" s="26" t="s">
        <v>52</v>
      </c>
      <c r="K2155" s="27" t="n">
        <v>0</v>
      </c>
      <c r="L2155" s="27" t="n">
        <v>1</v>
      </c>
      <c r="M2155" s="27" t="n">
        <v>4</v>
      </c>
      <c r="N2155" s="27" t="n">
        <v>3</v>
      </c>
      <c r="O2155" s="27" t="n">
        <v>0</v>
      </c>
      <c r="P2155" s="27" t="n">
        <v>1</v>
      </c>
      <c r="Q2155" s="27" t="n">
        <v>3</v>
      </c>
      <c r="R2155" s="27" t="n">
        <v>0</v>
      </c>
      <c r="S2155" s="27" t="n">
        <v>0</v>
      </c>
      <c r="T2155" s="28" t="n">
        <v>44361</v>
      </c>
      <c r="U2155" s="3" t="s">
        <v>2200</v>
      </c>
      <c r="W2155" s="25" t="n">
        <v>25</v>
      </c>
      <c r="Z2155" s="1" t="n">
        <f aca="false">(68/C2155)^0.25</f>
        <v>1</v>
      </c>
    </row>
    <row r="2156" customFormat="false" ht="13.8" hidden="false" customHeight="true" outlineLevel="0" collapsed="false">
      <c r="A2156" s="1" t="n">
        <v>2191</v>
      </c>
      <c r="C2156" s="26" t="n">
        <v>72</v>
      </c>
      <c r="E2156" s="2" t="n">
        <v>3390000</v>
      </c>
      <c r="F2156" s="2" t="n">
        <v>1</v>
      </c>
      <c r="G2156" s="27" t="n">
        <v>3</v>
      </c>
      <c r="H2156" s="27" t="n">
        <v>1</v>
      </c>
      <c r="I2156" s="27" t="n">
        <v>2</v>
      </c>
      <c r="J2156" s="26" t="s">
        <v>52</v>
      </c>
      <c r="K2156" s="27" t="n">
        <v>0</v>
      </c>
      <c r="L2156" s="27" t="n">
        <v>1</v>
      </c>
      <c r="M2156" s="27" t="n">
        <v>9</v>
      </c>
      <c r="N2156" s="27" t="n">
        <v>6</v>
      </c>
      <c r="O2156" s="27" t="n">
        <v>1</v>
      </c>
      <c r="P2156" s="27" t="n">
        <v>1</v>
      </c>
      <c r="Q2156" s="27" t="n">
        <v>4</v>
      </c>
      <c r="R2156" s="27" t="n">
        <v>1</v>
      </c>
      <c r="S2156" s="27" t="n">
        <v>1</v>
      </c>
      <c r="T2156" s="28" t="n">
        <v>44356</v>
      </c>
      <c r="U2156" s="3" t="s">
        <v>2201</v>
      </c>
      <c r="W2156" s="25" t="n">
        <v>25</v>
      </c>
      <c r="Z2156" s="1" t="n">
        <f aca="false">(68/C2156)^0.25</f>
        <v>0.985812008350248</v>
      </c>
    </row>
    <row r="2157" customFormat="false" ht="13.8" hidden="false" customHeight="true" outlineLevel="0" collapsed="false">
      <c r="A2157" s="1" t="n">
        <v>2191</v>
      </c>
      <c r="C2157" s="26" t="n">
        <v>70</v>
      </c>
      <c r="E2157" s="2" t="n">
        <v>4290000</v>
      </c>
      <c r="F2157" s="2" t="n">
        <v>1</v>
      </c>
      <c r="G2157" s="27" t="n">
        <v>2</v>
      </c>
      <c r="H2157" s="27" t="n">
        <v>1</v>
      </c>
      <c r="I2157" s="27" t="n">
        <v>2</v>
      </c>
      <c r="J2157" s="26" t="s">
        <v>52</v>
      </c>
      <c r="K2157" s="27" t="n">
        <v>0</v>
      </c>
      <c r="L2157" s="27" t="n">
        <v>1</v>
      </c>
      <c r="M2157" s="27" t="n">
        <v>7</v>
      </c>
      <c r="N2157" s="27" t="n">
        <v>7</v>
      </c>
      <c r="O2157" s="27" t="n">
        <v>0</v>
      </c>
      <c r="P2157" s="27" t="n">
        <v>1</v>
      </c>
      <c r="Q2157" s="27" t="n">
        <v>4</v>
      </c>
      <c r="R2157" s="27" t="n">
        <v>1</v>
      </c>
      <c r="S2157" s="27" t="n">
        <v>1</v>
      </c>
      <c r="T2157" s="28" t="n">
        <v>44362</v>
      </c>
      <c r="U2157" s="3" t="s">
        <v>2202</v>
      </c>
      <c r="W2157" s="25" t="n">
        <v>25</v>
      </c>
      <c r="Z2157" s="1" t="n">
        <f aca="false">(68/C2157)^0.25</f>
        <v>0.992779311130708</v>
      </c>
    </row>
    <row r="2158" customFormat="false" ht="13.8" hidden="false" customHeight="true" outlineLevel="0" collapsed="false">
      <c r="A2158" s="1" t="n">
        <v>4687</v>
      </c>
      <c r="C2158" s="26" t="n">
        <v>74</v>
      </c>
      <c r="E2158" s="2" t="n">
        <v>4299000</v>
      </c>
      <c r="F2158" s="2" t="n">
        <v>1</v>
      </c>
      <c r="G2158" s="27" t="n">
        <v>3</v>
      </c>
      <c r="H2158" s="27" t="n">
        <v>1</v>
      </c>
      <c r="I2158" s="27" t="n">
        <v>1</v>
      </c>
      <c r="J2158" s="26" t="s">
        <v>52</v>
      </c>
      <c r="K2158" s="27" t="n">
        <v>0</v>
      </c>
      <c r="L2158" s="27" t="n">
        <v>1</v>
      </c>
      <c r="M2158" s="27" t="n">
        <v>11</v>
      </c>
      <c r="N2158" s="27" t="n">
        <v>4</v>
      </c>
      <c r="O2158" s="27" t="n">
        <v>1</v>
      </c>
      <c r="P2158" s="27" t="n">
        <v>1</v>
      </c>
      <c r="Q2158" s="27" t="n">
        <v>4</v>
      </c>
      <c r="R2158" s="27" t="n">
        <v>1</v>
      </c>
      <c r="S2158" s="27" t="n">
        <v>1</v>
      </c>
      <c r="T2158" s="28" t="n">
        <v>44368</v>
      </c>
      <c r="U2158" s="3" t="s">
        <v>2203</v>
      </c>
      <c r="W2158" s="25" t="n">
        <v>25</v>
      </c>
      <c r="Z2158" s="1" t="n">
        <f aca="false">(68/C2158)^0.25</f>
        <v>0.979082522844128</v>
      </c>
    </row>
    <row r="2159" customFormat="false" ht="13.8" hidden="false" customHeight="true" outlineLevel="0" collapsed="false">
      <c r="A2159" s="1" t="n">
        <v>4687</v>
      </c>
      <c r="C2159" s="26" t="n">
        <v>86</v>
      </c>
      <c r="E2159" s="2" t="n">
        <v>5490000</v>
      </c>
      <c r="F2159" s="2" t="n">
        <v>1</v>
      </c>
      <c r="G2159" s="27" t="n">
        <v>3</v>
      </c>
      <c r="H2159" s="27" t="n">
        <v>1</v>
      </c>
      <c r="I2159" s="27" t="n">
        <v>1</v>
      </c>
      <c r="J2159" s="26" t="s">
        <v>52</v>
      </c>
      <c r="K2159" s="27" t="n">
        <v>1</v>
      </c>
      <c r="L2159" s="27" t="n">
        <v>1</v>
      </c>
      <c r="M2159" s="27" t="n">
        <v>4</v>
      </c>
      <c r="N2159" s="27" t="n">
        <v>1</v>
      </c>
      <c r="O2159" s="27" t="n">
        <v>1</v>
      </c>
      <c r="P2159" s="27" t="n">
        <v>1</v>
      </c>
      <c r="Q2159" s="27" t="n">
        <v>4</v>
      </c>
      <c r="R2159" s="27" t="n">
        <v>0</v>
      </c>
      <c r="S2159" s="27" t="n">
        <v>1</v>
      </c>
      <c r="T2159" s="28" t="n">
        <v>44365</v>
      </c>
      <c r="U2159" s="3" t="s">
        <v>2204</v>
      </c>
      <c r="W2159" s="25" t="n">
        <v>25</v>
      </c>
      <c r="Z2159" s="1" t="n">
        <f aca="false">(68/C2159)^0.25</f>
        <v>0.94298029016629</v>
      </c>
    </row>
    <row r="2160" customFormat="false" ht="13.8" hidden="false" customHeight="true" outlineLevel="0" collapsed="false">
      <c r="A2160" s="1" t="n">
        <v>4687</v>
      </c>
      <c r="C2160" s="26" t="n">
        <v>50</v>
      </c>
      <c r="E2160" s="2" t="n">
        <v>3450000</v>
      </c>
      <c r="F2160" s="2" t="n">
        <v>1</v>
      </c>
      <c r="G2160" s="27" t="n">
        <v>2</v>
      </c>
      <c r="H2160" s="27" t="n">
        <v>1</v>
      </c>
      <c r="I2160" s="27" t="n">
        <v>1</v>
      </c>
      <c r="J2160" s="26" t="s">
        <v>52</v>
      </c>
      <c r="K2160" s="27" t="n">
        <v>0</v>
      </c>
      <c r="L2160" s="27" t="n">
        <v>1</v>
      </c>
      <c r="M2160" s="27" t="n">
        <v>5</v>
      </c>
      <c r="N2160" s="27" t="n">
        <v>3</v>
      </c>
      <c r="O2160" s="27" t="n">
        <v>0</v>
      </c>
      <c r="P2160" s="27" t="n">
        <v>1</v>
      </c>
      <c r="Q2160" s="27" t="n">
        <v>4</v>
      </c>
      <c r="R2160" s="27" t="n">
        <v>0</v>
      </c>
      <c r="S2160" s="27" t="n">
        <v>0</v>
      </c>
      <c r="T2160" s="28" t="n">
        <v>44368</v>
      </c>
      <c r="U2160" s="3" t="s">
        <v>2205</v>
      </c>
      <c r="W2160" s="25" t="n">
        <v>25</v>
      </c>
      <c r="Z2160" s="1" t="n">
        <f aca="false">(68/C2160)^0.25</f>
        <v>1.0799029488658</v>
      </c>
    </row>
    <row r="2161" customFormat="false" ht="13.8" hidden="false" customHeight="true" outlineLevel="0" collapsed="false">
      <c r="A2161" s="1" t="n">
        <v>4687</v>
      </c>
      <c r="C2161" s="26" t="n">
        <v>70</v>
      </c>
      <c r="E2161" s="2" t="n">
        <v>5490000</v>
      </c>
      <c r="F2161" s="2" t="n">
        <v>1</v>
      </c>
      <c r="G2161" s="27" t="n">
        <v>3</v>
      </c>
      <c r="H2161" s="27" t="n">
        <v>2</v>
      </c>
      <c r="I2161" s="27" t="n">
        <v>2</v>
      </c>
      <c r="J2161" s="26" t="s">
        <v>52</v>
      </c>
      <c r="K2161" s="27" t="n">
        <v>0</v>
      </c>
      <c r="L2161" s="27" t="n">
        <v>1</v>
      </c>
      <c r="N2161" s="27" t="n">
        <v>4</v>
      </c>
      <c r="O2161" s="27" t="n">
        <v>1</v>
      </c>
      <c r="P2161" s="27" t="n">
        <v>1</v>
      </c>
      <c r="Q2161" s="27" t="n">
        <v>4</v>
      </c>
      <c r="R2161" s="27" t="n">
        <v>1</v>
      </c>
      <c r="S2161" s="27" t="n">
        <v>1</v>
      </c>
      <c r="T2161" s="28" t="n">
        <v>44356</v>
      </c>
      <c r="U2161" s="3" t="s">
        <v>2206</v>
      </c>
      <c r="W2161" s="25" t="n">
        <v>25</v>
      </c>
      <c r="Z2161" s="1" t="n">
        <f aca="false">(68/C2161)^0.25</f>
        <v>0.992779311130708</v>
      </c>
    </row>
    <row r="2162" customFormat="false" ht="13.8" hidden="false" customHeight="true" outlineLevel="0" collapsed="false">
      <c r="A2162" s="1" t="n">
        <v>5967</v>
      </c>
      <c r="C2162" s="26" t="n">
        <v>53</v>
      </c>
      <c r="E2162" s="2" t="n">
        <v>3690000</v>
      </c>
      <c r="F2162" s="2" t="n">
        <v>1</v>
      </c>
      <c r="G2162" s="27" t="n">
        <v>3</v>
      </c>
      <c r="H2162" s="27" t="n">
        <v>2</v>
      </c>
      <c r="I2162" s="27" t="n">
        <v>1</v>
      </c>
      <c r="J2162" s="26" t="s">
        <v>52</v>
      </c>
      <c r="K2162" s="27" t="n">
        <v>2</v>
      </c>
      <c r="L2162" s="27" t="n">
        <v>1</v>
      </c>
      <c r="M2162" s="27" t="n">
        <v>2</v>
      </c>
      <c r="N2162" s="27" t="n">
        <v>1</v>
      </c>
      <c r="O2162" s="27" t="n">
        <v>0</v>
      </c>
      <c r="P2162" s="27" t="n">
        <v>1</v>
      </c>
      <c r="R2162" s="27" t="n">
        <v>0</v>
      </c>
      <c r="S2162" s="27" t="n">
        <v>0</v>
      </c>
      <c r="T2162" s="28" t="n">
        <v>44363</v>
      </c>
      <c r="U2162" s="3" t="s">
        <v>2207</v>
      </c>
      <c r="W2162" s="25" t="n">
        <v>25</v>
      </c>
      <c r="Z2162" s="1" t="n">
        <f aca="false">(68/C2162)^0.25</f>
        <v>1.06428578300648</v>
      </c>
    </row>
    <row r="2163" customFormat="false" ht="13.8" hidden="false" customHeight="true" outlineLevel="0" collapsed="false">
      <c r="A2163" s="1" t="n">
        <v>5967</v>
      </c>
      <c r="C2163" s="26" t="n">
        <v>71</v>
      </c>
      <c r="E2163" s="2" t="n">
        <v>2935500</v>
      </c>
      <c r="F2163" s="2" t="n">
        <v>1</v>
      </c>
      <c r="G2163" s="27" t="n">
        <v>3</v>
      </c>
      <c r="H2163" s="27" t="n">
        <v>1</v>
      </c>
      <c r="I2163" s="27" t="n">
        <v>2</v>
      </c>
      <c r="J2163" s="26" t="s">
        <v>52</v>
      </c>
      <c r="K2163" s="27" t="n">
        <v>0</v>
      </c>
      <c r="L2163" s="27" t="n">
        <v>1</v>
      </c>
      <c r="M2163" s="27" t="n">
        <v>4</v>
      </c>
      <c r="N2163" s="27" t="n">
        <v>4</v>
      </c>
      <c r="O2163" s="27" t="n">
        <v>1</v>
      </c>
      <c r="P2163" s="27" t="n">
        <v>1</v>
      </c>
      <c r="Q2163" s="27" t="n">
        <v>3</v>
      </c>
      <c r="R2163" s="27" t="n">
        <v>0</v>
      </c>
      <c r="S2163" s="27" t="n">
        <v>1</v>
      </c>
      <c r="T2163" s="28" t="n">
        <v>44368</v>
      </c>
      <c r="U2163" s="3" t="s">
        <v>2208</v>
      </c>
      <c r="W2163" s="25" t="n">
        <v>25</v>
      </c>
      <c r="Z2163" s="1" t="n">
        <f aca="false">(68/C2163)^0.25</f>
        <v>0.9892649929396</v>
      </c>
    </row>
    <row r="2164" customFormat="false" ht="13.8" hidden="false" customHeight="true" outlineLevel="0" collapsed="false">
      <c r="A2164" s="1" t="n">
        <v>5967</v>
      </c>
      <c r="C2164" s="26" t="n">
        <v>62</v>
      </c>
      <c r="E2164" s="2" t="n">
        <v>3250000</v>
      </c>
      <c r="F2164" s="2" t="n">
        <v>1</v>
      </c>
      <c r="G2164" s="27" t="n">
        <v>2</v>
      </c>
      <c r="H2164" s="27" t="n">
        <v>1</v>
      </c>
      <c r="I2164" s="27" t="n">
        <v>1</v>
      </c>
      <c r="J2164" s="26" t="s">
        <v>52</v>
      </c>
      <c r="K2164" s="27" t="n">
        <v>0</v>
      </c>
      <c r="L2164" s="27" t="n">
        <v>1</v>
      </c>
      <c r="M2164" s="27" t="n">
        <v>5</v>
      </c>
      <c r="N2164" s="27" t="n">
        <v>4</v>
      </c>
      <c r="O2164" s="27" t="n">
        <v>0</v>
      </c>
      <c r="P2164" s="27" t="n">
        <v>1</v>
      </c>
      <c r="Q2164" s="27" t="n">
        <v>3</v>
      </c>
      <c r="R2164" s="27" t="n">
        <v>0</v>
      </c>
      <c r="S2164" s="27" t="n">
        <v>0</v>
      </c>
      <c r="T2164" s="28" t="n">
        <v>44364</v>
      </c>
      <c r="U2164" s="3" t="s">
        <v>2209</v>
      </c>
      <c r="V2164" s="1" t="s">
        <v>60</v>
      </c>
      <c r="W2164" s="25" t="n">
        <v>25</v>
      </c>
      <c r="Z2164" s="1" t="n">
        <f aca="false">(68/C2164)^0.25</f>
        <v>1.02336204550359</v>
      </c>
    </row>
    <row r="2165" customFormat="false" ht="13.8" hidden="false" customHeight="true" outlineLevel="0" collapsed="false">
      <c r="A2165" s="1" t="n">
        <v>5967</v>
      </c>
      <c r="C2165" s="26" t="n">
        <v>79</v>
      </c>
      <c r="E2165" s="2" t="n">
        <v>4508000</v>
      </c>
      <c r="F2165" s="2" t="n">
        <v>1</v>
      </c>
      <c r="G2165" s="27" t="n">
        <v>3</v>
      </c>
      <c r="H2165" s="27" t="n">
        <v>1</v>
      </c>
      <c r="I2165" s="27" t="n">
        <v>0</v>
      </c>
      <c r="J2165" s="26" t="s">
        <v>52</v>
      </c>
      <c r="K2165" s="27" t="n">
        <v>2</v>
      </c>
      <c r="L2165" s="27" t="n">
        <v>1</v>
      </c>
      <c r="M2165" s="27" t="n">
        <v>4</v>
      </c>
      <c r="N2165" s="27" t="n">
        <v>4</v>
      </c>
      <c r="O2165" s="27" t="n">
        <v>2</v>
      </c>
      <c r="P2165" s="27" t="n">
        <v>1</v>
      </c>
      <c r="R2165" s="27" t="n">
        <v>0</v>
      </c>
      <c r="S2165" s="27" t="n">
        <v>1</v>
      </c>
      <c r="T2165" s="28" t="n">
        <v>44368</v>
      </c>
      <c r="U2165" s="3" t="s">
        <v>2210</v>
      </c>
      <c r="V2165" s="1" t="s">
        <v>58</v>
      </c>
      <c r="W2165" s="25" t="n">
        <v>25</v>
      </c>
      <c r="Z2165" s="1" t="n">
        <f aca="false">(68/C2165)^0.25</f>
        <v>0.963208830277469</v>
      </c>
    </row>
    <row r="2166" customFormat="false" ht="13.8" hidden="false" customHeight="true" outlineLevel="0" collapsed="false">
      <c r="A2166" s="1" t="n">
        <v>5967</v>
      </c>
      <c r="C2166" s="26" t="n">
        <v>56</v>
      </c>
      <c r="E2166" s="2" t="n">
        <v>3100000</v>
      </c>
      <c r="F2166" s="2" t="n">
        <v>1</v>
      </c>
      <c r="G2166" s="27" t="n">
        <v>2</v>
      </c>
      <c r="H2166" s="27" t="n">
        <v>1</v>
      </c>
      <c r="I2166" s="27" t="n">
        <v>2</v>
      </c>
      <c r="J2166" s="26" t="s">
        <v>52</v>
      </c>
      <c r="K2166" s="27" t="n">
        <v>1</v>
      </c>
      <c r="L2166" s="27" t="n">
        <v>1</v>
      </c>
      <c r="M2166" s="27" t="n">
        <v>10</v>
      </c>
      <c r="N2166" s="27" t="n">
        <v>5</v>
      </c>
      <c r="O2166" s="27" t="n">
        <v>1</v>
      </c>
      <c r="P2166" s="27" t="n">
        <v>1</v>
      </c>
      <c r="R2166" s="27" t="n">
        <v>1</v>
      </c>
      <c r="S2166" s="27" t="n">
        <v>0</v>
      </c>
      <c r="T2166" s="28" t="n">
        <v>44367</v>
      </c>
      <c r="U2166" s="3" t="s">
        <v>2211</v>
      </c>
      <c r="W2166" s="25" t="n">
        <v>25</v>
      </c>
      <c r="Z2166" s="1" t="n">
        <f aca="false">(68/C2166)^0.25</f>
        <v>1.04973631452793</v>
      </c>
    </row>
    <row r="2167" customFormat="false" ht="13.8" hidden="false" customHeight="true" outlineLevel="0" collapsed="false">
      <c r="A2167" s="1" t="n">
        <v>5967</v>
      </c>
      <c r="C2167" s="26" t="n">
        <v>74</v>
      </c>
      <c r="E2167" s="2" t="n">
        <v>3690000</v>
      </c>
      <c r="F2167" s="2" t="n">
        <v>1</v>
      </c>
      <c r="G2167" s="27" t="n">
        <v>3</v>
      </c>
      <c r="H2167" s="27" t="n">
        <v>1</v>
      </c>
      <c r="I2167" s="27" t="n">
        <v>2</v>
      </c>
      <c r="J2167" s="26" t="s">
        <v>52</v>
      </c>
      <c r="K2167" s="27" t="n">
        <v>0</v>
      </c>
      <c r="L2167" s="27" t="n">
        <v>1</v>
      </c>
      <c r="M2167" s="27" t="n">
        <v>6</v>
      </c>
      <c r="N2167" s="27" t="n">
        <v>6</v>
      </c>
      <c r="O2167" s="27" t="n">
        <v>1</v>
      </c>
      <c r="P2167" s="27" t="n">
        <v>1</v>
      </c>
      <c r="R2167" s="27" t="n">
        <v>1</v>
      </c>
      <c r="S2167" s="27" t="n">
        <v>1</v>
      </c>
      <c r="T2167" s="28" t="n">
        <v>44357</v>
      </c>
      <c r="U2167" s="3" t="s">
        <v>2212</v>
      </c>
      <c r="W2167" s="25" t="n">
        <v>25</v>
      </c>
      <c r="Z2167" s="1" t="n">
        <f aca="false">(68/C2167)^0.25</f>
        <v>0.979082522844128</v>
      </c>
    </row>
    <row r="2168" customFormat="false" ht="13.8" hidden="false" customHeight="true" outlineLevel="0" collapsed="false">
      <c r="A2168" s="1" t="n">
        <v>5967</v>
      </c>
      <c r="C2168" s="26" t="n">
        <v>55</v>
      </c>
      <c r="E2168" s="2" t="n">
        <v>2850000</v>
      </c>
      <c r="F2168" s="2" t="n">
        <v>1</v>
      </c>
      <c r="G2168" s="27" t="n">
        <v>2</v>
      </c>
      <c r="H2168" s="27" t="n">
        <v>1</v>
      </c>
      <c r="I2168" s="27" t="n">
        <v>2</v>
      </c>
      <c r="J2168" s="26" t="s">
        <v>52</v>
      </c>
      <c r="K2168" s="27" t="n">
        <v>0</v>
      </c>
      <c r="L2168" s="27" t="n">
        <v>1</v>
      </c>
      <c r="M2168" s="27" t="n">
        <v>10</v>
      </c>
      <c r="N2168" s="27" t="n">
        <v>2</v>
      </c>
      <c r="O2168" s="27" t="n">
        <v>1</v>
      </c>
      <c r="P2168" s="27" t="n">
        <v>0</v>
      </c>
      <c r="R2168" s="27" t="n">
        <v>1</v>
      </c>
      <c r="S2168" s="27" t="n">
        <v>1</v>
      </c>
      <c r="T2168" s="28" t="n">
        <v>44337</v>
      </c>
      <c r="U2168" s="3" t="s">
        <v>2213</v>
      </c>
      <c r="W2168" s="25" t="n">
        <v>25</v>
      </c>
      <c r="Z2168" s="1" t="n">
        <f aca="false">(68/C2168)^0.25</f>
        <v>1.05447565087352</v>
      </c>
    </row>
    <row r="2169" customFormat="false" ht="13.8" hidden="false" customHeight="true" outlineLevel="0" collapsed="false">
      <c r="A2169" s="1" t="n">
        <v>16426</v>
      </c>
      <c r="C2169" s="26" t="n">
        <v>64</v>
      </c>
      <c r="E2169" s="2" t="n">
        <v>3900000</v>
      </c>
      <c r="F2169" s="2" t="n">
        <v>1</v>
      </c>
      <c r="G2169" s="27" t="n">
        <v>3</v>
      </c>
      <c r="H2169" s="27" t="n">
        <v>2</v>
      </c>
      <c r="I2169" s="27" t="n">
        <v>1</v>
      </c>
      <c r="J2169" s="26" t="s">
        <v>52</v>
      </c>
      <c r="K2169" s="27" t="n">
        <v>0</v>
      </c>
      <c r="L2169" s="27" t="n">
        <v>1</v>
      </c>
      <c r="M2169" s="27" t="n">
        <v>4</v>
      </c>
      <c r="N2169" s="27" t="n">
        <v>4</v>
      </c>
      <c r="O2169" s="27" t="n">
        <v>1</v>
      </c>
      <c r="P2169" s="27" t="n">
        <v>0</v>
      </c>
      <c r="Q2169" s="27" t="n">
        <v>4</v>
      </c>
      <c r="R2169" s="27" t="n">
        <v>0</v>
      </c>
      <c r="S2169" s="27" t="n">
        <v>0</v>
      </c>
      <c r="T2169" s="28" t="n">
        <v>44368</v>
      </c>
      <c r="U2169" s="3" t="s">
        <v>2214</v>
      </c>
      <c r="V2169" s="1" t="s">
        <v>60</v>
      </c>
      <c r="W2169" s="25" t="n">
        <v>25</v>
      </c>
      <c r="Z2169" s="1" t="n">
        <f aca="false">(68/C2169)^0.25</f>
        <v>1.01527159243447</v>
      </c>
    </row>
    <row r="2170" customFormat="false" ht="13.8" hidden="false" customHeight="true" outlineLevel="0" collapsed="false">
      <c r="A2170" s="1" t="n">
        <v>16426</v>
      </c>
      <c r="C2170" s="26" t="n">
        <v>53</v>
      </c>
      <c r="E2170" s="2" t="n">
        <v>1730000</v>
      </c>
      <c r="F2170" s="2" t="n">
        <v>1</v>
      </c>
      <c r="G2170" s="27" t="n">
        <v>2</v>
      </c>
      <c r="H2170" s="27" t="n">
        <v>1</v>
      </c>
      <c r="I2170" s="27" t="n">
        <v>1</v>
      </c>
      <c r="J2170" s="26" t="s">
        <v>52</v>
      </c>
      <c r="K2170" s="27" t="n">
        <v>0</v>
      </c>
      <c r="L2170" s="27" t="n">
        <v>1</v>
      </c>
      <c r="M2170" s="27" t="n">
        <v>3</v>
      </c>
      <c r="N2170" s="27" t="n">
        <v>1</v>
      </c>
      <c r="O2170" s="27" t="n">
        <v>0</v>
      </c>
      <c r="P2170" s="27" t="n">
        <v>1</v>
      </c>
      <c r="R2170" s="27" t="n">
        <v>0</v>
      </c>
      <c r="S2170" s="27" t="n">
        <v>0</v>
      </c>
      <c r="T2170" s="28" t="n">
        <v>44368</v>
      </c>
      <c r="U2170" s="3" t="s">
        <v>2215</v>
      </c>
      <c r="W2170" s="25" t="n">
        <v>25</v>
      </c>
      <c r="Z2170" s="1" t="n">
        <f aca="false">(68/C2170)^0.25</f>
        <v>1.06428578300648</v>
      </c>
    </row>
    <row r="2171" customFormat="false" ht="13.8" hidden="false" customHeight="true" outlineLevel="0" collapsed="false">
      <c r="A2171" s="1" t="n">
        <v>16426</v>
      </c>
      <c r="C2171" s="26" t="n">
        <v>52</v>
      </c>
      <c r="E2171" s="2" t="n">
        <v>2450000</v>
      </c>
      <c r="F2171" s="2" t="n">
        <v>1</v>
      </c>
      <c r="G2171" s="27" t="n">
        <v>2</v>
      </c>
      <c r="H2171" s="27" t="n">
        <v>1</v>
      </c>
      <c r="I2171" s="27" t="n">
        <v>2</v>
      </c>
      <c r="J2171" s="26" t="s">
        <v>52</v>
      </c>
      <c r="K2171" s="27" t="n">
        <v>0</v>
      </c>
      <c r="L2171" s="27" t="n">
        <v>1</v>
      </c>
      <c r="M2171" s="27" t="n">
        <v>5</v>
      </c>
      <c r="N2171" s="27" t="n">
        <v>2</v>
      </c>
      <c r="O2171" s="27" t="n">
        <v>2</v>
      </c>
      <c r="P2171" s="27" t="n">
        <v>1</v>
      </c>
      <c r="R2171" s="27" t="n">
        <v>0</v>
      </c>
      <c r="S2171" s="27" t="n">
        <v>1</v>
      </c>
      <c r="T2171" s="28" t="n">
        <v>44368</v>
      </c>
      <c r="U2171" s="3" t="s">
        <v>2216</v>
      </c>
      <c r="W2171" s="25" t="n">
        <v>25</v>
      </c>
      <c r="Z2171" s="1" t="n">
        <f aca="false">(68/C2171)^0.25</f>
        <v>1.06936605042134</v>
      </c>
    </row>
    <row r="2172" customFormat="false" ht="13.8" hidden="false" customHeight="true" outlineLevel="0" collapsed="false">
      <c r="A2172" s="1" t="n">
        <v>16470</v>
      </c>
      <c r="C2172" s="26" t="n">
        <v>67</v>
      </c>
      <c r="E2172" s="2" t="n">
        <v>2950000</v>
      </c>
      <c r="F2172" s="2" t="n">
        <v>1</v>
      </c>
      <c r="G2172" s="27" t="n">
        <v>3</v>
      </c>
      <c r="H2172" s="27" t="n">
        <v>1</v>
      </c>
      <c r="I2172" s="27" t="n">
        <v>2</v>
      </c>
      <c r="J2172" s="26" t="s">
        <v>52</v>
      </c>
      <c r="K2172" s="27" t="n">
        <v>1</v>
      </c>
      <c r="L2172" s="27" t="n">
        <v>1</v>
      </c>
      <c r="M2172" s="27" t="n">
        <v>9</v>
      </c>
      <c r="N2172" s="27" t="n">
        <v>9</v>
      </c>
      <c r="O2172" s="27" t="n">
        <v>0</v>
      </c>
      <c r="P2172" s="27" t="n">
        <v>1</v>
      </c>
      <c r="Q2172" s="27" t="n">
        <v>4</v>
      </c>
      <c r="R2172" s="27" t="n">
        <v>1</v>
      </c>
      <c r="S2172" s="27" t="n">
        <v>0</v>
      </c>
      <c r="T2172" s="28" t="n">
        <v>44365</v>
      </c>
      <c r="U2172" s="3" t="s">
        <v>2217</v>
      </c>
      <c r="V2172" s="1" t="s">
        <v>60</v>
      </c>
      <c r="W2172" s="25" t="n">
        <v>25</v>
      </c>
      <c r="Z2172" s="1" t="n">
        <f aca="false">(68/C2172)^0.25</f>
        <v>1.0037106388836</v>
      </c>
    </row>
    <row r="2173" customFormat="false" ht="13.8" hidden="false" customHeight="true" outlineLevel="0" collapsed="false">
      <c r="A2173" s="1" t="n">
        <v>16470</v>
      </c>
      <c r="C2173" s="26" t="n">
        <v>71</v>
      </c>
      <c r="E2173" s="2" t="n">
        <v>3695000</v>
      </c>
      <c r="F2173" s="2" t="n">
        <v>1</v>
      </c>
      <c r="G2173" s="27" t="n">
        <v>3</v>
      </c>
      <c r="H2173" s="27" t="n">
        <v>1</v>
      </c>
      <c r="I2173" s="27" t="n">
        <v>2</v>
      </c>
      <c r="J2173" s="26" t="s">
        <v>52</v>
      </c>
      <c r="K2173" s="27" t="n">
        <v>2</v>
      </c>
      <c r="L2173" s="27" t="n">
        <v>1</v>
      </c>
      <c r="M2173" s="27" t="n">
        <v>9</v>
      </c>
      <c r="N2173" s="27" t="n">
        <v>9</v>
      </c>
      <c r="O2173" s="27" t="n">
        <v>1</v>
      </c>
      <c r="P2173" s="27" t="n">
        <v>1</v>
      </c>
      <c r="Q2173" s="27" t="n">
        <v>4</v>
      </c>
      <c r="R2173" s="27" t="n">
        <v>1</v>
      </c>
      <c r="S2173" s="27" t="n">
        <v>1</v>
      </c>
      <c r="T2173" s="28" t="n">
        <v>44364</v>
      </c>
      <c r="U2173" s="3" t="s">
        <v>2218</v>
      </c>
      <c r="W2173" s="25" t="n">
        <v>25</v>
      </c>
      <c r="Z2173" s="1" t="n">
        <f aca="false">(68/C2173)^0.25</f>
        <v>0.9892649929396</v>
      </c>
    </row>
    <row r="2174" customFormat="false" ht="13.8" hidden="false" customHeight="true" outlineLevel="0" collapsed="false">
      <c r="A2174" s="1" t="n">
        <v>16470</v>
      </c>
      <c r="C2174" s="26" t="n">
        <v>71</v>
      </c>
      <c r="E2174" s="2" t="n">
        <v>2900000</v>
      </c>
      <c r="F2174" s="2" t="n">
        <v>0</v>
      </c>
      <c r="G2174" s="27" t="n">
        <v>3</v>
      </c>
      <c r="H2174" s="27" t="n">
        <v>1</v>
      </c>
      <c r="I2174" s="27" t="n">
        <v>2</v>
      </c>
      <c r="J2174" s="26" t="s">
        <v>52</v>
      </c>
      <c r="K2174" s="27" t="n">
        <v>0</v>
      </c>
      <c r="L2174" s="27" t="n">
        <v>1</v>
      </c>
      <c r="M2174" s="27" t="n">
        <v>9</v>
      </c>
      <c r="N2174" s="27" t="n">
        <v>6</v>
      </c>
      <c r="O2174" s="27" t="n">
        <v>1</v>
      </c>
      <c r="P2174" s="27" t="n">
        <v>1</v>
      </c>
      <c r="Q2174" s="27" t="n">
        <v>4</v>
      </c>
      <c r="R2174" s="27" t="n">
        <v>1</v>
      </c>
      <c r="S2174" s="27" t="n">
        <v>1</v>
      </c>
      <c r="T2174" s="28" t="n">
        <v>44363</v>
      </c>
      <c r="U2174" s="3" t="s">
        <v>2219</v>
      </c>
      <c r="V2174" s="1" t="s">
        <v>60</v>
      </c>
      <c r="W2174" s="25" t="n">
        <v>25</v>
      </c>
      <c r="Z2174" s="1" t="n">
        <f aca="false">(68/C2174)^0.25</f>
        <v>0.9892649929396</v>
      </c>
    </row>
    <row r="2175" customFormat="false" ht="13.8" hidden="false" customHeight="true" outlineLevel="0" collapsed="false">
      <c r="A2175" s="1" t="n">
        <v>16491</v>
      </c>
      <c r="C2175" s="26" t="n">
        <v>67</v>
      </c>
      <c r="E2175" s="2" t="n">
        <v>2240000</v>
      </c>
      <c r="F2175" s="2" t="n">
        <v>0</v>
      </c>
      <c r="G2175" s="27" t="n">
        <v>2</v>
      </c>
      <c r="H2175" s="27" t="n">
        <v>1</v>
      </c>
      <c r="I2175" s="27" t="n">
        <v>2</v>
      </c>
      <c r="J2175" s="26" t="s">
        <v>52</v>
      </c>
      <c r="K2175" s="27" t="n">
        <v>0</v>
      </c>
      <c r="L2175" s="27" t="n">
        <v>1</v>
      </c>
      <c r="M2175" s="27" t="n">
        <v>8</v>
      </c>
      <c r="N2175" s="27" t="n">
        <v>3</v>
      </c>
      <c r="O2175" s="27" t="n">
        <v>1</v>
      </c>
      <c r="P2175" s="27" t="n">
        <v>1</v>
      </c>
      <c r="Q2175" s="27" t="n">
        <v>4</v>
      </c>
      <c r="R2175" s="27" t="n">
        <v>0</v>
      </c>
      <c r="S2175" s="27" t="n">
        <v>0</v>
      </c>
      <c r="T2175" s="28" t="n">
        <v>44343</v>
      </c>
      <c r="U2175" s="3" t="s">
        <v>2220</v>
      </c>
      <c r="W2175" s="25" t="n">
        <v>25</v>
      </c>
      <c r="Z2175" s="1" t="n">
        <f aca="false">(68/C2175)^0.25</f>
        <v>1.0037106388836</v>
      </c>
    </row>
    <row r="2176" customFormat="false" ht="13.8" hidden="false" customHeight="true" outlineLevel="0" collapsed="false">
      <c r="A2176" s="1" t="n">
        <v>16491</v>
      </c>
      <c r="C2176" s="26" t="n">
        <v>68</v>
      </c>
      <c r="E2176" s="2" t="n">
        <v>1960000</v>
      </c>
      <c r="F2176" s="2" t="n">
        <v>1</v>
      </c>
      <c r="G2176" s="27" t="n">
        <v>3</v>
      </c>
      <c r="H2176" s="27" t="n">
        <v>1</v>
      </c>
      <c r="I2176" s="27" t="n">
        <v>2</v>
      </c>
      <c r="J2176" s="26" t="s">
        <v>52</v>
      </c>
      <c r="K2176" s="27" t="n">
        <v>2</v>
      </c>
      <c r="L2176" s="27" t="n">
        <v>1</v>
      </c>
      <c r="M2176" s="27" t="n">
        <v>13</v>
      </c>
      <c r="N2176" s="27" t="n">
        <v>6</v>
      </c>
      <c r="O2176" s="27" t="n">
        <v>0</v>
      </c>
      <c r="P2176" s="27" t="n">
        <v>1</v>
      </c>
      <c r="R2176" s="27" t="n">
        <v>1</v>
      </c>
      <c r="S2176" s="27" t="n">
        <v>0</v>
      </c>
      <c r="T2176" s="28" t="n">
        <v>44360</v>
      </c>
      <c r="U2176" s="3" t="s">
        <v>2221</v>
      </c>
      <c r="W2176" s="25" t="n">
        <v>25</v>
      </c>
      <c r="Z2176" s="1" t="n">
        <f aca="false">(68/C2176)^0.25</f>
        <v>1</v>
      </c>
    </row>
    <row r="2177" customFormat="false" ht="13.8" hidden="false" customHeight="true" outlineLevel="0" collapsed="false">
      <c r="A2177" s="1" t="n">
        <v>16491</v>
      </c>
      <c r="C2177" s="26" t="n">
        <v>69</v>
      </c>
      <c r="E2177" s="2" t="n">
        <v>2499000</v>
      </c>
      <c r="F2177" s="2" t="n">
        <v>0</v>
      </c>
      <c r="G2177" s="27" t="n">
        <v>3</v>
      </c>
      <c r="H2177" s="27" t="n">
        <v>1</v>
      </c>
      <c r="I2177" s="27" t="n">
        <v>1</v>
      </c>
      <c r="J2177" s="26" t="s">
        <v>52</v>
      </c>
      <c r="K2177" s="27" t="n">
        <v>2</v>
      </c>
      <c r="L2177" s="27" t="n">
        <v>1</v>
      </c>
      <c r="M2177" s="27" t="n">
        <v>5</v>
      </c>
      <c r="N2177" s="27" t="n">
        <v>1</v>
      </c>
      <c r="O2177" s="27" t="n">
        <v>1</v>
      </c>
      <c r="P2177" s="27" t="n">
        <v>1</v>
      </c>
      <c r="Q2177" s="27" t="n">
        <v>4</v>
      </c>
      <c r="R2177" s="27" t="n">
        <v>0</v>
      </c>
      <c r="S2177" s="27" t="n">
        <v>0</v>
      </c>
      <c r="T2177" s="28" t="n">
        <v>44306</v>
      </c>
      <c r="U2177" s="3" t="s">
        <v>2222</v>
      </c>
      <c r="W2177" s="25" t="n">
        <v>25</v>
      </c>
      <c r="Z2177" s="1" t="n">
        <f aca="false">(68/C2177)^0.25</f>
        <v>0.996356952204095</v>
      </c>
    </row>
    <row r="2178" customFormat="false" ht="13.8" hidden="false" customHeight="true" outlineLevel="0" collapsed="false">
      <c r="A2178" s="1" t="n">
        <v>16600</v>
      </c>
      <c r="C2178" s="26" t="n">
        <v>62</v>
      </c>
      <c r="E2178" s="2" t="n">
        <v>2200000</v>
      </c>
      <c r="F2178" s="2" t="n">
        <v>1</v>
      </c>
      <c r="G2178" s="27" t="n">
        <v>2</v>
      </c>
      <c r="H2178" s="27" t="n">
        <v>1</v>
      </c>
      <c r="I2178" s="27" t="n">
        <v>2</v>
      </c>
      <c r="J2178" s="26" t="s">
        <v>52</v>
      </c>
      <c r="K2178" s="27" t="n">
        <v>2</v>
      </c>
      <c r="L2178" s="27" t="n">
        <v>1</v>
      </c>
      <c r="N2178" s="27" t="n">
        <v>1</v>
      </c>
      <c r="O2178" s="27" t="n">
        <v>0</v>
      </c>
      <c r="P2178" s="27" t="n">
        <v>0</v>
      </c>
      <c r="Q2178" s="27" t="n">
        <v>4</v>
      </c>
      <c r="R2178" s="27" t="n">
        <v>0</v>
      </c>
      <c r="S2178" s="27" t="n">
        <v>0</v>
      </c>
      <c r="T2178" s="28" t="n">
        <v>44360</v>
      </c>
      <c r="U2178" s="3" t="s">
        <v>2223</v>
      </c>
      <c r="W2178" s="25" t="n">
        <v>25</v>
      </c>
      <c r="Z2178" s="1" t="n">
        <f aca="false">(68/C2178)^0.25</f>
        <v>1.02336204550359</v>
      </c>
    </row>
    <row r="2179" customFormat="false" ht="13.8" hidden="false" customHeight="true" outlineLevel="0" collapsed="false">
      <c r="A2179" s="1" t="n">
        <v>16600</v>
      </c>
      <c r="C2179" s="26" t="n">
        <v>72</v>
      </c>
      <c r="E2179" s="2" t="n">
        <v>2490000</v>
      </c>
      <c r="F2179" s="2" t="n">
        <v>1</v>
      </c>
      <c r="G2179" s="27" t="n">
        <v>3</v>
      </c>
      <c r="H2179" s="27" t="n">
        <v>1</v>
      </c>
      <c r="I2179" s="27" t="n">
        <v>2</v>
      </c>
      <c r="J2179" s="26" t="s">
        <v>52</v>
      </c>
      <c r="K2179" s="27" t="n">
        <v>0</v>
      </c>
      <c r="L2179" s="27" t="n">
        <v>1</v>
      </c>
      <c r="M2179" s="27" t="n">
        <v>7</v>
      </c>
      <c r="N2179" s="27" t="n">
        <v>6</v>
      </c>
      <c r="O2179" s="27" t="n">
        <v>1</v>
      </c>
      <c r="P2179" s="27" t="n">
        <v>0</v>
      </c>
      <c r="R2179" s="27" t="n">
        <v>1</v>
      </c>
      <c r="S2179" s="27" t="n">
        <v>1</v>
      </c>
      <c r="T2179" s="28" t="n">
        <v>44358</v>
      </c>
      <c r="U2179" s="3" t="s">
        <v>2224</v>
      </c>
      <c r="W2179" s="25" t="n">
        <v>25</v>
      </c>
      <c r="Z2179" s="1" t="n">
        <f aca="false">(68/C2179)^0.25</f>
        <v>0.985812008350248</v>
      </c>
    </row>
    <row r="2180" customFormat="false" ht="13.8" hidden="false" customHeight="true" outlineLevel="0" collapsed="false">
      <c r="A2180" s="1" t="n">
        <v>16600</v>
      </c>
      <c r="C2180" s="26" t="n">
        <v>85</v>
      </c>
      <c r="E2180" s="2" t="n">
        <v>2600000</v>
      </c>
      <c r="F2180" s="2" t="n">
        <v>1</v>
      </c>
      <c r="G2180" s="27" t="n">
        <v>2</v>
      </c>
      <c r="H2180" s="27" t="n">
        <v>1</v>
      </c>
      <c r="I2180" s="27" t="n">
        <v>0</v>
      </c>
      <c r="J2180" s="26" t="s">
        <v>52</v>
      </c>
      <c r="K2180" s="27" t="n">
        <v>2</v>
      </c>
      <c r="L2180" s="27" t="n">
        <v>1</v>
      </c>
      <c r="M2180" s="27" t="n">
        <v>4</v>
      </c>
      <c r="N2180" s="27" t="n">
        <v>1</v>
      </c>
      <c r="O2180" s="27" t="n">
        <v>0</v>
      </c>
      <c r="P2180" s="27" t="n">
        <v>1</v>
      </c>
      <c r="R2180" s="27" t="n">
        <v>0</v>
      </c>
      <c r="S2180" s="27" t="n">
        <v>0</v>
      </c>
      <c r="T2180" s="28" t="n">
        <v>44358</v>
      </c>
      <c r="U2180" s="3" t="s">
        <v>2225</v>
      </c>
      <c r="W2180" s="25" t="n">
        <v>25</v>
      </c>
      <c r="Z2180" s="1" t="n">
        <f aca="false">(68/C2180)^0.25</f>
        <v>0.945741609003176</v>
      </c>
    </row>
    <row r="2181" customFormat="false" ht="13.8" hidden="false" customHeight="true" outlineLevel="0" collapsed="false">
      <c r="A2181" s="1" t="n">
        <v>16902</v>
      </c>
      <c r="C2181" s="26" t="n">
        <v>74</v>
      </c>
      <c r="E2181" s="2" t="n">
        <v>2680000</v>
      </c>
      <c r="F2181" s="2" t="n">
        <v>1</v>
      </c>
      <c r="G2181" s="27" t="n">
        <v>3</v>
      </c>
      <c r="H2181" s="27" t="n">
        <v>1</v>
      </c>
      <c r="I2181" s="27" t="n">
        <v>2</v>
      </c>
      <c r="J2181" s="26" t="s">
        <v>52</v>
      </c>
      <c r="K2181" s="27" t="n">
        <v>0</v>
      </c>
      <c r="L2181" s="27" t="n">
        <v>1</v>
      </c>
      <c r="M2181" s="27" t="n">
        <v>8</v>
      </c>
      <c r="N2181" s="27" t="n">
        <v>6</v>
      </c>
      <c r="O2181" s="27" t="n">
        <v>1</v>
      </c>
      <c r="P2181" s="27" t="n">
        <v>1</v>
      </c>
      <c r="Q2181" s="27" t="n">
        <v>4</v>
      </c>
      <c r="R2181" s="27" t="n">
        <v>1</v>
      </c>
      <c r="S2181" s="27" t="n">
        <v>1</v>
      </c>
      <c r="T2181" s="28" t="n">
        <v>44365</v>
      </c>
      <c r="U2181" s="3" t="s">
        <v>2226</v>
      </c>
      <c r="W2181" s="25" t="n">
        <v>25</v>
      </c>
      <c r="Z2181" s="1" t="n">
        <f aca="false">(68/C2181)^0.25</f>
        <v>0.979082522844128</v>
      </c>
    </row>
    <row r="2182" customFormat="false" ht="13.8" hidden="false" customHeight="true" outlineLevel="0" collapsed="false">
      <c r="A2182" s="1" t="n">
        <v>16902</v>
      </c>
      <c r="C2182" s="26" t="n">
        <v>74</v>
      </c>
      <c r="E2182" s="2" t="n">
        <v>2750000</v>
      </c>
      <c r="F2182" s="2" t="n">
        <v>1</v>
      </c>
      <c r="G2182" s="27" t="n">
        <v>3</v>
      </c>
      <c r="H2182" s="27" t="n">
        <v>1</v>
      </c>
      <c r="I2182" s="27" t="n">
        <v>2</v>
      </c>
      <c r="J2182" s="26" t="s">
        <v>52</v>
      </c>
      <c r="K2182" s="27" t="n">
        <v>1</v>
      </c>
      <c r="L2182" s="27" t="n">
        <v>1</v>
      </c>
      <c r="M2182" s="27" t="n">
        <v>8</v>
      </c>
      <c r="N2182" s="27" t="n">
        <v>8</v>
      </c>
      <c r="O2182" s="27" t="n">
        <v>1</v>
      </c>
      <c r="P2182" s="27" t="n">
        <v>1</v>
      </c>
      <c r="Q2182" s="27" t="n">
        <v>3</v>
      </c>
      <c r="R2182" s="27" t="n">
        <v>1</v>
      </c>
      <c r="S2182" s="27" t="n">
        <v>0</v>
      </c>
      <c r="T2182" s="28" t="n">
        <v>44361</v>
      </c>
      <c r="U2182" s="3" t="s">
        <v>2227</v>
      </c>
      <c r="W2182" s="25" t="n">
        <v>25</v>
      </c>
      <c r="Z2182" s="1" t="n">
        <f aca="false">(68/C2182)^0.25</f>
        <v>0.979082522844128</v>
      </c>
    </row>
    <row r="2183" customFormat="false" ht="13.8" hidden="false" customHeight="true" outlineLevel="0" collapsed="false">
      <c r="A2183" s="1" t="n">
        <v>16902</v>
      </c>
      <c r="C2183" s="26" t="n">
        <v>77</v>
      </c>
      <c r="E2183" s="2" t="n">
        <v>2770000</v>
      </c>
      <c r="F2183" s="2" t="n">
        <v>1</v>
      </c>
      <c r="G2183" s="27" t="n">
        <v>3</v>
      </c>
      <c r="H2183" s="27" t="n">
        <v>1</v>
      </c>
      <c r="I2183" s="27" t="n">
        <v>2</v>
      </c>
      <c r="J2183" s="26" t="s">
        <v>52</v>
      </c>
      <c r="K2183" s="27" t="n">
        <v>0</v>
      </c>
      <c r="L2183" s="27" t="n">
        <v>1</v>
      </c>
      <c r="M2183" s="27" t="n">
        <v>7</v>
      </c>
      <c r="N2183" s="27" t="n">
        <v>4</v>
      </c>
      <c r="O2183" s="27" t="n">
        <v>1</v>
      </c>
      <c r="P2183" s="27" t="n">
        <v>1</v>
      </c>
      <c r="Q2183" s="27" t="n">
        <v>4</v>
      </c>
      <c r="R2183" s="27" t="n">
        <v>1</v>
      </c>
      <c r="S2183" s="27" t="n">
        <v>0</v>
      </c>
      <c r="T2183" s="28" t="n">
        <v>44350</v>
      </c>
      <c r="U2183" s="3" t="s">
        <v>2228</v>
      </c>
      <c r="W2183" s="25" t="n">
        <v>25</v>
      </c>
      <c r="Z2183" s="1" t="n">
        <f aca="false">(68/C2183)^0.25</f>
        <v>0.96940341849961</v>
      </c>
    </row>
    <row r="2184" customFormat="false" ht="13.8" hidden="false" customHeight="true" outlineLevel="0" collapsed="false">
      <c r="A2184" s="1" t="n">
        <v>16973</v>
      </c>
      <c r="C2184" s="26" t="n">
        <v>72</v>
      </c>
      <c r="E2184" s="2" t="n">
        <v>3300000</v>
      </c>
      <c r="F2184" s="2" t="n">
        <v>1</v>
      </c>
      <c r="G2184" s="27" t="n">
        <v>3</v>
      </c>
      <c r="H2184" s="27" t="n">
        <v>1</v>
      </c>
      <c r="I2184" s="27" t="n">
        <v>2</v>
      </c>
      <c r="J2184" s="26" t="s">
        <v>52</v>
      </c>
      <c r="K2184" s="27" t="n">
        <v>0</v>
      </c>
      <c r="L2184" s="27" t="n">
        <v>1</v>
      </c>
      <c r="M2184" s="27" t="n">
        <v>8</v>
      </c>
      <c r="N2184" s="27" t="n">
        <v>7</v>
      </c>
      <c r="O2184" s="27" t="n">
        <v>1</v>
      </c>
      <c r="P2184" s="27" t="n">
        <v>0</v>
      </c>
      <c r="Q2184" s="27" t="n">
        <v>3</v>
      </c>
      <c r="R2184" s="27" t="n">
        <v>1</v>
      </c>
      <c r="S2184" s="27" t="n">
        <v>1</v>
      </c>
      <c r="T2184" s="28" t="n">
        <v>44360</v>
      </c>
      <c r="U2184" s="3" t="s">
        <v>2229</v>
      </c>
      <c r="W2184" s="25" t="n">
        <v>25</v>
      </c>
      <c r="Z2184" s="1" t="n">
        <f aca="false">(68/C2184)^0.25</f>
        <v>0.985812008350248</v>
      </c>
    </row>
    <row r="2185" customFormat="false" ht="13.8" hidden="false" customHeight="true" outlineLevel="0" collapsed="false">
      <c r="A2185" s="1" t="n">
        <v>16973</v>
      </c>
      <c r="C2185" s="26" t="n">
        <v>56</v>
      </c>
      <c r="E2185" s="2" t="n">
        <v>2880000</v>
      </c>
      <c r="F2185" s="2" t="n">
        <v>1</v>
      </c>
      <c r="G2185" s="27" t="n">
        <v>2</v>
      </c>
      <c r="H2185" s="27" t="n">
        <v>1</v>
      </c>
      <c r="I2185" s="27" t="n">
        <v>2</v>
      </c>
      <c r="J2185" s="26" t="s">
        <v>52</v>
      </c>
      <c r="K2185" s="27" t="n">
        <v>0</v>
      </c>
      <c r="L2185" s="27" t="n">
        <v>1</v>
      </c>
      <c r="M2185" s="27" t="n">
        <v>5</v>
      </c>
      <c r="N2185" s="27" t="n">
        <v>4</v>
      </c>
      <c r="O2185" s="27" t="n">
        <v>1</v>
      </c>
      <c r="P2185" s="27" t="n">
        <v>1</v>
      </c>
      <c r="Q2185" s="27" t="n">
        <v>4</v>
      </c>
      <c r="R2185" s="27" t="n">
        <v>1</v>
      </c>
      <c r="S2185" s="27" t="n">
        <v>1</v>
      </c>
      <c r="T2185" s="28" t="n">
        <v>44357</v>
      </c>
      <c r="U2185" s="3" t="s">
        <v>2230</v>
      </c>
      <c r="W2185" s="25" t="n">
        <v>25</v>
      </c>
      <c r="Z2185" s="1" t="n">
        <f aca="false">(68/C2185)^0.25</f>
        <v>1.04973631452793</v>
      </c>
    </row>
    <row r="2186" customFormat="false" ht="13.8" hidden="false" customHeight="true" outlineLevel="0" collapsed="false">
      <c r="A2186" s="1" t="n">
        <v>16973</v>
      </c>
      <c r="C2186" s="26" t="n">
        <v>62</v>
      </c>
      <c r="E2186" s="2" t="n">
        <v>3575000</v>
      </c>
      <c r="F2186" s="2" t="n">
        <v>1</v>
      </c>
      <c r="G2186" s="27" t="n">
        <v>3</v>
      </c>
      <c r="H2186" s="27" t="n">
        <v>1</v>
      </c>
      <c r="I2186" s="27" t="n">
        <v>2</v>
      </c>
      <c r="J2186" s="26" t="s">
        <v>52</v>
      </c>
      <c r="K2186" s="27" t="n">
        <v>2</v>
      </c>
      <c r="L2186" s="27" t="n">
        <v>1</v>
      </c>
      <c r="M2186" s="27" t="n">
        <v>8</v>
      </c>
      <c r="N2186" s="27" t="n">
        <v>1</v>
      </c>
      <c r="O2186" s="27" t="n">
        <v>0</v>
      </c>
      <c r="P2186" s="27" t="n">
        <v>1</v>
      </c>
      <c r="Q2186" s="27" t="n">
        <v>4</v>
      </c>
      <c r="R2186" s="27" t="n">
        <v>1</v>
      </c>
      <c r="S2186" s="27" t="n">
        <v>0</v>
      </c>
      <c r="T2186" s="28" t="n">
        <v>44361</v>
      </c>
      <c r="U2186" s="3" t="s">
        <v>2231</v>
      </c>
      <c r="W2186" s="25" t="n">
        <v>25</v>
      </c>
      <c r="Z2186" s="1" t="n">
        <f aca="false">(68/C2186)^0.25</f>
        <v>1.02336204550359</v>
      </c>
    </row>
    <row r="2187" customFormat="false" ht="13.8" hidden="false" customHeight="true" outlineLevel="0" collapsed="false">
      <c r="A2187" s="1" t="n">
        <v>17284</v>
      </c>
      <c r="C2187" s="26" t="n">
        <v>52</v>
      </c>
      <c r="E2187" s="2" t="n">
        <v>3000000</v>
      </c>
      <c r="F2187" s="2" t="n">
        <v>1</v>
      </c>
      <c r="G2187" s="27" t="n">
        <v>2</v>
      </c>
      <c r="H2187" s="27" t="n">
        <v>1</v>
      </c>
      <c r="I2187" s="27" t="n">
        <v>1</v>
      </c>
      <c r="J2187" s="26" t="s">
        <v>52</v>
      </c>
      <c r="K2187" s="27" t="n">
        <v>2</v>
      </c>
      <c r="L2187" s="27" t="n">
        <v>1</v>
      </c>
      <c r="M2187" s="27" t="n">
        <v>3</v>
      </c>
      <c r="N2187" s="27" t="n">
        <v>1</v>
      </c>
      <c r="O2187" s="27" t="n">
        <v>1</v>
      </c>
      <c r="P2187" s="27" t="n">
        <v>1</v>
      </c>
      <c r="Q2187" s="27" t="n">
        <v>3</v>
      </c>
      <c r="R2187" s="27" t="n">
        <v>0</v>
      </c>
      <c r="S2187" s="27" t="n">
        <v>0</v>
      </c>
      <c r="T2187" s="28" t="n">
        <v>44365</v>
      </c>
      <c r="U2187" s="3" t="s">
        <v>2232</v>
      </c>
      <c r="W2187" s="25" t="n">
        <v>25</v>
      </c>
      <c r="Z2187" s="1" t="n">
        <f aca="false">(68/C2187)^0.25</f>
        <v>1.06936605042134</v>
      </c>
    </row>
    <row r="2188" customFormat="false" ht="13.8" hidden="false" customHeight="true" outlineLevel="0" collapsed="false">
      <c r="A2188" s="1" t="n">
        <v>17527</v>
      </c>
      <c r="C2188" s="26" t="n">
        <v>69</v>
      </c>
      <c r="E2188" s="2" t="n">
        <v>2350000</v>
      </c>
      <c r="F2188" s="2" t="n">
        <v>1</v>
      </c>
      <c r="G2188" s="27" t="n">
        <v>2</v>
      </c>
      <c r="H2188" s="27" t="n">
        <v>1</v>
      </c>
      <c r="I2188" s="27" t="n">
        <v>1</v>
      </c>
      <c r="J2188" s="26" t="s">
        <v>52</v>
      </c>
      <c r="K2188" s="27" t="n">
        <v>0</v>
      </c>
      <c r="L2188" s="27" t="n">
        <v>1</v>
      </c>
      <c r="M2188" s="27" t="n">
        <v>3</v>
      </c>
      <c r="N2188" s="27" t="n">
        <v>2</v>
      </c>
      <c r="O2188" s="27" t="n">
        <v>0</v>
      </c>
      <c r="P2188" s="27" t="n">
        <v>1</v>
      </c>
      <c r="Q2188" s="27" t="n">
        <v>1</v>
      </c>
      <c r="R2188" s="27" t="n">
        <v>0</v>
      </c>
      <c r="S2188" s="27" t="n">
        <v>0</v>
      </c>
      <c r="T2188" s="28" t="n">
        <v>44366</v>
      </c>
      <c r="U2188" s="3" t="s">
        <v>2233</v>
      </c>
      <c r="W2188" s="25" t="n">
        <v>25</v>
      </c>
      <c r="Z2188" s="1" t="n">
        <f aca="false">(68/C2188)^0.25</f>
        <v>0.996356952204095</v>
      </c>
    </row>
    <row r="2189" customFormat="false" ht="13.8" hidden="false" customHeight="true" outlineLevel="0" collapsed="false">
      <c r="A2189" s="1" t="n">
        <v>17527</v>
      </c>
      <c r="C2189" s="26" t="n">
        <v>78</v>
      </c>
      <c r="E2189" s="2" t="n">
        <v>3680000</v>
      </c>
      <c r="F2189" s="2" t="n">
        <v>1</v>
      </c>
      <c r="G2189" s="27" t="n">
        <v>3</v>
      </c>
      <c r="H2189" s="27" t="n">
        <v>1</v>
      </c>
      <c r="I2189" s="27" t="n">
        <v>1</v>
      </c>
      <c r="J2189" s="26" t="s">
        <v>52</v>
      </c>
      <c r="K2189" s="27" t="n">
        <v>0</v>
      </c>
      <c r="L2189" s="27" t="n">
        <v>1</v>
      </c>
      <c r="M2189" s="27" t="n">
        <v>5</v>
      </c>
      <c r="N2189" s="27" t="n">
        <v>1</v>
      </c>
      <c r="O2189" s="27" t="n">
        <v>1</v>
      </c>
      <c r="P2189" s="27" t="n">
        <v>1</v>
      </c>
      <c r="Q2189" s="27" t="n">
        <v>4</v>
      </c>
      <c r="R2189" s="27" t="n">
        <v>0</v>
      </c>
      <c r="S2189" s="27" t="n">
        <v>1</v>
      </c>
      <c r="T2189" s="28" t="n">
        <v>44368</v>
      </c>
      <c r="U2189" s="3" t="s">
        <v>2234</v>
      </c>
      <c r="V2189" s="1" t="s">
        <v>58</v>
      </c>
      <c r="W2189" s="25" t="n">
        <v>25</v>
      </c>
      <c r="Z2189" s="1" t="n">
        <f aca="false">(68/C2189)^0.25</f>
        <v>0.966281305753067</v>
      </c>
    </row>
    <row r="2190" customFormat="false" ht="13.8" hidden="false" customHeight="true" outlineLevel="0" collapsed="false">
      <c r="A2190" s="1" t="n">
        <v>18676</v>
      </c>
      <c r="C2190" s="26" t="n">
        <v>78</v>
      </c>
      <c r="E2190" s="2" t="n">
        <v>3500000</v>
      </c>
      <c r="F2190" s="2" t="n">
        <v>1</v>
      </c>
      <c r="G2190" s="27" t="n">
        <v>3</v>
      </c>
      <c r="H2190" s="27" t="n">
        <v>1</v>
      </c>
      <c r="I2190" s="27" t="n">
        <v>2</v>
      </c>
      <c r="J2190" s="26" t="s">
        <v>52</v>
      </c>
      <c r="K2190" s="27" t="n">
        <v>0</v>
      </c>
      <c r="L2190" s="27" t="n">
        <v>1</v>
      </c>
      <c r="M2190" s="27" t="n">
        <v>4</v>
      </c>
      <c r="N2190" s="27" t="n">
        <v>2</v>
      </c>
      <c r="O2190" s="27" t="n">
        <v>1</v>
      </c>
      <c r="P2190" s="27" t="n">
        <v>1</v>
      </c>
      <c r="R2190" s="27" t="n">
        <v>0</v>
      </c>
      <c r="S2190" s="27" t="n">
        <v>1</v>
      </c>
      <c r="T2190" s="28" t="n">
        <v>44365</v>
      </c>
      <c r="U2190" s="3" t="s">
        <v>2235</v>
      </c>
      <c r="W2190" s="25" t="n">
        <v>25</v>
      </c>
      <c r="Z2190" s="1" t="n">
        <f aca="false">(68/C2190)^0.25</f>
        <v>0.966281305753067</v>
      </c>
    </row>
    <row r="2191" customFormat="false" ht="13.8" hidden="false" customHeight="true" outlineLevel="0" collapsed="false">
      <c r="A2191" s="1" t="n">
        <v>18676</v>
      </c>
      <c r="C2191" s="26" t="n">
        <v>58</v>
      </c>
      <c r="E2191" s="2" t="n">
        <v>2440000</v>
      </c>
      <c r="F2191" s="2" t="n">
        <v>1</v>
      </c>
      <c r="G2191" s="27" t="n">
        <v>2</v>
      </c>
      <c r="H2191" s="27" t="n">
        <v>1</v>
      </c>
      <c r="I2191" s="27" t="n">
        <v>1</v>
      </c>
      <c r="J2191" s="26" t="s">
        <v>52</v>
      </c>
      <c r="K2191" s="27" t="n">
        <v>0</v>
      </c>
      <c r="L2191" s="27" t="n">
        <v>1</v>
      </c>
      <c r="M2191" s="27" t="n">
        <v>4</v>
      </c>
      <c r="N2191" s="27" t="n">
        <v>4</v>
      </c>
      <c r="O2191" s="27" t="n">
        <v>0</v>
      </c>
      <c r="P2191" s="27" t="n">
        <v>0</v>
      </c>
      <c r="R2191" s="27" t="n">
        <v>0</v>
      </c>
      <c r="S2191" s="27" t="n">
        <v>0</v>
      </c>
      <c r="T2191" s="28" t="n">
        <v>44364</v>
      </c>
      <c r="U2191" s="3" t="s">
        <v>2236</v>
      </c>
      <c r="W2191" s="25" t="n">
        <v>25</v>
      </c>
      <c r="Z2191" s="1" t="n">
        <f aca="false">(68/C2191)^0.25</f>
        <v>1.04056743366656</v>
      </c>
    </row>
    <row r="2192" customFormat="false" ht="13.8" hidden="false" customHeight="true" outlineLevel="0" collapsed="false">
      <c r="A2192" s="1" t="n">
        <v>18676</v>
      </c>
      <c r="C2192" s="26" t="n">
        <v>55</v>
      </c>
      <c r="E2192" s="2" t="n">
        <v>2499000</v>
      </c>
      <c r="F2192" s="2" t="n">
        <v>0</v>
      </c>
      <c r="G2192" s="27" t="n">
        <v>2</v>
      </c>
      <c r="H2192" s="27" t="n">
        <v>1</v>
      </c>
      <c r="I2192" s="27" t="n">
        <v>2</v>
      </c>
      <c r="J2192" s="26" t="s">
        <v>52</v>
      </c>
      <c r="K2192" s="27" t="n">
        <v>1</v>
      </c>
      <c r="L2192" s="27" t="n">
        <v>1</v>
      </c>
      <c r="M2192" s="27" t="n">
        <v>4</v>
      </c>
      <c r="N2192" s="27" t="n">
        <v>1</v>
      </c>
      <c r="O2192" s="27" t="n">
        <v>1</v>
      </c>
      <c r="P2192" s="27" t="n">
        <v>1</v>
      </c>
      <c r="Q2192" s="27" t="n">
        <v>4</v>
      </c>
      <c r="R2192" s="27" t="n">
        <v>0</v>
      </c>
      <c r="S2192" s="27" t="n">
        <v>0</v>
      </c>
      <c r="T2192" s="28" t="n">
        <v>44358</v>
      </c>
      <c r="U2192" s="3" t="s">
        <v>2237</v>
      </c>
      <c r="W2192" s="25" t="n">
        <v>25</v>
      </c>
      <c r="Z2192" s="1" t="n">
        <f aca="false">(68/C2192)^0.25</f>
        <v>1.05447565087352</v>
      </c>
    </row>
    <row r="2193" customFormat="false" ht="13.8" hidden="false" customHeight="true" outlineLevel="0" collapsed="false">
      <c r="A2193" s="1" t="n">
        <v>18857</v>
      </c>
      <c r="C2193" s="26" t="n">
        <v>62</v>
      </c>
      <c r="E2193" s="2" t="n">
        <v>3200000</v>
      </c>
      <c r="F2193" s="2" t="n">
        <v>0</v>
      </c>
      <c r="G2193" s="27" t="n">
        <v>2</v>
      </c>
      <c r="H2193" s="27" t="n">
        <v>1</v>
      </c>
      <c r="I2193" s="27" t="n">
        <v>2</v>
      </c>
      <c r="J2193" s="26" t="s">
        <v>52</v>
      </c>
      <c r="K2193" s="27" t="n">
        <v>0</v>
      </c>
      <c r="L2193" s="27" t="n">
        <v>1</v>
      </c>
      <c r="M2193" s="27" t="n">
        <v>9</v>
      </c>
      <c r="N2193" s="27" t="n">
        <v>1</v>
      </c>
      <c r="O2193" s="27" t="n">
        <v>1</v>
      </c>
      <c r="P2193" s="27" t="n">
        <v>0</v>
      </c>
      <c r="Q2193" s="27" t="n">
        <v>4</v>
      </c>
      <c r="R2193" s="27" t="n">
        <v>1</v>
      </c>
      <c r="S2193" s="27" t="n">
        <v>0</v>
      </c>
      <c r="T2193" s="28" t="n">
        <v>44368</v>
      </c>
      <c r="U2193" s="3" t="s">
        <v>2238</v>
      </c>
      <c r="W2193" s="25" t="n">
        <v>25</v>
      </c>
      <c r="Z2193" s="1" t="n">
        <f aca="false">(68/C2193)^0.25</f>
        <v>1.02336204550359</v>
      </c>
    </row>
    <row r="2194" customFormat="false" ht="13.8" hidden="false" customHeight="true" outlineLevel="0" collapsed="false">
      <c r="A2194" s="1" t="n">
        <v>18857</v>
      </c>
      <c r="C2194" s="26" t="n">
        <v>52</v>
      </c>
      <c r="E2194" s="2" t="n">
        <v>3200000</v>
      </c>
      <c r="F2194" s="2" t="n">
        <v>0</v>
      </c>
      <c r="G2194" s="27" t="n">
        <v>2</v>
      </c>
      <c r="H2194" s="27" t="n">
        <v>1</v>
      </c>
      <c r="I2194" s="27" t="n">
        <v>1</v>
      </c>
      <c r="J2194" s="26" t="s">
        <v>52</v>
      </c>
      <c r="K2194" s="27" t="n">
        <v>0</v>
      </c>
      <c r="L2194" s="27" t="n">
        <v>1</v>
      </c>
      <c r="M2194" s="27" t="n">
        <v>5</v>
      </c>
      <c r="N2194" s="27" t="n">
        <v>2</v>
      </c>
      <c r="O2194" s="27" t="n">
        <v>0</v>
      </c>
      <c r="P2194" s="27" t="n">
        <v>1</v>
      </c>
      <c r="Q2194" s="27"/>
      <c r="R2194" s="27" t="n">
        <v>0</v>
      </c>
      <c r="S2194" s="27" t="n">
        <v>1</v>
      </c>
      <c r="T2194" s="28" t="n">
        <v>44363</v>
      </c>
      <c r="U2194" s="3" t="s">
        <v>2239</v>
      </c>
      <c r="W2194" s="25" t="n">
        <v>25</v>
      </c>
      <c r="Z2194" s="1" t="n">
        <f aca="false">(68/C2194)^0.25</f>
        <v>1.06936605042134</v>
      </c>
    </row>
    <row r="2195" customFormat="false" ht="13.8" hidden="false" customHeight="true" outlineLevel="0" collapsed="false">
      <c r="A2195" s="1" t="n">
        <v>18857</v>
      </c>
      <c r="C2195" s="26" t="n">
        <v>66</v>
      </c>
      <c r="E2195" s="2" t="n">
        <v>2800000</v>
      </c>
      <c r="F2195" s="2" t="n">
        <v>0</v>
      </c>
      <c r="G2195" s="27" t="n">
        <v>2</v>
      </c>
      <c r="H2195" s="27" t="n">
        <v>1</v>
      </c>
      <c r="I2195" s="27" t="n">
        <v>1</v>
      </c>
      <c r="J2195" s="26" t="s">
        <v>52</v>
      </c>
      <c r="K2195" s="27" t="n">
        <v>0</v>
      </c>
      <c r="L2195" s="27" t="n">
        <v>1</v>
      </c>
      <c r="M2195" s="27" t="n">
        <v>2</v>
      </c>
      <c r="N2195" s="27" t="n">
        <v>1</v>
      </c>
      <c r="O2195" s="27" t="n">
        <v>1</v>
      </c>
      <c r="P2195" s="27" t="n">
        <v>1</v>
      </c>
      <c r="Q2195" s="27"/>
      <c r="R2195" s="27" t="n">
        <v>0</v>
      </c>
      <c r="S2195" s="27" t="n">
        <v>0</v>
      </c>
      <c r="T2195" s="28" t="n">
        <v>44361</v>
      </c>
      <c r="U2195" s="3" t="s">
        <v>2240</v>
      </c>
      <c r="W2195" s="25" t="n">
        <v>25</v>
      </c>
      <c r="Z2195" s="1" t="n">
        <f aca="false">(68/C2195)^0.25</f>
        <v>1.00749116018212</v>
      </c>
    </row>
    <row r="2196" customFormat="false" ht="13.8" hidden="false" customHeight="true" outlineLevel="0" collapsed="false">
      <c r="A2196" s="1" t="n">
        <v>19341</v>
      </c>
      <c r="C2196" s="26" t="n">
        <v>60</v>
      </c>
      <c r="E2196" s="2" t="n">
        <v>3913245</v>
      </c>
      <c r="F2196" s="2" t="n">
        <v>1</v>
      </c>
      <c r="G2196" s="27" t="n">
        <v>2</v>
      </c>
      <c r="H2196" s="27" t="n">
        <v>1</v>
      </c>
      <c r="I2196" s="27" t="n">
        <v>1</v>
      </c>
      <c r="J2196" s="26" t="s">
        <v>52</v>
      </c>
      <c r="K2196" s="27" t="n">
        <v>2</v>
      </c>
      <c r="L2196" s="27" t="n">
        <v>1</v>
      </c>
      <c r="M2196" s="27" t="n">
        <v>5</v>
      </c>
      <c r="N2196" s="27" t="n">
        <v>2</v>
      </c>
      <c r="O2196" s="27" t="n">
        <v>0</v>
      </c>
      <c r="P2196" s="27" t="n">
        <v>1</v>
      </c>
      <c r="R2196" s="27" t="n">
        <v>0</v>
      </c>
      <c r="S2196" s="27" t="n">
        <v>0</v>
      </c>
      <c r="T2196" s="28" t="n">
        <v>44363</v>
      </c>
      <c r="U2196" s="3" t="s">
        <v>2241</v>
      </c>
      <c r="W2196" s="25" t="n">
        <v>25</v>
      </c>
      <c r="Z2196" s="1" t="n">
        <f aca="false">(68/C2196)^0.25</f>
        <v>1.03178548877407</v>
      </c>
    </row>
    <row r="2197" customFormat="false" ht="13.8" hidden="false" customHeight="true" outlineLevel="0" collapsed="false">
      <c r="A2197" s="1" t="n">
        <v>19341</v>
      </c>
      <c r="C2197" s="26" t="n">
        <v>71</v>
      </c>
      <c r="E2197" s="2" t="n">
        <v>3300000</v>
      </c>
      <c r="F2197" s="2" t="n">
        <v>1</v>
      </c>
      <c r="G2197" s="27" t="n">
        <v>3</v>
      </c>
      <c r="H2197" s="27" t="n">
        <v>1</v>
      </c>
      <c r="I2197" s="27" t="n">
        <v>2</v>
      </c>
      <c r="J2197" s="26" t="s">
        <v>52</v>
      </c>
      <c r="K2197" s="27" t="n">
        <v>0</v>
      </c>
      <c r="L2197" s="27" t="n">
        <v>1</v>
      </c>
      <c r="M2197" s="27" t="n">
        <v>9</v>
      </c>
      <c r="N2197" s="27" t="n">
        <v>3</v>
      </c>
      <c r="O2197" s="27" t="n">
        <v>1</v>
      </c>
      <c r="P2197" s="27" t="n">
        <v>1</v>
      </c>
      <c r="Q2197" s="27" t="n">
        <v>4</v>
      </c>
      <c r="R2197" s="27" t="n">
        <v>1</v>
      </c>
      <c r="S2197" s="27" t="n">
        <v>0</v>
      </c>
      <c r="T2197" s="28" t="n">
        <v>44346</v>
      </c>
      <c r="U2197" s="3" t="s">
        <v>2242</v>
      </c>
      <c r="W2197" s="25" t="n">
        <v>25</v>
      </c>
      <c r="Z2197" s="1" t="n">
        <f aca="false">(68/C2197)^0.25</f>
        <v>0.9892649929396</v>
      </c>
    </row>
    <row r="2198" customFormat="false" ht="13.8" hidden="false" customHeight="true" outlineLevel="0" collapsed="false">
      <c r="A2198" s="1" t="n">
        <v>19341</v>
      </c>
      <c r="C2198" s="26" t="n">
        <v>100</v>
      </c>
      <c r="E2198" s="2" t="n">
        <v>4200000</v>
      </c>
      <c r="F2198" s="2" t="n">
        <v>0</v>
      </c>
      <c r="G2198" s="27" t="n">
        <v>2</v>
      </c>
      <c r="H2198" s="27" t="n">
        <v>1</v>
      </c>
      <c r="I2198" s="27" t="n">
        <v>1</v>
      </c>
      <c r="J2198" s="26" t="s">
        <v>52</v>
      </c>
      <c r="K2198" s="27" t="n">
        <v>0</v>
      </c>
      <c r="L2198" s="27" t="n">
        <v>1</v>
      </c>
      <c r="M2198" s="27" t="n">
        <v>3</v>
      </c>
      <c r="N2198" s="27" t="n">
        <v>1</v>
      </c>
      <c r="O2198" s="27" t="n">
        <v>0</v>
      </c>
      <c r="P2198" s="27" t="n">
        <v>1</v>
      </c>
      <c r="Q2198" s="27" t="n">
        <v>3</v>
      </c>
      <c r="R2198" s="27" t="n">
        <v>0</v>
      </c>
      <c r="S2198" s="27" t="n">
        <v>0</v>
      </c>
      <c r="T2198" s="28" t="n">
        <v>44338</v>
      </c>
      <c r="U2198" s="3" t="s">
        <v>2243</v>
      </c>
      <c r="W2198" s="25" t="n">
        <v>25</v>
      </c>
      <c r="Z2198" s="1" t="n">
        <f aca="false">(68/C2198)^0.25</f>
        <v>0.90808651852317</v>
      </c>
    </row>
    <row r="2199" customFormat="false" ht="13.8" hidden="false" customHeight="true" outlineLevel="0" collapsed="false">
      <c r="A2199" s="1" t="n">
        <v>19523</v>
      </c>
      <c r="C2199" s="26" t="n">
        <v>65</v>
      </c>
      <c r="E2199" s="2" t="n">
        <v>3000000</v>
      </c>
      <c r="F2199" s="2" t="n">
        <v>0</v>
      </c>
      <c r="G2199" s="27" t="n">
        <v>2</v>
      </c>
      <c r="H2199" s="27" t="n">
        <v>1</v>
      </c>
      <c r="I2199" s="27" t="n">
        <v>1</v>
      </c>
      <c r="J2199" s="26" t="s">
        <v>52</v>
      </c>
      <c r="K2199" s="27" t="n">
        <v>1</v>
      </c>
      <c r="L2199" s="27" t="n">
        <v>1</v>
      </c>
      <c r="M2199" s="27" t="n">
        <v>5</v>
      </c>
      <c r="N2199" s="27" t="n">
        <v>2</v>
      </c>
      <c r="O2199" s="27" t="n">
        <v>0</v>
      </c>
      <c r="P2199" s="27" t="n">
        <v>1</v>
      </c>
      <c r="Q2199" s="27" t="n">
        <v>4</v>
      </c>
      <c r="R2199" s="27" t="n">
        <v>0</v>
      </c>
      <c r="S2199" s="27" t="n">
        <v>0</v>
      </c>
      <c r="T2199" s="28" t="n">
        <v>44363</v>
      </c>
      <c r="U2199" s="3" t="s">
        <v>2244</v>
      </c>
      <c r="V2199" s="1" t="s">
        <v>60</v>
      </c>
      <c r="W2199" s="25" t="n">
        <v>25</v>
      </c>
      <c r="Z2199" s="1" t="n">
        <f aca="false">(68/C2199)^0.25</f>
        <v>1.01134396913885</v>
      </c>
    </row>
    <row r="2200" customFormat="false" ht="13.8" hidden="false" customHeight="true" outlineLevel="0" collapsed="false">
      <c r="A2200" s="1" t="n">
        <v>19523</v>
      </c>
      <c r="C2200" s="26" t="n">
        <v>87</v>
      </c>
      <c r="E2200" s="2" t="n">
        <v>3600000</v>
      </c>
      <c r="F2200" s="2" t="n">
        <v>0</v>
      </c>
      <c r="G2200" s="27" t="n">
        <v>3</v>
      </c>
      <c r="H2200" s="27" t="n">
        <v>1</v>
      </c>
      <c r="I2200" s="27" t="n">
        <v>1</v>
      </c>
      <c r="J2200" s="26" t="s">
        <v>52</v>
      </c>
      <c r="K2200" s="27" t="n">
        <v>0</v>
      </c>
      <c r="L2200" s="27" t="n">
        <v>1</v>
      </c>
      <c r="M2200" s="27" t="n">
        <v>2</v>
      </c>
      <c r="N2200" s="27" t="n">
        <v>1</v>
      </c>
      <c r="O2200" s="27" t="n">
        <v>0</v>
      </c>
      <c r="P2200" s="27" t="n">
        <v>1</v>
      </c>
      <c r="Q2200" s="27" t="n">
        <v>3</v>
      </c>
      <c r="R2200" s="27" t="n">
        <v>0</v>
      </c>
      <c r="S2200" s="27" t="n">
        <v>0</v>
      </c>
      <c r="T2200" s="28" t="n">
        <v>44367</v>
      </c>
      <c r="U2200" s="3" t="s">
        <v>2245</v>
      </c>
      <c r="V2200" s="1" t="s">
        <v>60</v>
      </c>
      <c r="W2200" s="25" t="n">
        <v>25</v>
      </c>
      <c r="Z2200" s="1" t="n">
        <f aca="false">(68/C2200)^0.25</f>
        <v>0.940258817952262</v>
      </c>
    </row>
    <row r="2201" customFormat="false" ht="14.9" hidden="false" customHeight="true" outlineLevel="0" collapsed="false">
      <c r="A2201" s="1" t="n">
        <v>1000</v>
      </c>
      <c r="B2201" s="16" t="n">
        <v>61037</v>
      </c>
      <c r="C2201" s="26" t="n">
        <v>72</v>
      </c>
      <c r="D2201" s="2" t="n">
        <v>13900</v>
      </c>
      <c r="F2201" s="2" t="n">
        <v>0</v>
      </c>
      <c r="G2201" s="27" t="n">
        <v>2</v>
      </c>
      <c r="H2201" s="27" t="n">
        <v>1</v>
      </c>
      <c r="I2201" s="27" t="n">
        <v>0</v>
      </c>
      <c r="J2201" s="26" t="s">
        <v>52</v>
      </c>
      <c r="K2201" s="27" t="n">
        <v>2</v>
      </c>
      <c r="L2201" s="27" t="n">
        <v>1</v>
      </c>
      <c r="M2201" s="27" t="n">
        <v>5</v>
      </c>
      <c r="N2201" s="27" t="n">
        <v>3</v>
      </c>
      <c r="O2201" s="27" t="n">
        <v>0</v>
      </c>
      <c r="P2201" s="27" t="n">
        <v>1</v>
      </c>
      <c r="Q2201" s="27" t="n">
        <v>3</v>
      </c>
      <c r="R2201" s="27" t="n">
        <v>0</v>
      </c>
      <c r="S2201" s="27" t="n">
        <v>0</v>
      </c>
      <c r="T2201" s="28" t="n">
        <v>44369</v>
      </c>
      <c r="U2201" s="3" t="s">
        <v>2246</v>
      </c>
      <c r="W2201" s="25" t="n">
        <v>25</v>
      </c>
      <c r="Z2201" s="1" t="n">
        <f aca="false">(68/C2201)^0.25</f>
        <v>0.985812008350248</v>
      </c>
    </row>
    <row r="2202" customFormat="false" ht="14.9" hidden="false" customHeight="true" outlineLevel="0" collapsed="false">
      <c r="A2202" s="1" t="n">
        <v>1000</v>
      </c>
      <c r="B2202" s="16" t="n">
        <v>61164</v>
      </c>
      <c r="C2202" s="26" t="n">
        <v>71</v>
      </c>
      <c r="D2202" s="2" t="n">
        <v>17500</v>
      </c>
      <c r="F2202" s="2" t="n">
        <v>0</v>
      </c>
      <c r="G2202" s="27" t="n">
        <v>3</v>
      </c>
      <c r="H2202" s="27" t="n">
        <v>2</v>
      </c>
      <c r="I2202" s="27" t="n">
        <v>0</v>
      </c>
      <c r="J2202" s="26" t="s">
        <v>52</v>
      </c>
      <c r="K2202" s="27" t="n">
        <v>0</v>
      </c>
      <c r="L2202" s="27" t="n">
        <v>1</v>
      </c>
      <c r="M2202" s="27" t="n">
        <v>4</v>
      </c>
      <c r="N2202" s="27" t="n">
        <v>4</v>
      </c>
      <c r="O2202" s="27" t="n">
        <v>1</v>
      </c>
      <c r="P2202" s="27" t="n">
        <v>1</v>
      </c>
      <c r="R2202" s="27" t="n">
        <v>0</v>
      </c>
      <c r="S2202" s="27" t="n">
        <v>0</v>
      </c>
      <c r="T2202" s="28" t="n">
        <v>44369</v>
      </c>
      <c r="U2202" s="3" t="s">
        <v>2247</v>
      </c>
      <c r="W2202" s="25" t="n">
        <v>25</v>
      </c>
      <c r="Z2202" s="1" t="n">
        <f aca="false">(68/C2202)^0.25</f>
        <v>0.9892649929396</v>
      </c>
    </row>
    <row r="2203" customFormat="false" ht="14.9" hidden="false" customHeight="true" outlineLevel="0" collapsed="false">
      <c r="A2203" s="1" t="n">
        <v>1000</v>
      </c>
      <c r="B2203" s="16" t="n">
        <v>61206</v>
      </c>
      <c r="C2203" s="26" t="n">
        <v>60</v>
      </c>
      <c r="D2203" s="2" t="n">
        <v>16000</v>
      </c>
      <c r="F2203" s="2" t="n">
        <v>0</v>
      </c>
      <c r="G2203" s="27" t="n">
        <v>3</v>
      </c>
      <c r="H2203" s="27" t="n">
        <v>2</v>
      </c>
      <c r="I2203" s="27" t="n">
        <v>1</v>
      </c>
      <c r="J2203" s="26" t="s">
        <v>52</v>
      </c>
      <c r="K2203" s="27" t="n">
        <v>0</v>
      </c>
      <c r="L2203" s="27" t="n">
        <v>1</v>
      </c>
      <c r="M2203" s="27" t="n">
        <v>4</v>
      </c>
      <c r="N2203" s="27" t="n">
        <v>3</v>
      </c>
      <c r="O2203" s="27" t="n">
        <v>1</v>
      </c>
      <c r="P2203" s="27" t="n">
        <v>1</v>
      </c>
      <c r="Q2203" s="27" t="n">
        <v>3</v>
      </c>
      <c r="R2203" s="27" t="n">
        <v>0</v>
      </c>
      <c r="S2203" s="27" t="n">
        <v>0</v>
      </c>
      <c r="T2203" s="28" t="n">
        <v>44369</v>
      </c>
      <c r="U2203" s="3" t="s">
        <v>2248</v>
      </c>
      <c r="W2203" s="25" t="n">
        <v>25</v>
      </c>
      <c r="Z2203" s="1" t="n">
        <f aca="false">(68/C2203)^0.25</f>
        <v>1.03178548877407</v>
      </c>
    </row>
    <row r="2204" customFormat="false" ht="14.9" hidden="false" customHeight="true" outlineLevel="0" collapsed="false">
      <c r="A2204" s="1" t="n">
        <v>1000</v>
      </c>
      <c r="B2204" s="16" t="n">
        <v>61047</v>
      </c>
      <c r="C2204" s="26" t="n">
        <v>78</v>
      </c>
      <c r="D2204" s="2" t="n">
        <v>15000</v>
      </c>
      <c r="F2204" s="2" t="n">
        <v>0</v>
      </c>
      <c r="G2204" s="27" t="n">
        <v>3</v>
      </c>
      <c r="H2204" s="27" t="n">
        <v>2</v>
      </c>
      <c r="I2204" s="27" t="n">
        <v>1</v>
      </c>
      <c r="J2204" s="26" t="s">
        <v>52</v>
      </c>
      <c r="K2204" s="27" t="n">
        <v>2</v>
      </c>
      <c r="L2204" s="27" t="n">
        <v>1</v>
      </c>
      <c r="N2204" s="27" t="n">
        <v>1</v>
      </c>
      <c r="O2204" s="27" t="n">
        <v>0</v>
      </c>
      <c r="P2204" s="27" t="n">
        <v>1</v>
      </c>
      <c r="R2204" s="27" t="n">
        <v>0</v>
      </c>
      <c r="S2204" s="27" t="n">
        <v>0</v>
      </c>
      <c r="T2204" s="28" t="n">
        <v>44369</v>
      </c>
      <c r="U2204" s="3" t="s">
        <v>2249</v>
      </c>
      <c r="W2204" s="25" t="n">
        <v>25</v>
      </c>
      <c r="Z2204" s="1" t="n">
        <f aca="false">(68/C2204)^0.25</f>
        <v>0.966281305753067</v>
      </c>
    </row>
    <row r="2205" customFormat="false" ht="14.9" hidden="false" customHeight="true" outlineLevel="0" collapsed="false">
      <c r="A2205" s="1" t="n">
        <v>1000</v>
      </c>
      <c r="B2205" s="16" t="n">
        <v>61018</v>
      </c>
      <c r="C2205" s="26" t="n">
        <v>55</v>
      </c>
      <c r="D2205" s="2" t="n">
        <v>13000</v>
      </c>
      <c r="F2205" s="2" t="n">
        <v>0</v>
      </c>
      <c r="G2205" s="27" t="n">
        <v>2</v>
      </c>
      <c r="H2205" s="27" t="n">
        <v>1</v>
      </c>
      <c r="I2205" s="27" t="n">
        <v>1</v>
      </c>
      <c r="J2205" s="26" t="s">
        <v>52</v>
      </c>
      <c r="K2205" s="27" t="n">
        <v>0</v>
      </c>
      <c r="L2205" s="27" t="n">
        <v>1</v>
      </c>
      <c r="M2205" s="27" t="n">
        <v>5</v>
      </c>
      <c r="N2205" s="27" t="n">
        <v>5</v>
      </c>
      <c r="O2205" s="27" t="n">
        <v>1</v>
      </c>
      <c r="P2205" s="27" t="n">
        <v>1</v>
      </c>
      <c r="Q2205" s="27" t="n">
        <v>3</v>
      </c>
      <c r="R2205" s="27" t="n">
        <v>0</v>
      </c>
      <c r="S2205" s="27" t="n">
        <v>0</v>
      </c>
      <c r="T2205" s="28" t="n">
        <v>44369</v>
      </c>
      <c r="U2205" s="3" t="s">
        <v>2250</v>
      </c>
      <c r="W2205" s="25" t="n">
        <v>25</v>
      </c>
      <c r="Z2205" s="1" t="n">
        <f aca="false">(68/C2205)^0.25</f>
        <v>1.05447565087352</v>
      </c>
    </row>
    <row r="2206" customFormat="false" ht="14.9" hidden="false" customHeight="true" outlineLevel="0" collapsed="false">
      <c r="A2206" s="1" t="n">
        <v>1000</v>
      </c>
      <c r="B2206" s="16" t="n">
        <v>61058</v>
      </c>
      <c r="C2206" s="26" t="n">
        <v>80</v>
      </c>
      <c r="D2206" s="2" t="n">
        <v>16900</v>
      </c>
      <c r="F2206" s="2" t="n">
        <v>0</v>
      </c>
      <c r="G2206" s="27" t="n">
        <v>3</v>
      </c>
      <c r="H2206" s="27" t="n">
        <v>2</v>
      </c>
      <c r="I2206" s="27" t="n">
        <v>1</v>
      </c>
      <c r="J2206" s="26" t="s">
        <v>52</v>
      </c>
      <c r="K2206" s="27" t="n">
        <v>0</v>
      </c>
      <c r="L2206" s="27" t="n">
        <v>1</v>
      </c>
      <c r="N2206" s="27" t="n">
        <v>2</v>
      </c>
      <c r="O2206" s="27" t="n">
        <v>1</v>
      </c>
      <c r="P2206" s="27" t="n">
        <v>0</v>
      </c>
      <c r="R2206" s="27" t="n">
        <v>0</v>
      </c>
      <c r="S2206" s="27" t="n">
        <v>0</v>
      </c>
      <c r="T2206" s="28" t="n">
        <v>44369</v>
      </c>
      <c r="U2206" s="3" t="s">
        <v>2251</v>
      </c>
      <c r="W2206" s="25" t="n">
        <v>25</v>
      </c>
      <c r="Z2206" s="1" t="n">
        <f aca="false">(68/C2206)^0.25</f>
        <v>0.960184589404188</v>
      </c>
    </row>
    <row r="2207" customFormat="false" ht="14.9" hidden="false" customHeight="true" outlineLevel="0" collapsed="false">
      <c r="A2207" s="1" t="n">
        <v>1000</v>
      </c>
      <c r="B2207" s="16" t="n">
        <v>61077</v>
      </c>
      <c r="C2207" s="26" t="n">
        <v>50</v>
      </c>
      <c r="D2207" s="2" t="n">
        <v>10500</v>
      </c>
      <c r="F2207" s="2" t="n">
        <v>0</v>
      </c>
      <c r="G2207" s="27" t="n">
        <v>2</v>
      </c>
      <c r="H2207" s="27" t="n">
        <v>1</v>
      </c>
      <c r="I2207" s="27" t="n">
        <v>1</v>
      </c>
      <c r="J2207" s="26" t="s">
        <v>52</v>
      </c>
      <c r="K2207" s="27" t="n">
        <v>0</v>
      </c>
      <c r="L2207" s="27" t="n">
        <v>1</v>
      </c>
      <c r="M2207" s="27" t="n">
        <v>4</v>
      </c>
      <c r="N2207" s="27" t="n">
        <v>3</v>
      </c>
      <c r="O2207" s="27" t="n">
        <v>0</v>
      </c>
      <c r="P2207" s="27" t="n">
        <v>0</v>
      </c>
      <c r="R2207" s="27" t="n">
        <v>0</v>
      </c>
      <c r="S2207" s="27" t="n">
        <v>0</v>
      </c>
      <c r="T2207" s="28" t="n">
        <v>44369</v>
      </c>
      <c r="U2207" s="3" t="s">
        <v>2252</v>
      </c>
      <c r="W2207" s="25" t="n">
        <v>25</v>
      </c>
      <c r="Z2207" s="1" t="n">
        <f aca="false">(68/C2207)^0.25</f>
        <v>1.0799029488658</v>
      </c>
    </row>
    <row r="2208" customFormat="false" ht="13.8" hidden="false" customHeight="true" outlineLevel="0" collapsed="false">
      <c r="A2208" s="1" t="n">
        <v>12702</v>
      </c>
      <c r="B2208" s="43" t="n">
        <v>72716</v>
      </c>
      <c r="C2208" s="26" t="n">
        <v>78</v>
      </c>
      <c r="D2208" s="2" t="n">
        <v>16000</v>
      </c>
      <c r="F2208" s="2" t="n">
        <v>0</v>
      </c>
      <c r="G2208" s="27" t="n">
        <v>2</v>
      </c>
      <c r="H2208" s="27" t="n">
        <v>1</v>
      </c>
      <c r="I2208" s="27" t="n">
        <v>1</v>
      </c>
      <c r="J2208" s="26" t="s">
        <v>52</v>
      </c>
      <c r="K2208" s="27" t="n">
        <v>2</v>
      </c>
      <c r="L2208" s="27" t="n">
        <v>1</v>
      </c>
      <c r="M2208" s="27" t="n">
        <v>5</v>
      </c>
      <c r="N2208" s="27" t="n">
        <v>2</v>
      </c>
      <c r="O2208" s="27" t="n">
        <v>0</v>
      </c>
      <c r="P2208" s="27" t="n">
        <v>0</v>
      </c>
      <c r="Q2208" s="27" t="n">
        <v>2</v>
      </c>
      <c r="R2208" s="27" t="n">
        <v>0</v>
      </c>
      <c r="S2208" s="27" t="n">
        <v>0</v>
      </c>
      <c r="T2208" s="28" t="n">
        <v>44369</v>
      </c>
      <c r="U2208" s="3" t="s">
        <v>2253</v>
      </c>
      <c r="W2208" s="25" t="n">
        <v>25</v>
      </c>
      <c r="Z2208" s="1" t="n">
        <f aca="false">(68/C2208)^0.25</f>
        <v>0.966281305753067</v>
      </c>
    </row>
    <row r="2209" customFormat="false" ht="13.8" hidden="false" customHeight="true" outlineLevel="0" collapsed="false">
      <c r="A2209" s="1" t="n">
        <v>12702</v>
      </c>
      <c r="B2209" s="43" t="n">
        <v>72716</v>
      </c>
      <c r="C2209" s="26" t="n">
        <v>63</v>
      </c>
      <c r="D2209" s="2" t="n">
        <v>25000</v>
      </c>
      <c r="F2209" s="2" t="n">
        <v>0</v>
      </c>
      <c r="G2209" s="27" t="n">
        <v>2</v>
      </c>
      <c r="H2209" s="27" t="n">
        <v>1</v>
      </c>
      <c r="I2209" s="27" t="n">
        <v>1</v>
      </c>
      <c r="J2209" s="26" t="s">
        <v>52</v>
      </c>
      <c r="K2209" s="27" t="n">
        <v>0</v>
      </c>
      <c r="L2209" s="27" t="n">
        <v>1</v>
      </c>
      <c r="M2209" s="27" t="n">
        <v>4</v>
      </c>
      <c r="N2209" s="27" t="n">
        <v>4</v>
      </c>
      <c r="O2209" s="27" t="n">
        <v>0</v>
      </c>
      <c r="P2209" s="27" t="n">
        <v>0</v>
      </c>
      <c r="R2209" s="27" t="n">
        <v>1</v>
      </c>
      <c r="S2209" s="27" t="n">
        <v>0</v>
      </c>
      <c r="T2209" s="28" t="n">
        <v>44369</v>
      </c>
      <c r="U2209" s="3" t="s">
        <v>2254</v>
      </c>
      <c r="W2209" s="25" t="n">
        <v>25</v>
      </c>
      <c r="Z2209" s="1" t="n">
        <f aca="false">(68/C2209)^0.25</f>
        <v>1.01927668633136</v>
      </c>
    </row>
    <row r="2210" customFormat="false" ht="13.8" hidden="false" customHeight="true" outlineLevel="0" collapsed="false">
      <c r="A2210" s="1" t="n">
        <v>12702</v>
      </c>
      <c r="B2210" s="43" t="n">
        <v>72716</v>
      </c>
      <c r="C2210" s="26" t="n">
        <v>95</v>
      </c>
      <c r="D2210" s="2" t="n">
        <v>21000</v>
      </c>
      <c r="F2210" s="2" t="n">
        <v>0</v>
      </c>
      <c r="G2210" s="27" t="n">
        <v>2</v>
      </c>
      <c r="H2210" s="27" t="n">
        <v>1</v>
      </c>
      <c r="I2210" s="27" t="n">
        <v>0</v>
      </c>
      <c r="J2210" s="26" t="s">
        <v>52</v>
      </c>
      <c r="K2210" s="27" t="n">
        <v>0</v>
      </c>
      <c r="L2210" s="27" t="n">
        <v>1</v>
      </c>
      <c r="M2210" s="27" t="n">
        <v>6</v>
      </c>
      <c r="N2210" s="27" t="n">
        <v>6</v>
      </c>
      <c r="O2210" s="27" t="n">
        <v>1</v>
      </c>
      <c r="P2210" s="27" t="n">
        <v>0</v>
      </c>
      <c r="R2210" s="27" t="n">
        <v>0</v>
      </c>
      <c r="S2210" s="27" t="n">
        <v>0</v>
      </c>
      <c r="T2210" s="28" t="n">
        <v>44369</v>
      </c>
      <c r="U2210" s="3" t="s">
        <v>2255</v>
      </c>
      <c r="W2210" s="25" t="n">
        <v>25</v>
      </c>
      <c r="Z2210" s="1" t="n">
        <f aca="false">(68/C2210)^0.25</f>
        <v>0.919806187763948</v>
      </c>
    </row>
    <row r="2211" customFormat="false" ht="13.8" hidden="false" customHeight="true" outlineLevel="0" collapsed="false">
      <c r="A2211" s="1" t="n">
        <v>12702</v>
      </c>
      <c r="B2211" s="43" t="n">
        <v>72741</v>
      </c>
      <c r="C2211" s="26" t="n">
        <v>63</v>
      </c>
      <c r="D2211" s="2" t="n">
        <v>19500</v>
      </c>
      <c r="F2211" s="2" t="n">
        <v>0</v>
      </c>
      <c r="G2211" s="27" t="n">
        <v>2</v>
      </c>
      <c r="H2211" s="27" t="n">
        <v>1</v>
      </c>
      <c r="I2211" s="27" t="n">
        <v>1</v>
      </c>
      <c r="J2211" s="26" t="s">
        <v>52</v>
      </c>
      <c r="K2211" s="27" t="n">
        <v>0</v>
      </c>
      <c r="L2211" s="27" t="n">
        <v>1</v>
      </c>
      <c r="M2211" s="27" t="n">
        <v>6</v>
      </c>
      <c r="N2211" s="27" t="n">
        <v>5</v>
      </c>
      <c r="O2211" s="27" t="n">
        <v>0</v>
      </c>
      <c r="P2211" s="27" t="n">
        <v>1</v>
      </c>
      <c r="Q2211" s="27"/>
      <c r="R2211" s="27" t="n">
        <v>1</v>
      </c>
      <c r="S2211" s="27" t="n">
        <v>0</v>
      </c>
      <c r="T2211" s="28" t="n">
        <v>44369</v>
      </c>
      <c r="U2211" s="3" t="s">
        <v>2256</v>
      </c>
      <c r="W2211" s="25" t="n">
        <v>25</v>
      </c>
      <c r="Z2211" s="1" t="n">
        <f aca="false">(68/C2211)^0.25</f>
        <v>1.01927668633136</v>
      </c>
    </row>
    <row r="2212" customFormat="false" ht="13.8" hidden="false" customHeight="true" outlineLevel="0" collapsed="false">
      <c r="A2212" s="1" t="n">
        <v>12702</v>
      </c>
      <c r="B2212" s="43" t="n">
        <v>72741</v>
      </c>
      <c r="C2212" s="26" t="n">
        <v>72</v>
      </c>
      <c r="D2212" s="2" t="n">
        <v>14900</v>
      </c>
      <c r="F2212" s="2" t="n">
        <v>0</v>
      </c>
      <c r="G2212" s="27" t="n">
        <v>3</v>
      </c>
      <c r="H2212" s="27" t="n">
        <v>2</v>
      </c>
      <c r="I2212" s="27" t="n">
        <v>1</v>
      </c>
      <c r="J2212" s="26" t="s">
        <v>52</v>
      </c>
      <c r="K2212" s="27" t="n">
        <v>0</v>
      </c>
      <c r="L2212" s="27" t="n">
        <v>1</v>
      </c>
      <c r="M2212" s="27" t="n">
        <v>6</v>
      </c>
      <c r="N2212" s="27" t="n">
        <v>3</v>
      </c>
      <c r="O2212" s="27" t="n">
        <v>0</v>
      </c>
      <c r="P2212" s="27" t="n">
        <v>0</v>
      </c>
      <c r="Q2212" s="27" t="n">
        <v>1</v>
      </c>
      <c r="R2212" s="27" t="n">
        <v>0</v>
      </c>
      <c r="S2212" s="27" t="n">
        <v>0</v>
      </c>
      <c r="T2212" s="28" t="n">
        <v>44369</v>
      </c>
      <c r="U2212" s="3" t="s">
        <v>2257</v>
      </c>
      <c r="W2212" s="25" t="n">
        <v>25</v>
      </c>
      <c r="Z2212" s="1" t="n">
        <f aca="false">(68/C2212)^0.25</f>
        <v>0.985812008350248</v>
      </c>
    </row>
    <row r="2213" customFormat="false" ht="13.8" hidden="false" customHeight="true" outlineLevel="0" collapsed="false">
      <c r="A2213" s="1" t="n">
        <v>12702</v>
      </c>
      <c r="B2213" s="43" t="n">
        <v>72741</v>
      </c>
      <c r="C2213" s="26" t="n">
        <v>78</v>
      </c>
      <c r="D2213" s="2" t="n">
        <v>21000</v>
      </c>
      <c r="F2213" s="2" t="n">
        <v>0</v>
      </c>
      <c r="G2213" s="27" t="n">
        <v>3</v>
      </c>
      <c r="H2213" s="27" t="n">
        <v>1</v>
      </c>
      <c r="I2213" s="27" t="n">
        <v>1</v>
      </c>
      <c r="J2213" s="26" t="s">
        <v>52</v>
      </c>
      <c r="K2213" s="27" t="n">
        <v>0</v>
      </c>
      <c r="L2213" s="27" t="n">
        <v>1</v>
      </c>
      <c r="M2213" s="27" t="n">
        <v>6</v>
      </c>
      <c r="N2213" s="27" t="n">
        <v>6</v>
      </c>
      <c r="O2213" s="27" t="n">
        <v>1</v>
      </c>
      <c r="P2213" s="27" t="n">
        <v>0</v>
      </c>
      <c r="R2213" s="27" t="n">
        <v>1</v>
      </c>
      <c r="S2213" s="27" t="n">
        <v>0</v>
      </c>
      <c r="T2213" s="28" t="n">
        <v>44369</v>
      </c>
      <c r="U2213" s="3" t="s">
        <v>2258</v>
      </c>
      <c r="W2213" s="25" t="n">
        <v>25</v>
      </c>
      <c r="Z2213" s="1" t="n">
        <f aca="false">(68/C2213)^0.25</f>
        <v>0.966281305753067</v>
      </c>
    </row>
    <row r="2214" customFormat="false" ht="13.8" hidden="false" customHeight="true" outlineLevel="0" collapsed="false">
      <c r="A2214" s="1" t="n">
        <v>12702</v>
      </c>
      <c r="B2214" s="43" t="n">
        <v>72759</v>
      </c>
      <c r="C2214" s="26" t="n">
        <v>62</v>
      </c>
      <c r="D2214" s="2" t="n">
        <v>14000</v>
      </c>
      <c r="F2214" s="2" t="n">
        <v>0</v>
      </c>
      <c r="G2214" s="27" t="n">
        <v>3</v>
      </c>
      <c r="H2214" s="27" t="n">
        <v>1</v>
      </c>
      <c r="I2214" s="27" t="n">
        <v>1</v>
      </c>
      <c r="J2214" s="26" t="s">
        <v>52</v>
      </c>
      <c r="K2214" s="27" t="n">
        <v>0</v>
      </c>
      <c r="L2214" s="27" t="n">
        <v>1</v>
      </c>
      <c r="M2214" s="27" t="n">
        <v>10</v>
      </c>
      <c r="N2214" s="27" t="n">
        <v>1</v>
      </c>
      <c r="O2214" s="27" t="n">
        <v>0</v>
      </c>
      <c r="P2214" s="27" t="n">
        <v>0</v>
      </c>
      <c r="R2214" s="27" t="n">
        <v>1</v>
      </c>
      <c r="S2214" s="27" t="n">
        <v>1</v>
      </c>
      <c r="T2214" s="28" t="n">
        <v>44367</v>
      </c>
      <c r="U2214" s="3" t="s">
        <v>2259</v>
      </c>
      <c r="W2214" s="25" t="n">
        <v>25</v>
      </c>
      <c r="Z2214" s="1" t="n">
        <f aca="false">(68/C2214)^0.25</f>
        <v>1.02336204550359</v>
      </c>
    </row>
    <row r="2215" customFormat="false" ht="13.8" hidden="false" customHeight="true" outlineLevel="0" collapsed="false">
      <c r="A2215" s="1" t="n">
        <v>12702</v>
      </c>
      <c r="B2215" s="43" t="n">
        <v>72759</v>
      </c>
      <c r="C2215" s="26" t="n">
        <v>53</v>
      </c>
      <c r="D2215" s="2" t="n">
        <v>12400</v>
      </c>
      <c r="F2215" s="2" t="n">
        <v>0</v>
      </c>
      <c r="G2215" s="27" t="n">
        <v>2</v>
      </c>
      <c r="H2215" s="27" t="n">
        <v>1</v>
      </c>
      <c r="I2215" s="27" t="n">
        <v>1</v>
      </c>
      <c r="J2215" s="26" t="s">
        <v>52</v>
      </c>
      <c r="K2215" s="27" t="n">
        <v>0</v>
      </c>
      <c r="L2215" s="27" t="n">
        <v>1</v>
      </c>
      <c r="M2215" s="27" t="n">
        <v>4</v>
      </c>
      <c r="N2215" s="27" t="n">
        <v>3</v>
      </c>
      <c r="O2215" s="27" t="n">
        <v>0</v>
      </c>
      <c r="P2215" s="27" t="n">
        <v>1</v>
      </c>
      <c r="R2215" s="27" t="n">
        <v>0</v>
      </c>
      <c r="S2215" s="27" t="n">
        <v>0</v>
      </c>
      <c r="T2215" s="28" t="n">
        <v>44366</v>
      </c>
      <c r="U2215" s="3" t="s">
        <v>2260</v>
      </c>
      <c r="W2215" s="25" t="n">
        <v>25</v>
      </c>
      <c r="Z2215" s="1" t="n">
        <f aca="false">(68/C2215)^0.25</f>
        <v>1.06428578300648</v>
      </c>
    </row>
    <row r="2216" customFormat="false" ht="13.8" hidden="false" customHeight="true" outlineLevel="0" collapsed="false">
      <c r="A2216" s="1" t="n">
        <v>12702</v>
      </c>
      <c r="B2216" s="43" t="n">
        <v>72873</v>
      </c>
      <c r="C2216" s="26" t="n">
        <v>90</v>
      </c>
      <c r="D2216" s="2" t="n">
        <v>17000</v>
      </c>
      <c r="F2216" s="2" t="n">
        <v>0</v>
      </c>
      <c r="G2216" s="27" t="n">
        <v>3</v>
      </c>
      <c r="H2216" s="27" t="n">
        <v>2</v>
      </c>
      <c r="I2216" s="27" t="n">
        <v>1</v>
      </c>
      <c r="J2216" s="26" t="s">
        <v>52</v>
      </c>
      <c r="K2216" s="27" t="n">
        <v>0</v>
      </c>
      <c r="L2216" s="27" t="n">
        <v>1</v>
      </c>
      <c r="M2216" s="27" t="n">
        <v>4</v>
      </c>
      <c r="N2216" s="27" t="n">
        <v>3</v>
      </c>
      <c r="O2216" s="27" t="n">
        <v>0</v>
      </c>
      <c r="P2216" s="27" t="n">
        <v>0</v>
      </c>
      <c r="R2216" s="27" t="n">
        <v>1</v>
      </c>
      <c r="S2216" s="27" t="n">
        <v>0</v>
      </c>
      <c r="T2216" s="28" t="n">
        <v>44368</v>
      </c>
      <c r="U2216" s="3" t="s">
        <v>2261</v>
      </c>
      <c r="V2216" s="1" t="s">
        <v>60</v>
      </c>
      <c r="W2216" s="25" t="n">
        <v>25</v>
      </c>
      <c r="Z2216" s="1" t="n">
        <f aca="false">(68/C2216)^0.25</f>
        <v>0.932323434951816</v>
      </c>
    </row>
    <row r="2217" customFormat="false" ht="13.8" hidden="false" customHeight="true" outlineLevel="0" collapsed="false">
      <c r="A2217" s="1" t="n">
        <v>12702</v>
      </c>
      <c r="B2217" s="43" t="n">
        <v>72873</v>
      </c>
      <c r="C2217" s="26" t="n">
        <v>95</v>
      </c>
      <c r="D2217" s="2" t="n">
        <v>25000</v>
      </c>
      <c r="F2217" s="2" t="n">
        <v>0</v>
      </c>
      <c r="G2217" s="27" t="n">
        <v>3</v>
      </c>
      <c r="H2217" s="27" t="n">
        <v>2</v>
      </c>
      <c r="I2217" s="27" t="n">
        <v>1</v>
      </c>
      <c r="J2217" s="26" t="s">
        <v>52</v>
      </c>
      <c r="K2217" s="27" t="n">
        <v>0</v>
      </c>
      <c r="L2217" s="27" t="n">
        <v>1</v>
      </c>
      <c r="N2217" s="27" t="n">
        <v>5</v>
      </c>
      <c r="O2217" s="27" t="n">
        <v>1</v>
      </c>
      <c r="P2217" s="27" t="n">
        <v>0</v>
      </c>
      <c r="R2217" s="27" t="n">
        <v>1</v>
      </c>
      <c r="S2217" s="27" t="n">
        <v>0</v>
      </c>
      <c r="T2217" s="28" t="n">
        <v>44369</v>
      </c>
      <c r="U2217" s="3" t="s">
        <v>2262</v>
      </c>
      <c r="W2217" s="25" t="n">
        <v>25</v>
      </c>
      <c r="Z2217" s="1" t="n">
        <f aca="false">(68/C2217)^0.25</f>
        <v>0.919806187763948</v>
      </c>
    </row>
    <row r="2218" customFormat="false" ht="13.8" hidden="false" customHeight="true" outlineLevel="0" collapsed="false">
      <c r="A2218" s="1" t="n">
        <v>2191</v>
      </c>
      <c r="C2218" s="26" t="n">
        <v>66</v>
      </c>
      <c r="D2218" s="2" t="n">
        <v>11000</v>
      </c>
      <c r="F2218" s="2" t="n">
        <v>0</v>
      </c>
      <c r="G2218" s="27" t="n">
        <v>3</v>
      </c>
      <c r="H2218" s="27" t="n">
        <v>2</v>
      </c>
      <c r="I2218" s="27" t="n">
        <v>1</v>
      </c>
      <c r="J2218" s="26" t="s">
        <v>52</v>
      </c>
      <c r="K2218" s="27" t="n">
        <v>1</v>
      </c>
      <c r="L2218" s="27" t="n">
        <v>1</v>
      </c>
      <c r="M2218" s="27" t="n">
        <v>5</v>
      </c>
      <c r="N2218" s="27" t="n">
        <v>5</v>
      </c>
      <c r="O2218" s="27" t="n">
        <v>0</v>
      </c>
      <c r="P2218" s="27" t="n">
        <v>0</v>
      </c>
      <c r="Q2218" s="27" t="n">
        <v>3</v>
      </c>
      <c r="R2218" s="27" t="n">
        <v>0</v>
      </c>
      <c r="S2218" s="27" t="n">
        <v>0</v>
      </c>
      <c r="T2218" s="28" t="n">
        <v>44369</v>
      </c>
      <c r="U2218" s="3" t="s">
        <v>2263</v>
      </c>
      <c r="V2218" s="1" t="s">
        <v>60</v>
      </c>
      <c r="W2218" s="25" t="n">
        <v>25</v>
      </c>
      <c r="Z2218" s="1" t="n">
        <f aca="false">(68/C2218)^0.25</f>
        <v>1.00749116018212</v>
      </c>
    </row>
    <row r="2219" customFormat="false" ht="13.8" hidden="false" customHeight="true" outlineLevel="0" collapsed="false">
      <c r="A2219" s="1" t="n">
        <v>2191</v>
      </c>
      <c r="C2219" s="26" t="n">
        <v>62</v>
      </c>
      <c r="D2219" s="2" t="n">
        <v>11000</v>
      </c>
      <c r="F2219" s="2" t="n">
        <v>0</v>
      </c>
      <c r="G2219" s="27" t="n">
        <v>2</v>
      </c>
      <c r="H2219" s="27" t="n">
        <v>1</v>
      </c>
      <c r="I2219" s="27" t="n">
        <v>2</v>
      </c>
      <c r="J2219" s="26" t="s">
        <v>52</v>
      </c>
      <c r="K2219" s="27" t="n">
        <v>1</v>
      </c>
      <c r="L2219" s="27" t="n">
        <v>1</v>
      </c>
      <c r="M2219" s="27" t="n">
        <v>5</v>
      </c>
      <c r="N2219" s="27" t="n">
        <v>4</v>
      </c>
      <c r="O2219" s="27" t="n">
        <v>1</v>
      </c>
      <c r="P2219" s="27" t="n">
        <v>0</v>
      </c>
      <c r="R2219" s="27" t="n">
        <v>1</v>
      </c>
      <c r="S2219" s="27" t="n">
        <v>0</v>
      </c>
      <c r="T2219" s="28" t="n">
        <v>44369</v>
      </c>
      <c r="U2219" s="3" t="s">
        <v>2264</v>
      </c>
      <c r="W2219" s="25" t="n">
        <v>25</v>
      </c>
      <c r="Z2219" s="1" t="n">
        <f aca="false">(68/C2219)^0.25</f>
        <v>1.02336204550359</v>
      </c>
    </row>
    <row r="2220" customFormat="false" ht="13.8" hidden="false" customHeight="true" outlineLevel="0" collapsed="false">
      <c r="A2220" s="1" t="n">
        <v>2191</v>
      </c>
      <c r="C2220" s="26" t="n">
        <v>58</v>
      </c>
      <c r="D2220" s="2" t="n">
        <v>9000</v>
      </c>
      <c r="F2220" s="2" t="n">
        <v>0</v>
      </c>
      <c r="G2220" s="27" t="n">
        <v>2</v>
      </c>
      <c r="H2220" s="27" t="n">
        <v>1</v>
      </c>
      <c r="I2220" s="27" t="n">
        <v>1</v>
      </c>
      <c r="J2220" s="26" t="s">
        <v>52</v>
      </c>
      <c r="K2220" s="27" t="n">
        <v>1</v>
      </c>
      <c r="L2220" s="27" t="n">
        <v>1</v>
      </c>
      <c r="M2220" s="27" t="n">
        <v>4</v>
      </c>
      <c r="N2220" s="27" t="n">
        <v>4</v>
      </c>
      <c r="O2220" s="27" t="n">
        <v>0</v>
      </c>
      <c r="P2220" s="27" t="n">
        <v>1</v>
      </c>
      <c r="Q2220" s="27" t="n">
        <v>4</v>
      </c>
      <c r="R2220" s="27" t="n">
        <v>0</v>
      </c>
      <c r="S2220" s="27" t="n">
        <v>0</v>
      </c>
      <c r="T2220" s="28" t="n">
        <v>44368</v>
      </c>
      <c r="U2220" s="3" t="s">
        <v>2265</v>
      </c>
      <c r="W2220" s="25" t="n">
        <v>25</v>
      </c>
      <c r="Z2220" s="1" t="n">
        <f aca="false">(68/C2220)^0.25</f>
        <v>1.04056743366656</v>
      </c>
    </row>
    <row r="2221" customFormat="false" ht="13.8" hidden="false" customHeight="true" outlineLevel="0" collapsed="false">
      <c r="A2221" s="1" t="n">
        <v>2191</v>
      </c>
      <c r="C2221" s="26" t="n">
        <v>65</v>
      </c>
      <c r="D2221" s="2" t="n">
        <v>10000</v>
      </c>
      <c r="F2221" s="2" t="n">
        <v>0</v>
      </c>
      <c r="G2221" s="27" t="n">
        <v>2</v>
      </c>
      <c r="H2221" s="27" t="n">
        <v>1</v>
      </c>
      <c r="I2221" s="27" t="n">
        <v>1</v>
      </c>
      <c r="J2221" s="26" t="s">
        <v>52</v>
      </c>
      <c r="K2221" s="27" t="n">
        <v>1</v>
      </c>
      <c r="L2221" s="27" t="n">
        <v>1</v>
      </c>
      <c r="M2221" s="27" t="n">
        <v>3</v>
      </c>
      <c r="N2221" s="27" t="n">
        <v>2</v>
      </c>
      <c r="O2221" s="27" t="n">
        <v>0</v>
      </c>
      <c r="P2221" s="27" t="n">
        <v>1</v>
      </c>
      <c r="Q2221" s="27" t="n">
        <v>3</v>
      </c>
      <c r="R2221" s="27" t="n">
        <v>0</v>
      </c>
      <c r="S2221" s="27" t="n">
        <v>0</v>
      </c>
      <c r="T2221" s="28" t="n">
        <v>44368</v>
      </c>
      <c r="U2221" s="3" t="s">
        <v>2266</v>
      </c>
      <c r="W2221" s="25" t="n">
        <v>25</v>
      </c>
      <c r="Z2221" s="1" t="n">
        <f aca="false">(68/C2221)^0.25</f>
        <v>1.01134396913885</v>
      </c>
    </row>
    <row r="2222" customFormat="false" ht="13.8" hidden="false" customHeight="true" outlineLevel="0" collapsed="false">
      <c r="A2222" s="1" t="n">
        <v>2191</v>
      </c>
      <c r="C2222" s="26" t="n">
        <v>63</v>
      </c>
      <c r="D2222" s="2" t="n">
        <v>11100</v>
      </c>
      <c r="F2222" s="2" t="n">
        <v>0</v>
      </c>
      <c r="G2222" s="27" t="n">
        <v>3</v>
      </c>
      <c r="H2222" s="27" t="n">
        <v>2</v>
      </c>
      <c r="I2222" s="27" t="n">
        <v>2</v>
      </c>
      <c r="J2222" s="26" t="s">
        <v>52</v>
      </c>
      <c r="K2222" s="27" t="n">
        <v>0</v>
      </c>
      <c r="L2222" s="27" t="n">
        <v>1</v>
      </c>
      <c r="M2222" s="27" t="n">
        <v>3</v>
      </c>
      <c r="N2222" s="27" t="n">
        <v>1</v>
      </c>
      <c r="O2222" s="27" t="n">
        <v>0</v>
      </c>
      <c r="P2222" s="27" t="n">
        <v>1</v>
      </c>
      <c r="Q2222" s="27" t="n">
        <v>4</v>
      </c>
      <c r="R2222" s="27" t="n">
        <v>0</v>
      </c>
      <c r="S2222" s="27" t="n">
        <v>0</v>
      </c>
      <c r="T2222" s="28" t="n">
        <v>44368</v>
      </c>
      <c r="U2222" s="3" t="s">
        <v>2267</v>
      </c>
      <c r="W2222" s="25" t="n">
        <v>25</v>
      </c>
      <c r="Z2222" s="1" t="n">
        <f aca="false">(68/C2222)^0.25</f>
        <v>1.01927668633136</v>
      </c>
    </row>
    <row r="2223" customFormat="false" ht="13.8" hidden="false" customHeight="true" outlineLevel="0" collapsed="false">
      <c r="A2223" s="1" t="n">
        <v>2191</v>
      </c>
      <c r="C2223" s="26" t="n">
        <v>80</v>
      </c>
      <c r="D2223" s="2" t="n">
        <v>10000</v>
      </c>
      <c r="F2223" s="2" t="n">
        <v>0</v>
      </c>
      <c r="G2223" s="27" t="n">
        <v>2</v>
      </c>
      <c r="H2223" s="27" t="n">
        <v>1</v>
      </c>
      <c r="I2223" s="27" t="n">
        <v>1</v>
      </c>
      <c r="J2223" s="26" t="s">
        <v>52</v>
      </c>
      <c r="K2223" s="27" t="n">
        <v>0</v>
      </c>
      <c r="L2223" s="27" t="n">
        <v>1</v>
      </c>
      <c r="N2223" s="27" t="n">
        <v>1</v>
      </c>
      <c r="O2223" s="27" t="n">
        <v>0</v>
      </c>
      <c r="P2223" s="27" t="n">
        <v>0</v>
      </c>
      <c r="R2223" s="27" t="n">
        <v>0</v>
      </c>
      <c r="S2223" s="27" t="n">
        <v>0</v>
      </c>
      <c r="T2223" s="28" t="n">
        <v>44365</v>
      </c>
      <c r="U2223" s="3" t="s">
        <v>2268</v>
      </c>
      <c r="W2223" s="25" t="n">
        <v>25</v>
      </c>
      <c r="Z2223" s="1" t="n">
        <f aca="false">(68/C2223)^0.25</f>
        <v>0.960184589404188</v>
      </c>
    </row>
    <row r="2224" customFormat="false" ht="13.8" hidden="false" customHeight="true" outlineLevel="0" collapsed="false">
      <c r="A2224" s="1" t="n">
        <v>2191</v>
      </c>
      <c r="C2224" s="26" t="n">
        <v>65</v>
      </c>
      <c r="D2224" s="2" t="n">
        <v>10000</v>
      </c>
      <c r="F2224" s="2" t="n">
        <v>0</v>
      </c>
      <c r="G2224" s="27" t="n">
        <v>2</v>
      </c>
      <c r="H2224" s="27" t="n">
        <v>1</v>
      </c>
      <c r="I2224" s="27" t="n">
        <v>1</v>
      </c>
      <c r="J2224" s="26" t="s">
        <v>52</v>
      </c>
      <c r="K2224" s="27" t="n">
        <v>0</v>
      </c>
      <c r="L2224" s="27" t="n">
        <v>1</v>
      </c>
      <c r="M2224" s="27" t="n">
        <v>4</v>
      </c>
      <c r="N2224" s="27" t="n">
        <v>3</v>
      </c>
      <c r="O2224" s="27" t="n">
        <v>0</v>
      </c>
      <c r="P2224" s="27" t="n">
        <v>1</v>
      </c>
      <c r="Q2224" s="27" t="n">
        <v>1</v>
      </c>
      <c r="R2224" s="27" t="n">
        <v>0</v>
      </c>
      <c r="S2224" s="27" t="n">
        <v>0</v>
      </c>
      <c r="T2224" s="28" t="n">
        <v>44364</v>
      </c>
      <c r="U2224" s="3" t="s">
        <v>2269</v>
      </c>
      <c r="W2224" s="25" t="n">
        <v>25</v>
      </c>
      <c r="Z2224" s="1" t="n">
        <f aca="false">(68/C2224)^0.25</f>
        <v>1.01134396913885</v>
      </c>
    </row>
    <row r="2225" customFormat="false" ht="13.8" hidden="false" customHeight="true" outlineLevel="0" collapsed="false">
      <c r="A2225" s="1" t="n">
        <v>4687</v>
      </c>
      <c r="C2225" s="26" t="n">
        <v>57</v>
      </c>
      <c r="D2225" s="2" t="n">
        <v>14000</v>
      </c>
      <c r="F2225" s="2" t="n">
        <v>0</v>
      </c>
      <c r="G2225" s="27" t="n">
        <v>2</v>
      </c>
      <c r="H2225" s="27" t="n">
        <v>1</v>
      </c>
      <c r="I2225" s="27" t="n">
        <v>1</v>
      </c>
      <c r="J2225" s="26" t="s">
        <v>52</v>
      </c>
      <c r="K2225" s="27" t="n">
        <v>0</v>
      </c>
      <c r="L2225" s="27" t="n">
        <v>1</v>
      </c>
      <c r="M2225" s="27" t="n">
        <v>4</v>
      </c>
      <c r="N2225" s="27" t="n">
        <v>2</v>
      </c>
      <c r="O2225" s="27" t="n">
        <v>0</v>
      </c>
      <c r="P2225" s="27" t="n">
        <v>1</v>
      </c>
      <c r="Q2225" s="27" t="n">
        <v>4</v>
      </c>
      <c r="R2225" s="27" t="n">
        <v>0</v>
      </c>
      <c r="S2225" s="27" t="n">
        <v>0</v>
      </c>
      <c r="T2225" s="28" t="n">
        <v>44369</v>
      </c>
      <c r="U2225" s="3" t="s">
        <v>2270</v>
      </c>
      <c r="W2225" s="25" t="n">
        <v>25</v>
      </c>
      <c r="Z2225" s="1" t="n">
        <f aca="false">(68/C2225)^0.25</f>
        <v>1.04510160393404</v>
      </c>
    </row>
    <row r="2226" customFormat="false" ht="13.8" hidden="false" customHeight="true" outlineLevel="0" collapsed="false">
      <c r="A2226" s="1" t="n">
        <v>4687</v>
      </c>
      <c r="C2226" s="26" t="n">
        <v>53</v>
      </c>
      <c r="D2226" s="2" t="n">
        <v>12000</v>
      </c>
      <c r="F2226" s="2" t="n">
        <v>0</v>
      </c>
      <c r="G2226" s="27" t="n">
        <v>3</v>
      </c>
      <c r="H2226" s="27" t="n">
        <v>2</v>
      </c>
      <c r="I2226" s="27" t="n">
        <v>1</v>
      </c>
      <c r="J2226" s="26" t="s">
        <v>52</v>
      </c>
      <c r="K2226" s="27" t="n">
        <v>0</v>
      </c>
      <c r="L2226" s="27" t="n">
        <v>1</v>
      </c>
      <c r="M2226" s="27" t="n">
        <v>3</v>
      </c>
      <c r="N2226" s="27" t="n">
        <v>3</v>
      </c>
      <c r="O2226" s="27" t="n">
        <v>0</v>
      </c>
      <c r="P2226" s="27" t="n">
        <v>0</v>
      </c>
      <c r="Q2226" s="27" t="n">
        <v>4</v>
      </c>
      <c r="R2226" s="27" t="n">
        <v>1</v>
      </c>
      <c r="S2226" s="27" t="n">
        <v>0</v>
      </c>
      <c r="T2226" s="28" t="n">
        <v>44369</v>
      </c>
      <c r="U2226" s="3" t="s">
        <v>2271</v>
      </c>
      <c r="W2226" s="25" t="n">
        <v>25</v>
      </c>
      <c r="Z2226" s="1" t="n">
        <f aca="false">(68/C2226)^0.25</f>
        <v>1.06428578300648</v>
      </c>
    </row>
    <row r="2227" customFormat="false" ht="13.8" hidden="false" customHeight="true" outlineLevel="0" collapsed="false">
      <c r="A2227" s="1" t="n">
        <v>4687</v>
      </c>
      <c r="C2227" s="26" t="n">
        <v>55</v>
      </c>
      <c r="D2227" s="2" t="n">
        <v>12000</v>
      </c>
      <c r="F2227" s="2" t="n">
        <v>0</v>
      </c>
      <c r="G2227" s="27" t="n">
        <v>2</v>
      </c>
      <c r="H2227" s="27" t="n">
        <v>1</v>
      </c>
      <c r="I2227" s="27" t="n">
        <v>1</v>
      </c>
      <c r="J2227" s="26" t="s">
        <v>52</v>
      </c>
      <c r="K2227" s="27" t="n">
        <v>2</v>
      </c>
      <c r="L2227" s="27" t="n">
        <v>1</v>
      </c>
      <c r="M2227" s="27" t="n">
        <v>4</v>
      </c>
      <c r="N2227" s="27" t="n">
        <v>4</v>
      </c>
      <c r="O2227" s="27" t="n">
        <v>0</v>
      </c>
      <c r="P2227" s="27" t="n">
        <v>0</v>
      </c>
      <c r="Q2227" s="27" t="n">
        <v>4</v>
      </c>
      <c r="R2227" s="27" t="n">
        <v>1</v>
      </c>
      <c r="S2227" s="27" t="n">
        <v>0</v>
      </c>
      <c r="T2227" s="28" t="n">
        <v>44369</v>
      </c>
      <c r="U2227" s="3" t="s">
        <v>2272</v>
      </c>
      <c r="W2227" s="25" t="n">
        <v>25</v>
      </c>
      <c r="Z2227" s="1" t="n">
        <f aca="false">(68/C2227)^0.25</f>
        <v>1.05447565087352</v>
      </c>
    </row>
    <row r="2228" customFormat="false" ht="13.8" hidden="false" customHeight="true" outlineLevel="0" collapsed="false">
      <c r="A2228" s="1" t="n">
        <v>4687</v>
      </c>
      <c r="C2228" s="26" t="n">
        <v>59</v>
      </c>
      <c r="D2228" s="2" t="n">
        <v>12000</v>
      </c>
      <c r="F2228" s="2" t="n">
        <v>0</v>
      </c>
      <c r="G2228" s="27" t="n">
        <v>2</v>
      </c>
      <c r="H2228" s="27" t="n">
        <v>1</v>
      </c>
      <c r="I2228" s="27" t="n">
        <v>1</v>
      </c>
      <c r="J2228" s="26" t="s">
        <v>52</v>
      </c>
      <c r="K2228" s="27" t="n">
        <v>0</v>
      </c>
      <c r="L2228" s="27" t="n">
        <v>1</v>
      </c>
      <c r="M2228" s="27" t="n">
        <v>3</v>
      </c>
      <c r="N2228" s="27" t="n">
        <v>1</v>
      </c>
      <c r="O2228" s="27" t="n">
        <v>0</v>
      </c>
      <c r="P2228" s="27" t="n">
        <v>0</v>
      </c>
      <c r="R2228" s="27" t="n">
        <v>0</v>
      </c>
      <c r="S2228" s="27" t="n">
        <v>0</v>
      </c>
      <c r="T2228" s="28" t="n">
        <v>44369</v>
      </c>
      <c r="U2228" s="3" t="s">
        <v>2273</v>
      </c>
      <c r="W2228" s="25" t="n">
        <v>25</v>
      </c>
      <c r="Z2228" s="1" t="n">
        <f aca="false">(68/C2228)^0.25</f>
        <v>1.03612994480236</v>
      </c>
    </row>
    <row r="2229" customFormat="false" ht="13.8" hidden="false" customHeight="true" outlineLevel="0" collapsed="false">
      <c r="A2229" s="1" t="n">
        <v>4687</v>
      </c>
      <c r="C2229" s="26" t="n">
        <v>66</v>
      </c>
      <c r="D2229" s="2" t="n">
        <v>11500</v>
      </c>
      <c r="F2229" s="2" t="n">
        <v>0</v>
      </c>
      <c r="G2229" s="27" t="n">
        <v>2</v>
      </c>
      <c r="H2229" s="27" t="n">
        <v>1</v>
      </c>
      <c r="I2229" s="27" t="n">
        <v>1</v>
      </c>
      <c r="J2229" s="26" t="s">
        <v>52</v>
      </c>
      <c r="K2229" s="27" t="n">
        <v>0</v>
      </c>
      <c r="L2229" s="27" t="n">
        <v>1</v>
      </c>
      <c r="N2229" s="27" t="n">
        <v>5</v>
      </c>
      <c r="O2229" s="27" t="n">
        <v>0</v>
      </c>
      <c r="P2229" s="27" t="n">
        <v>0</v>
      </c>
      <c r="R2229" s="27" t="n">
        <v>0</v>
      </c>
      <c r="S2229" s="27" t="n">
        <v>0</v>
      </c>
      <c r="T2229" s="28" t="n">
        <v>44368</v>
      </c>
      <c r="U2229" s="3" t="s">
        <v>2274</v>
      </c>
      <c r="W2229" s="25" t="n">
        <v>25</v>
      </c>
      <c r="Z2229" s="1" t="n">
        <f aca="false">(68/C2229)^0.25</f>
        <v>1.00749116018212</v>
      </c>
    </row>
    <row r="2230" customFormat="false" ht="13.8" hidden="false" customHeight="true" outlineLevel="0" collapsed="false">
      <c r="A2230" s="1" t="n">
        <v>4687</v>
      </c>
      <c r="C2230" s="26" t="n">
        <v>70</v>
      </c>
      <c r="D2230" s="2" t="n">
        <v>14000</v>
      </c>
      <c r="F2230" s="2" t="n">
        <v>0</v>
      </c>
      <c r="G2230" s="27" t="n">
        <v>3</v>
      </c>
      <c r="H2230" s="27" t="n">
        <v>1</v>
      </c>
      <c r="I2230" s="27" t="n">
        <v>1</v>
      </c>
      <c r="J2230" s="26" t="s">
        <v>52</v>
      </c>
      <c r="K2230" s="27" t="n">
        <v>0</v>
      </c>
      <c r="L2230" s="27" t="n">
        <v>1</v>
      </c>
      <c r="M2230" s="27" t="n">
        <v>4</v>
      </c>
      <c r="N2230" s="27" t="n">
        <v>3</v>
      </c>
      <c r="O2230" s="27" t="n">
        <v>0</v>
      </c>
      <c r="P2230" s="27" t="n">
        <v>0</v>
      </c>
      <c r="Q2230" s="27" t="n">
        <v>3</v>
      </c>
      <c r="R2230" s="27" t="n">
        <v>0</v>
      </c>
      <c r="S2230" s="27" t="n">
        <v>0</v>
      </c>
      <c r="T2230" s="28" t="n">
        <v>44368</v>
      </c>
      <c r="U2230" s="3" t="s">
        <v>2275</v>
      </c>
      <c r="W2230" s="25" t="n">
        <v>25</v>
      </c>
      <c r="Z2230" s="1" t="n">
        <f aca="false">(68/C2230)^0.25</f>
        <v>0.992779311130708</v>
      </c>
    </row>
    <row r="2231" customFormat="false" ht="13.8" hidden="false" customHeight="true" outlineLevel="0" collapsed="false">
      <c r="A2231" s="1" t="n">
        <v>4687</v>
      </c>
      <c r="C2231" s="26" t="n">
        <v>51</v>
      </c>
      <c r="D2231" s="2" t="n">
        <v>9000</v>
      </c>
      <c r="F2231" s="2" t="n">
        <v>0</v>
      </c>
      <c r="G2231" s="27" t="n">
        <v>2</v>
      </c>
      <c r="H2231" s="27" t="n">
        <v>1</v>
      </c>
      <c r="I2231" s="27" t="n">
        <v>1</v>
      </c>
      <c r="J2231" s="26" t="s">
        <v>52</v>
      </c>
      <c r="K2231" s="27" t="n">
        <v>0</v>
      </c>
      <c r="L2231" s="27" t="n">
        <v>1</v>
      </c>
      <c r="M2231" s="27" t="n">
        <v>4</v>
      </c>
      <c r="N2231" s="27" t="n">
        <v>3</v>
      </c>
      <c r="O2231" s="27" t="n">
        <v>1</v>
      </c>
      <c r="P2231" s="27" t="n">
        <v>1</v>
      </c>
      <c r="Q2231" s="27" t="n">
        <v>1</v>
      </c>
      <c r="R2231" s="27" t="n">
        <v>0</v>
      </c>
      <c r="S2231" s="27" t="n">
        <v>0</v>
      </c>
      <c r="T2231" s="28" t="n">
        <v>44368</v>
      </c>
      <c r="U2231" s="3" t="s">
        <v>2276</v>
      </c>
      <c r="W2231" s="25" t="n">
        <v>25</v>
      </c>
      <c r="Z2231" s="1" t="n">
        <f aca="false">(68/C2231)^0.25</f>
        <v>1.07456993182354</v>
      </c>
    </row>
    <row r="2232" customFormat="false" ht="13.8" hidden="false" customHeight="true" outlineLevel="0" collapsed="false">
      <c r="A2232" s="1" t="n">
        <v>5967</v>
      </c>
      <c r="C2232" s="26" t="n">
        <v>90</v>
      </c>
      <c r="D2232" s="2" t="n">
        <v>15990</v>
      </c>
      <c r="F2232" s="2" t="n">
        <v>0</v>
      </c>
      <c r="G2232" s="27" t="n">
        <v>3</v>
      </c>
      <c r="H2232" s="27" t="n">
        <v>1</v>
      </c>
      <c r="I2232" s="27" t="n">
        <v>1</v>
      </c>
      <c r="J2232" s="26" t="s">
        <v>52</v>
      </c>
      <c r="K2232" s="27" t="n">
        <v>0</v>
      </c>
      <c r="L2232" s="27" t="n">
        <v>1</v>
      </c>
      <c r="N2232" s="27" t="n">
        <v>2</v>
      </c>
      <c r="O2232" s="27" t="n">
        <v>0</v>
      </c>
      <c r="P2232" s="27" t="n">
        <v>0</v>
      </c>
      <c r="Q2232" s="27" t="n">
        <v>1</v>
      </c>
      <c r="R2232" s="27" t="n">
        <v>0</v>
      </c>
      <c r="S2232" s="27" t="n">
        <v>0</v>
      </c>
      <c r="T2232" s="28" t="n">
        <v>44369</v>
      </c>
      <c r="U2232" s="3" t="s">
        <v>2277</v>
      </c>
      <c r="W2232" s="25" t="n">
        <v>25</v>
      </c>
      <c r="Z2232" s="1" t="n">
        <f aca="false">(68/C2232)^0.25</f>
        <v>0.932323434951816</v>
      </c>
    </row>
    <row r="2233" customFormat="false" ht="13.8" hidden="false" customHeight="true" outlineLevel="0" collapsed="false">
      <c r="A2233" s="1" t="n">
        <v>5967</v>
      </c>
      <c r="C2233" s="26" t="n">
        <v>63</v>
      </c>
      <c r="D2233" s="2" t="n">
        <v>8000</v>
      </c>
      <c r="F2233" s="2" t="n">
        <v>0</v>
      </c>
      <c r="G2233" s="27" t="n">
        <v>3</v>
      </c>
      <c r="H2233" s="27" t="n">
        <v>2</v>
      </c>
      <c r="I2233" s="27" t="n">
        <v>0</v>
      </c>
      <c r="J2233" s="26" t="s">
        <v>52</v>
      </c>
      <c r="K2233" s="27" t="n">
        <v>0</v>
      </c>
      <c r="L2233" s="27" t="n">
        <v>1</v>
      </c>
      <c r="N2233" s="27" t="n">
        <v>2</v>
      </c>
      <c r="O2233" s="27" t="n">
        <v>0</v>
      </c>
      <c r="P2233" s="27" t="n">
        <v>0</v>
      </c>
      <c r="Q2233" s="27" t="n">
        <v>3</v>
      </c>
      <c r="R2233" s="27" t="n">
        <v>0</v>
      </c>
      <c r="S2233" s="27" t="n">
        <v>0</v>
      </c>
      <c r="T2233" s="28" t="n">
        <v>44364</v>
      </c>
      <c r="U2233" s="3" t="s">
        <v>2278</v>
      </c>
      <c r="W2233" s="25" t="n">
        <v>25</v>
      </c>
      <c r="Z2233" s="1" t="n">
        <f aca="false">(68/C2233)^0.25</f>
        <v>1.01927668633136</v>
      </c>
    </row>
    <row r="2234" customFormat="false" ht="13.8" hidden="false" customHeight="true" outlineLevel="0" collapsed="false">
      <c r="A2234" s="1" t="n">
        <v>5967</v>
      </c>
      <c r="C2234" s="26" t="n">
        <v>80</v>
      </c>
      <c r="D2234" s="2" t="n">
        <v>9500</v>
      </c>
      <c r="F2234" s="2" t="n">
        <v>0</v>
      </c>
      <c r="G2234" s="27" t="n">
        <v>2</v>
      </c>
      <c r="H2234" s="27" t="n">
        <v>1</v>
      </c>
      <c r="I2234" s="27" t="n">
        <v>1</v>
      </c>
      <c r="J2234" s="26" t="s">
        <v>52</v>
      </c>
      <c r="K2234" s="27" t="n">
        <v>0</v>
      </c>
      <c r="L2234" s="27" t="n">
        <v>1</v>
      </c>
      <c r="N2234" s="27" t="n">
        <v>3</v>
      </c>
      <c r="O2234" s="27" t="n">
        <v>0</v>
      </c>
      <c r="P2234" s="27" t="n">
        <v>0</v>
      </c>
      <c r="R2234" s="27" t="n">
        <v>0</v>
      </c>
      <c r="S2234" s="27" t="n">
        <v>0</v>
      </c>
      <c r="T2234" s="28" t="n">
        <v>44365</v>
      </c>
      <c r="U2234" s="3" t="s">
        <v>2279</v>
      </c>
      <c r="W2234" s="25" t="n">
        <v>25</v>
      </c>
      <c r="Z2234" s="1" t="n">
        <f aca="false">(68/C2234)^0.25</f>
        <v>0.960184589404188</v>
      </c>
    </row>
    <row r="2235" customFormat="false" ht="13.8" hidden="false" customHeight="true" outlineLevel="0" collapsed="false">
      <c r="A2235" s="1" t="n">
        <v>5967</v>
      </c>
      <c r="C2235" s="26" t="n">
        <v>55</v>
      </c>
      <c r="D2235" s="2" t="n">
        <v>9000</v>
      </c>
      <c r="F2235" s="2" t="n">
        <v>0</v>
      </c>
      <c r="G2235" s="27" t="n">
        <v>2</v>
      </c>
      <c r="H2235" s="27" t="n">
        <v>1</v>
      </c>
      <c r="I2235" s="27" t="n">
        <v>1</v>
      </c>
      <c r="J2235" s="26" t="s">
        <v>52</v>
      </c>
      <c r="K2235" s="27" t="n">
        <v>0</v>
      </c>
      <c r="L2235" s="27" t="n">
        <v>1</v>
      </c>
      <c r="M2235" s="27" t="n">
        <v>5</v>
      </c>
      <c r="N2235" s="27" t="n">
        <v>3</v>
      </c>
      <c r="O2235" s="27" t="n">
        <v>1</v>
      </c>
      <c r="P2235" s="27" t="n">
        <v>1</v>
      </c>
      <c r="R2235" s="27" t="n">
        <v>0</v>
      </c>
      <c r="S2235" s="27" t="n">
        <v>0</v>
      </c>
      <c r="T2235" s="28" t="n">
        <v>44364</v>
      </c>
      <c r="U2235" s="3" t="s">
        <v>2280</v>
      </c>
      <c r="W2235" s="25" t="n">
        <v>25</v>
      </c>
      <c r="Z2235" s="1" t="n">
        <f aca="false">(68/C2235)^0.25</f>
        <v>1.05447565087352</v>
      </c>
    </row>
    <row r="2236" customFormat="false" ht="13.8" hidden="false" customHeight="true" outlineLevel="0" collapsed="false">
      <c r="A2236" s="1" t="n">
        <v>5967</v>
      </c>
      <c r="C2236" s="26" t="n">
        <v>55</v>
      </c>
      <c r="D2236" s="2" t="n">
        <v>8000</v>
      </c>
      <c r="F2236" s="2" t="n">
        <v>0</v>
      </c>
      <c r="G2236" s="27" t="n">
        <v>2</v>
      </c>
      <c r="H2236" s="27" t="n">
        <v>1</v>
      </c>
      <c r="I2236" s="27" t="n">
        <v>1</v>
      </c>
      <c r="J2236" s="26" t="s">
        <v>52</v>
      </c>
      <c r="K2236" s="27" t="n">
        <v>0</v>
      </c>
      <c r="L2236" s="27" t="n">
        <v>1</v>
      </c>
      <c r="N2236" s="27" t="n">
        <v>2</v>
      </c>
      <c r="O2236" s="27" t="n">
        <v>0</v>
      </c>
      <c r="P2236" s="27" t="n">
        <v>0</v>
      </c>
      <c r="R2236" s="27" t="n">
        <v>0</v>
      </c>
      <c r="S2236" s="27" t="n">
        <v>1</v>
      </c>
      <c r="T2236" s="28" t="n">
        <v>44364</v>
      </c>
      <c r="U2236" s="3" t="s">
        <v>2281</v>
      </c>
      <c r="W2236" s="25" t="n">
        <v>25</v>
      </c>
      <c r="Z2236" s="1" t="n">
        <f aca="false">(68/C2236)^0.25</f>
        <v>1.05447565087352</v>
      </c>
    </row>
    <row r="2237" customFormat="false" ht="13.8" hidden="false" customHeight="true" outlineLevel="0" collapsed="false">
      <c r="A2237" s="1" t="n">
        <v>5967</v>
      </c>
      <c r="C2237" s="26" t="n">
        <v>70</v>
      </c>
      <c r="D2237" s="2" t="n">
        <v>10000</v>
      </c>
      <c r="F2237" s="2" t="n">
        <v>0</v>
      </c>
      <c r="G2237" s="27" t="n">
        <v>2</v>
      </c>
      <c r="H2237" s="27" t="n">
        <v>1</v>
      </c>
      <c r="I2237" s="27" t="n">
        <v>1</v>
      </c>
      <c r="J2237" s="26" t="s">
        <v>52</v>
      </c>
      <c r="K2237" s="27" t="n">
        <v>0</v>
      </c>
      <c r="L2237" s="27" t="n">
        <v>1</v>
      </c>
      <c r="M2237" s="27" t="n">
        <v>4</v>
      </c>
      <c r="N2237" s="27" t="n">
        <v>1</v>
      </c>
      <c r="O2237" s="27" t="n">
        <v>0</v>
      </c>
      <c r="P2237" s="27" t="n">
        <v>1</v>
      </c>
      <c r="Q2237" s="27" t="n">
        <v>1</v>
      </c>
      <c r="R2237" s="27" t="n">
        <v>0</v>
      </c>
      <c r="S2237" s="27" t="n">
        <v>0</v>
      </c>
      <c r="T2237" s="28" t="n">
        <v>44354</v>
      </c>
      <c r="U2237" s="3" t="s">
        <v>2282</v>
      </c>
      <c r="V2237" s="1" t="s">
        <v>60</v>
      </c>
      <c r="W2237" s="25" t="n">
        <v>25</v>
      </c>
      <c r="Z2237" s="1" t="n">
        <f aca="false">(68/C2237)^0.25</f>
        <v>0.992779311130708</v>
      </c>
    </row>
    <row r="2238" customFormat="false" ht="13.8" hidden="false" customHeight="true" outlineLevel="0" collapsed="false">
      <c r="A2238" s="1" t="n">
        <v>5967</v>
      </c>
      <c r="C2238" s="26" t="n">
        <v>54</v>
      </c>
      <c r="D2238" s="2" t="n">
        <v>10200</v>
      </c>
      <c r="F2238" s="2" t="n">
        <v>0</v>
      </c>
      <c r="G2238" s="27" t="n">
        <v>2</v>
      </c>
      <c r="H2238" s="27" t="n">
        <v>1</v>
      </c>
      <c r="I2238" s="27" t="n">
        <v>1</v>
      </c>
      <c r="J2238" s="26" t="s">
        <v>52</v>
      </c>
      <c r="K2238" s="27" t="n">
        <v>0</v>
      </c>
      <c r="L2238" s="27" t="n">
        <v>1</v>
      </c>
      <c r="M2238" s="27" t="n">
        <v>7</v>
      </c>
      <c r="N2238" s="27" t="n">
        <v>6</v>
      </c>
      <c r="O2238" s="27" t="n">
        <v>1</v>
      </c>
      <c r="P2238" s="27" t="n">
        <v>1</v>
      </c>
      <c r="Q2238" s="27" t="n">
        <v>4</v>
      </c>
      <c r="R2238" s="27" t="n">
        <v>1</v>
      </c>
      <c r="S2238" s="27" t="n">
        <v>0</v>
      </c>
      <c r="T2238" s="28" t="n">
        <v>44364</v>
      </c>
      <c r="U2238" s="3" t="s">
        <v>2283</v>
      </c>
      <c r="W2238" s="25" t="n">
        <v>25</v>
      </c>
      <c r="Z2238" s="1" t="n">
        <f aca="false">(68/C2238)^0.25</f>
        <v>1.05932394260376</v>
      </c>
    </row>
    <row r="2239" customFormat="false" ht="13.8" hidden="false" customHeight="true" outlineLevel="0" collapsed="false">
      <c r="A2239" s="1" t="n">
        <v>16426</v>
      </c>
      <c r="C2239" s="26" t="n">
        <v>75</v>
      </c>
      <c r="D2239" s="2" t="n">
        <v>9900</v>
      </c>
      <c r="F2239" s="2" t="n">
        <v>0</v>
      </c>
      <c r="G2239" s="27" t="n">
        <v>3</v>
      </c>
      <c r="H2239" s="27" t="n">
        <v>1</v>
      </c>
      <c r="I2239" s="27" t="n">
        <v>2</v>
      </c>
      <c r="J2239" s="26" t="s">
        <v>52</v>
      </c>
      <c r="K2239" s="27" t="n">
        <v>2</v>
      </c>
      <c r="L2239" s="27" t="n">
        <v>1</v>
      </c>
      <c r="M2239" s="27" t="n">
        <v>9</v>
      </c>
      <c r="N2239" s="27" t="n">
        <v>5</v>
      </c>
      <c r="O2239" s="27" t="n">
        <v>1</v>
      </c>
      <c r="P2239" s="27" t="n">
        <v>1</v>
      </c>
      <c r="Q2239" s="27" t="n">
        <v>4</v>
      </c>
      <c r="R2239" s="27" t="n">
        <v>1</v>
      </c>
      <c r="S2239" s="27" t="n">
        <v>0</v>
      </c>
      <c r="T2239" s="28" t="n">
        <v>44370</v>
      </c>
      <c r="U2239" s="3" t="s">
        <v>2284</v>
      </c>
      <c r="W2239" s="25" t="n">
        <v>25</v>
      </c>
      <c r="Z2239" s="1" t="n">
        <f aca="false">(68/C2239)^0.25</f>
        <v>0.975802468299321</v>
      </c>
    </row>
    <row r="2240" customFormat="false" ht="13.8" hidden="false" customHeight="true" outlineLevel="0" collapsed="false">
      <c r="A2240" s="1" t="n">
        <v>16426</v>
      </c>
      <c r="C2240" s="26" t="n">
        <v>85</v>
      </c>
      <c r="D2240" s="2" t="n">
        <v>12000</v>
      </c>
      <c r="F2240" s="2" t="n">
        <v>0</v>
      </c>
      <c r="G2240" s="27" t="n">
        <v>2</v>
      </c>
      <c r="H2240" s="27" t="n">
        <v>1</v>
      </c>
      <c r="I2240" s="27" t="n">
        <v>1</v>
      </c>
      <c r="J2240" s="26" t="s">
        <v>52</v>
      </c>
      <c r="K2240" s="27" t="n">
        <v>2</v>
      </c>
      <c r="L2240" s="27" t="n">
        <v>1</v>
      </c>
      <c r="N2240" s="27" t="n">
        <v>1</v>
      </c>
      <c r="O2240" s="27" t="n">
        <v>0</v>
      </c>
      <c r="P2240" s="27" t="n">
        <v>0</v>
      </c>
      <c r="Q2240" s="27" t="n">
        <v>4</v>
      </c>
      <c r="R2240" s="27" t="n">
        <v>0</v>
      </c>
      <c r="S2240" s="27" t="n">
        <v>0</v>
      </c>
      <c r="T2240" s="28" t="n">
        <v>44351</v>
      </c>
      <c r="U2240" s="3" t="s">
        <v>2285</v>
      </c>
      <c r="W2240" s="25" t="n">
        <v>25</v>
      </c>
      <c r="Z2240" s="1" t="n">
        <f aca="false">(68/C2240)^0.25</f>
        <v>0.945741609003176</v>
      </c>
    </row>
    <row r="2241" customFormat="false" ht="13.8" hidden="false" customHeight="true" outlineLevel="0" collapsed="false">
      <c r="A2241" s="1" t="n">
        <v>16470</v>
      </c>
      <c r="C2241" s="26" t="n">
        <v>76</v>
      </c>
      <c r="D2241" s="2" t="n">
        <v>14500</v>
      </c>
      <c r="F2241" s="2" t="n">
        <v>0</v>
      </c>
      <c r="G2241" s="27" t="n">
        <v>3</v>
      </c>
      <c r="H2241" s="27" t="n">
        <v>2</v>
      </c>
      <c r="I2241" s="27" t="n">
        <v>1</v>
      </c>
      <c r="J2241" s="26" t="s">
        <v>52</v>
      </c>
      <c r="K2241" s="27" t="n">
        <v>0</v>
      </c>
      <c r="L2241" s="27" t="n">
        <v>1</v>
      </c>
      <c r="N2241" s="27" t="n">
        <v>2</v>
      </c>
      <c r="O2241" s="27" t="n">
        <v>0</v>
      </c>
      <c r="P2241" s="27" t="n">
        <v>1</v>
      </c>
      <c r="R2241" s="27" t="n">
        <v>0</v>
      </c>
      <c r="S2241" s="27" t="n">
        <v>0</v>
      </c>
      <c r="T2241" s="28" t="n">
        <v>44369</v>
      </c>
      <c r="U2241" s="3" t="s">
        <v>2286</v>
      </c>
      <c r="V2241" s="1" t="s">
        <v>60</v>
      </c>
      <c r="W2241" s="25" t="n">
        <v>25</v>
      </c>
      <c r="Z2241" s="1" t="n">
        <f aca="false">(68/C2241)^0.25</f>
        <v>0.972576630876414</v>
      </c>
    </row>
    <row r="2242" customFormat="false" ht="13.8" hidden="false" customHeight="true" outlineLevel="0" collapsed="false">
      <c r="A2242" s="1" t="n">
        <v>16470</v>
      </c>
      <c r="C2242" s="26" t="n">
        <v>70</v>
      </c>
      <c r="D2242" s="2" t="n">
        <v>8000</v>
      </c>
      <c r="F2242" s="2" t="n">
        <v>0</v>
      </c>
      <c r="G2242" s="27" t="n">
        <v>2</v>
      </c>
      <c r="H2242" s="27" t="n">
        <v>1</v>
      </c>
      <c r="I2242" s="27" t="n">
        <v>1</v>
      </c>
      <c r="J2242" s="26" t="s">
        <v>52</v>
      </c>
      <c r="K2242" s="27" t="n">
        <v>0</v>
      </c>
      <c r="L2242" s="27" t="n">
        <v>1</v>
      </c>
      <c r="M2242" s="27" t="n">
        <v>3</v>
      </c>
      <c r="N2242" s="27" t="n">
        <v>1</v>
      </c>
      <c r="O2242" s="27" t="n">
        <v>0</v>
      </c>
      <c r="P2242" s="27" t="n">
        <v>0</v>
      </c>
      <c r="Q2242" s="27"/>
      <c r="R2242" s="27" t="n">
        <v>0</v>
      </c>
      <c r="S2242" s="27" t="n">
        <v>0</v>
      </c>
      <c r="T2242" s="28" t="n">
        <v>44368</v>
      </c>
      <c r="U2242" s="3" t="s">
        <v>2287</v>
      </c>
      <c r="W2242" s="25" t="n">
        <v>25</v>
      </c>
      <c r="Z2242" s="1" t="n">
        <f aca="false">(68/C2242)^0.25</f>
        <v>0.992779311130708</v>
      </c>
    </row>
    <row r="2243" customFormat="false" ht="13.8" hidden="false" customHeight="true" outlineLevel="0" collapsed="false">
      <c r="A2243" s="1" t="n">
        <v>16470</v>
      </c>
      <c r="C2243" s="26" t="n">
        <v>56</v>
      </c>
      <c r="D2243" s="2" t="n">
        <v>10000</v>
      </c>
      <c r="F2243" s="2" t="n">
        <v>0</v>
      </c>
      <c r="G2243" s="27" t="n">
        <v>2</v>
      </c>
      <c r="H2243" s="27" t="n">
        <v>1</v>
      </c>
      <c r="I2243" s="27" t="n">
        <v>1</v>
      </c>
      <c r="J2243" s="26" t="s">
        <v>52</v>
      </c>
      <c r="K2243" s="27" t="n">
        <v>2</v>
      </c>
      <c r="L2243" s="27" t="n">
        <v>1</v>
      </c>
      <c r="M2243" s="27" t="n">
        <v>4</v>
      </c>
      <c r="N2243" s="27" t="n">
        <v>2</v>
      </c>
      <c r="O2243" s="27" t="n">
        <v>0</v>
      </c>
      <c r="P2243" s="27" t="n">
        <v>1</v>
      </c>
      <c r="R2243" s="27" t="n">
        <v>0</v>
      </c>
      <c r="S2243" s="27" t="n">
        <v>0</v>
      </c>
      <c r="T2243" s="28" t="n">
        <v>44364</v>
      </c>
      <c r="U2243" s="3" t="s">
        <v>2288</v>
      </c>
      <c r="W2243" s="25" t="n">
        <v>25</v>
      </c>
      <c r="Z2243" s="1" t="n">
        <f aca="false">(68/C2243)^0.25</f>
        <v>1.04973631452793</v>
      </c>
    </row>
    <row r="2244" customFormat="false" ht="13.8" hidden="false" customHeight="true" outlineLevel="0" collapsed="false">
      <c r="A2244" s="1" t="n">
        <v>16491</v>
      </c>
      <c r="C2244" s="26" t="n">
        <v>54</v>
      </c>
      <c r="D2244" s="2" t="n">
        <v>12500</v>
      </c>
      <c r="F2244" s="2" t="n">
        <v>0</v>
      </c>
      <c r="G2244" s="27" t="n">
        <v>3</v>
      </c>
      <c r="H2244" s="27" t="n">
        <v>2</v>
      </c>
      <c r="I2244" s="27" t="n">
        <v>1</v>
      </c>
      <c r="J2244" s="26" t="s">
        <v>52</v>
      </c>
      <c r="K2244" s="27" t="n">
        <v>2</v>
      </c>
      <c r="L2244" s="27" t="n">
        <v>1</v>
      </c>
      <c r="M2244" s="27" t="n">
        <v>4</v>
      </c>
      <c r="N2244" s="27" t="n">
        <v>2</v>
      </c>
      <c r="O2244" s="27" t="n">
        <v>0</v>
      </c>
      <c r="P2244" s="27" t="n">
        <v>0</v>
      </c>
      <c r="Q2244" s="27" t="n">
        <v>1</v>
      </c>
      <c r="R2244" s="27" t="n">
        <v>0</v>
      </c>
      <c r="S2244" s="27" t="n">
        <v>0</v>
      </c>
      <c r="T2244" s="28" t="n">
        <v>44365</v>
      </c>
      <c r="U2244" s="3" t="s">
        <v>2289</v>
      </c>
      <c r="V2244" s="1" t="s">
        <v>60</v>
      </c>
      <c r="W2244" s="25" t="n">
        <v>25</v>
      </c>
      <c r="Z2244" s="1" t="n">
        <f aca="false">(68/C2244)^0.25</f>
        <v>1.05932394260376</v>
      </c>
    </row>
    <row r="2245" customFormat="false" ht="13.8" hidden="false" customHeight="true" outlineLevel="0" collapsed="false">
      <c r="A2245" s="1" t="n">
        <v>16491</v>
      </c>
      <c r="C2245" s="26" t="n">
        <v>63</v>
      </c>
      <c r="D2245" s="2" t="n">
        <v>12000</v>
      </c>
      <c r="F2245" s="2" t="n">
        <v>0</v>
      </c>
      <c r="G2245" s="27" t="n">
        <v>3</v>
      </c>
      <c r="H2245" s="27" t="n">
        <v>1</v>
      </c>
      <c r="I2245" s="27" t="n">
        <v>1</v>
      </c>
      <c r="J2245" s="26" t="s">
        <v>52</v>
      </c>
      <c r="K2245" s="27" t="n">
        <v>0</v>
      </c>
      <c r="L2245" s="27" t="n">
        <v>1</v>
      </c>
      <c r="M2245" s="27" t="n">
        <v>5</v>
      </c>
      <c r="N2245" s="27" t="n">
        <v>3</v>
      </c>
      <c r="O2245" s="27" t="n">
        <v>0</v>
      </c>
      <c r="P2245" s="27" t="n">
        <v>1</v>
      </c>
      <c r="Q2245" s="27" t="n">
        <v>4</v>
      </c>
      <c r="R2245" s="27" t="n">
        <v>0</v>
      </c>
      <c r="S2245" s="27" t="n">
        <v>0</v>
      </c>
      <c r="T2245" s="28" t="n">
        <v>44364</v>
      </c>
      <c r="U2245" s="3" t="s">
        <v>2290</v>
      </c>
      <c r="W2245" s="25" t="n">
        <v>25</v>
      </c>
      <c r="Z2245" s="1" t="n">
        <f aca="false">(68/C2245)^0.25</f>
        <v>1.01927668633136</v>
      </c>
    </row>
    <row r="2246" customFormat="false" ht="13.8" hidden="false" customHeight="true" outlineLevel="0" collapsed="false">
      <c r="A2246" s="1" t="n">
        <v>16491</v>
      </c>
      <c r="C2246" s="26" t="n">
        <v>64</v>
      </c>
      <c r="D2246" s="2" t="n">
        <v>12000</v>
      </c>
      <c r="F2246" s="2" t="n">
        <v>0</v>
      </c>
      <c r="G2246" s="27" t="n">
        <v>3</v>
      </c>
      <c r="H2246" s="27" t="n">
        <v>1</v>
      </c>
      <c r="I2246" s="27" t="n">
        <v>2</v>
      </c>
      <c r="J2246" s="26" t="s">
        <v>52</v>
      </c>
      <c r="K2246" s="27" t="n">
        <v>0</v>
      </c>
      <c r="L2246" s="27" t="n">
        <v>1</v>
      </c>
      <c r="M2246" s="27" t="n">
        <v>14</v>
      </c>
      <c r="N2246" s="27" t="n">
        <v>9</v>
      </c>
      <c r="O2246" s="27" t="n">
        <v>0</v>
      </c>
      <c r="P2246" s="27" t="n">
        <v>1</v>
      </c>
      <c r="Q2246" s="27" t="n">
        <v>4</v>
      </c>
      <c r="R2246" s="27" t="n">
        <v>1</v>
      </c>
      <c r="S2246" s="27" t="n">
        <v>0</v>
      </c>
      <c r="T2246" s="28" t="n">
        <v>44343</v>
      </c>
      <c r="U2246" s="3" t="s">
        <v>2291</v>
      </c>
      <c r="W2246" s="25" t="n">
        <v>25</v>
      </c>
      <c r="Z2246" s="1" t="n">
        <f aca="false">(68/C2246)^0.25</f>
        <v>1.01527159243447</v>
      </c>
    </row>
    <row r="2247" customFormat="false" ht="13.8" hidden="false" customHeight="true" outlineLevel="0" collapsed="false">
      <c r="A2247" s="1" t="n">
        <v>16600</v>
      </c>
      <c r="C2247" s="26" t="n">
        <v>56</v>
      </c>
      <c r="D2247" s="2" t="n">
        <v>12000</v>
      </c>
      <c r="F2247" s="2" t="n">
        <v>0</v>
      </c>
      <c r="G2247" s="27" t="n">
        <v>2</v>
      </c>
      <c r="H2247" s="27" t="n">
        <v>1</v>
      </c>
      <c r="I2247" s="27" t="n">
        <v>1</v>
      </c>
      <c r="J2247" s="26" t="s">
        <v>52</v>
      </c>
      <c r="K2247" s="27" t="n">
        <v>0</v>
      </c>
      <c r="L2247" s="27" t="n">
        <v>1</v>
      </c>
      <c r="M2247" s="27" t="n">
        <v>4</v>
      </c>
      <c r="N2247" s="27" t="n">
        <v>2</v>
      </c>
      <c r="O2247" s="27" t="n">
        <v>1</v>
      </c>
      <c r="P2247" s="27" t="n">
        <v>0</v>
      </c>
      <c r="Q2247" s="27" t="n">
        <v>1</v>
      </c>
      <c r="R2247" s="27" t="n">
        <v>0</v>
      </c>
      <c r="S2247" s="27" t="n">
        <v>0</v>
      </c>
      <c r="T2247" s="28" t="n">
        <v>44370</v>
      </c>
      <c r="U2247" s="3" t="s">
        <v>2292</v>
      </c>
      <c r="W2247" s="25" t="n">
        <v>25</v>
      </c>
      <c r="Z2247" s="1" t="n">
        <f aca="false">(68/C2247)^0.25</f>
        <v>1.04973631452793</v>
      </c>
    </row>
    <row r="2248" customFormat="false" ht="13.8" hidden="false" customHeight="true" outlineLevel="0" collapsed="false">
      <c r="A2248" s="1" t="n">
        <v>16600</v>
      </c>
      <c r="C2248" s="26" t="n">
        <v>78</v>
      </c>
      <c r="D2248" s="2" t="n">
        <v>10140</v>
      </c>
      <c r="F2248" s="2" t="n">
        <v>0</v>
      </c>
      <c r="G2248" s="27" t="n">
        <v>3</v>
      </c>
      <c r="H2248" s="27" t="n">
        <v>2</v>
      </c>
      <c r="I2248" s="27" t="n">
        <v>0</v>
      </c>
      <c r="J2248" s="26" t="s">
        <v>52</v>
      </c>
      <c r="K2248" s="27" t="n">
        <v>0</v>
      </c>
      <c r="L2248" s="27" t="n">
        <v>1</v>
      </c>
      <c r="M2248" s="27" t="n">
        <v>5</v>
      </c>
      <c r="N2248" s="27" t="n">
        <v>2</v>
      </c>
      <c r="O2248" s="27" t="n">
        <v>0</v>
      </c>
      <c r="P2248" s="27" t="n">
        <v>0</v>
      </c>
      <c r="Q2248" s="27" t="n">
        <v>1</v>
      </c>
      <c r="R2248" s="27" t="n">
        <v>1</v>
      </c>
      <c r="S2248" s="27" t="n">
        <v>0</v>
      </c>
      <c r="T2248" s="28" t="n">
        <v>44361</v>
      </c>
      <c r="U2248" s="3" t="s">
        <v>2293</v>
      </c>
      <c r="W2248" s="25" t="n">
        <v>25</v>
      </c>
      <c r="Z2248" s="1" t="n">
        <f aca="false">(68/C2248)^0.25</f>
        <v>0.966281305753067</v>
      </c>
    </row>
    <row r="2249" customFormat="false" ht="13.8" hidden="false" customHeight="true" outlineLevel="0" collapsed="false">
      <c r="A2249" s="1" t="n">
        <v>16600</v>
      </c>
      <c r="C2249" s="26" t="n">
        <v>61</v>
      </c>
      <c r="D2249" s="2" t="n">
        <v>11200</v>
      </c>
      <c r="F2249" s="2" t="n">
        <v>0</v>
      </c>
      <c r="G2249" s="27" t="n">
        <v>2</v>
      </c>
      <c r="H2249" s="27" t="n">
        <v>1</v>
      </c>
      <c r="I2249" s="27" t="n">
        <v>1</v>
      </c>
      <c r="J2249" s="26" t="s">
        <v>52</v>
      </c>
      <c r="K2249" s="27" t="n">
        <v>2</v>
      </c>
      <c r="L2249" s="27" t="n">
        <v>1</v>
      </c>
      <c r="M2249" s="27" t="n">
        <v>5</v>
      </c>
      <c r="N2249" s="27" t="n">
        <v>4</v>
      </c>
      <c r="O2249" s="27" t="n">
        <v>1</v>
      </c>
      <c r="P2249" s="27" t="n">
        <v>0</v>
      </c>
      <c r="Q2249" s="27" t="n">
        <v>4</v>
      </c>
      <c r="R2249" s="27" t="n">
        <v>0</v>
      </c>
      <c r="S2249" s="27" t="n">
        <v>0</v>
      </c>
      <c r="T2249" s="28" t="n">
        <v>44358</v>
      </c>
      <c r="U2249" s="3" t="s">
        <v>2294</v>
      </c>
      <c r="V2249" s="1" t="s">
        <v>60</v>
      </c>
      <c r="W2249" s="25" t="n">
        <v>25</v>
      </c>
      <c r="Z2249" s="1" t="n">
        <f aca="false">(68/C2249)^0.25</f>
        <v>1.02753061262218</v>
      </c>
    </row>
    <row r="2250" customFormat="false" ht="13.8" hidden="false" customHeight="true" outlineLevel="0" collapsed="false">
      <c r="A2250" s="1" t="n">
        <v>16902</v>
      </c>
      <c r="C2250" s="26" t="n">
        <v>58</v>
      </c>
      <c r="D2250" s="2" t="n">
        <v>11000</v>
      </c>
      <c r="F2250" s="2" t="n">
        <v>0</v>
      </c>
      <c r="G2250" s="27" t="n">
        <v>2</v>
      </c>
      <c r="H2250" s="27" t="n">
        <v>1</v>
      </c>
      <c r="I2250" s="27" t="n">
        <v>2</v>
      </c>
      <c r="J2250" s="26" t="s">
        <v>52</v>
      </c>
      <c r="K2250" s="27" t="n">
        <v>0</v>
      </c>
      <c r="L2250" s="27" t="n">
        <v>1</v>
      </c>
      <c r="M2250" s="27" t="n">
        <v>9</v>
      </c>
      <c r="N2250" s="27" t="n">
        <v>3</v>
      </c>
      <c r="O2250" s="27" t="n">
        <v>1</v>
      </c>
      <c r="P2250" s="27" t="n">
        <v>0</v>
      </c>
      <c r="Q2250" s="27" t="n">
        <v>4</v>
      </c>
      <c r="R2250" s="27" t="n">
        <v>1</v>
      </c>
      <c r="S2250" s="27" t="n">
        <v>0</v>
      </c>
      <c r="T2250" s="28" t="n">
        <v>44349</v>
      </c>
      <c r="U2250" s="3" t="s">
        <v>2295</v>
      </c>
      <c r="W2250" s="25" t="n">
        <v>25</v>
      </c>
      <c r="Z2250" s="1" t="n">
        <f aca="false">(68/C2250)^0.25</f>
        <v>1.04056743366656</v>
      </c>
    </row>
    <row r="2251" customFormat="false" ht="13.8" hidden="false" customHeight="true" outlineLevel="0" collapsed="false">
      <c r="A2251" s="1" t="n">
        <v>16973</v>
      </c>
      <c r="C2251" s="26" t="n">
        <v>86</v>
      </c>
      <c r="D2251" s="2" t="n">
        <v>13500</v>
      </c>
      <c r="F2251" s="2" t="n">
        <v>0</v>
      </c>
      <c r="G2251" s="27" t="n">
        <v>3</v>
      </c>
      <c r="H2251" s="27" t="n">
        <v>1</v>
      </c>
      <c r="I2251" s="27" t="n">
        <v>1</v>
      </c>
      <c r="J2251" s="26" t="s">
        <v>52</v>
      </c>
      <c r="K2251" s="27" t="n">
        <v>0</v>
      </c>
      <c r="L2251" s="27" t="n">
        <v>1</v>
      </c>
      <c r="M2251" s="27" t="n">
        <v>2</v>
      </c>
      <c r="N2251" s="27" t="n">
        <v>2</v>
      </c>
      <c r="O2251" s="27" t="n">
        <v>0</v>
      </c>
      <c r="P2251" s="27" t="n">
        <v>0</v>
      </c>
      <c r="Q2251" s="27" t="n">
        <v>3</v>
      </c>
      <c r="R2251" s="27" t="n">
        <v>0</v>
      </c>
      <c r="S2251" s="27" t="n">
        <v>0</v>
      </c>
      <c r="T2251" s="28" t="n">
        <v>44369</v>
      </c>
      <c r="U2251" s="3" t="s">
        <v>2296</v>
      </c>
      <c r="V2251" s="1" t="s">
        <v>60</v>
      </c>
      <c r="W2251" s="25" t="n">
        <v>25</v>
      </c>
      <c r="Z2251" s="1" t="n">
        <f aca="false">(68/C2251)^0.25</f>
        <v>0.94298029016629</v>
      </c>
    </row>
    <row r="2252" customFormat="false" ht="13.8" hidden="false" customHeight="true" outlineLevel="0" collapsed="false">
      <c r="A2252" s="1" t="n">
        <v>16973</v>
      </c>
      <c r="C2252" s="26" t="n">
        <v>94</v>
      </c>
      <c r="D2252" s="2" t="n">
        <v>12685</v>
      </c>
      <c r="F2252" s="2" t="n">
        <v>0</v>
      </c>
      <c r="G2252" s="27" t="n">
        <v>3</v>
      </c>
      <c r="H2252" s="27" t="n">
        <v>1</v>
      </c>
      <c r="I2252" s="27" t="n">
        <v>0</v>
      </c>
      <c r="J2252" s="26" t="s">
        <v>52</v>
      </c>
      <c r="K2252" s="27" t="n">
        <v>0</v>
      </c>
      <c r="L2252" s="27" t="n">
        <v>1</v>
      </c>
      <c r="M2252" s="27" t="n">
        <v>4</v>
      </c>
      <c r="N2252" s="27" t="n">
        <v>3</v>
      </c>
      <c r="O2252" s="27" t="n">
        <v>0</v>
      </c>
      <c r="P2252" s="27" t="n">
        <v>1</v>
      </c>
      <c r="R2252" s="27" t="n">
        <v>0</v>
      </c>
      <c r="S2252" s="27" t="n">
        <v>0</v>
      </c>
      <c r="T2252" s="28" t="n">
        <v>44365</v>
      </c>
      <c r="U2252" s="3" t="s">
        <v>2297</v>
      </c>
      <c r="W2252" s="25" t="n">
        <v>25</v>
      </c>
      <c r="Z2252" s="1" t="n">
        <f aca="false">(68/C2252)^0.25</f>
        <v>0.922242781791347</v>
      </c>
    </row>
    <row r="2253" customFormat="false" ht="13.8" hidden="false" customHeight="true" outlineLevel="0" collapsed="false">
      <c r="A2253" s="1" t="n">
        <v>16973</v>
      </c>
      <c r="C2253" s="26" t="n">
        <v>85</v>
      </c>
      <c r="D2253" s="2" t="n">
        <v>15000</v>
      </c>
      <c r="F2253" s="2" t="n">
        <v>0</v>
      </c>
      <c r="G2253" s="27" t="n">
        <v>3</v>
      </c>
      <c r="H2253" s="27" t="n">
        <v>2</v>
      </c>
      <c r="I2253" s="27" t="n">
        <v>1</v>
      </c>
      <c r="J2253" s="26" t="s">
        <v>52</v>
      </c>
      <c r="K2253" s="27" t="n">
        <v>0</v>
      </c>
      <c r="L2253" s="27" t="n">
        <v>1</v>
      </c>
      <c r="M2253" s="27" t="n">
        <v>2</v>
      </c>
      <c r="N2253" s="27" t="n">
        <v>1</v>
      </c>
      <c r="O2253" s="27" t="n">
        <v>1</v>
      </c>
      <c r="P2253" s="27" t="n">
        <v>1</v>
      </c>
      <c r="Q2253" s="27" t="n">
        <v>3</v>
      </c>
      <c r="R2253" s="27" t="n">
        <v>0</v>
      </c>
      <c r="S2253" s="27" t="n">
        <v>0</v>
      </c>
      <c r="T2253" s="28" t="n">
        <v>44365</v>
      </c>
      <c r="U2253" s="3" t="s">
        <v>2298</v>
      </c>
      <c r="W2253" s="25" t="n">
        <v>25</v>
      </c>
      <c r="Z2253" s="1" t="n">
        <f aca="false">(68/C2253)^0.25</f>
        <v>0.945741609003176</v>
      </c>
    </row>
    <row r="2254" customFormat="false" ht="13.8" hidden="false" customHeight="true" outlineLevel="0" collapsed="false">
      <c r="A2254" s="1" t="n">
        <v>17284</v>
      </c>
      <c r="C2254" s="26" t="n">
        <v>51</v>
      </c>
      <c r="D2254" s="2" t="n">
        <v>15000</v>
      </c>
      <c r="F2254" s="2" t="n">
        <v>0</v>
      </c>
      <c r="G2254" s="27" t="n">
        <v>2</v>
      </c>
      <c r="H2254" s="27" t="n">
        <v>1</v>
      </c>
      <c r="I2254" s="27" t="n">
        <v>2</v>
      </c>
      <c r="J2254" s="26" t="s">
        <v>52</v>
      </c>
      <c r="K2254" s="27" t="n">
        <v>0</v>
      </c>
      <c r="L2254" s="27" t="n">
        <v>1</v>
      </c>
      <c r="M2254" s="27" t="n">
        <v>11</v>
      </c>
      <c r="N2254" s="27" t="n">
        <v>4</v>
      </c>
      <c r="O2254" s="27" t="n">
        <v>1</v>
      </c>
      <c r="P2254" s="27" t="n">
        <v>0</v>
      </c>
      <c r="Q2254" s="27" t="n">
        <v>4</v>
      </c>
      <c r="R2254" s="27" t="n">
        <v>1</v>
      </c>
      <c r="S2254" s="27" t="n">
        <v>0</v>
      </c>
      <c r="T2254" s="28" t="n">
        <v>44370</v>
      </c>
      <c r="U2254" s="3" t="s">
        <v>2299</v>
      </c>
      <c r="W2254" s="25" t="n">
        <v>25</v>
      </c>
      <c r="Z2254" s="1" t="n">
        <f aca="false">(68/C2254)^0.25</f>
        <v>1.07456993182354</v>
      </c>
    </row>
    <row r="2255" customFormat="false" ht="13.8" hidden="false" customHeight="true" outlineLevel="0" collapsed="false">
      <c r="A2255" s="1" t="n">
        <v>17284</v>
      </c>
      <c r="C2255" s="26" t="n">
        <v>62</v>
      </c>
      <c r="D2255" s="2" t="n">
        <v>14000</v>
      </c>
      <c r="F2255" s="2" t="n">
        <v>0</v>
      </c>
      <c r="G2255" s="27" t="n">
        <v>3</v>
      </c>
      <c r="H2255" s="27" t="n">
        <v>1</v>
      </c>
      <c r="I2255" s="27" t="n">
        <v>0</v>
      </c>
      <c r="J2255" s="26" t="s">
        <v>52</v>
      </c>
      <c r="K2255" s="27" t="n">
        <v>2</v>
      </c>
      <c r="L2255" s="27" t="n">
        <v>1</v>
      </c>
      <c r="M2255" s="27" t="n">
        <v>3</v>
      </c>
      <c r="N2255" s="27" t="n">
        <v>1</v>
      </c>
      <c r="O2255" s="27" t="n">
        <v>1</v>
      </c>
      <c r="P2255" s="27" t="n">
        <v>1</v>
      </c>
      <c r="Q2255" s="27" t="n">
        <v>3</v>
      </c>
      <c r="R2255" s="27" t="n">
        <v>0</v>
      </c>
      <c r="S2255" s="27" t="n">
        <v>1</v>
      </c>
      <c r="T2255" s="28" t="n">
        <v>44369</v>
      </c>
      <c r="U2255" s="3" t="s">
        <v>2300</v>
      </c>
      <c r="V2255" s="1" t="s">
        <v>60</v>
      </c>
      <c r="W2255" s="25" t="n">
        <v>25</v>
      </c>
      <c r="Z2255" s="1" t="n">
        <f aca="false">(68/C2255)^0.25</f>
        <v>1.02336204550359</v>
      </c>
    </row>
    <row r="2256" customFormat="false" ht="13.8" hidden="false" customHeight="true" outlineLevel="0" collapsed="false">
      <c r="A2256" s="1" t="n">
        <v>17284</v>
      </c>
      <c r="C2256" s="26" t="n">
        <v>51</v>
      </c>
      <c r="D2256" s="2" t="n">
        <v>12000</v>
      </c>
      <c r="F2256" s="2" t="n">
        <v>0</v>
      </c>
      <c r="G2256" s="27" t="n">
        <v>2</v>
      </c>
      <c r="H2256" s="27" t="n">
        <v>1</v>
      </c>
      <c r="I2256" s="27" t="n">
        <v>2</v>
      </c>
      <c r="J2256" s="26" t="s">
        <v>52</v>
      </c>
      <c r="K2256" s="27" t="n">
        <v>0</v>
      </c>
      <c r="L2256" s="27" t="n">
        <v>1</v>
      </c>
      <c r="M2256" s="27" t="n">
        <v>4</v>
      </c>
      <c r="N2256" s="27" t="n">
        <v>4</v>
      </c>
      <c r="O2256" s="27" t="n">
        <v>0</v>
      </c>
      <c r="P2256" s="27" t="n">
        <v>1</v>
      </c>
      <c r="Q2256" s="27" t="n">
        <v>4</v>
      </c>
      <c r="R2256" s="27" t="n">
        <v>0</v>
      </c>
      <c r="S2256" s="27" t="n">
        <v>0</v>
      </c>
      <c r="T2256" s="28" t="n">
        <v>44365</v>
      </c>
      <c r="U2256" s="3" t="s">
        <v>2301</v>
      </c>
      <c r="W2256" s="25" t="n">
        <v>25</v>
      </c>
      <c r="Z2256" s="1" t="n">
        <f aca="false">(68/C2256)^0.25</f>
        <v>1.07456993182354</v>
      </c>
    </row>
    <row r="2257" customFormat="false" ht="13.8" hidden="false" customHeight="true" outlineLevel="0" collapsed="false">
      <c r="A2257" s="1" t="n">
        <v>18676</v>
      </c>
      <c r="C2257" s="26" t="n">
        <v>65</v>
      </c>
      <c r="D2257" s="2" t="n">
        <v>13000</v>
      </c>
      <c r="F2257" s="2" t="n">
        <v>0</v>
      </c>
      <c r="G2257" s="27" t="n">
        <v>3</v>
      </c>
      <c r="H2257" s="27" t="n">
        <v>1</v>
      </c>
      <c r="I2257" s="27" t="n">
        <v>2</v>
      </c>
      <c r="J2257" s="26" t="s">
        <v>52</v>
      </c>
      <c r="K2257" s="27" t="n">
        <v>0</v>
      </c>
      <c r="L2257" s="27" t="n">
        <v>1</v>
      </c>
      <c r="M2257" s="27" t="n">
        <v>10</v>
      </c>
      <c r="N2257" s="27" t="n">
        <v>4</v>
      </c>
      <c r="O2257" s="27" t="n">
        <v>1</v>
      </c>
      <c r="P2257" s="27" t="n">
        <v>1</v>
      </c>
      <c r="Q2257" s="27" t="n">
        <v>4</v>
      </c>
      <c r="R2257" s="27" t="n">
        <v>1</v>
      </c>
      <c r="S2257" s="27" t="n">
        <v>1</v>
      </c>
      <c r="T2257" s="28" t="n">
        <v>44352</v>
      </c>
      <c r="U2257" s="3" t="s">
        <v>2302</v>
      </c>
      <c r="W2257" s="25" t="n">
        <v>25</v>
      </c>
      <c r="Z2257" s="1" t="n">
        <f aca="false">(68/C2257)^0.25</f>
        <v>1.01134396913885</v>
      </c>
    </row>
    <row r="2258" customFormat="false" ht="13.8" hidden="false" customHeight="true" outlineLevel="0" collapsed="false">
      <c r="A2258" s="1" t="n">
        <v>18676</v>
      </c>
      <c r="C2258" s="26" t="n">
        <v>64</v>
      </c>
      <c r="D2258" s="2" t="n">
        <v>10500</v>
      </c>
      <c r="F2258" s="2" t="n">
        <v>0</v>
      </c>
      <c r="G2258" s="27" t="n">
        <v>3</v>
      </c>
      <c r="H2258" s="27" t="n">
        <v>1</v>
      </c>
      <c r="I2258" s="27" t="n">
        <v>2</v>
      </c>
      <c r="J2258" s="26" t="s">
        <v>52</v>
      </c>
      <c r="K2258" s="27" t="n">
        <v>0</v>
      </c>
      <c r="L2258" s="27" t="n">
        <v>1</v>
      </c>
      <c r="M2258" s="27" t="n">
        <v>14</v>
      </c>
      <c r="N2258" s="27" t="n">
        <v>8</v>
      </c>
      <c r="O2258" s="27" t="n">
        <v>0</v>
      </c>
      <c r="P2258" s="27" t="n">
        <v>1</v>
      </c>
      <c r="R2258" s="27" t="n">
        <v>1</v>
      </c>
      <c r="S2258" s="27" t="n">
        <v>1</v>
      </c>
      <c r="T2258" s="28" t="n">
        <v>44363</v>
      </c>
      <c r="U2258" s="3" t="s">
        <v>2303</v>
      </c>
      <c r="W2258" s="25" t="n">
        <v>25</v>
      </c>
      <c r="Z2258" s="1" t="n">
        <f aca="false">(68/C2258)^0.25</f>
        <v>1.01527159243447</v>
      </c>
    </row>
    <row r="2259" customFormat="false" ht="13.8" hidden="false" customHeight="true" outlineLevel="0" collapsed="false">
      <c r="A2259" s="1" t="n">
        <v>18857</v>
      </c>
      <c r="C2259" s="26" t="n">
        <v>81</v>
      </c>
      <c r="D2259" s="2" t="n">
        <v>14000</v>
      </c>
      <c r="F2259" s="2" t="n">
        <v>0</v>
      </c>
      <c r="G2259" s="27" t="n">
        <v>3</v>
      </c>
      <c r="H2259" s="27" t="n">
        <v>1</v>
      </c>
      <c r="I2259" s="27" t="n">
        <v>2</v>
      </c>
      <c r="J2259" s="26" t="s">
        <v>52</v>
      </c>
      <c r="K2259" s="27" t="n">
        <v>2</v>
      </c>
      <c r="L2259" s="27" t="n">
        <v>1</v>
      </c>
      <c r="M2259" s="27" t="n">
        <v>4</v>
      </c>
      <c r="N2259" s="27" t="n">
        <v>4</v>
      </c>
      <c r="O2259" s="27" t="n">
        <v>1</v>
      </c>
      <c r="P2259" s="27" t="n">
        <v>1</v>
      </c>
      <c r="R2259" s="27" t="n">
        <v>0</v>
      </c>
      <c r="S2259" s="27" t="n">
        <v>0</v>
      </c>
      <c r="T2259" s="28" t="n">
        <v>44365</v>
      </c>
      <c r="U2259" s="3" t="s">
        <v>2304</v>
      </c>
      <c r="W2259" s="25" t="n">
        <v>25</v>
      </c>
      <c r="Z2259" s="1" t="n">
        <f aca="false">(68/C2259)^0.25</f>
        <v>0.957207237008634</v>
      </c>
    </row>
    <row r="2260" customFormat="false" ht="13.8" hidden="false" customHeight="true" outlineLevel="0" collapsed="false">
      <c r="A2260" s="1" t="n">
        <v>18857</v>
      </c>
      <c r="C2260" s="26" t="n">
        <v>72</v>
      </c>
      <c r="D2260" s="2" t="n">
        <v>9000</v>
      </c>
      <c r="F2260" s="2" t="n">
        <v>0</v>
      </c>
      <c r="G2260" s="27" t="n">
        <v>3</v>
      </c>
      <c r="H2260" s="27" t="n">
        <v>2</v>
      </c>
      <c r="I2260" s="27" t="n">
        <v>1</v>
      </c>
      <c r="J2260" s="26" t="s">
        <v>52</v>
      </c>
      <c r="K2260" s="27" t="n">
        <v>2</v>
      </c>
      <c r="L2260" s="27" t="n">
        <v>1</v>
      </c>
      <c r="M2260" s="27" t="n">
        <v>4</v>
      </c>
      <c r="N2260" s="27" t="n">
        <v>3</v>
      </c>
      <c r="O2260" s="27" t="n">
        <v>0</v>
      </c>
      <c r="P2260" s="27" t="n">
        <v>0</v>
      </c>
      <c r="Q2260" s="27" t="n">
        <v>3</v>
      </c>
      <c r="R2260" s="27" t="n">
        <v>0</v>
      </c>
      <c r="S2260" s="27" t="n">
        <v>1</v>
      </c>
      <c r="T2260" s="28" t="n">
        <v>44368</v>
      </c>
      <c r="U2260" s="3" t="s">
        <v>2305</v>
      </c>
      <c r="W2260" s="25" t="n">
        <v>25</v>
      </c>
      <c r="Z2260" s="1" t="n">
        <f aca="false">(68/C2260)^0.25</f>
        <v>0.985812008350248</v>
      </c>
    </row>
    <row r="2261" customFormat="false" ht="13.8" hidden="false" customHeight="true" outlineLevel="0" collapsed="false">
      <c r="A2261" s="1" t="n">
        <v>19341</v>
      </c>
      <c r="C2261" s="26" t="n">
        <v>70</v>
      </c>
      <c r="D2261" s="2" t="n">
        <v>12000</v>
      </c>
      <c r="F2261" s="2" t="n">
        <v>0</v>
      </c>
      <c r="G2261" s="27" t="n">
        <v>2</v>
      </c>
      <c r="H2261" s="27" t="n">
        <v>1</v>
      </c>
      <c r="I2261" s="27" t="n">
        <v>1</v>
      </c>
      <c r="J2261" s="26" t="s">
        <v>52</v>
      </c>
      <c r="K2261" s="27" t="n">
        <v>0</v>
      </c>
      <c r="L2261" s="27" t="n">
        <v>1</v>
      </c>
      <c r="N2261" s="27" t="n">
        <v>2</v>
      </c>
      <c r="O2261" s="27" t="n">
        <v>0</v>
      </c>
      <c r="P2261" s="27" t="n">
        <v>0</v>
      </c>
      <c r="Q2261" s="27" t="n">
        <v>1</v>
      </c>
      <c r="R2261" s="27" t="n">
        <v>0</v>
      </c>
      <c r="S2261" s="27" t="n">
        <v>0</v>
      </c>
      <c r="T2261" s="28" t="n">
        <v>44370</v>
      </c>
      <c r="U2261" s="3" t="s">
        <v>2306</v>
      </c>
      <c r="W2261" s="25" t="n">
        <v>25</v>
      </c>
      <c r="Z2261" s="1" t="n">
        <f aca="false">(68/C2261)^0.25</f>
        <v>0.992779311130708</v>
      </c>
    </row>
    <row r="2262" customFormat="false" ht="13.8" hidden="false" customHeight="true" outlineLevel="0" collapsed="false">
      <c r="A2262" s="1" t="n">
        <v>19341</v>
      </c>
      <c r="C2262" s="26" t="n">
        <v>75</v>
      </c>
      <c r="D2262" s="2" t="n">
        <v>12000</v>
      </c>
      <c r="F2262" s="2" t="n">
        <v>0</v>
      </c>
      <c r="G2262" s="27" t="n">
        <v>3</v>
      </c>
      <c r="H2262" s="27" t="n">
        <v>1</v>
      </c>
      <c r="I2262" s="27" t="n">
        <v>2</v>
      </c>
      <c r="J2262" s="26" t="s">
        <v>52</v>
      </c>
      <c r="K2262" s="27" t="n">
        <v>0</v>
      </c>
      <c r="L2262" s="27" t="n">
        <v>1</v>
      </c>
      <c r="M2262" s="27" t="n">
        <v>9</v>
      </c>
      <c r="N2262" s="27" t="n">
        <v>1</v>
      </c>
      <c r="O2262" s="27" t="n">
        <v>0</v>
      </c>
      <c r="P2262" s="27" t="n">
        <v>0</v>
      </c>
      <c r="Q2262" s="27"/>
      <c r="R2262" s="27" t="n">
        <v>0</v>
      </c>
      <c r="S2262" s="27" t="n">
        <v>1</v>
      </c>
      <c r="T2262" s="28" t="n">
        <v>44369</v>
      </c>
      <c r="U2262" s="3" t="s">
        <v>2307</v>
      </c>
      <c r="W2262" s="25" t="n">
        <v>25</v>
      </c>
      <c r="Z2262" s="1" t="n">
        <f aca="false">(68/C2262)^0.25</f>
        <v>0.975802468299321</v>
      </c>
    </row>
    <row r="2263" customFormat="false" ht="13.8" hidden="false" customHeight="true" outlineLevel="0" collapsed="false">
      <c r="A2263" s="1" t="n">
        <v>19341</v>
      </c>
      <c r="C2263" s="26" t="n">
        <v>51</v>
      </c>
      <c r="D2263" s="2" t="n">
        <v>8000</v>
      </c>
      <c r="F2263" s="2" t="n">
        <v>0</v>
      </c>
      <c r="G2263" s="27" t="n">
        <v>2</v>
      </c>
      <c r="H2263" s="27" t="n">
        <v>1</v>
      </c>
      <c r="I2263" s="27" t="n">
        <v>1</v>
      </c>
      <c r="J2263" s="26" t="s">
        <v>52</v>
      </c>
      <c r="K2263" s="27" t="n">
        <v>2</v>
      </c>
      <c r="L2263" s="27" t="n">
        <v>1</v>
      </c>
      <c r="M2263" s="27" t="n">
        <v>4</v>
      </c>
      <c r="N2263" s="27" t="n">
        <v>2</v>
      </c>
      <c r="O2263" s="27" t="n">
        <v>0</v>
      </c>
      <c r="P2263" s="27" t="n">
        <v>1</v>
      </c>
      <c r="Q2263" s="27" t="n">
        <v>4</v>
      </c>
      <c r="R2263" s="27" t="n">
        <v>0</v>
      </c>
      <c r="S2263" s="27" t="n">
        <v>0</v>
      </c>
      <c r="T2263" s="28" t="n">
        <v>44366</v>
      </c>
      <c r="U2263" s="3" t="s">
        <v>2308</v>
      </c>
      <c r="W2263" s="25" t="n">
        <v>25</v>
      </c>
      <c r="Z2263" s="1" t="n">
        <f aca="false">(68/C2263)^0.25</f>
        <v>1.07456993182354</v>
      </c>
    </row>
    <row r="2264" customFormat="false" ht="13.8" hidden="false" customHeight="true" outlineLevel="0" collapsed="false">
      <c r="A2264" s="1" t="n">
        <v>19523</v>
      </c>
      <c r="C2264" s="26" t="n">
        <v>75</v>
      </c>
      <c r="D2264" s="2" t="n">
        <v>12000</v>
      </c>
      <c r="F2264" s="2" t="n">
        <v>0</v>
      </c>
      <c r="G2264" s="27" t="n">
        <v>3</v>
      </c>
      <c r="H2264" s="27" t="n">
        <v>1</v>
      </c>
      <c r="I2264" s="27" t="n">
        <v>1</v>
      </c>
      <c r="J2264" s="26" t="s">
        <v>52</v>
      </c>
      <c r="K2264" s="27" t="n">
        <v>2</v>
      </c>
      <c r="L2264" s="27" t="n">
        <v>1</v>
      </c>
      <c r="M2264" s="27" t="n">
        <v>3</v>
      </c>
      <c r="N2264" s="27" t="n">
        <v>2</v>
      </c>
      <c r="O2264" s="27" t="n">
        <v>2</v>
      </c>
      <c r="P2264" s="27" t="n">
        <v>1</v>
      </c>
      <c r="R2264" s="27" t="n">
        <v>0</v>
      </c>
      <c r="S2264" s="27" t="n">
        <v>0</v>
      </c>
      <c r="T2264" s="28" t="n">
        <v>44369</v>
      </c>
      <c r="U2264" s="3" t="s">
        <v>2309</v>
      </c>
      <c r="V2264" s="1" t="s">
        <v>60</v>
      </c>
      <c r="W2264" s="25" t="n">
        <v>25</v>
      </c>
      <c r="Z2264" s="1" t="n">
        <f aca="false">(68/C2264)^0.25</f>
        <v>0.975802468299321</v>
      </c>
    </row>
    <row r="2265" customFormat="false" ht="13.8" hidden="false" customHeight="true" outlineLevel="0" collapsed="false">
      <c r="A2265" s="1" t="n">
        <v>19523</v>
      </c>
      <c r="C2265" s="26" t="n">
        <v>68</v>
      </c>
      <c r="D2265" s="2" t="n">
        <v>11000</v>
      </c>
      <c r="F2265" s="2" t="n">
        <v>0</v>
      </c>
      <c r="G2265" s="27" t="n">
        <v>3</v>
      </c>
      <c r="H2265" s="27" t="n">
        <v>2</v>
      </c>
      <c r="I2265" s="27" t="n">
        <v>1</v>
      </c>
      <c r="J2265" s="26" t="s">
        <v>52</v>
      </c>
      <c r="K2265" s="27" t="n">
        <v>2</v>
      </c>
      <c r="L2265" s="27" t="n">
        <v>1</v>
      </c>
      <c r="M2265" s="27" t="n">
        <v>3</v>
      </c>
      <c r="N2265" s="27" t="n">
        <v>1</v>
      </c>
      <c r="O2265" s="27" t="n">
        <v>0</v>
      </c>
      <c r="P2265" s="27" t="n">
        <v>0</v>
      </c>
      <c r="Q2265" s="27" t="n">
        <v>4</v>
      </c>
      <c r="R2265" s="27" t="n">
        <v>0</v>
      </c>
      <c r="S2265" s="27" t="n">
        <v>0</v>
      </c>
      <c r="T2265" s="28" t="n">
        <v>44369</v>
      </c>
      <c r="U2265" s="3" t="s">
        <v>2310</v>
      </c>
      <c r="V2265" s="1" t="s">
        <v>60</v>
      </c>
      <c r="W2265" s="25" t="n">
        <v>25</v>
      </c>
      <c r="Z2265" s="1" t="n">
        <f aca="false">(68/C2265)^0.25</f>
        <v>1</v>
      </c>
    </row>
    <row r="2266" customFormat="false" ht="13.8" hidden="false" customHeight="true" outlineLevel="0" collapsed="false">
      <c r="A2266" s="1" t="n">
        <v>19523</v>
      </c>
      <c r="C2266" s="26" t="n">
        <v>56</v>
      </c>
      <c r="D2266" s="2" t="n">
        <v>9000</v>
      </c>
      <c r="F2266" s="2" t="n">
        <v>0</v>
      </c>
      <c r="G2266" s="27" t="n">
        <v>2</v>
      </c>
      <c r="H2266" s="27" t="n">
        <v>1</v>
      </c>
      <c r="I2266" s="27" t="n">
        <v>2</v>
      </c>
      <c r="J2266" s="26" t="s">
        <v>52</v>
      </c>
      <c r="K2266" s="27" t="n">
        <v>0</v>
      </c>
      <c r="L2266" s="27" t="n">
        <v>1</v>
      </c>
      <c r="M2266" s="27" t="n">
        <v>5</v>
      </c>
      <c r="N2266" s="27" t="n">
        <v>3</v>
      </c>
      <c r="O2266" s="27" t="n">
        <v>1</v>
      </c>
      <c r="P2266" s="27" t="n">
        <v>0</v>
      </c>
      <c r="R2266" s="27" t="n">
        <v>0</v>
      </c>
      <c r="S2266" s="27" t="n">
        <v>0</v>
      </c>
      <c r="T2266" s="28" t="n">
        <v>44369</v>
      </c>
      <c r="U2266" s="3" t="s">
        <v>2311</v>
      </c>
      <c r="W2266" s="25" t="n">
        <v>25</v>
      </c>
      <c r="Z2266" s="1" t="n">
        <f aca="false">(68/C2266)^0.25</f>
        <v>1.04973631452793</v>
      </c>
    </row>
    <row r="2267" customFormat="false" ht="14.9" hidden="false" customHeight="true" outlineLevel="0" collapsed="false">
      <c r="A2267" s="1" t="n">
        <v>11352</v>
      </c>
      <c r="B2267" s="32" t="n">
        <v>71494</v>
      </c>
      <c r="C2267" s="26" t="n">
        <v>54</v>
      </c>
      <c r="E2267" s="2" t="n">
        <v>2300000</v>
      </c>
      <c r="F2267" s="2" t="n">
        <v>1</v>
      </c>
      <c r="G2267" s="27" t="n">
        <v>2</v>
      </c>
      <c r="H2267" s="27" t="n">
        <v>1</v>
      </c>
      <c r="I2267" s="27" t="n">
        <v>2</v>
      </c>
      <c r="J2267" s="26" t="s">
        <v>52</v>
      </c>
      <c r="K2267" s="27" t="n">
        <v>0</v>
      </c>
      <c r="L2267" s="27" t="n">
        <v>1</v>
      </c>
      <c r="M2267" s="27" t="n">
        <v>4</v>
      </c>
      <c r="N2267" s="27" t="n">
        <v>3</v>
      </c>
      <c r="O2267" s="27" t="n">
        <v>0</v>
      </c>
      <c r="P2267" s="27" t="n">
        <v>1</v>
      </c>
      <c r="R2267" s="27" t="n">
        <v>0</v>
      </c>
      <c r="S2267" s="27" t="n">
        <v>1</v>
      </c>
      <c r="T2267" s="28" t="n">
        <v>44370</v>
      </c>
      <c r="U2267" s="3" t="s">
        <v>2312</v>
      </c>
      <c r="W2267" s="25" t="n">
        <v>26</v>
      </c>
      <c r="Z2267" s="1" t="n">
        <f aca="false">(68/C2267)^0.25</f>
        <v>1.05932394260376</v>
      </c>
    </row>
    <row r="2268" customFormat="false" ht="14.9" hidden="false" customHeight="true" outlineLevel="0" collapsed="false">
      <c r="A2268" s="1" t="n">
        <v>11352</v>
      </c>
      <c r="B2268" s="32" t="n">
        <v>71352</v>
      </c>
      <c r="C2268" s="26" t="n">
        <v>97</v>
      </c>
      <c r="E2268" s="2" t="n">
        <v>4250000</v>
      </c>
      <c r="F2268" s="2" t="n">
        <v>0</v>
      </c>
      <c r="G2268" s="27" t="n">
        <v>3</v>
      </c>
      <c r="H2268" s="27" t="n">
        <v>1</v>
      </c>
      <c r="I2268" s="27" t="n">
        <v>1</v>
      </c>
      <c r="J2268" s="26" t="s">
        <v>52</v>
      </c>
      <c r="K2268" s="27" t="n">
        <v>0</v>
      </c>
      <c r="L2268" s="27" t="n">
        <v>1</v>
      </c>
      <c r="M2268" s="27" t="n">
        <v>4</v>
      </c>
      <c r="N2268" s="27" t="n">
        <v>3</v>
      </c>
      <c r="O2268" s="27" t="n">
        <v>1</v>
      </c>
      <c r="P2268" s="27" t="n">
        <v>1</v>
      </c>
      <c r="R2268" s="27" t="n">
        <v>0</v>
      </c>
      <c r="S2268" s="27" t="n">
        <v>0</v>
      </c>
      <c r="T2268" s="28" t="n">
        <v>44370</v>
      </c>
      <c r="U2268" s="3" t="s">
        <v>2313</v>
      </c>
      <c r="W2268" s="25" t="n">
        <v>26</v>
      </c>
      <c r="Z2268" s="1" t="n">
        <f aca="false">(68/C2268)^0.25</f>
        <v>0.915027812190618</v>
      </c>
    </row>
    <row r="2269" customFormat="false" ht="14.9" hidden="false" customHeight="true" outlineLevel="0" collapsed="false">
      <c r="A2269" s="1" t="n">
        <v>11352</v>
      </c>
      <c r="B2269" s="32" t="n">
        <v>71352</v>
      </c>
      <c r="C2269" s="26" t="n">
        <v>79</v>
      </c>
      <c r="E2269" s="2" t="n">
        <v>2980000</v>
      </c>
      <c r="F2269" s="2" t="n">
        <v>0</v>
      </c>
      <c r="G2269" s="27" t="n">
        <v>3</v>
      </c>
      <c r="H2269" s="27" t="n">
        <v>1</v>
      </c>
      <c r="I2269" s="27" t="n">
        <v>0</v>
      </c>
      <c r="J2269" s="26" t="s">
        <v>52</v>
      </c>
      <c r="K2269" s="27" t="n">
        <v>0</v>
      </c>
      <c r="L2269" s="27" t="n">
        <v>1</v>
      </c>
      <c r="M2269" s="27" t="n">
        <v>9</v>
      </c>
      <c r="N2269" s="27" t="n">
        <v>8</v>
      </c>
      <c r="O2269" s="27" t="n">
        <v>1</v>
      </c>
      <c r="P2269" s="27" t="n">
        <v>0</v>
      </c>
      <c r="R2269" s="27" t="n">
        <v>0</v>
      </c>
      <c r="S2269" s="27" t="n">
        <v>0</v>
      </c>
      <c r="T2269" s="28" t="n">
        <v>44369</v>
      </c>
      <c r="U2269" s="3" t="s">
        <v>2314</v>
      </c>
      <c r="W2269" s="25" t="n">
        <v>26</v>
      </c>
      <c r="Z2269" s="1" t="n">
        <f aca="false">(68/C2269)^0.25</f>
        <v>0.963208830277469</v>
      </c>
    </row>
    <row r="2270" customFormat="false" ht="14.9" hidden="false" customHeight="true" outlineLevel="0" collapsed="false">
      <c r="A2270" s="1" t="n">
        <v>11352</v>
      </c>
      <c r="B2270" s="32" t="n">
        <v>71458</v>
      </c>
      <c r="C2270" s="26" t="n">
        <v>82</v>
      </c>
      <c r="E2270" s="2" t="n">
        <v>3650000</v>
      </c>
      <c r="F2270" s="2" t="n">
        <v>0</v>
      </c>
      <c r="G2270" s="27" t="n">
        <v>3</v>
      </c>
      <c r="H2270" s="27" t="n">
        <v>1</v>
      </c>
      <c r="I2270" s="27" t="n">
        <v>2</v>
      </c>
      <c r="J2270" s="26" t="s">
        <v>52</v>
      </c>
      <c r="K2270" s="27" t="n">
        <v>2</v>
      </c>
      <c r="L2270" s="27" t="n">
        <v>1</v>
      </c>
      <c r="M2270" s="27" t="n">
        <v>6</v>
      </c>
      <c r="N2270" s="27" t="n">
        <v>6</v>
      </c>
      <c r="O2270" s="27" t="n">
        <v>1</v>
      </c>
      <c r="P2270" s="27" t="n">
        <v>0</v>
      </c>
      <c r="R2270" s="27" t="n">
        <v>1</v>
      </c>
      <c r="S2270" s="27" t="n">
        <v>0</v>
      </c>
      <c r="T2270" s="28" t="n">
        <v>44370</v>
      </c>
      <c r="U2270" s="3" t="s">
        <v>2315</v>
      </c>
      <c r="W2270" s="25" t="n">
        <v>26</v>
      </c>
      <c r="Z2270" s="1" t="n">
        <f aca="false">(68/C2270)^0.25</f>
        <v>0.954275480566008</v>
      </c>
    </row>
    <row r="2271" customFormat="false" ht="14.9" hidden="false" customHeight="true" outlineLevel="0" collapsed="false">
      <c r="A2271" s="1" t="n">
        <v>11352</v>
      </c>
      <c r="B2271" s="31" t="n">
        <v>71408</v>
      </c>
      <c r="C2271" s="26" t="n">
        <v>68</v>
      </c>
      <c r="E2271" s="2" t="n">
        <v>2980000</v>
      </c>
      <c r="F2271" s="2" t="n">
        <v>1</v>
      </c>
      <c r="G2271" s="27" t="n">
        <v>3</v>
      </c>
      <c r="H2271" s="27" t="n">
        <v>1</v>
      </c>
      <c r="I2271" s="27" t="n">
        <v>2</v>
      </c>
      <c r="J2271" s="26" t="s">
        <v>52</v>
      </c>
      <c r="K2271" s="27" t="n">
        <v>1</v>
      </c>
      <c r="L2271" s="27" t="n">
        <v>1</v>
      </c>
      <c r="M2271" s="27" t="n">
        <v>7</v>
      </c>
      <c r="N2271" s="27" t="n">
        <v>4</v>
      </c>
      <c r="O2271" s="27" t="n">
        <v>1</v>
      </c>
      <c r="P2271" s="27" t="n">
        <v>1</v>
      </c>
      <c r="Q2271" s="27" t="n">
        <v>4</v>
      </c>
      <c r="R2271" s="27" t="n">
        <v>1</v>
      </c>
      <c r="S2271" s="27" t="n">
        <v>1</v>
      </c>
      <c r="T2271" s="28" t="n">
        <v>44369</v>
      </c>
      <c r="U2271" s="3" t="s">
        <v>2316</v>
      </c>
      <c r="W2271" s="25" t="n">
        <v>26</v>
      </c>
      <c r="Z2271" s="1" t="n">
        <f aca="false">(68/C2271)^0.25</f>
        <v>1</v>
      </c>
    </row>
    <row r="2272" customFormat="false" ht="14.9" hidden="false" customHeight="true" outlineLevel="0" collapsed="false">
      <c r="A2272" s="1" t="n">
        <v>11352</v>
      </c>
      <c r="B2272" s="31" t="n">
        <v>71517</v>
      </c>
      <c r="C2272" s="26" t="n">
        <v>74</v>
      </c>
      <c r="E2272" s="2" t="n">
        <v>3990000</v>
      </c>
      <c r="F2272" s="2" t="n">
        <v>0</v>
      </c>
      <c r="G2272" s="27" t="n">
        <v>3</v>
      </c>
      <c r="H2272" s="27" t="n">
        <v>1</v>
      </c>
      <c r="I2272" s="27" t="n">
        <v>2</v>
      </c>
      <c r="J2272" s="26" t="s">
        <v>52</v>
      </c>
      <c r="K2272" s="27" t="n">
        <v>2</v>
      </c>
      <c r="L2272" s="27" t="n">
        <v>1</v>
      </c>
      <c r="M2272" s="27" t="n">
        <v>8</v>
      </c>
      <c r="N2272" s="27" t="n">
        <v>5</v>
      </c>
      <c r="O2272" s="27" t="n">
        <v>0</v>
      </c>
      <c r="P2272" s="27" t="n">
        <v>1</v>
      </c>
      <c r="Q2272" s="27" t="n">
        <v>4</v>
      </c>
      <c r="R2272" s="27" t="n">
        <v>1</v>
      </c>
      <c r="S2272" s="27" t="n">
        <v>0</v>
      </c>
      <c r="T2272" s="28" t="n">
        <v>44369</v>
      </c>
      <c r="U2272" s="3" t="s">
        <v>2317</v>
      </c>
      <c r="V2272" s="1" t="s">
        <v>60</v>
      </c>
      <c r="W2272" s="25" t="n">
        <v>26</v>
      </c>
      <c r="Z2272" s="1" t="n">
        <f aca="false">(68/C2272)^0.25</f>
        <v>0.979082522844128</v>
      </c>
    </row>
    <row r="2273" customFormat="false" ht="14.9" hidden="false" customHeight="true" outlineLevel="0" collapsed="false">
      <c r="A2273" s="1" t="n">
        <v>11352</v>
      </c>
      <c r="B2273" s="32" t="n">
        <v>71562</v>
      </c>
      <c r="C2273" s="26" t="n">
        <v>71</v>
      </c>
      <c r="E2273" s="2" t="n">
        <v>2890000</v>
      </c>
      <c r="F2273" s="2" t="n">
        <v>1</v>
      </c>
      <c r="G2273" s="27" t="n">
        <v>3</v>
      </c>
      <c r="H2273" s="27" t="n">
        <v>1</v>
      </c>
      <c r="I2273" s="27" t="n">
        <v>2</v>
      </c>
      <c r="J2273" s="26" t="s">
        <v>52</v>
      </c>
      <c r="K2273" s="27" t="n">
        <v>0</v>
      </c>
      <c r="L2273" s="27" t="n">
        <v>1</v>
      </c>
      <c r="M2273" s="27" t="n">
        <v>5</v>
      </c>
      <c r="N2273" s="27" t="n">
        <v>4</v>
      </c>
      <c r="O2273" s="27" t="n">
        <v>2</v>
      </c>
      <c r="P2273" s="27" t="n">
        <v>0</v>
      </c>
      <c r="Q2273" s="27" t="n">
        <v>4</v>
      </c>
      <c r="R2273" s="27" t="n">
        <v>0</v>
      </c>
      <c r="S2273" s="27" t="n">
        <v>1</v>
      </c>
      <c r="T2273" s="28" t="n">
        <v>44368</v>
      </c>
      <c r="U2273" s="3" t="s">
        <v>2318</v>
      </c>
      <c r="W2273" s="25" t="n">
        <v>26</v>
      </c>
      <c r="Z2273" s="1" t="n">
        <f aca="false">(68/C2273)^0.25</f>
        <v>0.9892649929396</v>
      </c>
    </row>
    <row r="2274" customFormat="false" ht="13.8" hidden="false" customHeight="true" outlineLevel="0" collapsed="false">
      <c r="A2274" s="1" t="n">
        <v>8203</v>
      </c>
      <c r="C2274" s="26" t="n">
        <v>52</v>
      </c>
      <c r="E2274" s="2" t="n">
        <v>3250000</v>
      </c>
      <c r="F2274" s="2" t="n">
        <v>0</v>
      </c>
      <c r="G2274" s="27" t="n">
        <v>2</v>
      </c>
      <c r="H2274" s="27" t="n">
        <v>1</v>
      </c>
      <c r="I2274" s="27" t="n">
        <v>2</v>
      </c>
      <c r="J2274" s="26" t="s">
        <v>52</v>
      </c>
      <c r="K2274" s="27" t="n">
        <v>0</v>
      </c>
      <c r="L2274" s="27" t="n">
        <v>1</v>
      </c>
      <c r="M2274" s="27" t="n">
        <v>6</v>
      </c>
      <c r="N2274" s="27" t="n">
        <v>2</v>
      </c>
      <c r="O2274" s="27" t="n">
        <v>0</v>
      </c>
      <c r="P2274" s="27" t="n">
        <v>1</v>
      </c>
      <c r="Q2274" s="27" t="n">
        <v>3</v>
      </c>
      <c r="R2274" s="27" t="n">
        <v>1</v>
      </c>
      <c r="S2274" s="27" t="n">
        <v>1</v>
      </c>
      <c r="T2274" s="28" t="n">
        <v>44372</v>
      </c>
      <c r="U2274" s="3" t="s">
        <v>2319</v>
      </c>
      <c r="W2274" s="25" t="n">
        <v>26</v>
      </c>
      <c r="Z2274" s="1" t="n">
        <f aca="false">(68/C2274)^0.25</f>
        <v>1.06936605042134</v>
      </c>
    </row>
    <row r="2275" customFormat="false" ht="13.8" hidden="false" customHeight="true" outlineLevel="0" collapsed="false">
      <c r="A2275" s="1" t="n">
        <v>8203</v>
      </c>
      <c r="C2275" s="26" t="n">
        <v>50</v>
      </c>
      <c r="E2275" s="2" t="n">
        <v>3190000</v>
      </c>
      <c r="F2275" s="2" t="n">
        <v>0</v>
      </c>
      <c r="G2275" s="27" t="n">
        <v>2</v>
      </c>
      <c r="H2275" s="27" t="n">
        <v>1</v>
      </c>
      <c r="I2275" s="27" t="n">
        <v>1</v>
      </c>
      <c r="J2275" s="26" t="s">
        <v>52</v>
      </c>
      <c r="K2275" s="27" t="n">
        <v>0</v>
      </c>
      <c r="L2275" s="27" t="n">
        <v>1</v>
      </c>
      <c r="M2275" s="27" t="n">
        <v>4</v>
      </c>
      <c r="N2275" s="27" t="n">
        <v>1</v>
      </c>
      <c r="O2275" s="27" t="n">
        <v>0</v>
      </c>
      <c r="P2275" s="27" t="n">
        <v>1</v>
      </c>
      <c r="Q2275" s="27" t="n">
        <v>1</v>
      </c>
      <c r="R2275" s="27" t="n">
        <v>0</v>
      </c>
      <c r="S2275" s="27" t="n">
        <v>0</v>
      </c>
      <c r="T2275" s="28" t="n">
        <v>44372</v>
      </c>
      <c r="U2275" s="3" t="s">
        <v>2320</v>
      </c>
      <c r="W2275" s="25" t="n">
        <v>26</v>
      </c>
      <c r="Z2275" s="1" t="n">
        <f aca="false">(68/C2275)^0.25</f>
        <v>1.0799029488658</v>
      </c>
    </row>
    <row r="2276" customFormat="false" ht="13.8" hidden="false" customHeight="true" outlineLevel="0" collapsed="false">
      <c r="A2276" s="1" t="n">
        <v>8203</v>
      </c>
      <c r="C2276" s="26" t="n">
        <v>76</v>
      </c>
      <c r="E2276" s="2" t="n">
        <v>3940000</v>
      </c>
      <c r="F2276" s="2" t="n">
        <v>0</v>
      </c>
      <c r="G2276" s="27" t="n">
        <v>3</v>
      </c>
      <c r="H2276" s="27" t="n">
        <v>1</v>
      </c>
      <c r="I2276" s="27" t="n">
        <v>2</v>
      </c>
      <c r="J2276" s="26" t="s">
        <v>52</v>
      </c>
      <c r="K2276" s="27" t="n">
        <v>0</v>
      </c>
      <c r="L2276" s="27" t="n">
        <v>1</v>
      </c>
      <c r="M2276" s="27" t="n">
        <v>8</v>
      </c>
      <c r="N2276" s="27" t="n">
        <v>2</v>
      </c>
      <c r="O2276" s="27" t="n">
        <v>1</v>
      </c>
      <c r="P2276" s="27" t="n">
        <v>1</v>
      </c>
      <c r="Q2276" s="27" t="n">
        <v>4</v>
      </c>
      <c r="R2276" s="27" t="n">
        <v>1</v>
      </c>
      <c r="S2276" s="27" t="n">
        <v>0</v>
      </c>
      <c r="T2276" s="28" t="n">
        <v>44371</v>
      </c>
      <c r="U2276" s="3" t="s">
        <v>2321</v>
      </c>
      <c r="V2276" s="1" t="s">
        <v>60</v>
      </c>
      <c r="W2276" s="25" t="n">
        <v>26</v>
      </c>
      <c r="Z2276" s="1" t="n">
        <f aca="false">(68/C2276)^0.25</f>
        <v>0.972576630876414</v>
      </c>
    </row>
    <row r="2277" customFormat="false" ht="13.8" hidden="false" customHeight="true" outlineLevel="0" collapsed="false">
      <c r="A2277" s="1" t="n">
        <v>8203</v>
      </c>
      <c r="C2277" s="26" t="n">
        <v>65</v>
      </c>
      <c r="E2277" s="2" t="n">
        <v>2900000</v>
      </c>
      <c r="F2277" s="2" t="n">
        <v>0</v>
      </c>
      <c r="G2277" s="27" t="n">
        <v>2</v>
      </c>
      <c r="H2277" s="27" t="n">
        <v>1</v>
      </c>
      <c r="I2277" s="27" t="n">
        <v>2</v>
      </c>
      <c r="J2277" s="26" t="s">
        <v>52</v>
      </c>
      <c r="K2277" s="27" t="n">
        <v>0</v>
      </c>
      <c r="L2277" s="27" t="n">
        <v>1</v>
      </c>
      <c r="M2277" s="27" t="n">
        <v>6</v>
      </c>
      <c r="N2277" s="27" t="n">
        <v>1</v>
      </c>
      <c r="O2277" s="27" t="n">
        <v>1</v>
      </c>
      <c r="P2277" s="27" t="n">
        <v>0</v>
      </c>
      <c r="R2277" s="27" t="n">
        <v>1</v>
      </c>
      <c r="S2277" s="27" t="n">
        <v>1</v>
      </c>
      <c r="T2277" s="28" t="n">
        <v>44368</v>
      </c>
      <c r="U2277" s="3" t="s">
        <v>2322</v>
      </c>
      <c r="W2277" s="25" t="n">
        <v>26</v>
      </c>
      <c r="Z2277" s="1" t="n">
        <f aca="false">(68/C2277)^0.25</f>
        <v>1.01134396913885</v>
      </c>
    </row>
    <row r="2278" customFormat="false" ht="13.8" hidden="false" customHeight="true" outlineLevel="0" collapsed="false">
      <c r="A2278" s="1" t="n">
        <v>8203</v>
      </c>
      <c r="C2278" s="26" t="n">
        <v>71</v>
      </c>
      <c r="E2278" s="2" t="n">
        <v>3990000</v>
      </c>
      <c r="F2278" s="2" t="n">
        <v>1</v>
      </c>
      <c r="G2278" s="27" t="n">
        <v>3</v>
      </c>
      <c r="H2278" s="27" t="n">
        <v>1</v>
      </c>
      <c r="I2278" s="27" t="n">
        <v>2</v>
      </c>
      <c r="J2278" s="26" t="s">
        <v>52</v>
      </c>
      <c r="K2278" s="27" t="n">
        <v>2</v>
      </c>
      <c r="L2278" s="27" t="n">
        <v>1</v>
      </c>
      <c r="M2278" s="27" t="n">
        <v>9</v>
      </c>
      <c r="N2278" s="27" t="n">
        <v>2</v>
      </c>
      <c r="O2278" s="27" t="n">
        <v>1</v>
      </c>
      <c r="P2278" s="27" t="n">
        <v>1</v>
      </c>
      <c r="Q2278" s="27" t="n">
        <v>4</v>
      </c>
      <c r="R2278" s="27" t="n">
        <v>1</v>
      </c>
      <c r="S2278" s="27" t="n">
        <v>1</v>
      </c>
      <c r="T2278" s="28" t="n">
        <v>44368</v>
      </c>
      <c r="U2278" s="3" t="s">
        <v>2323</v>
      </c>
      <c r="V2278" s="1" t="s">
        <v>60</v>
      </c>
      <c r="W2278" s="25" t="n">
        <v>26</v>
      </c>
      <c r="Z2278" s="1" t="n">
        <f aca="false">(68/C2278)^0.25</f>
        <v>0.9892649929396</v>
      </c>
    </row>
    <row r="2279" customFormat="false" ht="13.8" hidden="false" customHeight="true" outlineLevel="0" collapsed="false">
      <c r="A2279" s="1" t="n">
        <v>8203</v>
      </c>
      <c r="C2279" s="26" t="n">
        <v>77</v>
      </c>
      <c r="E2279" s="2" t="n">
        <v>5200000</v>
      </c>
      <c r="F2279" s="2" t="n">
        <v>1</v>
      </c>
      <c r="G2279" s="27" t="n">
        <v>3</v>
      </c>
      <c r="H2279" s="27" t="n">
        <v>1</v>
      </c>
      <c r="I2279" s="27" t="n">
        <v>1</v>
      </c>
      <c r="J2279" s="26" t="s">
        <v>52</v>
      </c>
      <c r="K2279" s="27" t="n">
        <v>0</v>
      </c>
      <c r="L2279" s="27" t="n">
        <v>1</v>
      </c>
      <c r="M2279" s="27" t="n">
        <v>16</v>
      </c>
      <c r="N2279" s="27" t="n">
        <v>1</v>
      </c>
      <c r="O2279" s="27" t="n">
        <v>0</v>
      </c>
      <c r="P2279" s="27" t="n">
        <v>1</v>
      </c>
      <c r="Q2279" s="27" t="n">
        <v>1</v>
      </c>
      <c r="R2279" s="27" t="n">
        <v>0</v>
      </c>
      <c r="S2279" s="27" t="n">
        <v>0</v>
      </c>
      <c r="T2279" s="28" t="n">
        <v>44368</v>
      </c>
      <c r="U2279" s="3" t="s">
        <v>2324</v>
      </c>
      <c r="V2279" s="1" t="s">
        <v>60</v>
      </c>
      <c r="W2279" s="25" t="n">
        <v>26</v>
      </c>
      <c r="Z2279" s="1" t="n">
        <f aca="false">(68/C2279)^0.25</f>
        <v>0.96940341849961</v>
      </c>
    </row>
    <row r="2280" customFormat="false" ht="13.8" hidden="false" customHeight="true" outlineLevel="0" collapsed="false">
      <c r="A2280" s="1" t="n">
        <v>8203</v>
      </c>
      <c r="C2280" s="26" t="n">
        <v>75</v>
      </c>
      <c r="E2280" s="2" t="n">
        <v>3450000</v>
      </c>
      <c r="F2280" s="2" t="n">
        <v>0</v>
      </c>
      <c r="G2280" s="27" t="n">
        <v>3</v>
      </c>
      <c r="H2280" s="27" t="n">
        <v>1</v>
      </c>
      <c r="I2280" s="27" t="n">
        <v>2</v>
      </c>
      <c r="J2280" s="26" t="s">
        <v>52</v>
      </c>
      <c r="K2280" s="27" t="n">
        <v>2</v>
      </c>
      <c r="L2280" s="27" t="n">
        <v>1</v>
      </c>
      <c r="M2280" s="27" t="n">
        <v>8</v>
      </c>
      <c r="N2280" s="27" t="n">
        <v>5</v>
      </c>
      <c r="O2280" s="27" t="n">
        <v>1</v>
      </c>
      <c r="P2280" s="27" t="n">
        <v>1</v>
      </c>
      <c r="Q2280" s="27" t="n">
        <v>4</v>
      </c>
      <c r="R2280" s="27" t="n">
        <v>1</v>
      </c>
      <c r="S2280" s="27" t="n">
        <v>0</v>
      </c>
      <c r="T2280" s="28" t="n">
        <v>44369</v>
      </c>
      <c r="U2280" s="3" t="s">
        <v>2325</v>
      </c>
      <c r="W2280" s="25" t="n">
        <v>26</v>
      </c>
      <c r="Z2280" s="1" t="n">
        <f aca="false">(68/C2280)^0.25</f>
        <v>0.975802468299321</v>
      </c>
    </row>
    <row r="2281" customFormat="false" ht="14.9" hidden="false" customHeight="true" outlineLevel="0" collapsed="false">
      <c r="A2281" s="1" t="n">
        <v>6343</v>
      </c>
      <c r="B2281" s="16" t="n">
        <v>66370</v>
      </c>
      <c r="C2281" s="26" t="n">
        <v>62</v>
      </c>
      <c r="E2281" s="2" t="n">
        <v>2589000</v>
      </c>
      <c r="F2281" s="2" t="n">
        <v>1</v>
      </c>
      <c r="G2281" s="27" t="n">
        <v>2</v>
      </c>
      <c r="H2281" s="27" t="n">
        <v>1</v>
      </c>
      <c r="I2281" s="27" t="n">
        <v>1</v>
      </c>
      <c r="J2281" s="26" t="s">
        <v>52</v>
      </c>
      <c r="K2281" s="27" t="n">
        <v>0</v>
      </c>
      <c r="L2281" s="27" t="n">
        <v>1</v>
      </c>
      <c r="M2281" s="27" t="n">
        <v>5</v>
      </c>
      <c r="N2281" s="27" t="n">
        <v>2</v>
      </c>
      <c r="O2281" s="27" t="n">
        <v>0</v>
      </c>
      <c r="P2281" s="27" t="n">
        <v>1</v>
      </c>
      <c r="Q2281" s="27" t="n">
        <v>4</v>
      </c>
      <c r="R2281" s="27" t="n">
        <v>0</v>
      </c>
      <c r="S2281" s="27" t="n">
        <v>0</v>
      </c>
      <c r="T2281" s="28" t="n">
        <v>44369</v>
      </c>
      <c r="U2281" s="3" t="s">
        <v>2326</v>
      </c>
      <c r="V2281" s="1" t="s">
        <v>60</v>
      </c>
      <c r="W2281" s="25" t="n">
        <v>26</v>
      </c>
      <c r="Z2281" s="1" t="n">
        <f aca="false">(68/C2281)^0.25</f>
        <v>1.02336204550359</v>
      </c>
    </row>
    <row r="2282" customFormat="false" ht="14.9" hidden="false" customHeight="true" outlineLevel="0" collapsed="false">
      <c r="A2282" s="1" t="n">
        <v>6343</v>
      </c>
      <c r="B2282" s="16" t="n">
        <v>66370</v>
      </c>
      <c r="C2282" s="26" t="n">
        <v>83</v>
      </c>
      <c r="E2282" s="2" t="n">
        <v>2999000</v>
      </c>
      <c r="F2282" s="2" t="n">
        <v>1</v>
      </c>
      <c r="G2282" s="27" t="n">
        <v>3</v>
      </c>
      <c r="H2282" s="27" t="n">
        <v>1</v>
      </c>
      <c r="I2282" s="27" t="n">
        <v>1</v>
      </c>
      <c r="J2282" s="26" t="s">
        <v>52</v>
      </c>
      <c r="K2282" s="27" t="n">
        <v>1</v>
      </c>
      <c r="L2282" s="27" t="n">
        <v>1</v>
      </c>
      <c r="M2282" s="27" t="n">
        <v>5</v>
      </c>
      <c r="N2282" s="27" t="n">
        <v>1</v>
      </c>
      <c r="O2282" s="27" t="n">
        <v>0</v>
      </c>
      <c r="P2282" s="27" t="n">
        <v>1</v>
      </c>
      <c r="Q2282" s="27" t="n">
        <v>4</v>
      </c>
      <c r="R2282" s="27" t="n">
        <v>0</v>
      </c>
      <c r="S2282" s="27" t="n">
        <v>0</v>
      </c>
      <c r="T2282" s="28" t="n">
        <v>44372</v>
      </c>
      <c r="U2282" s="3" t="s">
        <v>2327</v>
      </c>
      <c r="V2282" s="1" t="s">
        <v>60</v>
      </c>
      <c r="W2282" s="25" t="n">
        <v>26</v>
      </c>
      <c r="Z2282" s="1" t="n">
        <f aca="false">(68/C2282)^0.25</f>
        <v>0.951388078394145</v>
      </c>
    </row>
    <row r="2283" customFormat="false" ht="14.9" hidden="false" customHeight="true" outlineLevel="0" collapsed="false">
      <c r="A2283" s="1" t="n">
        <v>6343</v>
      </c>
      <c r="B2283" s="16" t="n">
        <v>66370</v>
      </c>
      <c r="C2283" s="26" t="n">
        <v>56</v>
      </c>
      <c r="E2283" s="2" t="n">
        <v>1870000</v>
      </c>
      <c r="F2283" s="2" t="n">
        <v>1</v>
      </c>
      <c r="G2283" s="27" t="n">
        <v>2</v>
      </c>
      <c r="H2283" s="27" t="n">
        <v>1</v>
      </c>
      <c r="I2283" s="27" t="n">
        <v>2</v>
      </c>
      <c r="J2283" s="26" t="s">
        <v>52</v>
      </c>
      <c r="K2283" s="27" t="n">
        <v>0</v>
      </c>
      <c r="L2283" s="27" t="n">
        <v>1</v>
      </c>
      <c r="M2283" s="27" t="n">
        <v>4</v>
      </c>
      <c r="N2283" s="27" t="n">
        <v>3</v>
      </c>
      <c r="O2283" s="27" t="n">
        <v>0</v>
      </c>
      <c r="P2283" s="27" t="n">
        <v>1</v>
      </c>
      <c r="R2283" s="27" t="n">
        <v>0</v>
      </c>
      <c r="S2283" s="27" t="n">
        <v>0</v>
      </c>
      <c r="T2283" s="28" t="n">
        <v>44371</v>
      </c>
      <c r="U2283" s="3" t="s">
        <v>2328</v>
      </c>
      <c r="W2283" s="25" t="n">
        <v>26</v>
      </c>
      <c r="Z2283" s="1" t="n">
        <f aca="false">(68/C2283)^0.25</f>
        <v>1.04973631452793</v>
      </c>
    </row>
    <row r="2284" customFormat="false" ht="14.9" hidden="false" customHeight="true" outlineLevel="0" collapsed="false">
      <c r="A2284" s="1" t="n">
        <v>6343</v>
      </c>
      <c r="B2284" s="16" t="n">
        <v>66355</v>
      </c>
      <c r="C2284" s="26" t="n">
        <v>70</v>
      </c>
      <c r="E2284" s="2" t="n">
        <v>2740000</v>
      </c>
      <c r="F2284" s="2" t="n">
        <v>1</v>
      </c>
      <c r="G2284" s="27" t="n">
        <v>3</v>
      </c>
      <c r="H2284" s="27" t="n">
        <v>1</v>
      </c>
      <c r="I2284" s="27" t="n">
        <v>2</v>
      </c>
      <c r="J2284" s="26" t="s">
        <v>52</v>
      </c>
      <c r="K2284" s="27" t="n">
        <v>0</v>
      </c>
      <c r="L2284" s="27" t="n">
        <v>1</v>
      </c>
      <c r="M2284" s="27" t="n">
        <v>8</v>
      </c>
      <c r="N2284" s="27" t="n">
        <v>7</v>
      </c>
      <c r="O2284" s="27" t="n">
        <v>1</v>
      </c>
      <c r="P2284" s="27" t="n">
        <v>1</v>
      </c>
      <c r="Q2284" s="27" t="n">
        <v>4</v>
      </c>
      <c r="R2284" s="27" t="n">
        <v>1</v>
      </c>
      <c r="S2284" s="27" t="n">
        <v>0</v>
      </c>
      <c r="T2284" s="28" t="n">
        <v>44370</v>
      </c>
      <c r="U2284" s="3" t="s">
        <v>2329</v>
      </c>
      <c r="V2284" s="1" t="s">
        <v>60</v>
      </c>
      <c r="W2284" s="25" t="n">
        <v>26</v>
      </c>
      <c r="Z2284" s="1" t="n">
        <f aca="false">(68/C2284)^0.25</f>
        <v>0.992779311130708</v>
      </c>
    </row>
    <row r="2285" customFormat="false" ht="14.9" hidden="false" customHeight="true" outlineLevel="0" collapsed="false">
      <c r="A2285" s="1" t="n">
        <v>6343</v>
      </c>
      <c r="B2285" s="16" t="n">
        <v>66343</v>
      </c>
      <c r="C2285" s="26" t="n">
        <v>86</v>
      </c>
      <c r="E2285" s="2" t="n">
        <v>1650000</v>
      </c>
      <c r="F2285" s="2" t="n">
        <v>1</v>
      </c>
      <c r="G2285" s="27" t="n">
        <v>3</v>
      </c>
      <c r="H2285" s="27" t="n">
        <v>1</v>
      </c>
      <c r="I2285" s="27" t="n">
        <v>1</v>
      </c>
      <c r="J2285" s="26" t="s">
        <v>52</v>
      </c>
      <c r="K2285" s="27" t="n">
        <v>1</v>
      </c>
      <c r="L2285" s="27" t="n">
        <v>1</v>
      </c>
      <c r="M2285" s="27" t="n">
        <v>3</v>
      </c>
      <c r="N2285" s="27" t="n">
        <v>1</v>
      </c>
      <c r="O2285" s="27" t="n">
        <v>0</v>
      </c>
      <c r="P2285" s="27" t="n">
        <v>0</v>
      </c>
      <c r="Q2285" s="27" t="n">
        <v>1</v>
      </c>
      <c r="R2285" s="27" t="n">
        <v>0</v>
      </c>
      <c r="S2285" s="27" t="n">
        <v>0</v>
      </c>
      <c r="T2285" s="28" t="n">
        <v>44369</v>
      </c>
      <c r="U2285" s="3" t="s">
        <v>2330</v>
      </c>
      <c r="V2285" s="1" t="s">
        <v>58</v>
      </c>
      <c r="W2285" s="25" t="n">
        <v>26</v>
      </c>
      <c r="Z2285" s="1" t="n">
        <f aca="false">(68/C2285)^0.25</f>
        <v>0.94298029016629</v>
      </c>
    </row>
    <row r="2286" customFormat="false" ht="14.9" hidden="false" customHeight="true" outlineLevel="0" collapsed="false">
      <c r="A2286" s="1" t="n">
        <v>6343</v>
      </c>
      <c r="B2286" s="16" t="n">
        <v>75385</v>
      </c>
      <c r="C2286" s="26" t="n">
        <v>65</v>
      </c>
      <c r="E2286" s="2" t="n">
        <v>1899000</v>
      </c>
      <c r="F2286" s="2" t="n">
        <v>1</v>
      </c>
      <c r="G2286" s="27" t="n">
        <v>3</v>
      </c>
      <c r="H2286" s="27" t="n">
        <v>1</v>
      </c>
      <c r="I2286" s="27" t="n">
        <v>2</v>
      </c>
      <c r="J2286" s="26" t="s">
        <v>52</v>
      </c>
      <c r="K2286" s="27" t="n">
        <v>1</v>
      </c>
      <c r="L2286" s="27" t="n">
        <v>1</v>
      </c>
      <c r="M2286" s="27" t="n">
        <v>4</v>
      </c>
      <c r="N2286" s="27" t="n">
        <v>4</v>
      </c>
      <c r="O2286" s="27" t="n">
        <v>0</v>
      </c>
      <c r="P2286" s="27" t="n">
        <v>1</v>
      </c>
      <c r="Q2286" s="27" t="n">
        <v>4</v>
      </c>
      <c r="R2286" s="27" t="n">
        <v>0</v>
      </c>
      <c r="S2286" s="27" t="n">
        <v>1</v>
      </c>
      <c r="T2286" s="28" t="n">
        <v>44370</v>
      </c>
      <c r="U2286" s="3" t="s">
        <v>2331</v>
      </c>
      <c r="W2286" s="25" t="n">
        <v>26</v>
      </c>
      <c r="Z2286" s="1" t="n">
        <f aca="false">(68/C2286)^0.25</f>
        <v>1.01134396913885</v>
      </c>
    </row>
    <row r="2287" customFormat="false" ht="14.9" hidden="false" customHeight="true" outlineLevel="0" collapsed="false">
      <c r="A2287" s="1" t="n">
        <v>6343</v>
      </c>
      <c r="B2287" s="16" t="n">
        <v>75385</v>
      </c>
      <c r="C2287" s="26" t="n">
        <v>68</v>
      </c>
      <c r="E2287" s="2" t="n">
        <v>2390000</v>
      </c>
      <c r="F2287" s="2" t="n">
        <v>0</v>
      </c>
      <c r="G2287" s="27" t="n">
        <v>3</v>
      </c>
      <c r="H2287" s="27" t="n">
        <v>1</v>
      </c>
      <c r="I2287" s="27" t="n">
        <v>1</v>
      </c>
      <c r="J2287" s="26" t="s">
        <v>52</v>
      </c>
      <c r="K2287" s="27" t="n">
        <v>0</v>
      </c>
      <c r="L2287" s="27" t="n">
        <v>1</v>
      </c>
      <c r="N2287" s="27" t="n">
        <v>2</v>
      </c>
      <c r="O2287" s="27" t="n">
        <v>0</v>
      </c>
      <c r="P2287" s="27" t="n">
        <v>1</v>
      </c>
      <c r="R2287" s="27" t="n">
        <v>0</v>
      </c>
      <c r="S2287" s="27" t="n">
        <v>0</v>
      </c>
      <c r="T2287" s="28" t="n">
        <v>44368</v>
      </c>
      <c r="U2287" s="3" t="s">
        <v>2332</v>
      </c>
      <c r="W2287" s="25" t="n">
        <v>26</v>
      </c>
      <c r="Z2287" s="1" t="n">
        <f aca="false">(68/C2287)^0.25</f>
        <v>1</v>
      </c>
    </row>
    <row r="2288" customFormat="false" ht="13.8" hidden="false" customHeight="true" outlineLevel="0" collapsed="false">
      <c r="A2288" s="1" t="n">
        <v>11050</v>
      </c>
      <c r="C2288" s="26" t="n">
        <v>60</v>
      </c>
      <c r="E2288" s="2" t="n">
        <v>3450000</v>
      </c>
      <c r="F2288" s="2" t="n">
        <v>1</v>
      </c>
      <c r="G2288" s="27" t="n">
        <v>3</v>
      </c>
      <c r="H2288" s="27" t="n">
        <v>1</v>
      </c>
      <c r="I2288" s="27" t="n">
        <v>2</v>
      </c>
      <c r="J2288" s="26" t="s">
        <v>52</v>
      </c>
      <c r="K2288" s="27" t="n">
        <v>0</v>
      </c>
      <c r="L2288" s="27" t="n">
        <v>1</v>
      </c>
      <c r="M2288" s="27" t="n">
        <v>10</v>
      </c>
      <c r="N2288" s="27" t="n">
        <v>4</v>
      </c>
      <c r="O2288" s="27" t="n">
        <v>1</v>
      </c>
      <c r="P2288" s="27" t="n">
        <v>1</v>
      </c>
      <c r="Q2288" s="27" t="n">
        <v>4</v>
      </c>
      <c r="R2288" s="27" t="n">
        <v>1</v>
      </c>
      <c r="S2288" s="27" t="n">
        <v>1</v>
      </c>
      <c r="T2288" s="28" t="n">
        <v>44372</v>
      </c>
      <c r="U2288" s="3" t="s">
        <v>2333</v>
      </c>
      <c r="W2288" s="25" t="n">
        <v>26</v>
      </c>
      <c r="Z2288" s="1" t="n">
        <f aca="false">(68/C2288)^0.25</f>
        <v>1.03178548877407</v>
      </c>
    </row>
    <row r="2289" customFormat="false" ht="13.8" hidden="false" customHeight="true" outlineLevel="0" collapsed="false">
      <c r="A2289" s="1" t="n">
        <v>11050</v>
      </c>
      <c r="C2289" s="26" t="n">
        <v>72</v>
      </c>
      <c r="E2289" s="2" t="n">
        <v>5390000</v>
      </c>
      <c r="F2289" s="2" t="n">
        <v>1</v>
      </c>
      <c r="G2289" s="27" t="n">
        <v>3</v>
      </c>
      <c r="H2289" s="27" t="n">
        <v>2</v>
      </c>
      <c r="I2289" s="27" t="n">
        <v>1</v>
      </c>
      <c r="J2289" s="26" t="s">
        <v>52</v>
      </c>
      <c r="K2289" s="27" t="n">
        <v>0</v>
      </c>
      <c r="L2289" s="27" t="n">
        <v>1</v>
      </c>
      <c r="M2289" s="27" t="n">
        <v>7</v>
      </c>
      <c r="N2289" s="27" t="n">
        <v>3</v>
      </c>
      <c r="O2289" s="27" t="n">
        <v>1</v>
      </c>
      <c r="P2289" s="27" t="n">
        <v>1</v>
      </c>
      <c r="R2289" s="27" t="n">
        <v>0</v>
      </c>
      <c r="S2289" s="27" t="n">
        <v>0</v>
      </c>
      <c r="T2289" s="28" t="n">
        <v>44372</v>
      </c>
      <c r="U2289" s="3" t="s">
        <v>2334</v>
      </c>
      <c r="W2289" s="25" t="n">
        <v>26</v>
      </c>
      <c r="Z2289" s="1" t="n">
        <f aca="false">(68/C2289)^0.25</f>
        <v>0.985812008350248</v>
      </c>
    </row>
    <row r="2290" customFormat="false" ht="13.8" hidden="false" customHeight="true" outlineLevel="0" collapsed="false">
      <c r="A2290" s="1" t="n">
        <v>11050</v>
      </c>
      <c r="C2290" s="26" t="n">
        <v>78</v>
      </c>
      <c r="E2290" s="2" t="n">
        <v>4250000</v>
      </c>
      <c r="F2290" s="2" t="n">
        <v>1</v>
      </c>
      <c r="G2290" s="27" t="n">
        <v>3</v>
      </c>
      <c r="H2290" s="27" t="n">
        <v>1</v>
      </c>
      <c r="I2290" s="27" t="n">
        <v>1</v>
      </c>
      <c r="J2290" s="26" t="s">
        <v>52</v>
      </c>
      <c r="K2290" s="27" t="n">
        <v>0</v>
      </c>
      <c r="L2290" s="27" t="n">
        <v>1</v>
      </c>
      <c r="M2290" s="27" t="n">
        <v>6</v>
      </c>
      <c r="N2290" s="27" t="n">
        <v>3</v>
      </c>
      <c r="O2290" s="27" t="n">
        <v>1</v>
      </c>
      <c r="P2290" s="27" t="n">
        <v>1</v>
      </c>
      <c r="Q2290" s="27" t="n">
        <v>3</v>
      </c>
      <c r="R2290" s="27" t="n">
        <v>1</v>
      </c>
      <c r="S2290" s="27" t="n">
        <v>0</v>
      </c>
      <c r="T2290" s="28" t="n">
        <v>44371</v>
      </c>
      <c r="U2290" s="3" t="s">
        <v>2335</v>
      </c>
      <c r="W2290" s="25" t="n">
        <v>26</v>
      </c>
      <c r="Z2290" s="1" t="n">
        <f aca="false">(68/C2290)^0.25</f>
        <v>0.966281305753067</v>
      </c>
    </row>
    <row r="2291" customFormat="false" ht="13.8" hidden="false" customHeight="true" outlineLevel="0" collapsed="false">
      <c r="A2291" s="1" t="n">
        <v>11050</v>
      </c>
      <c r="C2291" s="26" t="n">
        <v>84</v>
      </c>
      <c r="E2291" s="2" t="n">
        <v>6390000</v>
      </c>
      <c r="F2291" s="2" t="n">
        <v>0</v>
      </c>
      <c r="G2291" s="27" t="n">
        <v>3</v>
      </c>
      <c r="H2291" s="27" t="n">
        <v>1</v>
      </c>
      <c r="I2291" s="27" t="n">
        <v>1</v>
      </c>
      <c r="J2291" s="26" t="s">
        <v>52</v>
      </c>
      <c r="K2291" s="27" t="n">
        <v>0</v>
      </c>
      <c r="L2291" s="27" t="n">
        <v>1</v>
      </c>
      <c r="M2291" s="27" t="n">
        <v>5</v>
      </c>
      <c r="N2291" s="27" t="n">
        <v>1</v>
      </c>
      <c r="O2291" s="27" t="n">
        <v>1</v>
      </c>
      <c r="P2291" s="27" t="n">
        <v>1</v>
      </c>
      <c r="R2291" s="27" t="n">
        <v>0</v>
      </c>
      <c r="S2291" s="27" t="n">
        <v>0</v>
      </c>
      <c r="T2291" s="28" t="n">
        <v>44370</v>
      </c>
      <c r="U2291" s="3" t="s">
        <v>2336</v>
      </c>
      <c r="W2291" s="25" t="n">
        <v>26</v>
      </c>
      <c r="Z2291" s="1" t="n">
        <f aca="false">(68/C2291)^0.25</f>
        <v>0.948543837069451</v>
      </c>
    </row>
    <row r="2292" customFormat="false" ht="13.8" hidden="false" customHeight="true" outlineLevel="0" collapsed="false">
      <c r="A2292" s="1" t="n">
        <v>11050</v>
      </c>
      <c r="C2292" s="26" t="n">
        <v>64</v>
      </c>
      <c r="E2292" s="2" t="n">
        <v>3700000</v>
      </c>
      <c r="F2292" s="2" t="n">
        <v>0</v>
      </c>
      <c r="G2292" s="27" t="n">
        <v>3</v>
      </c>
      <c r="H2292" s="27" t="n">
        <v>1</v>
      </c>
      <c r="I2292" s="27" t="n">
        <v>2</v>
      </c>
      <c r="J2292" s="26" t="s">
        <v>52</v>
      </c>
      <c r="K2292" s="27" t="n">
        <v>0</v>
      </c>
      <c r="L2292" s="27" t="n">
        <v>1</v>
      </c>
      <c r="M2292" s="27" t="n">
        <v>14</v>
      </c>
      <c r="N2292" s="27" t="n">
        <v>12</v>
      </c>
      <c r="O2292" s="27" t="n">
        <v>0</v>
      </c>
      <c r="P2292" s="27" t="n">
        <v>0</v>
      </c>
      <c r="Q2292" s="27" t="n">
        <v>4</v>
      </c>
      <c r="R2292" s="27" t="n">
        <v>1</v>
      </c>
      <c r="S2292" s="27" t="n">
        <v>1</v>
      </c>
      <c r="T2292" s="28" t="n">
        <v>44369</v>
      </c>
      <c r="U2292" s="3" t="s">
        <v>2337</v>
      </c>
      <c r="W2292" s="25" t="n">
        <v>26</v>
      </c>
      <c r="Z2292" s="1" t="n">
        <f aca="false">(68/C2292)^0.25</f>
        <v>1.01527159243447</v>
      </c>
    </row>
    <row r="2293" customFormat="false" ht="13.8" hidden="false" customHeight="true" outlineLevel="0" collapsed="false">
      <c r="A2293" s="1" t="n">
        <v>11050</v>
      </c>
      <c r="C2293" s="26" t="n">
        <v>80</v>
      </c>
      <c r="E2293" s="2" t="n">
        <v>3990000</v>
      </c>
      <c r="F2293" s="2" t="n">
        <v>0</v>
      </c>
      <c r="G2293" s="27" t="n">
        <v>3</v>
      </c>
      <c r="H2293" s="27" t="n">
        <v>2</v>
      </c>
      <c r="I2293" s="27" t="n">
        <v>1</v>
      </c>
      <c r="J2293" s="26" t="s">
        <v>52</v>
      </c>
      <c r="K2293" s="27" t="n">
        <v>0</v>
      </c>
      <c r="L2293" s="27" t="n">
        <v>1</v>
      </c>
      <c r="M2293" s="27" t="n">
        <v>5</v>
      </c>
      <c r="N2293" s="27" t="n">
        <v>4</v>
      </c>
      <c r="O2293" s="27" t="n">
        <v>1</v>
      </c>
      <c r="P2293" s="27" t="n">
        <v>1</v>
      </c>
      <c r="Q2293" s="27" t="n">
        <v>3</v>
      </c>
      <c r="R2293" s="27" t="n">
        <v>0</v>
      </c>
      <c r="S2293" s="27" t="n">
        <v>0</v>
      </c>
      <c r="T2293" s="28" t="n">
        <v>44371</v>
      </c>
      <c r="U2293" s="3" t="s">
        <v>2338</v>
      </c>
      <c r="W2293" s="25" t="n">
        <v>26</v>
      </c>
      <c r="Z2293" s="1" t="n">
        <f aca="false">(68/C2293)^0.25</f>
        <v>0.960184589404188</v>
      </c>
    </row>
    <row r="2294" customFormat="false" ht="13.8" hidden="false" customHeight="true" outlineLevel="0" collapsed="false">
      <c r="A2294" s="1" t="n">
        <v>11050</v>
      </c>
      <c r="C2294" s="26" t="n">
        <v>86</v>
      </c>
      <c r="E2294" s="2" t="n">
        <v>5950000</v>
      </c>
      <c r="F2294" s="2" t="n">
        <v>1</v>
      </c>
      <c r="G2294" s="27" t="n">
        <v>3</v>
      </c>
      <c r="H2294" s="27" t="n">
        <v>2</v>
      </c>
      <c r="I2294" s="27" t="n">
        <v>1</v>
      </c>
      <c r="J2294" s="26" t="s">
        <v>52</v>
      </c>
      <c r="K2294" s="27" t="n">
        <v>0</v>
      </c>
      <c r="L2294" s="27" t="n">
        <v>1</v>
      </c>
      <c r="M2294" s="27" t="n">
        <v>5</v>
      </c>
      <c r="N2294" s="27" t="n">
        <v>5</v>
      </c>
      <c r="O2294" s="27" t="n">
        <v>1</v>
      </c>
      <c r="P2294" s="27" t="n">
        <v>0</v>
      </c>
      <c r="Q2294" s="27" t="n">
        <v>3</v>
      </c>
      <c r="R2294" s="27" t="n">
        <v>1</v>
      </c>
      <c r="S2294" s="27" t="n">
        <v>0</v>
      </c>
      <c r="T2294" s="28" t="n">
        <v>44369</v>
      </c>
      <c r="U2294" s="3" t="s">
        <v>2339</v>
      </c>
      <c r="W2294" s="25" t="n">
        <v>26</v>
      </c>
      <c r="Z2294" s="1" t="n">
        <f aca="false">(68/C2294)^0.25</f>
        <v>0.94298029016629</v>
      </c>
    </row>
    <row r="2295" customFormat="false" ht="13.8" hidden="false" customHeight="true" outlineLevel="0" collapsed="false">
      <c r="A2295" s="1" t="n">
        <v>12702</v>
      </c>
      <c r="B2295" s="44" t="n">
        <v>73010</v>
      </c>
      <c r="C2295" s="26" t="n">
        <v>71</v>
      </c>
      <c r="E2295" s="2" t="n">
        <v>8900000</v>
      </c>
      <c r="F2295" s="2" t="n">
        <v>1</v>
      </c>
      <c r="G2295" s="27" t="n">
        <v>2</v>
      </c>
      <c r="H2295" s="27" t="n">
        <v>1</v>
      </c>
      <c r="I2295" s="27" t="n">
        <v>1</v>
      </c>
      <c r="J2295" s="26" t="s">
        <v>52</v>
      </c>
      <c r="K2295" s="27" t="n">
        <v>2</v>
      </c>
      <c r="L2295" s="27" t="n">
        <v>1</v>
      </c>
      <c r="M2295" s="27" t="n">
        <v>8</v>
      </c>
      <c r="N2295" s="27" t="n">
        <v>1</v>
      </c>
      <c r="O2295" s="27" t="n">
        <v>0</v>
      </c>
      <c r="P2295" s="27" t="n">
        <v>1</v>
      </c>
      <c r="Q2295" s="27" t="n">
        <v>4</v>
      </c>
      <c r="R2295" s="27" t="n">
        <v>1</v>
      </c>
      <c r="S2295" s="27" t="n">
        <v>0</v>
      </c>
      <c r="T2295" s="28" t="n">
        <v>44370</v>
      </c>
      <c r="U2295" s="3" t="s">
        <v>2340</v>
      </c>
      <c r="W2295" s="25" t="n">
        <v>26</v>
      </c>
      <c r="Z2295" s="1" t="n">
        <f aca="false">(68/C2295)^0.25</f>
        <v>0.9892649929396</v>
      </c>
    </row>
    <row r="2296" customFormat="false" ht="13.8" hidden="false" customHeight="true" outlineLevel="0" collapsed="false">
      <c r="A2296" s="1" t="n">
        <v>12702</v>
      </c>
      <c r="B2296" s="44" t="n">
        <v>73010</v>
      </c>
      <c r="C2296" s="26" t="n">
        <v>83</v>
      </c>
      <c r="E2296" s="2" t="n">
        <v>12450000</v>
      </c>
      <c r="F2296" s="2" t="n">
        <v>1</v>
      </c>
      <c r="G2296" s="27" t="n">
        <v>3</v>
      </c>
      <c r="H2296" s="27" t="n">
        <v>2</v>
      </c>
      <c r="I2296" s="27" t="n">
        <v>0</v>
      </c>
      <c r="J2296" s="26" t="s">
        <v>52</v>
      </c>
      <c r="K2296" s="27" t="n">
        <v>0</v>
      </c>
      <c r="L2296" s="27" t="n">
        <v>1</v>
      </c>
      <c r="M2296" s="27" t="n">
        <v>5</v>
      </c>
      <c r="N2296" s="27" t="n">
        <v>3</v>
      </c>
      <c r="O2296" s="27" t="n">
        <v>0</v>
      </c>
      <c r="P2296" s="27" t="n">
        <v>1</v>
      </c>
      <c r="R2296" s="27" t="n">
        <v>0</v>
      </c>
      <c r="S2296" s="27" t="n">
        <v>0</v>
      </c>
      <c r="T2296" s="28" t="n">
        <v>44355</v>
      </c>
      <c r="U2296" s="3" t="s">
        <v>2341</v>
      </c>
      <c r="V2296" s="1" t="s">
        <v>60</v>
      </c>
      <c r="W2296" s="25" t="n">
        <v>26</v>
      </c>
      <c r="Z2296" s="1" t="n">
        <f aca="false">(68/C2296)^0.25</f>
        <v>0.951388078394145</v>
      </c>
    </row>
    <row r="2297" customFormat="false" ht="13.8" hidden="false" customHeight="true" outlineLevel="0" collapsed="false">
      <c r="A2297" s="1" t="n">
        <v>12702</v>
      </c>
      <c r="B2297" s="44" t="n">
        <v>72927</v>
      </c>
      <c r="C2297" s="26" t="n">
        <v>60</v>
      </c>
      <c r="E2297" s="2" t="n">
        <v>7950000</v>
      </c>
      <c r="F2297" s="2" t="n">
        <v>1</v>
      </c>
      <c r="G2297" s="27" t="n">
        <v>3</v>
      </c>
      <c r="H2297" s="27" t="n">
        <v>2</v>
      </c>
      <c r="I2297" s="27" t="n">
        <v>0</v>
      </c>
      <c r="J2297" s="26" t="s">
        <v>52</v>
      </c>
      <c r="K2297" s="27" t="n">
        <v>0</v>
      </c>
      <c r="L2297" s="27" t="n">
        <v>1</v>
      </c>
      <c r="M2297" s="27" t="n">
        <v>7</v>
      </c>
      <c r="N2297" s="27" t="n">
        <v>3</v>
      </c>
      <c r="O2297" s="27" t="n">
        <v>1</v>
      </c>
      <c r="P2297" s="27" t="n">
        <v>1</v>
      </c>
      <c r="Q2297" s="27" t="n">
        <v>4</v>
      </c>
      <c r="R2297" s="27" t="n">
        <v>1</v>
      </c>
      <c r="S2297" s="27" t="n">
        <v>0</v>
      </c>
      <c r="T2297" s="28" t="n">
        <v>44372</v>
      </c>
      <c r="U2297" s="3" t="s">
        <v>2342</v>
      </c>
      <c r="W2297" s="25" t="n">
        <v>26</v>
      </c>
      <c r="Z2297" s="1" t="n">
        <f aca="false">(68/C2297)^0.25</f>
        <v>1.03178548877407</v>
      </c>
    </row>
    <row r="2298" customFormat="false" ht="13.8" hidden="false" customHeight="true" outlineLevel="0" collapsed="false">
      <c r="A2298" s="1" t="n">
        <v>12702</v>
      </c>
      <c r="B2298" s="44" t="n">
        <v>72927</v>
      </c>
      <c r="C2298" s="26" t="n">
        <v>50</v>
      </c>
      <c r="E2298" s="2" t="n">
        <v>6850000</v>
      </c>
      <c r="F2298" s="2" t="n">
        <v>0</v>
      </c>
      <c r="G2298" s="27" t="n">
        <v>2</v>
      </c>
      <c r="H2298" s="27" t="n">
        <v>1</v>
      </c>
      <c r="I2298" s="27" t="n">
        <v>1</v>
      </c>
      <c r="J2298" s="26" t="s">
        <v>52</v>
      </c>
      <c r="K2298" s="27" t="n">
        <v>1</v>
      </c>
      <c r="L2298" s="27" t="n">
        <v>1</v>
      </c>
      <c r="M2298" s="27" t="n">
        <v>6</v>
      </c>
      <c r="N2298" s="27" t="n">
        <v>6</v>
      </c>
      <c r="O2298" s="27" t="n">
        <v>0</v>
      </c>
      <c r="P2298" s="27" t="n">
        <v>1</v>
      </c>
      <c r="R2298" s="27" t="n">
        <v>1</v>
      </c>
      <c r="S2298" s="27" t="n">
        <v>0</v>
      </c>
      <c r="T2298" s="28" t="n">
        <v>44367</v>
      </c>
      <c r="U2298" s="3" t="s">
        <v>2343</v>
      </c>
      <c r="W2298" s="25" t="n">
        <v>26</v>
      </c>
      <c r="Z2298" s="1" t="n">
        <f aca="false">(68/C2298)^0.25</f>
        <v>1.0799029488658</v>
      </c>
    </row>
    <row r="2299" customFormat="false" ht="13.8" hidden="false" customHeight="true" outlineLevel="0" collapsed="false">
      <c r="A2299" s="1" t="n">
        <v>12702</v>
      </c>
      <c r="B2299" s="44" t="n">
        <v>72927</v>
      </c>
      <c r="C2299" s="26" t="n">
        <v>60</v>
      </c>
      <c r="E2299" s="2" t="n">
        <v>8200000</v>
      </c>
      <c r="F2299" s="2" t="n">
        <v>1</v>
      </c>
      <c r="G2299" s="27" t="n">
        <v>2</v>
      </c>
      <c r="H2299" s="27" t="n">
        <v>1</v>
      </c>
      <c r="I2299" s="27" t="n">
        <v>1</v>
      </c>
      <c r="J2299" s="26" t="s">
        <v>52</v>
      </c>
      <c r="K2299" s="27" t="n">
        <v>2</v>
      </c>
      <c r="L2299" s="27" t="n">
        <v>1</v>
      </c>
      <c r="M2299" s="27" t="n">
        <v>6</v>
      </c>
      <c r="N2299" s="27" t="n">
        <v>1</v>
      </c>
      <c r="O2299" s="27" t="n">
        <v>1</v>
      </c>
      <c r="P2299" s="27" t="n">
        <v>1</v>
      </c>
      <c r="Q2299" s="27" t="n">
        <v>3</v>
      </c>
      <c r="R2299" s="27" t="n">
        <v>0</v>
      </c>
      <c r="S2299" s="27" t="n">
        <v>0</v>
      </c>
      <c r="T2299" s="28" t="n">
        <v>44369</v>
      </c>
      <c r="U2299" s="3" t="s">
        <v>2344</v>
      </c>
      <c r="W2299" s="25" t="n">
        <v>26</v>
      </c>
      <c r="Z2299" s="1" t="n">
        <f aca="false">(68/C2299)^0.25</f>
        <v>1.03178548877407</v>
      </c>
    </row>
    <row r="2300" customFormat="false" ht="13.8" hidden="false" customHeight="true" outlineLevel="0" collapsed="false">
      <c r="A2300" s="1" t="n">
        <v>12702</v>
      </c>
      <c r="B2300" s="44" t="n">
        <v>73143</v>
      </c>
      <c r="C2300" s="26" t="n">
        <v>78</v>
      </c>
      <c r="E2300" s="2" t="n">
        <v>7290000</v>
      </c>
      <c r="F2300" s="2" t="n">
        <v>1</v>
      </c>
      <c r="G2300" s="27" t="n">
        <v>3</v>
      </c>
      <c r="H2300" s="27" t="n">
        <v>2</v>
      </c>
      <c r="I2300" s="27" t="n">
        <v>0</v>
      </c>
      <c r="J2300" s="26" t="s">
        <v>52</v>
      </c>
      <c r="K2300" s="27" t="n">
        <v>0</v>
      </c>
      <c r="L2300" s="27" t="n">
        <v>1</v>
      </c>
      <c r="M2300" s="27" t="n">
        <v>6</v>
      </c>
      <c r="N2300" s="27" t="n">
        <v>6</v>
      </c>
      <c r="O2300" s="27" t="n">
        <v>0</v>
      </c>
      <c r="P2300" s="27" t="n">
        <v>0</v>
      </c>
      <c r="Q2300" s="27" t="n">
        <v>4</v>
      </c>
      <c r="R2300" s="27" t="n">
        <v>1</v>
      </c>
      <c r="S2300" s="27" t="n">
        <v>0</v>
      </c>
      <c r="T2300" s="28" t="n">
        <v>44372</v>
      </c>
      <c r="U2300" s="3" t="s">
        <v>2345</v>
      </c>
      <c r="V2300" s="1" t="s">
        <v>58</v>
      </c>
      <c r="W2300" s="25" t="n">
        <v>26</v>
      </c>
      <c r="Z2300" s="1" t="n">
        <f aca="false">(68/C2300)^0.25</f>
        <v>0.966281305753067</v>
      </c>
    </row>
    <row r="2301" customFormat="false" ht="13.8" hidden="false" customHeight="true" outlineLevel="0" collapsed="false">
      <c r="A2301" s="1" t="n">
        <v>12702</v>
      </c>
      <c r="B2301" s="44" t="n">
        <v>73143</v>
      </c>
      <c r="C2301" s="26" t="n">
        <v>74</v>
      </c>
      <c r="E2301" s="2" t="n">
        <v>6890000</v>
      </c>
      <c r="F2301" s="2" t="n">
        <v>1</v>
      </c>
      <c r="G2301" s="27" t="n">
        <v>3</v>
      </c>
      <c r="H2301" s="27" t="n">
        <v>1</v>
      </c>
      <c r="I2301" s="27" t="n">
        <v>2</v>
      </c>
      <c r="J2301" s="26" t="s">
        <v>52</v>
      </c>
      <c r="K2301" s="27" t="n">
        <v>2</v>
      </c>
      <c r="L2301" s="27" t="n">
        <v>1</v>
      </c>
      <c r="M2301" s="27" t="n">
        <v>9</v>
      </c>
      <c r="N2301" s="27" t="n">
        <v>6</v>
      </c>
      <c r="O2301" s="27" t="n">
        <v>1</v>
      </c>
      <c r="P2301" s="27" t="n">
        <v>1</v>
      </c>
      <c r="Q2301" s="27" t="n">
        <v>4</v>
      </c>
      <c r="R2301" s="27" t="n">
        <v>1</v>
      </c>
      <c r="S2301" s="27" t="n">
        <v>1</v>
      </c>
      <c r="T2301" s="28" t="n">
        <v>44368</v>
      </c>
      <c r="U2301" s="3" t="s">
        <v>2346</v>
      </c>
      <c r="V2301" s="1" t="s">
        <v>60</v>
      </c>
      <c r="W2301" s="25" t="n">
        <v>26</v>
      </c>
      <c r="Z2301" s="1" t="n">
        <f aca="false">(68/C2301)^0.25</f>
        <v>0.979082522844128</v>
      </c>
    </row>
    <row r="2302" customFormat="false" ht="13.8" hidden="false" customHeight="true" outlineLevel="0" collapsed="false">
      <c r="A2302" s="1" t="n">
        <v>12702</v>
      </c>
      <c r="B2302" s="44" t="n">
        <v>73047</v>
      </c>
      <c r="C2302" s="26" t="n">
        <v>62</v>
      </c>
      <c r="E2302" s="2" t="n">
        <v>6500000</v>
      </c>
      <c r="F2302" s="2" t="n">
        <v>1</v>
      </c>
      <c r="G2302" s="27" t="n">
        <v>3</v>
      </c>
      <c r="H2302" s="27" t="n">
        <v>1</v>
      </c>
      <c r="I2302" s="27" t="n">
        <v>2</v>
      </c>
      <c r="J2302" s="26" t="s">
        <v>52</v>
      </c>
      <c r="K2302" s="27" t="n">
        <v>2</v>
      </c>
      <c r="L2302" s="27" t="n">
        <v>1</v>
      </c>
      <c r="M2302" s="27" t="n">
        <v>4</v>
      </c>
      <c r="N2302" s="27" t="n">
        <v>3</v>
      </c>
      <c r="O2302" s="27" t="n">
        <v>0</v>
      </c>
      <c r="P2302" s="27" t="n">
        <v>0</v>
      </c>
      <c r="Q2302" s="27" t="n">
        <v>1</v>
      </c>
      <c r="R2302" s="27" t="n">
        <v>0</v>
      </c>
      <c r="S2302" s="27" t="n">
        <v>0</v>
      </c>
      <c r="T2302" s="28" t="n">
        <v>44372</v>
      </c>
      <c r="U2302" s="3" t="s">
        <v>2347</v>
      </c>
      <c r="W2302" s="25" t="n">
        <v>26</v>
      </c>
      <c r="Z2302" s="1" t="n">
        <f aca="false">(68/C2302)^0.25</f>
        <v>1.02336204550359</v>
      </c>
    </row>
    <row r="2303" customFormat="false" ht="13.8" hidden="false" customHeight="true" outlineLevel="0" collapsed="false">
      <c r="A2303" s="1" t="n">
        <v>12702</v>
      </c>
      <c r="B2303" s="44" t="n">
        <v>73047</v>
      </c>
      <c r="C2303" s="26" t="n">
        <v>83</v>
      </c>
      <c r="E2303" s="2" t="n">
        <v>8490000</v>
      </c>
      <c r="F2303" s="2" t="n">
        <v>1</v>
      </c>
      <c r="G2303" s="27" t="n">
        <v>3</v>
      </c>
      <c r="H2303" s="27" t="n">
        <v>1</v>
      </c>
      <c r="I2303" s="27" t="n">
        <v>2</v>
      </c>
      <c r="J2303" s="26" t="s">
        <v>52</v>
      </c>
      <c r="K2303" s="27" t="n">
        <v>2</v>
      </c>
      <c r="L2303" s="27" t="n">
        <v>1</v>
      </c>
      <c r="M2303" s="27" t="n">
        <v>8</v>
      </c>
      <c r="N2303" s="27" t="n">
        <v>5</v>
      </c>
      <c r="O2303" s="27" t="n">
        <v>1</v>
      </c>
      <c r="P2303" s="27" t="n">
        <v>1</v>
      </c>
      <c r="R2303" s="27" t="n">
        <v>1</v>
      </c>
      <c r="S2303" s="27" t="n">
        <v>0</v>
      </c>
      <c r="T2303" s="28" t="n">
        <v>44372</v>
      </c>
      <c r="U2303" s="3" t="s">
        <v>2348</v>
      </c>
      <c r="W2303" s="25" t="n">
        <v>26</v>
      </c>
      <c r="Z2303" s="1" t="n">
        <f aca="false">(68/C2303)^0.25</f>
        <v>0.951388078394145</v>
      </c>
    </row>
    <row r="2304" customFormat="false" ht="13.8" hidden="false" customHeight="true" outlineLevel="0" collapsed="false">
      <c r="A2304" s="1" t="n">
        <v>12702</v>
      </c>
      <c r="B2304" s="45" t="n">
        <v>73055</v>
      </c>
      <c r="C2304" s="26" t="n">
        <v>61</v>
      </c>
      <c r="E2304" s="2" t="n">
        <v>5700000</v>
      </c>
      <c r="F2304" s="2" t="n">
        <v>1</v>
      </c>
      <c r="G2304" s="27" t="n">
        <v>3</v>
      </c>
      <c r="H2304" s="27" t="n">
        <v>2</v>
      </c>
      <c r="I2304" s="27" t="n">
        <v>2</v>
      </c>
      <c r="J2304" s="26" t="s">
        <v>52</v>
      </c>
      <c r="K2304" s="27" t="n">
        <v>0</v>
      </c>
      <c r="L2304" s="27" t="n">
        <v>1</v>
      </c>
      <c r="M2304" s="27" t="n">
        <v>18</v>
      </c>
      <c r="N2304" s="27" t="n">
        <v>8</v>
      </c>
      <c r="O2304" s="27" t="n">
        <v>1</v>
      </c>
      <c r="P2304" s="27" t="n">
        <v>1</v>
      </c>
      <c r="Q2304" s="27" t="n">
        <v>4</v>
      </c>
      <c r="R2304" s="27" t="n">
        <v>1</v>
      </c>
      <c r="S2304" s="27" t="n">
        <v>0</v>
      </c>
      <c r="T2304" s="28" t="n">
        <v>44371</v>
      </c>
      <c r="U2304" s="3" t="s">
        <v>2349</v>
      </c>
      <c r="W2304" s="25" t="n">
        <v>26</v>
      </c>
      <c r="Z2304" s="1" t="n">
        <f aca="false">(68/C2304)^0.25</f>
        <v>1.02753061262218</v>
      </c>
    </row>
    <row r="2305" customFormat="false" ht="13.8" hidden="false" customHeight="true" outlineLevel="0" collapsed="false">
      <c r="A2305" s="1" t="n">
        <v>12702</v>
      </c>
      <c r="B2305" s="44" t="n">
        <v>72927</v>
      </c>
      <c r="C2305" s="26" t="n">
        <v>75</v>
      </c>
      <c r="D2305" s="2" t="n">
        <v>18000</v>
      </c>
      <c r="F2305" s="2" t="n">
        <v>0</v>
      </c>
      <c r="G2305" s="27" t="n">
        <v>3</v>
      </c>
      <c r="H2305" s="27" t="n">
        <v>1</v>
      </c>
      <c r="I2305" s="27" t="n">
        <v>1</v>
      </c>
      <c r="J2305" s="26" t="s">
        <v>52</v>
      </c>
      <c r="K2305" s="27" t="n">
        <v>0</v>
      </c>
      <c r="L2305" s="27" t="n">
        <v>1</v>
      </c>
      <c r="M2305" s="27" t="n">
        <v>5</v>
      </c>
      <c r="N2305" s="27" t="n">
        <v>3</v>
      </c>
      <c r="O2305" s="27" t="n">
        <v>0</v>
      </c>
      <c r="P2305" s="27" t="n">
        <v>1</v>
      </c>
      <c r="R2305" s="27" t="n">
        <v>0</v>
      </c>
      <c r="S2305" s="27" t="n">
        <v>0</v>
      </c>
      <c r="T2305" s="28" t="n">
        <v>44370</v>
      </c>
      <c r="U2305" s="3" t="s">
        <v>2350</v>
      </c>
      <c r="V2305" s="1" t="s">
        <v>60</v>
      </c>
      <c r="W2305" s="25" t="n">
        <v>26</v>
      </c>
      <c r="Z2305" s="1" t="n">
        <f aca="false">(68/C2305)^0.25</f>
        <v>0.975802468299321</v>
      </c>
    </row>
    <row r="2306" customFormat="false" ht="13.8" hidden="false" customHeight="true" outlineLevel="0" collapsed="false">
      <c r="A2306" s="1" t="n">
        <v>12702</v>
      </c>
      <c r="B2306" s="44" t="n">
        <v>72927</v>
      </c>
      <c r="C2306" s="26" t="n">
        <v>65</v>
      </c>
      <c r="D2306" s="2" t="n">
        <v>15000</v>
      </c>
      <c r="F2306" s="2" t="n">
        <v>0</v>
      </c>
      <c r="G2306" s="27" t="n">
        <v>2</v>
      </c>
      <c r="H2306" s="27" t="n">
        <v>1</v>
      </c>
      <c r="I2306" s="27" t="n">
        <v>0</v>
      </c>
      <c r="J2306" s="26" t="s">
        <v>52</v>
      </c>
      <c r="K2306" s="27" t="n">
        <v>0</v>
      </c>
      <c r="L2306" s="27" t="n">
        <v>1</v>
      </c>
      <c r="M2306" s="27" t="n">
        <v>4</v>
      </c>
      <c r="N2306" s="27" t="n">
        <v>3</v>
      </c>
      <c r="O2306" s="27" t="n">
        <v>0</v>
      </c>
      <c r="P2306" s="27" t="n">
        <v>0</v>
      </c>
      <c r="Q2306" s="27" t="n">
        <v>1</v>
      </c>
      <c r="R2306" s="27" t="n">
        <v>0</v>
      </c>
      <c r="S2306" s="27" t="n">
        <v>0</v>
      </c>
      <c r="T2306" s="28" t="n">
        <v>44372</v>
      </c>
      <c r="U2306" s="3" t="s">
        <v>2351</v>
      </c>
      <c r="W2306" s="25" t="n">
        <v>26</v>
      </c>
      <c r="Z2306" s="1" t="n">
        <f aca="false">(68/C2306)^0.25</f>
        <v>1.01134396913885</v>
      </c>
    </row>
    <row r="2307" customFormat="false" ht="13.8" hidden="false" customHeight="true" outlineLevel="0" collapsed="false">
      <c r="A2307" s="1" t="n">
        <v>12702</v>
      </c>
      <c r="B2307" s="44" t="n">
        <v>72927</v>
      </c>
      <c r="C2307" s="26" t="n">
        <v>85</v>
      </c>
      <c r="D2307" s="2" t="n">
        <v>19000</v>
      </c>
      <c r="F2307" s="2" t="n">
        <v>0</v>
      </c>
      <c r="G2307" s="27" t="n">
        <v>3</v>
      </c>
      <c r="H2307" s="27" t="n">
        <v>1</v>
      </c>
      <c r="I2307" s="27" t="n">
        <v>1</v>
      </c>
      <c r="J2307" s="26" t="s">
        <v>52</v>
      </c>
      <c r="K2307" s="27" t="n">
        <v>0</v>
      </c>
      <c r="L2307" s="27" t="n">
        <v>1</v>
      </c>
      <c r="M2307" s="27" t="n">
        <v>6</v>
      </c>
      <c r="N2307" s="27" t="n">
        <v>1</v>
      </c>
      <c r="O2307" s="27" t="n">
        <v>1</v>
      </c>
      <c r="P2307" s="27" t="n">
        <v>0</v>
      </c>
      <c r="R2307" s="27" t="n">
        <v>1</v>
      </c>
      <c r="S2307" s="27" t="n">
        <v>0</v>
      </c>
      <c r="T2307" s="28" t="n">
        <v>44371</v>
      </c>
      <c r="U2307" s="3" t="s">
        <v>2352</v>
      </c>
      <c r="V2307" s="1" t="s">
        <v>60</v>
      </c>
      <c r="W2307" s="25" t="n">
        <v>26</v>
      </c>
      <c r="Z2307" s="1" t="n">
        <f aca="false">(68/C2307)^0.25</f>
        <v>0.945741609003176</v>
      </c>
    </row>
    <row r="2308" customFormat="false" ht="13.8" hidden="false" customHeight="true" outlineLevel="0" collapsed="false">
      <c r="A2308" s="1" t="n">
        <v>12702</v>
      </c>
      <c r="B2308" s="44" t="n">
        <v>73128</v>
      </c>
      <c r="C2308" s="26" t="n">
        <v>56</v>
      </c>
      <c r="D2308" s="2" t="n">
        <v>14000</v>
      </c>
      <c r="F2308" s="2" t="n">
        <v>0</v>
      </c>
      <c r="G2308" s="27" t="n">
        <v>2</v>
      </c>
      <c r="H2308" s="27" t="n">
        <v>1</v>
      </c>
      <c r="I2308" s="27" t="n">
        <v>1</v>
      </c>
      <c r="J2308" s="26" t="s">
        <v>52</v>
      </c>
      <c r="K2308" s="27" t="n">
        <v>0</v>
      </c>
      <c r="L2308" s="27" t="n">
        <v>1</v>
      </c>
      <c r="M2308" s="27" t="n">
        <v>4</v>
      </c>
      <c r="N2308" s="27" t="n">
        <v>1</v>
      </c>
      <c r="O2308" s="27" t="n">
        <v>1</v>
      </c>
      <c r="P2308" s="27" t="n">
        <v>1</v>
      </c>
      <c r="R2308" s="27" t="n">
        <v>0</v>
      </c>
      <c r="S2308" s="27" t="n">
        <v>0</v>
      </c>
      <c r="T2308" s="28" t="n">
        <v>44363</v>
      </c>
      <c r="U2308" s="3" t="s">
        <v>2353</v>
      </c>
      <c r="V2308" s="1" t="s">
        <v>60</v>
      </c>
      <c r="W2308" s="25" t="n">
        <v>26</v>
      </c>
      <c r="Z2308" s="1" t="n">
        <f aca="false">(68/C2308)^0.25</f>
        <v>1.04973631452793</v>
      </c>
    </row>
    <row r="2309" customFormat="false" ht="13.8" hidden="false" customHeight="true" outlineLevel="0" collapsed="false">
      <c r="A2309" s="1" t="n">
        <v>12702</v>
      </c>
      <c r="B2309" s="44" t="n">
        <v>73128</v>
      </c>
      <c r="C2309" s="26" t="n">
        <v>64</v>
      </c>
      <c r="D2309" s="2" t="n">
        <v>13500</v>
      </c>
      <c r="F2309" s="2" t="n">
        <v>0</v>
      </c>
      <c r="G2309" s="27" t="n">
        <v>3</v>
      </c>
      <c r="H2309" s="27" t="n">
        <v>2</v>
      </c>
      <c r="I2309" s="27" t="n">
        <v>2</v>
      </c>
      <c r="J2309" s="26" t="s">
        <v>52</v>
      </c>
      <c r="K2309" s="27" t="n">
        <v>2</v>
      </c>
      <c r="L2309" s="27" t="n">
        <v>1</v>
      </c>
      <c r="M2309" s="27" t="n">
        <v>7</v>
      </c>
      <c r="N2309" s="27" t="n">
        <v>4</v>
      </c>
      <c r="O2309" s="27" t="n">
        <v>1</v>
      </c>
      <c r="P2309" s="27" t="n">
        <v>0</v>
      </c>
      <c r="Q2309" s="27" t="n">
        <v>4</v>
      </c>
      <c r="R2309" s="27" t="n">
        <v>1</v>
      </c>
      <c r="S2309" s="27" t="n">
        <v>0</v>
      </c>
      <c r="T2309" s="28" t="n">
        <v>44364</v>
      </c>
      <c r="U2309" s="3" t="s">
        <v>2354</v>
      </c>
      <c r="W2309" s="25" t="n">
        <v>26</v>
      </c>
      <c r="Z2309" s="1" t="n">
        <f aca="false">(68/C2309)^0.25</f>
        <v>1.01527159243447</v>
      </c>
    </row>
    <row r="2310" customFormat="false" ht="13.8" hidden="false" customHeight="true" outlineLevel="0" collapsed="false">
      <c r="A2310" s="1" t="n">
        <v>12702</v>
      </c>
      <c r="B2310" s="44" t="n">
        <v>73089</v>
      </c>
      <c r="C2310" s="26" t="n">
        <v>79</v>
      </c>
      <c r="D2310" s="2" t="n">
        <v>17000</v>
      </c>
      <c r="F2310" s="2" t="n">
        <v>0</v>
      </c>
      <c r="G2310" s="27" t="n">
        <v>3</v>
      </c>
      <c r="H2310" s="27" t="n">
        <v>2</v>
      </c>
      <c r="I2310" s="27" t="n">
        <v>2</v>
      </c>
      <c r="J2310" s="26" t="s">
        <v>52</v>
      </c>
      <c r="K2310" s="27" t="n">
        <v>2</v>
      </c>
      <c r="L2310" s="27" t="n">
        <v>1</v>
      </c>
      <c r="M2310" s="27" t="n">
        <v>4</v>
      </c>
      <c r="N2310" s="27" t="n">
        <v>2</v>
      </c>
      <c r="O2310" s="27" t="n">
        <v>1</v>
      </c>
      <c r="P2310" s="27" t="n">
        <v>1</v>
      </c>
      <c r="R2310" s="27" t="n">
        <v>0</v>
      </c>
      <c r="S2310" s="27" t="n">
        <v>0</v>
      </c>
      <c r="T2310" s="28" t="n">
        <v>44372</v>
      </c>
      <c r="U2310" s="3" t="s">
        <v>2355</v>
      </c>
      <c r="W2310" s="25" t="n">
        <v>26</v>
      </c>
      <c r="Z2310" s="1" t="n">
        <f aca="false">(68/C2310)^0.25</f>
        <v>0.963208830277469</v>
      </c>
    </row>
    <row r="2311" customFormat="false" ht="13.8" hidden="false" customHeight="true" outlineLevel="0" collapsed="false">
      <c r="A2311" s="1" t="n">
        <v>12702</v>
      </c>
      <c r="B2311" s="44" t="n">
        <v>73089</v>
      </c>
      <c r="C2311" s="26" t="n">
        <v>65</v>
      </c>
      <c r="D2311" s="2" t="n">
        <v>14200</v>
      </c>
      <c r="F2311" s="2" t="n">
        <v>0</v>
      </c>
      <c r="G2311" s="27" t="n">
        <v>2</v>
      </c>
      <c r="H2311" s="27" t="n">
        <v>1</v>
      </c>
      <c r="I2311" s="27" t="n">
        <v>1</v>
      </c>
      <c r="J2311" s="26" t="s">
        <v>52</v>
      </c>
      <c r="K2311" s="27" t="n">
        <v>0</v>
      </c>
      <c r="L2311" s="27" t="n">
        <v>1</v>
      </c>
      <c r="N2311" s="27" t="n">
        <v>2</v>
      </c>
      <c r="O2311" s="27" t="n">
        <v>0</v>
      </c>
      <c r="P2311" s="27" t="n">
        <v>1</v>
      </c>
      <c r="Q2311" s="27" t="n">
        <v>1</v>
      </c>
      <c r="R2311" s="27" t="n">
        <v>1</v>
      </c>
      <c r="S2311" s="27" t="n">
        <v>0</v>
      </c>
      <c r="T2311" s="28" t="n">
        <v>44372</v>
      </c>
      <c r="U2311" s="3" t="s">
        <v>2356</v>
      </c>
      <c r="W2311" s="25" t="n">
        <v>26</v>
      </c>
      <c r="Z2311" s="1" t="n">
        <f aca="false">(68/C2311)^0.25</f>
        <v>1.01134396913885</v>
      </c>
    </row>
    <row r="2312" customFormat="false" ht="13.8" hidden="false" customHeight="true" outlineLevel="0" collapsed="false">
      <c r="A2312" s="1" t="n">
        <v>12702</v>
      </c>
      <c r="B2312" s="44" t="n">
        <v>73176</v>
      </c>
      <c r="C2312" s="26" t="n">
        <v>80</v>
      </c>
      <c r="D2312" s="2" t="n">
        <v>10000</v>
      </c>
      <c r="F2312" s="2" t="n">
        <v>0</v>
      </c>
      <c r="G2312" s="27" t="n">
        <v>3</v>
      </c>
      <c r="H2312" s="27" t="n">
        <v>2</v>
      </c>
      <c r="I2312" s="27" t="n">
        <v>1</v>
      </c>
      <c r="J2312" s="26" t="s">
        <v>52</v>
      </c>
      <c r="K2312" s="27" t="n">
        <v>0</v>
      </c>
      <c r="L2312" s="27" t="n">
        <v>1</v>
      </c>
      <c r="M2312" s="27" t="n">
        <v>2</v>
      </c>
      <c r="N2312" s="27" t="n">
        <v>1</v>
      </c>
      <c r="O2312" s="27" t="n">
        <v>0</v>
      </c>
      <c r="P2312" s="27" t="n">
        <v>0</v>
      </c>
      <c r="Q2312" s="27" t="n">
        <v>3</v>
      </c>
      <c r="R2312" s="27" t="n">
        <v>0</v>
      </c>
      <c r="S2312" s="27" t="n">
        <v>0</v>
      </c>
      <c r="T2312" s="28" t="n">
        <v>44356</v>
      </c>
      <c r="U2312" s="3" t="s">
        <v>2357</v>
      </c>
      <c r="W2312" s="25" t="n">
        <v>26</v>
      </c>
      <c r="Z2312" s="1" t="n">
        <f aca="false">(68/C2312)^0.25</f>
        <v>0.960184589404188</v>
      </c>
    </row>
    <row r="2313" customFormat="false" ht="13.8" hidden="false" customHeight="true" outlineLevel="0" collapsed="false">
      <c r="A2313" s="1" t="n">
        <v>12702</v>
      </c>
      <c r="B2313" s="44" t="n">
        <v>73086</v>
      </c>
      <c r="C2313" s="26" t="n">
        <v>53</v>
      </c>
      <c r="D2313" s="2" t="n">
        <v>13000</v>
      </c>
      <c r="F2313" s="2" t="n">
        <v>0</v>
      </c>
      <c r="G2313" s="27" t="n">
        <v>3</v>
      </c>
      <c r="H2313" s="27" t="n">
        <v>2</v>
      </c>
      <c r="I2313" s="27" t="n">
        <v>2</v>
      </c>
      <c r="J2313" s="26" t="s">
        <v>52</v>
      </c>
      <c r="K2313" s="27" t="n">
        <v>2</v>
      </c>
      <c r="L2313" s="27" t="n">
        <v>1</v>
      </c>
      <c r="M2313" s="27" t="n">
        <v>8</v>
      </c>
      <c r="N2313" s="27" t="n">
        <v>8</v>
      </c>
      <c r="O2313" s="27" t="n">
        <v>0</v>
      </c>
      <c r="P2313" s="27" t="n">
        <v>0</v>
      </c>
      <c r="Q2313" s="27" t="n">
        <v>4</v>
      </c>
      <c r="R2313" s="27" t="n">
        <v>1</v>
      </c>
      <c r="S2313" s="27" t="n">
        <v>1</v>
      </c>
      <c r="T2313" s="28" t="n">
        <v>44372</v>
      </c>
      <c r="U2313" s="3" t="s">
        <v>2358</v>
      </c>
      <c r="W2313" s="25" t="n">
        <v>26</v>
      </c>
      <c r="Z2313" s="1" t="n">
        <f aca="false">(68/C2313)^0.25</f>
        <v>1.06428578300648</v>
      </c>
    </row>
    <row r="2314" customFormat="false" ht="13.8" hidden="false" customHeight="true" outlineLevel="0" collapsed="false">
      <c r="A2314" s="1" t="n">
        <v>12702</v>
      </c>
      <c r="B2314" s="44" t="n">
        <v>73086</v>
      </c>
      <c r="C2314" s="26" t="n">
        <v>60</v>
      </c>
      <c r="D2314" s="2" t="n">
        <v>15700</v>
      </c>
      <c r="F2314" s="2" t="n">
        <v>0</v>
      </c>
      <c r="G2314" s="27" t="n">
        <v>3</v>
      </c>
      <c r="H2314" s="27" t="n">
        <v>2</v>
      </c>
      <c r="I2314" s="27" t="n">
        <v>2</v>
      </c>
      <c r="J2314" s="26" t="s">
        <v>52</v>
      </c>
      <c r="K2314" s="27" t="n">
        <v>0</v>
      </c>
      <c r="L2314" s="27" t="n">
        <v>1</v>
      </c>
      <c r="M2314" s="27" t="n">
        <v>8</v>
      </c>
      <c r="N2314" s="27" t="n">
        <v>7</v>
      </c>
      <c r="O2314" s="27" t="n">
        <v>1</v>
      </c>
      <c r="P2314" s="27" t="n">
        <v>0</v>
      </c>
      <c r="Q2314" s="27" t="n">
        <v>4</v>
      </c>
      <c r="R2314" s="27" t="n">
        <v>1</v>
      </c>
      <c r="S2314" s="27" t="n">
        <v>0</v>
      </c>
      <c r="T2314" s="28" t="n">
        <v>44365</v>
      </c>
      <c r="U2314" s="3" t="s">
        <v>2359</v>
      </c>
      <c r="W2314" s="25" t="n">
        <v>26</v>
      </c>
      <c r="Z2314" s="1" t="n">
        <f aca="false">(68/C2314)^0.25</f>
        <v>1.03178548877407</v>
      </c>
    </row>
    <row r="2315" customFormat="false" ht="14.9" hidden="false" customHeight="true" outlineLevel="0" collapsed="false">
      <c r="A2315" s="1" t="n">
        <v>11352</v>
      </c>
      <c r="B2315" s="32" t="n">
        <v>71352</v>
      </c>
      <c r="C2315" s="26" t="n">
        <v>75</v>
      </c>
      <c r="D2315" s="2" t="n">
        <v>15000</v>
      </c>
      <c r="F2315" s="2" t="n">
        <v>0</v>
      </c>
      <c r="G2315" s="27" t="n">
        <v>3</v>
      </c>
      <c r="H2315" s="27" t="n">
        <v>2</v>
      </c>
      <c r="I2315" s="27" t="n">
        <v>2</v>
      </c>
      <c r="J2315" s="26" t="s">
        <v>52</v>
      </c>
      <c r="K2315" s="27" t="n">
        <v>2</v>
      </c>
      <c r="L2315" s="27" t="n">
        <v>1</v>
      </c>
      <c r="M2315" s="27" t="n">
        <v>4</v>
      </c>
      <c r="N2315" s="27" t="n">
        <v>4</v>
      </c>
      <c r="O2315" s="27" t="n">
        <v>0</v>
      </c>
      <c r="P2315" s="27" t="n">
        <v>1</v>
      </c>
      <c r="R2315" s="27" t="n">
        <v>0</v>
      </c>
      <c r="S2315" s="27" t="n">
        <v>0</v>
      </c>
      <c r="T2315" s="28" t="n">
        <v>44372</v>
      </c>
      <c r="U2315" s="3" t="s">
        <v>2360</v>
      </c>
      <c r="W2315" s="25" t="n">
        <v>26</v>
      </c>
      <c r="Z2315" s="1" t="n">
        <f aca="false">(68/C2315)^0.25</f>
        <v>0.975802468299321</v>
      </c>
    </row>
    <row r="2316" customFormat="false" ht="14.9" hidden="false" customHeight="true" outlineLevel="0" collapsed="false">
      <c r="A2316" s="1" t="n">
        <v>11352</v>
      </c>
      <c r="B2316" s="32" t="n">
        <v>71352</v>
      </c>
      <c r="C2316" s="26" t="n">
        <v>76</v>
      </c>
      <c r="D2316" s="2" t="n">
        <v>12000</v>
      </c>
      <c r="F2316" s="2" t="n">
        <v>0</v>
      </c>
      <c r="G2316" s="27" t="n">
        <v>3</v>
      </c>
      <c r="H2316" s="27" t="n">
        <v>1</v>
      </c>
      <c r="I2316" s="27" t="n">
        <v>1</v>
      </c>
      <c r="J2316" s="26" t="s">
        <v>52</v>
      </c>
      <c r="K2316" s="27" t="n">
        <v>2</v>
      </c>
      <c r="L2316" s="27" t="n">
        <v>1</v>
      </c>
      <c r="M2316" s="27" t="n">
        <v>7</v>
      </c>
      <c r="N2316" s="27" t="n">
        <v>1</v>
      </c>
      <c r="O2316" s="27" t="n">
        <v>0</v>
      </c>
      <c r="P2316" s="27" t="n">
        <v>1</v>
      </c>
      <c r="Q2316" s="27" t="n">
        <v>4</v>
      </c>
      <c r="R2316" s="27" t="n">
        <v>1</v>
      </c>
      <c r="S2316" s="27" t="n">
        <v>0</v>
      </c>
      <c r="T2316" s="28" t="n">
        <v>44372</v>
      </c>
      <c r="U2316" s="3" t="s">
        <v>2361</v>
      </c>
      <c r="W2316" s="25" t="n">
        <v>26</v>
      </c>
      <c r="Z2316" s="1" t="n">
        <f aca="false">(68/C2316)^0.25</f>
        <v>0.972576630876414</v>
      </c>
    </row>
    <row r="2317" customFormat="false" ht="14.9" hidden="false" customHeight="true" outlineLevel="0" collapsed="false">
      <c r="A2317" s="1" t="n">
        <v>11352</v>
      </c>
      <c r="B2317" s="31" t="n">
        <v>71517</v>
      </c>
      <c r="C2317" s="26" t="n">
        <v>71</v>
      </c>
      <c r="D2317" s="2" t="n">
        <v>9000</v>
      </c>
      <c r="F2317" s="2" t="n">
        <v>0</v>
      </c>
      <c r="G2317" s="27" t="n">
        <v>3</v>
      </c>
      <c r="H2317" s="27" t="n">
        <v>1</v>
      </c>
      <c r="I2317" s="27" t="n">
        <v>1</v>
      </c>
      <c r="J2317" s="26" t="s">
        <v>52</v>
      </c>
      <c r="K2317" s="27" t="n">
        <v>0</v>
      </c>
      <c r="L2317" s="27" t="n">
        <v>1</v>
      </c>
      <c r="M2317" s="27" t="n">
        <v>5</v>
      </c>
      <c r="N2317" s="27" t="n">
        <v>1</v>
      </c>
      <c r="O2317" s="27" t="n">
        <v>0</v>
      </c>
      <c r="P2317" s="27" t="n">
        <v>1</v>
      </c>
      <c r="Q2317" s="27" t="n">
        <v>4</v>
      </c>
      <c r="R2317" s="27" t="n">
        <v>0</v>
      </c>
      <c r="S2317" s="27" t="n">
        <v>0</v>
      </c>
      <c r="T2317" s="28" t="n">
        <v>44372</v>
      </c>
      <c r="U2317" s="3" t="s">
        <v>2362</v>
      </c>
      <c r="V2317" s="1" t="s">
        <v>60</v>
      </c>
      <c r="W2317" s="25" t="n">
        <v>26</v>
      </c>
      <c r="Z2317" s="1" t="n">
        <f aca="false">(68/C2317)^0.25</f>
        <v>0.9892649929396</v>
      </c>
    </row>
    <row r="2318" customFormat="false" ht="14.9" hidden="false" customHeight="true" outlineLevel="0" collapsed="false">
      <c r="A2318" s="1" t="n">
        <v>11352</v>
      </c>
      <c r="B2318" s="31" t="n">
        <v>71517</v>
      </c>
      <c r="C2318" s="26" t="n">
        <v>57</v>
      </c>
      <c r="D2318" s="2" t="n">
        <v>7550</v>
      </c>
      <c r="F2318" s="2" t="n">
        <v>0</v>
      </c>
      <c r="G2318" s="27" t="n">
        <v>2</v>
      </c>
      <c r="H2318" s="27" t="n">
        <v>1</v>
      </c>
      <c r="I2318" s="27" t="n">
        <v>1</v>
      </c>
      <c r="J2318" s="26" t="s">
        <v>52</v>
      </c>
      <c r="K2318" s="27" t="n">
        <v>0</v>
      </c>
      <c r="L2318" s="27" t="n">
        <v>1</v>
      </c>
      <c r="M2318" s="27" t="n">
        <v>5</v>
      </c>
      <c r="N2318" s="27" t="n">
        <v>4</v>
      </c>
      <c r="O2318" s="27" t="n">
        <v>0</v>
      </c>
      <c r="P2318" s="27" t="n">
        <v>0</v>
      </c>
      <c r="Q2318" s="27" t="n">
        <v>4</v>
      </c>
      <c r="R2318" s="27" t="n">
        <v>0</v>
      </c>
      <c r="S2318" s="27" t="n">
        <v>0</v>
      </c>
      <c r="T2318" s="28" t="n">
        <v>44371</v>
      </c>
      <c r="U2318" s="3" t="s">
        <v>2363</v>
      </c>
      <c r="V2318" s="1" t="s">
        <v>60</v>
      </c>
      <c r="W2318" s="25" t="n">
        <v>26</v>
      </c>
      <c r="Z2318" s="1" t="n">
        <f aca="false">(68/C2318)^0.25</f>
        <v>1.04510160393404</v>
      </c>
    </row>
    <row r="2319" customFormat="false" ht="14.9" hidden="false" customHeight="true" outlineLevel="0" collapsed="false">
      <c r="A2319" s="1" t="n">
        <v>11352</v>
      </c>
      <c r="B2319" s="32" t="n">
        <v>71458</v>
      </c>
      <c r="C2319" s="26" t="n">
        <v>56</v>
      </c>
      <c r="D2319" s="2" t="n">
        <v>11700</v>
      </c>
      <c r="F2319" s="2" t="n">
        <v>0</v>
      </c>
      <c r="G2319" s="27" t="n">
        <v>2</v>
      </c>
      <c r="H2319" s="27" t="n">
        <v>1</v>
      </c>
      <c r="I2319" s="27" t="n">
        <v>1</v>
      </c>
      <c r="J2319" s="26" t="s">
        <v>52</v>
      </c>
      <c r="K2319" s="27" t="n">
        <v>2</v>
      </c>
      <c r="L2319" s="27" t="n">
        <v>1</v>
      </c>
      <c r="M2319" s="27" t="n">
        <v>2</v>
      </c>
      <c r="N2319" s="27" t="n">
        <v>2</v>
      </c>
      <c r="O2319" s="27" t="n">
        <v>1</v>
      </c>
      <c r="P2319" s="27" t="n">
        <v>0</v>
      </c>
      <c r="R2319" s="27" t="n">
        <v>0</v>
      </c>
      <c r="S2319" s="27" t="n">
        <v>0</v>
      </c>
      <c r="T2319" s="28" t="n">
        <v>44370</v>
      </c>
      <c r="U2319" s="3" t="s">
        <v>2364</v>
      </c>
      <c r="W2319" s="25" t="n">
        <v>26</v>
      </c>
      <c r="Z2319" s="1" t="n">
        <f aca="false">(68/C2319)^0.25</f>
        <v>1.04973631452793</v>
      </c>
    </row>
    <row r="2320" customFormat="false" ht="14.9" hidden="false" customHeight="true" outlineLevel="0" collapsed="false">
      <c r="A2320" s="1" t="n">
        <v>11352</v>
      </c>
      <c r="B2320" s="32" t="n">
        <v>71458</v>
      </c>
      <c r="C2320" s="26" t="n">
        <v>56</v>
      </c>
      <c r="D2320" s="2" t="n">
        <v>11000</v>
      </c>
      <c r="F2320" s="2" t="n">
        <v>0</v>
      </c>
      <c r="G2320" s="27" t="n">
        <v>3</v>
      </c>
      <c r="H2320" s="27" t="n">
        <v>1</v>
      </c>
      <c r="I2320" s="27" t="n">
        <v>1</v>
      </c>
      <c r="J2320" s="26" t="s">
        <v>52</v>
      </c>
      <c r="K2320" s="27" t="n">
        <v>0</v>
      </c>
      <c r="L2320" s="27" t="n">
        <v>1</v>
      </c>
      <c r="N2320" s="27" t="n">
        <v>4</v>
      </c>
      <c r="O2320" s="27" t="n">
        <v>0</v>
      </c>
      <c r="P2320" s="27" t="n">
        <v>1</v>
      </c>
      <c r="Q2320" s="27" t="n">
        <v>4</v>
      </c>
      <c r="R2320" s="27" t="n">
        <v>0</v>
      </c>
      <c r="S2320" s="27" t="n">
        <v>0</v>
      </c>
      <c r="T2320" s="28" t="n">
        <v>44370</v>
      </c>
      <c r="U2320" s="3" t="s">
        <v>2365</v>
      </c>
      <c r="W2320" s="25" t="n">
        <v>26</v>
      </c>
      <c r="Z2320" s="1" t="n">
        <f aca="false">(68/C2320)^0.25</f>
        <v>1.04973631452793</v>
      </c>
    </row>
    <row r="2321" customFormat="false" ht="14.9" hidden="false" customHeight="true" outlineLevel="0" collapsed="false">
      <c r="A2321" s="1" t="n">
        <v>11352</v>
      </c>
      <c r="B2321" s="32" t="n">
        <v>71383</v>
      </c>
      <c r="C2321" s="26" t="n">
        <v>55</v>
      </c>
      <c r="D2321" s="2" t="n">
        <v>8000</v>
      </c>
      <c r="F2321" s="2" t="n">
        <v>0</v>
      </c>
      <c r="G2321" s="27" t="n">
        <v>2</v>
      </c>
      <c r="H2321" s="27" t="n">
        <v>1</v>
      </c>
      <c r="I2321" s="27" t="n">
        <v>1</v>
      </c>
      <c r="J2321" s="26" t="s">
        <v>52</v>
      </c>
      <c r="K2321" s="27" t="n">
        <v>2</v>
      </c>
      <c r="L2321" s="27" t="n">
        <v>1</v>
      </c>
      <c r="M2321" s="27" t="n">
        <v>2</v>
      </c>
      <c r="N2321" s="27" t="n">
        <v>2</v>
      </c>
      <c r="O2321" s="27" t="n">
        <v>1</v>
      </c>
      <c r="P2321" s="27" t="n">
        <v>0</v>
      </c>
      <c r="R2321" s="27" t="n">
        <v>0</v>
      </c>
      <c r="S2321" s="27" t="n">
        <v>0</v>
      </c>
      <c r="T2321" s="28" t="n">
        <v>44369</v>
      </c>
      <c r="U2321" s="3" t="s">
        <v>2366</v>
      </c>
      <c r="W2321" s="25" t="n">
        <v>26</v>
      </c>
      <c r="Z2321" s="1" t="n">
        <f aca="false">(68/C2321)^0.25</f>
        <v>1.05447565087352</v>
      </c>
    </row>
    <row r="2322" customFormat="false" ht="13.8" hidden="false" customHeight="true" outlineLevel="0" collapsed="false">
      <c r="A2322" s="1" t="n">
        <v>11050</v>
      </c>
      <c r="C2322" s="26" t="n">
        <v>58</v>
      </c>
      <c r="D2322" s="2" t="n">
        <v>10100</v>
      </c>
      <c r="F2322" s="2" t="n">
        <v>0</v>
      </c>
      <c r="G2322" s="27" t="n">
        <v>2</v>
      </c>
      <c r="H2322" s="27" t="n">
        <v>1</v>
      </c>
      <c r="I2322" s="27" t="n">
        <v>1</v>
      </c>
      <c r="J2322" s="26" t="s">
        <v>52</v>
      </c>
      <c r="K2322" s="27" t="n">
        <v>0</v>
      </c>
      <c r="L2322" s="27" t="n">
        <v>1</v>
      </c>
      <c r="M2322" s="27" t="n">
        <v>5</v>
      </c>
      <c r="N2322" s="27" t="n">
        <v>4</v>
      </c>
      <c r="O2322" s="27" t="n">
        <v>0</v>
      </c>
      <c r="P2322" s="27" t="n">
        <v>1</v>
      </c>
      <c r="Q2322" s="27" t="n">
        <v>1</v>
      </c>
      <c r="R2322" s="27" t="n">
        <v>0</v>
      </c>
      <c r="S2322" s="27" t="n">
        <v>0</v>
      </c>
      <c r="T2322" s="28" t="n">
        <v>44372</v>
      </c>
      <c r="U2322" s="3" t="s">
        <v>2367</v>
      </c>
      <c r="V2322" s="1" t="s">
        <v>60</v>
      </c>
      <c r="W2322" s="25" t="n">
        <v>26</v>
      </c>
      <c r="Z2322" s="1" t="n">
        <f aca="false">(68/C2322)^0.25</f>
        <v>1.04056743366656</v>
      </c>
    </row>
    <row r="2323" customFormat="false" ht="13.8" hidden="false" customHeight="true" outlineLevel="0" collapsed="false">
      <c r="A2323" s="1" t="n">
        <v>11050</v>
      </c>
      <c r="C2323" s="26" t="n">
        <v>70</v>
      </c>
      <c r="D2323" s="2" t="n">
        <v>12500</v>
      </c>
      <c r="F2323" s="2" t="n">
        <v>0</v>
      </c>
      <c r="G2323" s="27" t="n">
        <v>3</v>
      </c>
      <c r="H2323" s="27" t="n">
        <v>1</v>
      </c>
      <c r="I2323" s="27" t="n">
        <v>1</v>
      </c>
      <c r="J2323" s="26" t="s">
        <v>52</v>
      </c>
      <c r="K2323" s="27" t="n">
        <v>0</v>
      </c>
      <c r="L2323" s="27" t="n">
        <v>1</v>
      </c>
      <c r="M2323" s="27" t="n">
        <v>4</v>
      </c>
      <c r="N2323" s="27" t="n">
        <v>2</v>
      </c>
      <c r="O2323" s="27" t="n">
        <v>1</v>
      </c>
      <c r="P2323" s="27" t="n">
        <v>1</v>
      </c>
      <c r="Q2323" s="27" t="n">
        <v>4</v>
      </c>
      <c r="R2323" s="27" t="n">
        <v>0</v>
      </c>
      <c r="S2323" s="27" t="n">
        <v>0</v>
      </c>
      <c r="T2323" s="28" t="n">
        <v>44372</v>
      </c>
      <c r="U2323" s="3" t="s">
        <v>2368</v>
      </c>
      <c r="W2323" s="25" t="n">
        <v>26</v>
      </c>
      <c r="Z2323" s="1" t="n">
        <f aca="false">(68/C2323)^0.25</f>
        <v>0.992779311130708</v>
      </c>
    </row>
    <row r="2324" customFormat="false" ht="13.8" hidden="false" customHeight="true" outlineLevel="0" collapsed="false">
      <c r="A2324" s="1" t="n">
        <v>11050</v>
      </c>
      <c r="C2324" s="26" t="n">
        <v>80</v>
      </c>
      <c r="D2324" s="2" t="n">
        <v>14500</v>
      </c>
      <c r="F2324" s="2" t="n">
        <v>0</v>
      </c>
      <c r="G2324" s="27" t="n">
        <v>3</v>
      </c>
      <c r="H2324" s="27" t="n">
        <v>1</v>
      </c>
      <c r="I2324" s="27" t="n">
        <v>1</v>
      </c>
      <c r="J2324" s="26" t="s">
        <v>52</v>
      </c>
      <c r="K2324" s="27" t="n">
        <v>2</v>
      </c>
      <c r="L2324" s="27" t="n">
        <v>1</v>
      </c>
      <c r="M2324" s="27" t="n">
        <v>7</v>
      </c>
      <c r="N2324" s="27" t="n">
        <v>7</v>
      </c>
      <c r="O2324" s="27" t="n">
        <v>1</v>
      </c>
      <c r="P2324" s="27" t="n">
        <v>0</v>
      </c>
      <c r="Q2324" s="27" t="n">
        <v>4</v>
      </c>
      <c r="R2324" s="27" t="n">
        <v>1</v>
      </c>
      <c r="S2324" s="27" t="n">
        <v>0</v>
      </c>
      <c r="T2324" s="28" t="n">
        <v>44372</v>
      </c>
      <c r="U2324" s="3" t="s">
        <v>2369</v>
      </c>
      <c r="W2324" s="25" t="n">
        <v>26</v>
      </c>
      <c r="Z2324" s="1" t="n">
        <f aca="false">(68/C2324)^0.25</f>
        <v>0.960184589404188</v>
      </c>
    </row>
    <row r="2325" customFormat="false" ht="13.8" hidden="false" customHeight="true" outlineLevel="0" collapsed="false">
      <c r="A2325" s="1" t="n">
        <v>11050</v>
      </c>
      <c r="C2325" s="26" t="n">
        <v>53</v>
      </c>
      <c r="D2325" s="2" t="n">
        <v>10000</v>
      </c>
      <c r="F2325" s="2" t="n">
        <v>0</v>
      </c>
      <c r="G2325" s="27" t="n">
        <v>2</v>
      </c>
      <c r="H2325" s="27" t="n">
        <v>1</v>
      </c>
      <c r="I2325" s="27" t="n">
        <v>2</v>
      </c>
      <c r="J2325" s="26" t="s">
        <v>52</v>
      </c>
      <c r="K2325" s="27" t="n">
        <v>0</v>
      </c>
      <c r="L2325" s="27" t="n">
        <v>1</v>
      </c>
      <c r="N2325" s="27" t="n">
        <v>5</v>
      </c>
      <c r="O2325" s="27" t="n">
        <v>1</v>
      </c>
      <c r="P2325" s="27" t="n">
        <v>0</v>
      </c>
      <c r="R2325" s="27" t="n">
        <v>0</v>
      </c>
      <c r="S2325" s="27" t="n">
        <v>0</v>
      </c>
      <c r="T2325" s="28" t="n">
        <v>44372</v>
      </c>
      <c r="U2325" s="3" t="s">
        <v>2370</v>
      </c>
      <c r="W2325" s="25" t="n">
        <v>26</v>
      </c>
      <c r="Z2325" s="1" t="n">
        <f aca="false">(68/C2325)^0.25</f>
        <v>1.06428578300648</v>
      </c>
    </row>
    <row r="2326" customFormat="false" ht="13.8" hidden="false" customHeight="true" outlineLevel="0" collapsed="false">
      <c r="A2326" s="1" t="n">
        <v>11050</v>
      </c>
      <c r="C2326" s="26" t="n">
        <v>68</v>
      </c>
      <c r="D2326" s="2" t="n">
        <v>10800</v>
      </c>
      <c r="F2326" s="2" t="n">
        <v>0</v>
      </c>
      <c r="G2326" s="27" t="n">
        <v>3</v>
      </c>
      <c r="H2326" s="27" t="n">
        <v>1</v>
      </c>
      <c r="I2326" s="27" t="n">
        <v>2</v>
      </c>
      <c r="J2326" s="26" t="s">
        <v>52</v>
      </c>
      <c r="K2326" s="27" t="n">
        <v>0</v>
      </c>
      <c r="L2326" s="27" t="n">
        <v>1</v>
      </c>
      <c r="N2326" s="27" t="n">
        <v>6</v>
      </c>
      <c r="O2326" s="27" t="n">
        <v>1</v>
      </c>
      <c r="P2326" s="27" t="n">
        <v>1</v>
      </c>
      <c r="Q2326" s="27" t="n">
        <v>4</v>
      </c>
      <c r="R2326" s="27" t="n">
        <v>1</v>
      </c>
      <c r="S2326" s="27" t="n">
        <v>1</v>
      </c>
      <c r="T2326" s="28" t="n">
        <v>44372</v>
      </c>
      <c r="U2326" s="3" t="s">
        <v>2371</v>
      </c>
      <c r="W2326" s="25" t="n">
        <v>26</v>
      </c>
      <c r="Z2326" s="1" t="n">
        <f aca="false">(68/C2326)^0.25</f>
        <v>1</v>
      </c>
    </row>
    <row r="2327" customFormat="false" ht="13.8" hidden="false" customHeight="true" outlineLevel="0" collapsed="false">
      <c r="A2327" s="1" t="n">
        <v>11050</v>
      </c>
      <c r="C2327" s="26" t="n">
        <v>79</v>
      </c>
      <c r="D2327" s="2" t="n">
        <v>16000</v>
      </c>
      <c r="F2327" s="2" t="n">
        <v>0</v>
      </c>
      <c r="G2327" s="27" t="n">
        <v>3</v>
      </c>
      <c r="H2327" s="27" t="n">
        <v>2</v>
      </c>
      <c r="I2327" s="27" t="n">
        <v>1</v>
      </c>
      <c r="J2327" s="26" t="s">
        <v>52</v>
      </c>
      <c r="K2327" s="27" t="n">
        <v>0</v>
      </c>
      <c r="L2327" s="27" t="n">
        <v>1</v>
      </c>
      <c r="N2327" s="27" t="n">
        <v>2</v>
      </c>
      <c r="O2327" s="27" t="n">
        <v>1</v>
      </c>
      <c r="P2327" s="27" t="n">
        <v>1</v>
      </c>
      <c r="Q2327" s="27" t="n">
        <v>4</v>
      </c>
      <c r="R2327" s="27" t="n">
        <v>1</v>
      </c>
      <c r="S2327" s="27" t="n">
        <v>0</v>
      </c>
      <c r="T2327" s="28" t="n">
        <v>44372</v>
      </c>
      <c r="U2327" s="3" t="s">
        <v>2372</v>
      </c>
      <c r="W2327" s="25" t="n">
        <v>26</v>
      </c>
      <c r="Z2327" s="1" t="n">
        <f aca="false">(68/C2327)^0.25</f>
        <v>0.963208830277469</v>
      </c>
    </row>
    <row r="2328" customFormat="false" ht="13.8" hidden="false" customHeight="true" outlineLevel="0" collapsed="false">
      <c r="A2328" s="1" t="n">
        <v>11050</v>
      </c>
      <c r="C2328" s="26" t="n">
        <v>59</v>
      </c>
      <c r="D2328" s="2" t="n">
        <v>9000</v>
      </c>
      <c r="F2328" s="2" t="n">
        <v>0</v>
      </c>
      <c r="G2328" s="27" t="n">
        <v>2</v>
      </c>
      <c r="H2328" s="27" t="n">
        <v>1</v>
      </c>
      <c r="I2328" s="27" t="n">
        <v>2</v>
      </c>
      <c r="J2328" s="26" t="s">
        <v>52</v>
      </c>
      <c r="K2328" s="27" t="n">
        <v>0</v>
      </c>
      <c r="L2328" s="27" t="n">
        <v>1</v>
      </c>
      <c r="M2328" s="27" t="n">
        <v>8</v>
      </c>
      <c r="N2328" s="27" t="n">
        <v>2</v>
      </c>
      <c r="O2328" s="27" t="n">
        <v>1</v>
      </c>
      <c r="P2328" s="27" t="n">
        <v>0</v>
      </c>
      <c r="Q2328" s="27" t="n">
        <v>4</v>
      </c>
      <c r="R2328" s="27" t="n">
        <v>1</v>
      </c>
      <c r="S2328" s="27" t="n">
        <v>0</v>
      </c>
      <c r="T2328" s="28" t="n">
        <v>44372</v>
      </c>
      <c r="U2328" s="3" t="s">
        <v>2373</v>
      </c>
      <c r="W2328" s="25" t="n">
        <v>26</v>
      </c>
      <c r="Z2328" s="1" t="n">
        <f aca="false">(68/C2328)^0.25</f>
        <v>1.03612994480236</v>
      </c>
    </row>
    <row r="2329" customFormat="false" ht="13.8" hidden="false" customHeight="true" outlineLevel="0" collapsed="false">
      <c r="A2329" s="1" t="n">
        <v>8203</v>
      </c>
      <c r="C2329" s="26" t="n">
        <v>85</v>
      </c>
      <c r="D2329" s="2" t="n">
        <v>14000</v>
      </c>
      <c r="F2329" s="2" t="n">
        <v>0</v>
      </c>
      <c r="G2329" s="27" t="n">
        <v>3</v>
      </c>
      <c r="H2329" s="27" t="n">
        <v>1</v>
      </c>
      <c r="I2329" s="27" t="n">
        <v>1</v>
      </c>
      <c r="J2329" s="26" t="s">
        <v>52</v>
      </c>
      <c r="K2329" s="27" t="n">
        <v>0</v>
      </c>
      <c r="L2329" s="27" t="n">
        <v>1</v>
      </c>
      <c r="M2329" s="27" t="n">
        <v>5</v>
      </c>
      <c r="N2329" s="27" t="n">
        <v>4</v>
      </c>
      <c r="O2329" s="27" t="n">
        <v>0</v>
      </c>
      <c r="P2329" s="27" t="n">
        <v>0</v>
      </c>
      <c r="R2329" s="27" t="n">
        <v>0</v>
      </c>
      <c r="S2329" s="27" t="n">
        <v>0</v>
      </c>
      <c r="T2329" s="28" t="n">
        <v>44372</v>
      </c>
      <c r="U2329" s="3" t="s">
        <v>2374</v>
      </c>
      <c r="W2329" s="25" t="n">
        <v>26</v>
      </c>
      <c r="Z2329" s="1" t="n">
        <f aca="false">(68/C2329)^0.25</f>
        <v>0.945741609003176</v>
      </c>
    </row>
    <row r="2330" customFormat="false" ht="13.8" hidden="false" customHeight="true" outlineLevel="0" collapsed="false">
      <c r="A2330" s="1" t="n">
        <v>8203</v>
      </c>
      <c r="C2330" s="26" t="n">
        <v>59</v>
      </c>
      <c r="D2330" s="2" t="n">
        <v>13000</v>
      </c>
      <c r="F2330" s="2" t="n">
        <v>0</v>
      </c>
      <c r="G2330" s="27" t="n">
        <v>3</v>
      </c>
      <c r="H2330" s="27" t="n">
        <v>1</v>
      </c>
      <c r="I2330" s="27" t="n">
        <v>2</v>
      </c>
      <c r="J2330" s="26" t="s">
        <v>52</v>
      </c>
      <c r="K2330" s="27" t="n">
        <v>2</v>
      </c>
      <c r="L2330" s="27" t="n">
        <v>1</v>
      </c>
      <c r="M2330" s="27" t="n">
        <v>10</v>
      </c>
      <c r="N2330" s="27" t="n">
        <v>6</v>
      </c>
      <c r="O2330" s="27" t="n">
        <v>0</v>
      </c>
      <c r="P2330" s="27" t="n">
        <v>1</v>
      </c>
      <c r="Q2330" s="27" t="n">
        <v>4</v>
      </c>
      <c r="R2330" s="27" t="n">
        <v>1</v>
      </c>
      <c r="S2330" s="27" t="n">
        <v>0</v>
      </c>
      <c r="T2330" s="28" t="n">
        <v>44372</v>
      </c>
      <c r="U2330" s="3" t="s">
        <v>2375</v>
      </c>
      <c r="W2330" s="25" t="n">
        <v>26</v>
      </c>
      <c r="Z2330" s="1" t="n">
        <f aca="false">(68/C2330)^0.25</f>
        <v>1.03612994480236</v>
      </c>
    </row>
    <row r="2331" customFormat="false" ht="13.8" hidden="false" customHeight="true" outlineLevel="0" collapsed="false">
      <c r="A2331" s="1" t="n">
        <v>8203</v>
      </c>
      <c r="C2331" s="26" t="n">
        <v>58</v>
      </c>
      <c r="D2331" s="2" t="n">
        <v>12000</v>
      </c>
      <c r="F2331" s="2" t="n">
        <v>0</v>
      </c>
      <c r="G2331" s="27" t="n">
        <v>2</v>
      </c>
      <c r="H2331" s="27" t="n">
        <v>1</v>
      </c>
      <c r="I2331" s="27" t="n">
        <v>2</v>
      </c>
      <c r="J2331" s="26" t="s">
        <v>52</v>
      </c>
      <c r="K2331" s="27" t="n">
        <v>0</v>
      </c>
      <c r="L2331" s="27" t="n">
        <v>1</v>
      </c>
      <c r="M2331" s="27" t="n">
        <v>4</v>
      </c>
      <c r="N2331" s="27" t="n">
        <v>3</v>
      </c>
      <c r="O2331" s="27" t="n">
        <v>1</v>
      </c>
      <c r="P2331" s="27" t="n">
        <v>1</v>
      </c>
      <c r="Q2331" s="27" t="n">
        <v>3</v>
      </c>
      <c r="R2331" s="27" t="n">
        <v>0</v>
      </c>
      <c r="S2331" s="27" t="n">
        <v>1</v>
      </c>
      <c r="T2331" s="28" t="n">
        <v>44371</v>
      </c>
      <c r="U2331" s="3" t="s">
        <v>2376</v>
      </c>
      <c r="W2331" s="25" t="n">
        <v>26</v>
      </c>
      <c r="Z2331" s="1" t="n">
        <f aca="false">(68/C2331)^0.25</f>
        <v>1.04056743366656</v>
      </c>
    </row>
    <row r="2332" customFormat="false" ht="13.8" hidden="false" customHeight="true" outlineLevel="0" collapsed="false">
      <c r="A2332" s="1" t="n">
        <v>8203</v>
      </c>
      <c r="C2332" s="26" t="n">
        <v>65</v>
      </c>
      <c r="D2332" s="2" t="n">
        <v>12035</v>
      </c>
      <c r="F2332" s="2" t="n">
        <v>0</v>
      </c>
      <c r="G2332" s="27" t="n">
        <v>2</v>
      </c>
      <c r="H2332" s="27" t="n">
        <v>1</v>
      </c>
      <c r="I2332" s="27" t="n">
        <v>2</v>
      </c>
      <c r="J2332" s="26" t="s">
        <v>52</v>
      </c>
      <c r="K2332" s="27" t="n">
        <v>0</v>
      </c>
      <c r="L2332" s="27" t="n">
        <v>1</v>
      </c>
      <c r="M2332" s="27" t="n">
        <v>12</v>
      </c>
      <c r="N2332" s="27" t="n">
        <v>8</v>
      </c>
      <c r="O2332" s="27" t="n">
        <v>1</v>
      </c>
      <c r="P2332" s="27" t="n">
        <v>1</v>
      </c>
      <c r="R2332" s="27" t="n">
        <v>1</v>
      </c>
      <c r="S2332" s="27" t="n">
        <v>0</v>
      </c>
      <c r="T2332" s="28" t="n">
        <v>44370</v>
      </c>
      <c r="U2332" s="3" t="s">
        <v>2377</v>
      </c>
      <c r="W2332" s="25" t="n">
        <v>26</v>
      </c>
      <c r="Z2332" s="1" t="n">
        <f aca="false">(68/C2332)^0.25</f>
        <v>1.01134396913885</v>
      </c>
    </row>
    <row r="2333" customFormat="false" ht="13.8" hidden="false" customHeight="true" outlineLevel="0" collapsed="false">
      <c r="A2333" s="1" t="n">
        <v>8203</v>
      </c>
      <c r="C2333" s="26" t="n">
        <v>90</v>
      </c>
      <c r="D2333" s="2" t="n">
        <v>12000</v>
      </c>
      <c r="F2333" s="2" t="n">
        <v>0</v>
      </c>
      <c r="G2333" s="27" t="n">
        <v>3</v>
      </c>
      <c r="H2333" s="27" t="n">
        <v>1</v>
      </c>
      <c r="I2333" s="27" t="n">
        <v>1</v>
      </c>
      <c r="J2333" s="26" t="s">
        <v>52</v>
      </c>
      <c r="K2333" s="27" t="n">
        <v>0</v>
      </c>
      <c r="L2333" s="27" t="n">
        <v>1</v>
      </c>
      <c r="N2333" s="27" t="n">
        <v>2</v>
      </c>
      <c r="O2333" s="27" t="n">
        <v>0</v>
      </c>
      <c r="P2333" s="27" t="n">
        <v>0</v>
      </c>
      <c r="R2333" s="27" t="n">
        <v>0</v>
      </c>
      <c r="S2333" s="27" t="n">
        <v>0</v>
      </c>
      <c r="T2333" s="28" t="n">
        <v>44369</v>
      </c>
      <c r="U2333" s="3" t="s">
        <v>2378</v>
      </c>
      <c r="V2333" s="1" t="s">
        <v>60</v>
      </c>
      <c r="W2333" s="25" t="n">
        <v>26</v>
      </c>
      <c r="Z2333" s="1" t="n">
        <f aca="false">(68/C2333)^0.25</f>
        <v>0.932323434951816</v>
      </c>
    </row>
    <row r="2334" customFormat="false" ht="13.8" hidden="false" customHeight="true" outlineLevel="0" collapsed="false">
      <c r="A2334" s="1" t="n">
        <v>8203</v>
      </c>
      <c r="C2334" s="26" t="n">
        <v>75</v>
      </c>
      <c r="D2334" s="2" t="n">
        <v>14000</v>
      </c>
      <c r="F2334" s="2" t="n">
        <v>0</v>
      </c>
      <c r="G2334" s="27" t="n">
        <v>3</v>
      </c>
      <c r="H2334" s="27" t="n">
        <v>2</v>
      </c>
      <c r="I2334" s="27" t="n">
        <v>1</v>
      </c>
      <c r="J2334" s="26" t="s">
        <v>52</v>
      </c>
      <c r="K2334" s="27" t="n">
        <v>0</v>
      </c>
      <c r="L2334" s="27" t="n">
        <v>1</v>
      </c>
      <c r="M2334" s="27" t="n">
        <v>5</v>
      </c>
      <c r="N2334" s="27" t="n">
        <v>3</v>
      </c>
      <c r="O2334" s="27" t="n">
        <v>1</v>
      </c>
      <c r="P2334" s="27" t="n">
        <v>0</v>
      </c>
      <c r="Q2334" s="27" t="n">
        <v>1</v>
      </c>
      <c r="R2334" s="27" t="n">
        <v>1</v>
      </c>
      <c r="S2334" s="27" t="n">
        <v>0</v>
      </c>
      <c r="T2334" s="28" t="n">
        <v>44365</v>
      </c>
      <c r="U2334" s="3" t="s">
        <v>2379</v>
      </c>
      <c r="W2334" s="25" t="n">
        <v>26</v>
      </c>
      <c r="Z2334" s="1" t="n">
        <f aca="false">(68/C2334)^0.25</f>
        <v>0.975802468299321</v>
      </c>
    </row>
    <row r="2335" customFormat="false" ht="13.8" hidden="false" customHeight="true" outlineLevel="0" collapsed="false">
      <c r="A2335" s="1" t="n">
        <v>8203</v>
      </c>
      <c r="C2335" s="26" t="n">
        <v>62</v>
      </c>
      <c r="D2335" s="2" t="n">
        <v>8800</v>
      </c>
      <c r="F2335" s="2" t="n">
        <v>0</v>
      </c>
      <c r="G2335" s="27" t="n">
        <v>2</v>
      </c>
      <c r="H2335" s="27" t="n">
        <v>1</v>
      </c>
      <c r="I2335" s="27" t="n">
        <v>2</v>
      </c>
      <c r="J2335" s="26" t="s">
        <v>52</v>
      </c>
      <c r="K2335" s="27" t="n">
        <v>0</v>
      </c>
      <c r="L2335" s="27" t="n">
        <v>1</v>
      </c>
      <c r="M2335" s="27" t="n">
        <v>8</v>
      </c>
      <c r="N2335" s="27" t="n">
        <v>2</v>
      </c>
      <c r="O2335" s="27" t="n">
        <v>1</v>
      </c>
      <c r="P2335" s="27" t="n">
        <v>1</v>
      </c>
      <c r="Q2335" s="27" t="n">
        <v>4</v>
      </c>
      <c r="R2335" s="27" t="n">
        <v>1</v>
      </c>
      <c r="S2335" s="27" t="n">
        <v>0</v>
      </c>
      <c r="T2335" s="28" t="n">
        <v>44365</v>
      </c>
      <c r="U2335" s="3" t="s">
        <v>2380</v>
      </c>
      <c r="W2335" s="25" t="n">
        <v>26</v>
      </c>
      <c r="Z2335" s="1" t="n">
        <f aca="false">(68/C2335)^0.25</f>
        <v>1.02336204550359</v>
      </c>
    </row>
    <row r="2336" customFormat="false" ht="13.8" hidden="false" customHeight="true" outlineLevel="0" collapsed="false">
      <c r="C2336" s="1"/>
      <c r="E2336" s="1"/>
      <c r="F2336" s="1"/>
      <c r="J2336" s="26"/>
      <c r="L2336" s="27"/>
      <c r="N2336" s="1"/>
      <c r="P2336" s="1"/>
      <c r="T2336" s="46"/>
      <c r="W2336" s="25"/>
    </row>
    <row r="2337" customFormat="false" ht="13.8" hidden="false" customHeight="true" outlineLevel="0" collapsed="false">
      <c r="C2337" s="1"/>
      <c r="E2337" s="1"/>
      <c r="F2337" s="1"/>
      <c r="J2337" s="26"/>
      <c r="L2337" s="27"/>
      <c r="N2337" s="1"/>
      <c r="P2337" s="1"/>
      <c r="T2337" s="46"/>
      <c r="W2337" s="25"/>
    </row>
    <row r="2338" customFormat="false" ht="13.8" hidden="false" customHeight="true" outlineLevel="0" collapsed="false">
      <c r="J2338" s="26"/>
      <c r="L2338" s="27"/>
      <c r="T2338" s="46"/>
      <c r="W2338" s="25"/>
    </row>
    <row r="2339" customFormat="false" ht="13.8" hidden="false" customHeight="true" outlineLevel="0" collapsed="false">
      <c r="J2339" s="26"/>
      <c r="L2339" s="27"/>
      <c r="W2339" s="25"/>
    </row>
    <row r="2340" customFormat="false" ht="13.8" hidden="false" customHeight="true" outlineLevel="0" collapsed="false">
      <c r="J2340" s="26"/>
      <c r="L2340" s="27"/>
      <c r="W2340" s="25"/>
    </row>
    <row r="2341" customFormat="false" ht="13.8" hidden="false" customHeight="true" outlineLevel="0" collapsed="false">
      <c r="J2341" s="26"/>
      <c r="L2341" s="27"/>
      <c r="W2341" s="25"/>
    </row>
    <row r="2342" customFormat="false" ht="13.8" hidden="false" customHeight="true" outlineLevel="0" collapsed="false">
      <c r="J2342" s="26"/>
      <c r="L2342" s="27"/>
      <c r="W2342" s="25"/>
    </row>
    <row r="2343" customFormat="false" ht="13.8" hidden="false" customHeight="true" outlineLevel="0" collapsed="false">
      <c r="J2343" s="26"/>
      <c r="L2343" s="27"/>
      <c r="W2343" s="25"/>
    </row>
    <row r="2344" customFormat="false" ht="13.8" hidden="false" customHeight="true" outlineLevel="0" collapsed="false">
      <c r="J2344" s="26"/>
      <c r="L2344" s="27"/>
      <c r="W2344" s="25"/>
    </row>
    <row r="2345" customFormat="false" ht="13.8" hidden="false" customHeight="true" outlineLevel="0" collapsed="false">
      <c r="J2345" s="26"/>
      <c r="L2345" s="27"/>
      <c r="W2345" s="25"/>
    </row>
    <row r="2346" customFormat="false" ht="13.8" hidden="false" customHeight="true" outlineLevel="0" collapsed="false">
      <c r="J2346" s="26"/>
      <c r="L2346" s="27"/>
      <c r="W2346" s="25"/>
    </row>
    <row r="2347" customFormat="false" ht="13.8" hidden="false" customHeight="true" outlineLevel="0" collapsed="false">
      <c r="J2347" s="26"/>
      <c r="L2347" s="27"/>
      <c r="W2347" s="25"/>
    </row>
    <row r="2348" customFormat="false" ht="13.8" hidden="false" customHeight="true" outlineLevel="0" collapsed="false">
      <c r="J2348" s="26"/>
      <c r="L2348" s="27"/>
      <c r="W2348" s="25"/>
    </row>
    <row r="2349" customFormat="false" ht="13.8" hidden="false" customHeight="true" outlineLevel="0" collapsed="false">
      <c r="J2349" s="26"/>
      <c r="L2349" s="27"/>
      <c r="W2349" s="25"/>
    </row>
    <row r="2350" customFormat="false" ht="13.8" hidden="false" customHeight="true" outlineLevel="0" collapsed="false">
      <c r="J2350" s="26"/>
      <c r="L2350" s="27"/>
      <c r="W2350" s="25"/>
    </row>
    <row r="2351" customFormat="false" ht="13.8" hidden="false" customHeight="true" outlineLevel="0" collapsed="false">
      <c r="J2351" s="26"/>
      <c r="L2351" s="27"/>
      <c r="W2351" s="25"/>
    </row>
    <row r="2352" customFormat="false" ht="13.8" hidden="false" customHeight="true" outlineLevel="0" collapsed="false">
      <c r="J2352" s="26"/>
      <c r="L2352" s="27"/>
      <c r="W2352" s="25"/>
    </row>
    <row r="2353" customFormat="false" ht="13.8" hidden="false" customHeight="true" outlineLevel="0" collapsed="false">
      <c r="J2353" s="26"/>
      <c r="L2353" s="27"/>
      <c r="W2353" s="25"/>
    </row>
    <row r="2354" customFormat="false" ht="13.8" hidden="false" customHeight="true" outlineLevel="0" collapsed="false">
      <c r="J2354" s="26"/>
      <c r="L2354" s="27"/>
      <c r="W2354" s="25"/>
    </row>
    <row r="2355" customFormat="false" ht="13.8" hidden="false" customHeight="true" outlineLevel="0" collapsed="false">
      <c r="J2355" s="26"/>
      <c r="L2355" s="27"/>
      <c r="W2355" s="25"/>
    </row>
    <row r="2356" customFormat="false" ht="13.8" hidden="false" customHeight="true" outlineLevel="0" collapsed="false">
      <c r="J2356" s="26"/>
      <c r="L2356" s="27"/>
      <c r="W2356" s="25"/>
    </row>
    <row r="2357" customFormat="false" ht="13.8" hidden="false" customHeight="true" outlineLevel="0" collapsed="false">
      <c r="J2357" s="26"/>
      <c r="L2357" s="27"/>
      <c r="W2357" s="25"/>
    </row>
    <row r="2358" customFormat="false" ht="13.8" hidden="false" customHeight="true" outlineLevel="0" collapsed="false">
      <c r="J2358" s="26"/>
      <c r="L2358" s="27"/>
      <c r="W2358" s="25"/>
    </row>
    <row r="2359" customFormat="false" ht="13.8" hidden="false" customHeight="true" outlineLevel="0" collapsed="false">
      <c r="J2359" s="26"/>
      <c r="L2359" s="27"/>
      <c r="W2359" s="25"/>
    </row>
    <row r="2360" customFormat="false" ht="13.8" hidden="false" customHeight="true" outlineLevel="0" collapsed="false">
      <c r="J2360" s="26"/>
      <c r="L2360" s="27"/>
      <c r="W2360" s="25"/>
    </row>
    <row r="2361" customFormat="false" ht="13.8" hidden="false" customHeight="true" outlineLevel="0" collapsed="false">
      <c r="J2361" s="26"/>
      <c r="L2361" s="27"/>
      <c r="W2361" s="25"/>
    </row>
    <row r="2362" customFormat="false" ht="13.8" hidden="false" customHeight="true" outlineLevel="0" collapsed="false">
      <c r="J2362" s="26"/>
      <c r="L2362" s="27"/>
      <c r="W2362" s="25"/>
    </row>
    <row r="2363" customFormat="false" ht="13.8" hidden="false" customHeight="true" outlineLevel="0" collapsed="false">
      <c r="J2363" s="26"/>
      <c r="L2363" s="27"/>
      <c r="W2363" s="25"/>
    </row>
    <row r="2364" customFormat="false" ht="13.8" hidden="false" customHeight="true" outlineLevel="0" collapsed="false">
      <c r="J2364" s="26"/>
      <c r="L2364" s="27"/>
      <c r="W2364" s="25"/>
    </row>
    <row r="2365" customFormat="false" ht="13.8" hidden="false" customHeight="true" outlineLevel="0" collapsed="false">
      <c r="J2365" s="26"/>
      <c r="L2365" s="27"/>
      <c r="W2365" s="25"/>
    </row>
    <row r="2366" customFormat="false" ht="13.8" hidden="false" customHeight="true" outlineLevel="0" collapsed="false">
      <c r="J2366" s="26"/>
      <c r="L2366" s="27"/>
      <c r="W2366" s="25"/>
    </row>
    <row r="2367" customFormat="false" ht="13.8" hidden="false" customHeight="true" outlineLevel="0" collapsed="false">
      <c r="J2367" s="26"/>
      <c r="L2367" s="27"/>
      <c r="W2367" s="25"/>
    </row>
    <row r="2368" customFormat="false" ht="13.8" hidden="false" customHeight="true" outlineLevel="0" collapsed="false">
      <c r="J2368" s="26"/>
      <c r="L2368" s="27"/>
      <c r="W2368" s="25"/>
    </row>
    <row r="2369" customFormat="false" ht="13.8" hidden="false" customHeight="true" outlineLevel="0" collapsed="false">
      <c r="J2369" s="26"/>
      <c r="L2369" s="27"/>
      <c r="W2369" s="25"/>
    </row>
    <row r="2370" customFormat="false" ht="13.8" hidden="false" customHeight="true" outlineLevel="0" collapsed="false">
      <c r="J2370" s="26"/>
      <c r="L2370" s="27"/>
      <c r="W2370" s="25"/>
    </row>
    <row r="2371" customFormat="false" ht="13.8" hidden="false" customHeight="true" outlineLevel="0" collapsed="false">
      <c r="J2371" s="26"/>
      <c r="L2371" s="27"/>
      <c r="W2371" s="25"/>
    </row>
    <row r="2372" customFormat="false" ht="13.8" hidden="false" customHeight="true" outlineLevel="0" collapsed="false">
      <c r="J2372" s="26"/>
      <c r="L2372" s="27"/>
      <c r="W2372" s="25"/>
    </row>
    <row r="2373" customFormat="false" ht="13.8" hidden="false" customHeight="true" outlineLevel="0" collapsed="false">
      <c r="J2373" s="26"/>
      <c r="L2373" s="27"/>
      <c r="W2373" s="25"/>
    </row>
    <row r="2374" customFormat="false" ht="13.8" hidden="false" customHeight="true" outlineLevel="0" collapsed="false">
      <c r="J2374" s="26"/>
      <c r="L2374" s="27"/>
      <c r="W2374" s="25"/>
    </row>
    <row r="2375" customFormat="false" ht="13.8" hidden="false" customHeight="true" outlineLevel="0" collapsed="false">
      <c r="J2375" s="26"/>
      <c r="L2375" s="27"/>
      <c r="W2375" s="25"/>
    </row>
    <row r="2376" customFormat="false" ht="13.8" hidden="false" customHeight="true" outlineLevel="0" collapsed="false">
      <c r="J2376" s="26"/>
      <c r="L2376" s="27"/>
      <c r="W2376" s="25"/>
    </row>
    <row r="2377" customFormat="false" ht="13.8" hidden="false" customHeight="true" outlineLevel="0" collapsed="false">
      <c r="J2377" s="26"/>
      <c r="L2377" s="27"/>
      <c r="W2377" s="25"/>
    </row>
    <row r="2378" customFormat="false" ht="13.8" hidden="false" customHeight="true" outlineLevel="0" collapsed="false">
      <c r="J2378" s="26"/>
      <c r="L2378" s="27"/>
      <c r="W2378" s="25"/>
    </row>
    <row r="2379" customFormat="false" ht="13.8" hidden="false" customHeight="true" outlineLevel="0" collapsed="false">
      <c r="J2379" s="26"/>
      <c r="L2379" s="27"/>
      <c r="W2379" s="25"/>
    </row>
    <row r="2380" customFormat="false" ht="13.8" hidden="false" customHeight="true" outlineLevel="0" collapsed="false">
      <c r="J2380" s="26"/>
      <c r="L2380" s="27"/>
      <c r="W2380" s="25"/>
    </row>
    <row r="2381" customFormat="false" ht="13.8" hidden="false" customHeight="true" outlineLevel="0" collapsed="false">
      <c r="J2381" s="26"/>
      <c r="L2381" s="27"/>
      <c r="W2381" s="25"/>
    </row>
    <row r="2382" customFormat="false" ht="13.8" hidden="false" customHeight="true" outlineLevel="0" collapsed="false">
      <c r="J2382" s="26"/>
      <c r="L2382" s="27"/>
      <c r="W2382" s="25"/>
    </row>
    <row r="2383" customFormat="false" ht="13.8" hidden="false" customHeight="true" outlineLevel="0" collapsed="false">
      <c r="J2383" s="26"/>
      <c r="L2383" s="27"/>
      <c r="W2383" s="25"/>
    </row>
    <row r="2384" customFormat="false" ht="13.8" hidden="false" customHeight="true" outlineLevel="0" collapsed="false">
      <c r="J2384" s="26"/>
      <c r="L2384" s="27"/>
      <c r="W2384" s="25"/>
    </row>
    <row r="2385" customFormat="false" ht="13.8" hidden="false" customHeight="true" outlineLevel="0" collapsed="false">
      <c r="J2385" s="26"/>
      <c r="L2385" s="27"/>
      <c r="W2385" s="25"/>
    </row>
    <row r="2386" customFormat="false" ht="13.8" hidden="false" customHeight="true" outlineLevel="0" collapsed="false">
      <c r="J2386" s="26"/>
      <c r="L2386" s="27"/>
      <c r="W2386" s="25"/>
    </row>
    <row r="2387" customFormat="false" ht="13.8" hidden="false" customHeight="true" outlineLevel="0" collapsed="false">
      <c r="J2387" s="26"/>
      <c r="L2387" s="27"/>
      <c r="W2387" s="25"/>
    </row>
    <row r="2388" customFormat="false" ht="13.8" hidden="false" customHeight="true" outlineLevel="0" collapsed="false">
      <c r="J2388" s="26"/>
      <c r="L2388" s="27"/>
      <c r="W2388" s="25"/>
    </row>
    <row r="2389" customFormat="false" ht="13.8" hidden="false" customHeight="true" outlineLevel="0" collapsed="false">
      <c r="J2389" s="26"/>
      <c r="L2389" s="27"/>
      <c r="W2389" s="25"/>
    </row>
    <row r="2390" customFormat="false" ht="13.8" hidden="false" customHeight="true" outlineLevel="0" collapsed="false">
      <c r="J2390" s="26"/>
      <c r="L2390" s="27"/>
      <c r="W2390" s="25"/>
    </row>
    <row r="2391" customFormat="false" ht="13.8" hidden="false" customHeight="true" outlineLevel="0" collapsed="false">
      <c r="J2391" s="26"/>
      <c r="L2391" s="27"/>
      <c r="W2391" s="25"/>
    </row>
    <row r="2392" customFormat="false" ht="13.8" hidden="false" customHeight="true" outlineLevel="0" collapsed="false">
      <c r="J2392" s="26"/>
      <c r="L2392" s="27"/>
      <c r="W2392" s="25"/>
    </row>
    <row r="2393" customFormat="false" ht="13.8" hidden="false" customHeight="true" outlineLevel="0" collapsed="false">
      <c r="J2393" s="26"/>
      <c r="L2393" s="27"/>
      <c r="W2393" s="25"/>
    </row>
    <row r="2394" customFormat="false" ht="13.8" hidden="false" customHeight="true" outlineLevel="0" collapsed="false">
      <c r="J2394" s="26"/>
      <c r="L2394" s="27"/>
      <c r="W2394" s="25"/>
    </row>
    <row r="2395" customFormat="false" ht="13.8" hidden="false" customHeight="true" outlineLevel="0" collapsed="false">
      <c r="J2395" s="26"/>
      <c r="L2395" s="27"/>
      <c r="W2395" s="25"/>
    </row>
    <row r="2396" customFormat="false" ht="13.8" hidden="false" customHeight="true" outlineLevel="0" collapsed="false">
      <c r="J2396" s="26"/>
      <c r="L2396" s="27"/>
      <c r="W2396" s="25"/>
    </row>
    <row r="2397" customFormat="false" ht="13.8" hidden="false" customHeight="true" outlineLevel="0" collapsed="false">
      <c r="J2397" s="26"/>
      <c r="L2397" s="27"/>
      <c r="W2397" s="25"/>
    </row>
    <row r="2398" customFormat="false" ht="13.8" hidden="false" customHeight="true" outlineLevel="0" collapsed="false">
      <c r="J2398" s="26"/>
      <c r="L2398" s="27"/>
      <c r="W2398" s="25"/>
    </row>
    <row r="2399" customFormat="false" ht="13.8" hidden="false" customHeight="true" outlineLevel="0" collapsed="false">
      <c r="J2399" s="26"/>
      <c r="L2399" s="27"/>
      <c r="W2399" s="25"/>
    </row>
    <row r="2400" customFormat="false" ht="13.8" hidden="false" customHeight="true" outlineLevel="0" collapsed="false">
      <c r="J2400" s="26"/>
      <c r="L2400" s="27"/>
      <c r="W2400" s="25"/>
    </row>
    <row r="2401" customFormat="false" ht="13.8" hidden="false" customHeight="true" outlineLevel="0" collapsed="false">
      <c r="J2401" s="26"/>
      <c r="L2401" s="27"/>
      <c r="W2401" s="25"/>
    </row>
    <row r="2402" customFormat="false" ht="13.8" hidden="false" customHeight="true" outlineLevel="0" collapsed="false">
      <c r="J2402" s="26"/>
      <c r="L2402" s="27"/>
      <c r="W2402" s="25"/>
    </row>
    <row r="2403" customFormat="false" ht="13.8" hidden="false" customHeight="true" outlineLevel="0" collapsed="false">
      <c r="J2403" s="26"/>
      <c r="L2403" s="27"/>
      <c r="W2403" s="25"/>
    </row>
    <row r="2404" customFormat="false" ht="13.8" hidden="false" customHeight="true" outlineLevel="0" collapsed="false">
      <c r="J2404" s="26"/>
      <c r="L2404" s="27"/>
      <c r="W2404" s="25"/>
    </row>
    <row r="2405" customFormat="false" ht="13.8" hidden="false" customHeight="true" outlineLevel="0" collapsed="false">
      <c r="J2405" s="26"/>
      <c r="L2405" s="27"/>
      <c r="W2405" s="25"/>
    </row>
    <row r="2406" customFormat="false" ht="13.8" hidden="false" customHeight="true" outlineLevel="0" collapsed="false">
      <c r="J2406" s="26"/>
      <c r="L2406" s="27"/>
      <c r="W2406" s="25"/>
    </row>
    <row r="2407" customFormat="false" ht="13.8" hidden="false" customHeight="true" outlineLevel="0" collapsed="false">
      <c r="J2407" s="26"/>
      <c r="L2407" s="27"/>
      <c r="W2407" s="25"/>
    </row>
    <row r="2408" customFormat="false" ht="13.8" hidden="false" customHeight="true" outlineLevel="0" collapsed="false">
      <c r="J2408" s="26"/>
      <c r="L2408" s="27"/>
      <c r="W2408" s="25"/>
    </row>
    <row r="2409" customFormat="false" ht="13.8" hidden="false" customHeight="true" outlineLevel="0" collapsed="false">
      <c r="J2409" s="26"/>
      <c r="L2409" s="27"/>
      <c r="W2409" s="25"/>
    </row>
    <row r="2410" customFormat="false" ht="13.8" hidden="false" customHeight="true" outlineLevel="0" collapsed="false">
      <c r="J2410" s="26"/>
      <c r="L2410" s="27"/>
      <c r="W2410" s="25"/>
    </row>
    <row r="2411" customFormat="false" ht="13.8" hidden="false" customHeight="true" outlineLevel="0" collapsed="false">
      <c r="J2411" s="26"/>
      <c r="L2411" s="27"/>
      <c r="W2411" s="25"/>
    </row>
    <row r="2412" customFormat="false" ht="13.8" hidden="false" customHeight="true" outlineLevel="0" collapsed="false">
      <c r="J2412" s="26"/>
      <c r="L2412" s="27"/>
      <c r="W2412" s="25"/>
    </row>
    <row r="2413" customFormat="false" ht="13.8" hidden="false" customHeight="true" outlineLevel="0" collapsed="false">
      <c r="J2413" s="26"/>
      <c r="L2413" s="27"/>
      <c r="W2413" s="25"/>
    </row>
    <row r="2414" customFormat="false" ht="13.8" hidden="false" customHeight="true" outlineLevel="0" collapsed="false">
      <c r="J2414" s="26"/>
      <c r="L2414" s="27"/>
      <c r="W2414" s="25"/>
    </row>
    <row r="2415" customFormat="false" ht="13.8" hidden="false" customHeight="true" outlineLevel="0" collapsed="false">
      <c r="J2415" s="26"/>
      <c r="L2415" s="27"/>
      <c r="W2415" s="25"/>
    </row>
    <row r="2416" customFormat="false" ht="13.8" hidden="false" customHeight="true" outlineLevel="0" collapsed="false">
      <c r="J2416" s="26"/>
      <c r="L2416" s="27"/>
      <c r="W2416" s="25"/>
    </row>
    <row r="2417" customFormat="false" ht="13.8" hidden="false" customHeight="true" outlineLevel="0" collapsed="false">
      <c r="J2417" s="26"/>
      <c r="L2417" s="27"/>
      <c r="W2417" s="25"/>
    </row>
    <row r="2418" customFormat="false" ht="13.8" hidden="false" customHeight="true" outlineLevel="0" collapsed="false">
      <c r="J2418" s="26"/>
      <c r="L2418" s="27"/>
      <c r="W2418" s="25"/>
    </row>
    <row r="2419" customFormat="false" ht="13.8" hidden="false" customHeight="true" outlineLevel="0" collapsed="false">
      <c r="J2419" s="26"/>
      <c r="L2419" s="27"/>
      <c r="W2419" s="25"/>
    </row>
    <row r="2420" customFormat="false" ht="13.8" hidden="false" customHeight="true" outlineLevel="0" collapsed="false">
      <c r="J2420" s="26"/>
      <c r="L2420" s="27"/>
      <c r="W2420" s="25"/>
    </row>
    <row r="2421" customFormat="false" ht="13.8" hidden="false" customHeight="true" outlineLevel="0" collapsed="false">
      <c r="J2421" s="26"/>
      <c r="L2421" s="27"/>
      <c r="W2421" s="25"/>
    </row>
    <row r="2422" customFormat="false" ht="13.8" hidden="false" customHeight="true" outlineLevel="0" collapsed="false">
      <c r="J2422" s="26"/>
      <c r="L2422" s="27"/>
      <c r="W2422" s="25"/>
    </row>
    <row r="2423" customFormat="false" ht="13.8" hidden="false" customHeight="true" outlineLevel="0" collapsed="false">
      <c r="J2423" s="26"/>
      <c r="L2423" s="27"/>
      <c r="W2423" s="25"/>
    </row>
    <row r="2424" customFormat="false" ht="13.8" hidden="false" customHeight="true" outlineLevel="0" collapsed="false">
      <c r="J2424" s="26"/>
      <c r="L2424" s="27"/>
      <c r="W2424" s="25"/>
    </row>
    <row r="2425" customFormat="false" ht="13.8" hidden="false" customHeight="true" outlineLevel="0" collapsed="false">
      <c r="J2425" s="26"/>
      <c r="L2425" s="27"/>
      <c r="W2425" s="25"/>
    </row>
    <row r="2426" customFormat="false" ht="13.8" hidden="false" customHeight="true" outlineLevel="0" collapsed="false">
      <c r="J2426" s="26"/>
      <c r="L2426" s="27"/>
      <c r="W2426" s="25"/>
    </row>
    <row r="2427" customFormat="false" ht="13.8" hidden="false" customHeight="true" outlineLevel="0" collapsed="false">
      <c r="J2427" s="26"/>
      <c r="L2427" s="27"/>
      <c r="W2427" s="25"/>
    </row>
    <row r="2428" customFormat="false" ht="13.8" hidden="false" customHeight="true" outlineLevel="0" collapsed="false">
      <c r="J2428" s="26"/>
      <c r="L2428" s="27"/>
      <c r="W2428" s="25"/>
    </row>
    <row r="2429" customFormat="false" ht="13.8" hidden="false" customHeight="true" outlineLevel="0" collapsed="false">
      <c r="J2429" s="26"/>
      <c r="L2429" s="27"/>
      <c r="W2429" s="25"/>
    </row>
    <row r="2430" customFormat="false" ht="13.8" hidden="false" customHeight="true" outlineLevel="0" collapsed="false">
      <c r="J2430" s="26"/>
      <c r="L2430" s="27"/>
      <c r="W2430" s="25"/>
    </row>
    <row r="2431" customFormat="false" ht="13.8" hidden="false" customHeight="true" outlineLevel="0" collapsed="false">
      <c r="J2431" s="26"/>
      <c r="L2431" s="27"/>
      <c r="W2431" s="25"/>
    </row>
    <row r="2432" customFormat="false" ht="13.8" hidden="false" customHeight="true" outlineLevel="0" collapsed="false">
      <c r="J2432" s="26"/>
      <c r="L2432" s="27"/>
      <c r="W2432" s="25"/>
    </row>
    <row r="2433" customFormat="false" ht="13.8" hidden="false" customHeight="true" outlineLevel="0" collapsed="false">
      <c r="J2433" s="26"/>
      <c r="L2433" s="27"/>
      <c r="W2433" s="25"/>
    </row>
    <row r="2434" customFormat="false" ht="13.8" hidden="false" customHeight="true" outlineLevel="0" collapsed="false">
      <c r="J2434" s="26"/>
      <c r="L2434" s="27"/>
      <c r="W2434" s="25"/>
    </row>
    <row r="2435" customFormat="false" ht="13.8" hidden="false" customHeight="true" outlineLevel="0" collapsed="false">
      <c r="J2435" s="26"/>
      <c r="L2435" s="27"/>
      <c r="W2435" s="25"/>
    </row>
    <row r="2436" customFormat="false" ht="13.8" hidden="false" customHeight="true" outlineLevel="0" collapsed="false">
      <c r="J2436" s="26"/>
      <c r="L2436" s="27"/>
      <c r="W2436" s="25"/>
    </row>
    <row r="2437" customFormat="false" ht="13.8" hidden="false" customHeight="true" outlineLevel="0" collapsed="false">
      <c r="J2437" s="26"/>
      <c r="L2437" s="27"/>
      <c r="W2437" s="25"/>
    </row>
    <row r="2438" customFormat="false" ht="13.8" hidden="false" customHeight="true" outlineLevel="0" collapsed="false">
      <c r="J2438" s="26"/>
      <c r="L2438" s="27"/>
      <c r="W2438" s="25"/>
    </row>
    <row r="2439" customFormat="false" ht="13.8" hidden="false" customHeight="true" outlineLevel="0" collapsed="false">
      <c r="J2439" s="26"/>
      <c r="L2439" s="27"/>
      <c r="W2439" s="25"/>
    </row>
    <row r="2440" customFormat="false" ht="13.8" hidden="false" customHeight="true" outlineLevel="0" collapsed="false">
      <c r="J2440" s="26"/>
      <c r="L2440" s="27"/>
      <c r="W2440" s="25"/>
    </row>
    <row r="2441" customFormat="false" ht="13.8" hidden="false" customHeight="true" outlineLevel="0" collapsed="false">
      <c r="J2441" s="26"/>
      <c r="L2441" s="27"/>
      <c r="W2441" s="25"/>
    </row>
    <row r="2442" customFormat="false" ht="13.8" hidden="false" customHeight="true" outlineLevel="0" collapsed="false">
      <c r="J2442" s="26"/>
      <c r="L2442" s="27"/>
      <c r="W2442" s="25"/>
    </row>
    <row r="2443" customFormat="false" ht="13.8" hidden="false" customHeight="true" outlineLevel="0" collapsed="false">
      <c r="J2443" s="26"/>
      <c r="L2443" s="27"/>
      <c r="W2443" s="25"/>
    </row>
    <row r="2444" customFormat="false" ht="13.8" hidden="false" customHeight="true" outlineLevel="0" collapsed="false">
      <c r="J2444" s="26"/>
      <c r="L2444" s="27"/>
      <c r="W2444" s="25"/>
    </row>
    <row r="2445" customFormat="false" ht="13.8" hidden="false" customHeight="true" outlineLevel="0" collapsed="false">
      <c r="J2445" s="26"/>
      <c r="L2445" s="27"/>
      <c r="W2445" s="25"/>
    </row>
    <row r="2446" customFormat="false" ht="13.8" hidden="false" customHeight="true" outlineLevel="0" collapsed="false">
      <c r="J2446" s="26"/>
      <c r="L2446" s="27"/>
      <c r="W2446" s="25"/>
    </row>
    <row r="2447" customFormat="false" ht="13.8" hidden="false" customHeight="true" outlineLevel="0" collapsed="false">
      <c r="J2447" s="26"/>
      <c r="L2447" s="27"/>
      <c r="W2447" s="25"/>
    </row>
    <row r="2448" customFormat="false" ht="13.8" hidden="false" customHeight="true" outlineLevel="0" collapsed="false">
      <c r="J2448" s="26"/>
      <c r="L2448" s="27"/>
      <c r="W2448" s="25"/>
    </row>
    <row r="2449" customFormat="false" ht="13.8" hidden="false" customHeight="true" outlineLevel="0" collapsed="false">
      <c r="J2449" s="26"/>
      <c r="L2449" s="27"/>
      <c r="W2449" s="25"/>
    </row>
    <row r="2450" customFormat="false" ht="13.8" hidden="false" customHeight="true" outlineLevel="0" collapsed="false">
      <c r="J2450" s="26"/>
      <c r="L2450" s="27"/>
      <c r="W2450" s="25"/>
    </row>
    <row r="2451" customFormat="false" ht="13.8" hidden="false" customHeight="true" outlineLevel="0" collapsed="false">
      <c r="J2451" s="26"/>
      <c r="L2451" s="27"/>
      <c r="W2451" s="25"/>
    </row>
    <row r="2452" customFormat="false" ht="13.8" hidden="false" customHeight="true" outlineLevel="0" collapsed="false">
      <c r="J2452" s="26"/>
      <c r="L2452" s="27"/>
      <c r="W2452" s="25"/>
    </row>
    <row r="2453" customFormat="false" ht="13.8" hidden="false" customHeight="true" outlineLevel="0" collapsed="false">
      <c r="J2453" s="26"/>
      <c r="L2453" s="27"/>
      <c r="W2453" s="25"/>
    </row>
    <row r="2454" customFormat="false" ht="13.8" hidden="false" customHeight="true" outlineLevel="0" collapsed="false">
      <c r="J2454" s="26"/>
      <c r="L2454" s="27"/>
      <c r="W2454" s="25"/>
    </row>
    <row r="2455" customFormat="false" ht="13.8" hidden="false" customHeight="true" outlineLevel="0" collapsed="false">
      <c r="J2455" s="26"/>
      <c r="L2455" s="27"/>
      <c r="W2455" s="25"/>
    </row>
    <row r="2456" customFormat="false" ht="13.8" hidden="false" customHeight="true" outlineLevel="0" collapsed="false">
      <c r="J2456" s="26"/>
      <c r="L2456" s="27"/>
      <c r="W2456" s="25"/>
    </row>
    <row r="2457" customFormat="false" ht="13.8" hidden="false" customHeight="true" outlineLevel="0" collapsed="false">
      <c r="J2457" s="26"/>
      <c r="L2457" s="27"/>
      <c r="W2457" s="25"/>
    </row>
    <row r="2458" customFormat="false" ht="13.8" hidden="false" customHeight="true" outlineLevel="0" collapsed="false">
      <c r="J2458" s="26"/>
      <c r="L2458" s="27"/>
      <c r="W2458" s="25"/>
    </row>
    <row r="2459" customFormat="false" ht="13.8" hidden="false" customHeight="true" outlineLevel="0" collapsed="false">
      <c r="J2459" s="26"/>
      <c r="L2459" s="27"/>
      <c r="W2459" s="25"/>
    </row>
    <row r="2460" customFormat="false" ht="13.8" hidden="false" customHeight="true" outlineLevel="0" collapsed="false">
      <c r="J2460" s="26"/>
      <c r="L2460" s="27"/>
      <c r="W2460" s="25"/>
    </row>
    <row r="2461" customFormat="false" ht="13.8" hidden="false" customHeight="true" outlineLevel="0" collapsed="false">
      <c r="J2461" s="26"/>
      <c r="L2461" s="27"/>
      <c r="W2461" s="25"/>
    </row>
    <row r="2462" customFormat="false" ht="13.8" hidden="false" customHeight="true" outlineLevel="0" collapsed="false">
      <c r="J2462" s="26"/>
      <c r="L2462" s="27"/>
      <c r="W2462" s="25"/>
    </row>
    <row r="2463" customFormat="false" ht="13.8" hidden="false" customHeight="true" outlineLevel="0" collapsed="false">
      <c r="J2463" s="26"/>
      <c r="L2463" s="27"/>
      <c r="W2463" s="25"/>
    </row>
    <row r="2464" customFormat="false" ht="13.8" hidden="false" customHeight="true" outlineLevel="0" collapsed="false">
      <c r="J2464" s="26"/>
      <c r="L2464" s="27"/>
      <c r="W2464" s="25"/>
    </row>
    <row r="2465" customFormat="false" ht="13.8" hidden="false" customHeight="true" outlineLevel="0" collapsed="false">
      <c r="J2465" s="26"/>
      <c r="L2465" s="27"/>
      <c r="W2465" s="25"/>
    </row>
    <row r="2466" customFormat="false" ht="13.8" hidden="false" customHeight="true" outlineLevel="0" collapsed="false">
      <c r="J2466" s="26"/>
      <c r="L2466" s="27"/>
      <c r="W2466" s="25"/>
    </row>
    <row r="2467" customFormat="false" ht="13.8" hidden="false" customHeight="true" outlineLevel="0" collapsed="false">
      <c r="J2467" s="26"/>
      <c r="L2467" s="27"/>
      <c r="W2467" s="25"/>
    </row>
    <row r="2468" customFormat="false" ht="13.8" hidden="false" customHeight="true" outlineLevel="0" collapsed="false">
      <c r="J2468" s="26"/>
      <c r="L2468" s="27"/>
      <c r="W2468" s="25"/>
    </row>
    <row r="2469" customFormat="false" ht="13.8" hidden="false" customHeight="true" outlineLevel="0" collapsed="false">
      <c r="J2469" s="26"/>
      <c r="L2469" s="27"/>
      <c r="W2469" s="25"/>
    </row>
    <row r="2470" customFormat="false" ht="13.8" hidden="false" customHeight="true" outlineLevel="0" collapsed="false">
      <c r="J2470" s="26"/>
      <c r="L2470" s="27"/>
      <c r="W2470" s="25"/>
    </row>
    <row r="2471" customFormat="false" ht="13.8" hidden="false" customHeight="true" outlineLevel="0" collapsed="false">
      <c r="J2471" s="26"/>
      <c r="L2471" s="27"/>
      <c r="W2471" s="25"/>
    </row>
    <row r="2472" customFormat="false" ht="13.8" hidden="false" customHeight="true" outlineLevel="0" collapsed="false">
      <c r="J2472" s="26"/>
      <c r="L2472" s="27"/>
      <c r="W2472" s="25"/>
    </row>
    <row r="2473" customFormat="false" ht="13.8" hidden="false" customHeight="true" outlineLevel="0" collapsed="false">
      <c r="J2473" s="26"/>
      <c r="L2473" s="27"/>
      <c r="W2473" s="25"/>
    </row>
    <row r="2474" customFormat="false" ht="13.8" hidden="false" customHeight="true" outlineLevel="0" collapsed="false">
      <c r="J2474" s="26"/>
      <c r="L2474" s="27"/>
      <c r="W2474" s="25"/>
    </row>
    <row r="2475" customFormat="false" ht="13.8" hidden="false" customHeight="true" outlineLevel="0" collapsed="false">
      <c r="J2475" s="26"/>
      <c r="L2475" s="27"/>
      <c r="W2475" s="25"/>
    </row>
    <row r="2476" customFormat="false" ht="13.8" hidden="false" customHeight="true" outlineLevel="0" collapsed="false">
      <c r="J2476" s="26"/>
      <c r="L2476" s="27"/>
      <c r="W2476" s="25"/>
    </row>
    <row r="2477" customFormat="false" ht="13.8" hidden="false" customHeight="true" outlineLevel="0" collapsed="false">
      <c r="J2477" s="26"/>
      <c r="L2477" s="27"/>
      <c r="W2477" s="25"/>
    </row>
    <row r="2478" customFormat="false" ht="13.8" hidden="false" customHeight="true" outlineLevel="0" collapsed="false">
      <c r="J2478" s="26"/>
      <c r="L2478" s="27"/>
      <c r="W2478" s="25"/>
    </row>
    <row r="2479" customFormat="false" ht="13.8" hidden="false" customHeight="true" outlineLevel="0" collapsed="false">
      <c r="J2479" s="26"/>
      <c r="L2479" s="27"/>
      <c r="W2479" s="25"/>
    </row>
    <row r="2480" customFormat="false" ht="13.8" hidden="false" customHeight="true" outlineLevel="0" collapsed="false">
      <c r="J2480" s="26"/>
      <c r="L2480" s="27"/>
      <c r="W2480" s="25"/>
    </row>
    <row r="2481" customFormat="false" ht="13.8" hidden="false" customHeight="true" outlineLevel="0" collapsed="false">
      <c r="J2481" s="26"/>
      <c r="L2481" s="27"/>
      <c r="W2481" s="25"/>
    </row>
    <row r="2482" customFormat="false" ht="13.8" hidden="false" customHeight="true" outlineLevel="0" collapsed="false">
      <c r="J2482" s="26"/>
      <c r="L2482" s="27"/>
      <c r="W2482" s="25"/>
    </row>
    <row r="2483" customFormat="false" ht="13.8" hidden="false" customHeight="true" outlineLevel="0" collapsed="false">
      <c r="J2483" s="26"/>
      <c r="L2483" s="27"/>
      <c r="W2483" s="25"/>
    </row>
    <row r="2484" customFormat="false" ht="13.8" hidden="false" customHeight="true" outlineLevel="0" collapsed="false">
      <c r="J2484" s="26"/>
      <c r="L2484" s="27"/>
      <c r="W2484" s="25"/>
    </row>
    <row r="2485" customFormat="false" ht="13.8" hidden="false" customHeight="true" outlineLevel="0" collapsed="false">
      <c r="J2485" s="26"/>
      <c r="L2485" s="27"/>
      <c r="W2485" s="25"/>
    </row>
    <row r="2486" customFormat="false" ht="13.8" hidden="false" customHeight="true" outlineLevel="0" collapsed="false">
      <c r="J2486" s="26"/>
      <c r="L2486" s="27"/>
      <c r="W2486" s="25"/>
    </row>
    <row r="2487" customFormat="false" ht="13.8" hidden="false" customHeight="true" outlineLevel="0" collapsed="false">
      <c r="J2487" s="26"/>
      <c r="L2487" s="27"/>
      <c r="W2487" s="25"/>
    </row>
    <row r="2488" customFormat="false" ht="13.8" hidden="false" customHeight="true" outlineLevel="0" collapsed="false">
      <c r="J2488" s="26"/>
      <c r="L2488" s="27"/>
      <c r="W2488" s="25"/>
    </row>
    <row r="2489" customFormat="false" ht="13.8" hidden="false" customHeight="true" outlineLevel="0" collapsed="false">
      <c r="J2489" s="26"/>
      <c r="L2489" s="27"/>
      <c r="W2489" s="25"/>
    </row>
    <row r="2490" customFormat="false" ht="13.8" hidden="false" customHeight="true" outlineLevel="0" collapsed="false">
      <c r="J2490" s="26"/>
      <c r="L2490" s="27"/>
      <c r="W2490" s="25"/>
    </row>
    <row r="2491" customFormat="false" ht="13.8" hidden="false" customHeight="true" outlineLevel="0" collapsed="false">
      <c r="J2491" s="26"/>
      <c r="L2491" s="27"/>
      <c r="W2491" s="25"/>
    </row>
    <row r="2492" customFormat="false" ht="13.8" hidden="false" customHeight="true" outlineLevel="0" collapsed="false">
      <c r="J2492" s="26"/>
      <c r="L2492" s="27"/>
      <c r="W2492" s="25"/>
    </row>
    <row r="2493" customFormat="false" ht="13.8" hidden="false" customHeight="true" outlineLevel="0" collapsed="false">
      <c r="J2493" s="26"/>
      <c r="L2493" s="27"/>
      <c r="W2493" s="25"/>
    </row>
    <row r="2494" customFormat="false" ht="13.8" hidden="false" customHeight="true" outlineLevel="0" collapsed="false">
      <c r="J2494" s="26"/>
      <c r="L2494" s="27"/>
      <c r="W2494" s="25"/>
    </row>
    <row r="2495" customFormat="false" ht="13.8" hidden="false" customHeight="true" outlineLevel="0" collapsed="false">
      <c r="J2495" s="26"/>
      <c r="L2495" s="27"/>
      <c r="W2495" s="25"/>
    </row>
    <row r="2496" customFormat="false" ht="13.8" hidden="false" customHeight="true" outlineLevel="0" collapsed="false">
      <c r="J2496" s="26"/>
      <c r="L2496" s="27"/>
      <c r="W2496" s="25"/>
    </row>
    <row r="2497" customFormat="false" ht="13.8" hidden="false" customHeight="true" outlineLevel="0" collapsed="false">
      <c r="J2497" s="26"/>
      <c r="L2497" s="27"/>
      <c r="W2497" s="25"/>
    </row>
    <row r="2498" customFormat="false" ht="13.8" hidden="false" customHeight="true" outlineLevel="0" collapsed="false">
      <c r="J2498" s="26"/>
      <c r="L2498" s="27"/>
      <c r="W2498" s="25"/>
    </row>
    <row r="2499" customFormat="false" ht="13.8" hidden="false" customHeight="true" outlineLevel="0" collapsed="false">
      <c r="J2499" s="26"/>
      <c r="L2499" s="27"/>
      <c r="W2499" s="25"/>
    </row>
    <row r="2500" customFormat="false" ht="13.8" hidden="false" customHeight="true" outlineLevel="0" collapsed="false">
      <c r="J2500" s="26"/>
      <c r="L2500" s="27"/>
      <c r="W2500" s="25"/>
    </row>
    <row r="2501" customFormat="false" ht="13.8" hidden="false" customHeight="true" outlineLevel="0" collapsed="false">
      <c r="J2501" s="26"/>
      <c r="L2501" s="27"/>
      <c r="W2501" s="25"/>
    </row>
    <row r="2502" customFormat="false" ht="13.8" hidden="false" customHeight="true" outlineLevel="0" collapsed="false">
      <c r="J2502" s="26"/>
      <c r="L2502" s="27"/>
      <c r="W2502" s="25"/>
    </row>
    <row r="2503" customFormat="false" ht="13.8" hidden="false" customHeight="true" outlineLevel="0" collapsed="false">
      <c r="J2503" s="26"/>
      <c r="L2503" s="27"/>
      <c r="W2503" s="25"/>
    </row>
    <row r="2504" customFormat="false" ht="13.8" hidden="false" customHeight="true" outlineLevel="0" collapsed="false">
      <c r="J2504" s="26"/>
      <c r="L2504" s="27"/>
      <c r="W2504" s="25"/>
    </row>
    <row r="2505" customFormat="false" ht="13.8" hidden="false" customHeight="true" outlineLevel="0" collapsed="false">
      <c r="J2505" s="26"/>
      <c r="L2505" s="27"/>
      <c r="W2505" s="25"/>
    </row>
    <row r="2506" customFormat="false" ht="13.8" hidden="false" customHeight="true" outlineLevel="0" collapsed="false">
      <c r="J2506" s="26"/>
      <c r="L2506" s="27"/>
      <c r="W2506" s="25"/>
    </row>
    <row r="2507" customFormat="false" ht="13.8" hidden="false" customHeight="true" outlineLevel="0" collapsed="false">
      <c r="J2507" s="26"/>
      <c r="L2507" s="27"/>
      <c r="W2507" s="25"/>
    </row>
    <row r="2508" customFormat="false" ht="13.8" hidden="false" customHeight="true" outlineLevel="0" collapsed="false">
      <c r="J2508" s="26"/>
      <c r="L2508" s="27"/>
      <c r="W2508" s="25"/>
    </row>
    <row r="2509" customFormat="false" ht="13.8" hidden="false" customHeight="true" outlineLevel="0" collapsed="false">
      <c r="J2509" s="26"/>
      <c r="L2509" s="27"/>
      <c r="W2509" s="25"/>
    </row>
    <row r="2510" customFormat="false" ht="13.8" hidden="false" customHeight="true" outlineLevel="0" collapsed="false">
      <c r="J2510" s="26"/>
      <c r="L2510" s="27"/>
      <c r="W2510" s="25"/>
    </row>
    <row r="2511" customFormat="false" ht="13.8" hidden="false" customHeight="true" outlineLevel="0" collapsed="false">
      <c r="J2511" s="26"/>
      <c r="L2511" s="27"/>
      <c r="W2511" s="25"/>
    </row>
    <row r="2512" customFormat="false" ht="13.8" hidden="false" customHeight="true" outlineLevel="0" collapsed="false">
      <c r="J2512" s="26"/>
      <c r="L2512" s="27"/>
      <c r="W2512" s="25"/>
    </row>
    <row r="2513" customFormat="false" ht="13.8" hidden="false" customHeight="true" outlineLevel="0" collapsed="false">
      <c r="J2513" s="26"/>
      <c r="L2513" s="27"/>
      <c r="W2513" s="25"/>
    </row>
    <row r="2514" customFormat="false" ht="13.8" hidden="false" customHeight="true" outlineLevel="0" collapsed="false">
      <c r="J2514" s="26"/>
      <c r="L2514" s="27"/>
      <c r="W2514" s="25"/>
    </row>
    <row r="2515" customFormat="false" ht="13.8" hidden="false" customHeight="true" outlineLevel="0" collapsed="false">
      <c r="J2515" s="26"/>
      <c r="L2515" s="27"/>
      <c r="W2515" s="25"/>
    </row>
    <row r="2516" customFormat="false" ht="13.8" hidden="false" customHeight="true" outlineLevel="0" collapsed="false">
      <c r="J2516" s="26"/>
      <c r="L2516" s="27"/>
      <c r="W2516" s="25"/>
    </row>
    <row r="2517" customFormat="false" ht="13.8" hidden="false" customHeight="true" outlineLevel="0" collapsed="false">
      <c r="J2517" s="26"/>
      <c r="L2517" s="27"/>
      <c r="W2517" s="25"/>
    </row>
    <row r="2518" customFormat="false" ht="13.8" hidden="false" customHeight="true" outlineLevel="0" collapsed="false">
      <c r="J2518" s="26"/>
      <c r="L2518" s="27"/>
      <c r="W2518" s="25"/>
    </row>
    <row r="2519" customFormat="false" ht="13.8" hidden="false" customHeight="true" outlineLevel="0" collapsed="false">
      <c r="J2519" s="26"/>
      <c r="L2519" s="27"/>
      <c r="W2519" s="25"/>
    </row>
    <row r="2520" customFormat="false" ht="13.8" hidden="false" customHeight="true" outlineLevel="0" collapsed="false">
      <c r="J2520" s="26"/>
      <c r="L2520" s="27"/>
      <c r="W2520" s="25"/>
    </row>
    <row r="2521" customFormat="false" ht="13.8" hidden="false" customHeight="true" outlineLevel="0" collapsed="false">
      <c r="J2521" s="26"/>
      <c r="L2521" s="27"/>
      <c r="W2521" s="25"/>
    </row>
    <row r="2522" customFormat="false" ht="13.8" hidden="false" customHeight="true" outlineLevel="0" collapsed="false">
      <c r="J2522" s="26"/>
      <c r="L2522" s="27"/>
      <c r="W2522" s="25"/>
    </row>
    <row r="2523" customFormat="false" ht="13.8" hidden="false" customHeight="true" outlineLevel="0" collapsed="false">
      <c r="J2523" s="26"/>
      <c r="L2523" s="27"/>
      <c r="W2523" s="25"/>
    </row>
    <row r="2524" customFormat="false" ht="13.8" hidden="false" customHeight="true" outlineLevel="0" collapsed="false">
      <c r="J2524" s="26"/>
      <c r="L2524" s="27"/>
      <c r="W2524" s="25"/>
    </row>
    <row r="2525" customFormat="false" ht="13.8" hidden="false" customHeight="true" outlineLevel="0" collapsed="false">
      <c r="J2525" s="26"/>
      <c r="L2525" s="27"/>
      <c r="W2525" s="25"/>
    </row>
    <row r="2526" customFormat="false" ht="13.8" hidden="false" customHeight="true" outlineLevel="0" collapsed="false">
      <c r="J2526" s="26"/>
      <c r="L2526" s="27"/>
      <c r="W2526" s="25"/>
    </row>
    <row r="2527" customFormat="false" ht="13.8" hidden="false" customHeight="true" outlineLevel="0" collapsed="false">
      <c r="J2527" s="26"/>
      <c r="L2527" s="27"/>
      <c r="W2527" s="25"/>
    </row>
    <row r="2528" customFormat="false" ht="13.8" hidden="false" customHeight="true" outlineLevel="0" collapsed="false">
      <c r="J2528" s="26"/>
      <c r="L2528" s="27"/>
      <c r="W2528" s="25"/>
    </row>
    <row r="2529" customFormat="false" ht="13.8" hidden="false" customHeight="true" outlineLevel="0" collapsed="false">
      <c r="J2529" s="26"/>
      <c r="L2529" s="27"/>
      <c r="W2529" s="25"/>
    </row>
    <row r="2530" customFormat="false" ht="13.8" hidden="false" customHeight="true" outlineLevel="0" collapsed="false">
      <c r="J2530" s="26"/>
      <c r="L2530" s="27"/>
      <c r="W2530" s="25"/>
    </row>
    <row r="2531" customFormat="false" ht="13.8" hidden="false" customHeight="true" outlineLevel="0" collapsed="false">
      <c r="J2531" s="26"/>
      <c r="L2531" s="27"/>
      <c r="W2531" s="25"/>
    </row>
    <row r="2532" customFormat="false" ht="13.8" hidden="false" customHeight="true" outlineLevel="0" collapsed="false">
      <c r="J2532" s="26"/>
      <c r="L2532" s="27"/>
      <c r="W2532" s="25"/>
    </row>
    <row r="2533" customFormat="false" ht="13.8" hidden="false" customHeight="true" outlineLevel="0" collapsed="false">
      <c r="J2533" s="26"/>
      <c r="L2533" s="27"/>
      <c r="W2533" s="25"/>
    </row>
    <row r="2534" customFormat="false" ht="13.8" hidden="false" customHeight="true" outlineLevel="0" collapsed="false">
      <c r="J2534" s="26"/>
      <c r="L2534" s="27"/>
      <c r="W2534" s="25"/>
    </row>
    <row r="2535" customFormat="false" ht="13.8" hidden="false" customHeight="true" outlineLevel="0" collapsed="false">
      <c r="J2535" s="26"/>
      <c r="L2535" s="27"/>
      <c r="W2535" s="25"/>
    </row>
    <row r="2536" customFormat="false" ht="13.8" hidden="false" customHeight="true" outlineLevel="0" collapsed="false">
      <c r="J2536" s="26"/>
      <c r="L2536" s="27"/>
      <c r="W2536" s="25"/>
    </row>
    <row r="2537" customFormat="false" ht="13.8" hidden="false" customHeight="true" outlineLevel="0" collapsed="false">
      <c r="J2537" s="26"/>
      <c r="L2537" s="27"/>
      <c r="W2537" s="25"/>
    </row>
    <row r="2538" customFormat="false" ht="13.8" hidden="false" customHeight="true" outlineLevel="0" collapsed="false">
      <c r="J2538" s="26"/>
      <c r="L2538" s="27"/>
      <c r="W2538" s="25"/>
    </row>
    <row r="2539" customFormat="false" ht="13.8" hidden="false" customHeight="true" outlineLevel="0" collapsed="false">
      <c r="J2539" s="26"/>
      <c r="L2539" s="27"/>
      <c r="W2539" s="25"/>
    </row>
    <row r="2540" customFormat="false" ht="13.8" hidden="false" customHeight="true" outlineLevel="0" collapsed="false">
      <c r="J2540" s="26"/>
      <c r="L2540" s="27"/>
      <c r="W2540" s="25"/>
    </row>
    <row r="2541" customFormat="false" ht="13.8" hidden="false" customHeight="true" outlineLevel="0" collapsed="false">
      <c r="J2541" s="26"/>
      <c r="L2541" s="27"/>
      <c r="W2541" s="25"/>
    </row>
    <row r="2542" customFormat="false" ht="13.8" hidden="false" customHeight="true" outlineLevel="0" collapsed="false">
      <c r="J2542" s="26"/>
      <c r="L2542" s="27"/>
      <c r="W2542" s="25"/>
    </row>
    <row r="2543" customFormat="false" ht="13.8" hidden="false" customHeight="true" outlineLevel="0" collapsed="false">
      <c r="J2543" s="26"/>
      <c r="L2543" s="27"/>
      <c r="W2543" s="25"/>
    </row>
    <row r="2544" customFormat="false" ht="13.8" hidden="false" customHeight="true" outlineLevel="0" collapsed="false">
      <c r="J2544" s="26"/>
      <c r="L2544" s="27"/>
      <c r="W2544" s="25"/>
    </row>
    <row r="2545" customFormat="false" ht="13.8" hidden="false" customHeight="true" outlineLevel="0" collapsed="false">
      <c r="J2545" s="26"/>
      <c r="L2545" s="27"/>
      <c r="W2545" s="25"/>
    </row>
    <row r="2546" customFormat="false" ht="13.8" hidden="false" customHeight="true" outlineLevel="0" collapsed="false">
      <c r="J2546" s="26"/>
      <c r="L2546" s="27"/>
      <c r="W2546" s="25"/>
    </row>
    <row r="2547" customFormat="false" ht="13.8" hidden="false" customHeight="true" outlineLevel="0" collapsed="false">
      <c r="J2547" s="26"/>
      <c r="L2547" s="27"/>
      <c r="W2547" s="25"/>
    </row>
    <row r="2548" customFormat="false" ht="13.8" hidden="false" customHeight="true" outlineLevel="0" collapsed="false">
      <c r="J2548" s="26"/>
      <c r="L2548" s="27"/>
      <c r="W2548" s="25"/>
    </row>
    <row r="2549" customFormat="false" ht="13.8" hidden="false" customHeight="true" outlineLevel="0" collapsed="false">
      <c r="J2549" s="26"/>
      <c r="L2549" s="27"/>
      <c r="W2549" s="25"/>
    </row>
    <row r="2550" customFormat="false" ht="13.8" hidden="false" customHeight="true" outlineLevel="0" collapsed="false">
      <c r="J2550" s="26"/>
      <c r="L2550" s="27"/>
      <c r="W2550" s="25"/>
    </row>
    <row r="2551" customFormat="false" ht="13.8" hidden="false" customHeight="true" outlineLevel="0" collapsed="false">
      <c r="J2551" s="26"/>
      <c r="L2551" s="27"/>
      <c r="W2551" s="25"/>
    </row>
    <row r="2552" customFormat="false" ht="13.8" hidden="false" customHeight="true" outlineLevel="0" collapsed="false">
      <c r="J2552" s="26"/>
      <c r="L2552" s="27"/>
      <c r="W2552" s="25"/>
    </row>
    <row r="2553" customFormat="false" ht="13.8" hidden="false" customHeight="true" outlineLevel="0" collapsed="false">
      <c r="J2553" s="26"/>
      <c r="L2553" s="27"/>
      <c r="W2553" s="25"/>
    </row>
    <row r="2554" customFormat="false" ht="13.8" hidden="false" customHeight="true" outlineLevel="0" collapsed="false">
      <c r="J2554" s="26"/>
      <c r="L2554" s="27"/>
      <c r="W2554" s="25"/>
    </row>
    <row r="2555" customFormat="false" ht="13.8" hidden="false" customHeight="true" outlineLevel="0" collapsed="false">
      <c r="J2555" s="26"/>
      <c r="L2555" s="27"/>
      <c r="W2555" s="25"/>
    </row>
    <row r="2556" customFormat="false" ht="13.8" hidden="false" customHeight="true" outlineLevel="0" collapsed="false">
      <c r="J2556" s="26"/>
      <c r="L2556" s="27"/>
      <c r="W2556" s="25"/>
    </row>
    <row r="2557" customFormat="false" ht="13.8" hidden="false" customHeight="true" outlineLevel="0" collapsed="false">
      <c r="J2557" s="26"/>
      <c r="L2557" s="27"/>
      <c r="W2557" s="25"/>
    </row>
    <row r="2558" customFormat="false" ht="13.8" hidden="false" customHeight="true" outlineLevel="0" collapsed="false">
      <c r="J2558" s="26"/>
      <c r="L2558" s="27"/>
      <c r="W2558" s="25"/>
    </row>
    <row r="2559" customFormat="false" ht="13.8" hidden="false" customHeight="true" outlineLevel="0" collapsed="false">
      <c r="J2559" s="26"/>
      <c r="L2559" s="27"/>
      <c r="W2559" s="25"/>
    </row>
    <row r="2560" customFormat="false" ht="13.8" hidden="false" customHeight="true" outlineLevel="0" collapsed="false">
      <c r="J2560" s="26"/>
      <c r="L2560" s="27"/>
      <c r="W2560" s="25"/>
    </row>
    <row r="2561" customFormat="false" ht="13.8" hidden="false" customHeight="true" outlineLevel="0" collapsed="false">
      <c r="J2561" s="26"/>
      <c r="L2561" s="27"/>
      <c r="W2561" s="25"/>
    </row>
    <row r="2562" customFormat="false" ht="13.8" hidden="false" customHeight="true" outlineLevel="0" collapsed="false">
      <c r="J2562" s="26"/>
      <c r="L2562" s="27"/>
      <c r="W2562" s="25"/>
    </row>
    <row r="2563" customFormat="false" ht="13.8" hidden="false" customHeight="true" outlineLevel="0" collapsed="false">
      <c r="J2563" s="26"/>
      <c r="L2563" s="27"/>
      <c r="W2563" s="25"/>
    </row>
    <row r="2564" customFormat="false" ht="13.8" hidden="false" customHeight="true" outlineLevel="0" collapsed="false">
      <c r="J2564" s="26"/>
      <c r="L2564" s="27"/>
      <c r="W2564" s="25"/>
    </row>
    <row r="2565" customFormat="false" ht="13.8" hidden="false" customHeight="true" outlineLevel="0" collapsed="false">
      <c r="J2565" s="26"/>
      <c r="L2565" s="27"/>
      <c r="W2565" s="25"/>
    </row>
    <row r="2566" customFormat="false" ht="13.8" hidden="false" customHeight="true" outlineLevel="0" collapsed="false">
      <c r="J2566" s="26"/>
      <c r="L2566" s="27"/>
      <c r="W2566" s="25"/>
    </row>
    <row r="2567" customFormat="false" ht="13.8" hidden="false" customHeight="true" outlineLevel="0" collapsed="false">
      <c r="J2567" s="26"/>
      <c r="L2567" s="27"/>
      <c r="W2567" s="25"/>
    </row>
    <row r="2568" customFormat="false" ht="13.8" hidden="false" customHeight="true" outlineLevel="0" collapsed="false">
      <c r="J2568" s="26"/>
      <c r="L2568" s="27"/>
      <c r="W2568" s="25"/>
    </row>
    <row r="2569" customFormat="false" ht="13.8" hidden="false" customHeight="true" outlineLevel="0" collapsed="false">
      <c r="J2569" s="26"/>
      <c r="L2569" s="27"/>
      <c r="W2569" s="25"/>
    </row>
    <row r="2570" customFormat="false" ht="13.8" hidden="false" customHeight="true" outlineLevel="0" collapsed="false">
      <c r="J2570" s="26"/>
      <c r="L2570" s="27"/>
      <c r="W2570" s="25"/>
    </row>
    <row r="2571" customFormat="false" ht="13.8" hidden="false" customHeight="true" outlineLevel="0" collapsed="false">
      <c r="J2571" s="26"/>
      <c r="L2571" s="27"/>
      <c r="W2571" s="25"/>
    </row>
    <row r="2572" customFormat="false" ht="13.8" hidden="false" customHeight="true" outlineLevel="0" collapsed="false">
      <c r="J2572" s="26"/>
      <c r="L2572" s="27"/>
      <c r="W2572" s="25"/>
    </row>
    <row r="2573" customFormat="false" ht="13.8" hidden="false" customHeight="true" outlineLevel="0" collapsed="false">
      <c r="J2573" s="26"/>
      <c r="L2573" s="27"/>
      <c r="W2573" s="25"/>
    </row>
    <row r="2574" customFormat="false" ht="13.8" hidden="false" customHeight="true" outlineLevel="0" collapsed="false">
      <c r="J2574" s="26"/>
      <c r="L2574" s="27"/>
      <c r="W2574" s="25"/>
    </row>
    <row r="2575" customFormat="false" ht="13.8" hidden="false" customHeight="true" outlineLevel="0" collapsed="false">
      <c r="J2575" s="26"/>
      <c r="L2575" s="27"/>
      <c r="W2575" s="25"/>
    </row>
    <row r="2576" customFormat="false" ht="13.8" hidden="false" customHeight="true" outlineLevel="0" collapsed="false">
      <c r="J2576" s="26"/>
      <c r="L2576" s="27"/>
      <c r="W2576" s="25"/>
    </row>
    <row r="2577" customFormat="false" ht="13.8" hidden="false" customHeight="true" outlineLevel="0" collapsed="false">
      <c r="J2577" s="26"/>
      <c r="L2577" s="27"/>
      <c r="W2577" s="25"/>
    </row>
    <row r="2578" customFormat="false" ht="13.8" hidden="false" customHeight="true" outlineLevel="0" collapsed="false">
      <c r="J2578" s="26"/>
      <c r="L2578" s="27"/>
      <c r="W2578" s="25"/>
    </row>
    <row r="2579" customFormat="false" ht="13.8" hidden="false" customHeight="true" outlineLevel="0" collapsed="false">
      <c r="J2579" s="26"/>
      <c r="L2579" s="27"/>
      <c r="W2579" s="25"/>
    </row>
    <row r="2580" customFormat="false" ht="13.8" hidden="false" customHeight="true" outlineLevel="0" collapsed="false">
      <c r="J2580" s="26"/>
      <c r="L2580" s="27"/>
      <c r="W2580" s="25"/>
    </row>
    <row r="2581" customFormat="false" ht="13.8" hidden="false" customHeight="true" outlineLevel="0" collapsed="false">
      <c r="J2581" s="26"/>
      <c r="L2581" s="27"/>
      <c r="W2581" s="25"/>
    </row>
    <row r="2582" customFormat="false" ht="13.8" hidden="false" customHeight="true" outlineLevel="0" collapsed="false">
      <c r="J2582" s="26"/>
      <c r="L2582" s="27"/>
      <c r="W2582" s="25"/>
    </row>
    <row r="2583" customFormat="false" ht="13.8" hidden="false" customHeight="true" outlineLevel="0" collapsed="false">
      <c r="J2583" s="26"/>
      <c r="L2583" s="27"/>
      <c r="W2583" s="25"/>
    </row>
    <row r="2584" customFormat="false" ht="13.8" hidden="false" customHeight="true" outlineLevel="0" collapsed="false">
      <c r="J2584" s="26"/>
      <c r="L2584" s="27"/>
      <c r="W2584" s="25"/>
    </row>
    <row r="2585" customFormat="false" ht="13.8" hidden="false" customHeight="true" outlineLevel="0" collapsed="false">
      <c r="J2585" s="26"/>
      <c r="L2585" s="27"/>
      <c r="W2585" s="25"/>
    </row>
    <row r="2586" customFormat="false" ht="13.8" hidden="false" customHeight="true" outlineLevel="0" collapsed="false">
      <c r="J2586" s="26"/>
      <c r="L2586" s="27"/>
      <c r="W2586" s="25"/>
    </row>
    <row r="2587" customFormat="false" ht="13.8" hidden="false" customHeight="true" outlineLevel="0" collapsed="false">
      <c r="J2587" s="26"/>
      <c r="L2587" s="27"/>
      <c r="W2587" s="25"/>
    </row>
    <row r="2588" customFormat="false" ht="13.8" hidden="false" customHeight="true" outlineLevel="0" collapsed="false">
      <c r="J2588" s="26"/>
      <c r="L2588" s="27"/>
      <c r="W2588" s="25"/>
    </row>
    <row r="2589" customFormat="false" ht="13.8" hidden="false" customHeight="true" outlineLevel="0" collapsed="false">
      <c r="J2589" s="26"/>
      <c r="L2589" s="27"/>
      <c r="W2589" s="25"/>
    </row>
    <row r="2590" customFormat="false" ht="13.8" hidden="false" customHeight="true" outlineLevel="0" collapsed="false">
      <c r="J2590" s="26"/>
      <c r="L2590" s="27"/>
      <c r="W2590" s="25"/>
    </row>
    <row r="2591" customFormat="false" ht="13.8" hidden="false" customHeight="true" outlineLevel="0" collapsed="false">
      <c r="J2591" s="26"/>
      <c r="L2591" s="27"/>
      <c r="W2591" s="25"/>
    </row>
    <row r="2592" customFormat="false" ht="13.8" hidden="false" customHeight="true" outlineLevel="0" collapsed="false">
      <c r="J2592" s="26"/>
      <c r="L2592" s="27"/>
      <c r="W2592" s="25"/>
    </row>
    <row r="2593" customFormat="false" ht="13.8" hidden="false" customHeight="true" outlineLevel="0" collapsed="false">
      <c r="J2593" s="26"/>
      <c r="L2593" s="27"/>
      <c r="W2593" s="25"/>
    </row>
    <row r="2594" customFormat="false" ht="13.8" hidden="false" customHeight="true" outlineLevel="0" collapsed="false">
      <c r="J2594" s="26"/>
      <c r="L2594" s="27"/>
      <c r="W2594" s="25"/>
    </row>
    <row r="2595" customFormat="false" ht="13.8" hidden="false" customHeight="true" outlineLevel="0" collapsed="false">
      <c r="J2595" s="26"/>
      <c r="L2595" s="27"/>
      <c r="W2595" s="25"/>
    </row>
    <row r="2596" customFormat="false" ht="13.8" hidden="false" customHeight="true" outlineLevel="0" collapsed="false">
      <c r="J2596" s="26"/>
      <c r="L2596" s="27"/>
      <c r="W2596" s="25"/>
    </row>
    <row r="2597" customFormat="false" ht="13.8" hidden="false" customHeight="true" outlineLevel="0" collapsed="false">
      <c r="J2597" s="26"/>
      <c r="L2597" s="27"/>
      <c r="W2597" s="25"/>
    </row>
    <row r="2598" customFormat="false" ht="13.8" hidden="false" customHeight="true" outlineLevel="0" collapsed="false">
      <c r="J2598" s="26"/>
      <c r="L2598" s="27"/>
      <c r="W2598" s="25"/>
    </row>
    <row r="2599" customFormat="false" ht="13.8" hidden="false" customHeight="true" outlineLevel="0" collapsed="false">
      <c r="J2599" s="26"/>
      <c r="L2599" s="27"/>
      <c r="W2599" s="25"/>
    </row>
    <row r="2600" customFormat="false" ht="13.8" hidden="false" customHeight="true" outlineLevel="0" collapsed="false">
      <c r="J2600" s="26"/>
      <c r="L2600" s="27"/>
      <c r="W2600" s="25"/>
    </row>
    <row r="2601" customFormat="false" ht="13.8" hidden="false" customHeight="true" outlineLevel="0" collapsed="false">
      <c r="J2601" s="26"/>
      <c r="L2601" s="27"/>
      <c r="W2601" s="25"/>
    </row>
    <row r="2602" customFormat="false" ht="13.8" hidden="false" customHeight="true" outlineLevel="0" collapsed="false">
      <c r="J2602" s="26"/>
      <c r="L2602" s="27"/>
      <c r="W2602" s="25"/>
    </row>
    <row r="2603" customFormat="false" ht="13.8" hidden="false" customHeight="true" outlineLevel="0" collapsed="false">
      <c r="J2603" s="26"/>
      <c r="L2603" s="27"/>
      <c r="W2603" s="25"/>
    </row>
    <row r="2604" customFormat="false" ht="13.8" hidden="false" customHeight="true" outlineLevel="0" collapsed="false">
      <c r="J2604" s="26"/>
      <c r="L2604" s="27"/>
      <c r="W2604" s="25"/>
    </row>
    <row r="2605" customFormat="false" ht="13.8" hidden="false" customHeight="true" outlineLevel="0" collapsed="false">
      <c r="J2605" s="26"/>
      <c r="L2605" s="27"/>
      <c r="W2605" s="25"/>
    </row>
    <row r="2606" customFormat="false" ht="13.8" hidden="false" customHeight="true" outlineLevel="0" collapsed="false">
      <c r="J2606" s="26"/>
      <c r="L2606" s="27"/>
      <c r="W2606" s="25"/>
    </row>
    <row r="2607" customFormat="false" ht="13.8" hidden="false" customHeight="true" outlineLevel="0" collapsed="false">
      <c r="J2607" s="26"/>
      <c r="L2607" s="27"/>
      <c r="W2607" s="25"/>
    </row>
    <row r="2608" customFormat="false" ht="13.8" hidden="false" customHeight="true" outlineLevel="0" collapsed="false">
      <c r="J2608" s="26"/>
      <c r="L2608" s="27"/>
      <c r="W2608" s="25"/>
    </row>
    <row r="2609" customFormat="false" ht="13.8" hidden="false" customHeight="true" outlineLevel="0" collapsed="false">
      <c r="J2609" s="26"/>
      <c r="L2609" s="27"/>
      <c r="W2609" s="25"/>
    </row>
    <row r="2610" customFormat="false" ht="13.8" hidden="false" customHeight="true" outlineLevel="0" collapsed="false">
      <c r="J2610" s="26"/>
      <c r="L2610" s="27"/>
      <c r="W2610" s="25"/>
    </row>
    <row r="2611" customFormat="false" ht="13.8" hidden="false" customHeight="true" outlineLevel="0" collapsed="false">
      <c r="J2611" s="26"/>
      <c r="L2611" s="27"/>
      <c r="W2611" s="25"/>
    </row>
    <row r="2612" customFormat="false" ht="13.8" hidden="false" customHeight="true" outlineLevel="0" collapsed="false">
      <c r="J2612" s="26"/>
      <c r="L2612" s="27"/>
      <c r="W2612" s="25"/>
    </row>
    <row r="2613" customFormat="false" ht="13.8" hidden="false" customHeight="true" outlineLevel="0" collapsed="false">
      <c r="J2613" s="26"/>
      <c r="L2613" s="27"/>
      <c r="W2613" s="25"/>
    </row>
    <row r="2614" customFormat="false" ht="13.8" hidden="false" customHeight="true" outlineLevel="0" collapsed="false">
      <c r="J2614" s="26"/>
      <c r="L2614" s="27"/>
      <c r="W2614" s="25"/>
    </row>
    <row r="2615" customFormat="false" ht="13.8" hidden="false" customHeight="true" outlineLevel="0" collapsed="false">
      <c r="J2615" s="26"/>
      <c r="L2615" s="27"/>
      <c r="W2615" s="25"/>
    </row>
    <row r="2616" customFormat="false" ht="13.8" hidden="false" customHeight="true" outlineLevel="0" collapsed="false">
      <c r="J2616" s="26"/>
      <c r="L2616" s="27"/>
      <c r="W2616" s="25"/>
    </row>
    <row r="2617" customFormat="false" ht="13.8" hidden="false" customHeight="true" outlineLevel="0" collapsed="false">
      <c r="J2617" s="26"/>
      <c r="L2617" s="27"/>
      <c r="W2617" s="25"/>
    </row>
    <row r="2618" customFormat="false" ht="13.8" hidden="false" customHeight="true" outlineLevel="0" collapsed="false">
      <c r="J2618" s="26"/>
      <c r="L2618" s="27"/>
      <c r="W2618" s="25"/>
    </row>
    <row r="2619" customFormat="false" ht="13.8" hidden="false" customHeight="true" outlineLevel="0" collapsed="false">
      <c r="J2619" s="26"/>
      <c r="L2619" s="27"/>
      <c r="W2619" s="25"/>
    </row>
    <row r="2620" customFormat="false" ht="13.8" hidden="false" customHeight="true" outlineLevel="0" collapsed="false">
      <c r="J2620" s="26"/>
      <c r="L2620" s="27"/>
      <c r="W2620" s="25"/>
    </row>
    <row r="2621" customFormat="false" ht="13.8" hidden="false" customHeight="true" outlineLevel="0" collapsed="false">
      <c r="J2621" s="26"/>
      <c r="L2621" s="27"/>
      <c r="W2621" s="25"/>
    </row>
    <row r="2622" customFormat="false" ht="13.8" hidden="false" customHeight="true" outlineLevel="0" collapsed="false">
      <c r="J2622" s="26"/>
      <c r="L2622" s="27"/>
      <c r="W2622" s="25"/>
    </row>
    <row r="2623" customFormat="false" ht="13.8" hidden="false" customHeight="true" outlineLevel="0" collapsed="false">
      <c r="J2623" s="26"/>
      <c r="L2623" s="27"/>
      <c r="W2623" s="25"/>
    </row>
    <row r="2624" customFormat="false" ht="13.8" hidden="false" customHeight="true" outlineLevel="0" collapsed="false">
      <c r="J2624" s="26"/>
      <c r="L2624" s="27"/>
      <c r="W2624" s="25"/>
    </row>
    <row r="2625" customFormat="false" ht="13.8" hidden="false" customHeight="true" outlineLevel="0" collapsed="false">
      <c r="J2625" s="26"/>
      <c r="L2625" s="27"/>
      <c r="W2625" s="25"/>
    </row>
    <row r="2626" customFormat="false" ht="13.8" hidden="false" customHeight="true" outlineLevel="0" collapsed="false">
      <c r="J2626" s="26"/>
      <c r="L2626" s="27"/>
      <c r="W2626" s="25"/>
    </row>
    <row r="2627" customFormat="false" ht="13.8" hidden="false" customHeight="true" outlineLevel="0" collapsed="false">
      <c r="J2627" s="26"/>
      <c r="L2627" s="27"/>
      <c r="W2627" s="25"/>
    </row>
    <row r="2628" customFormat="false" ht="13.8" hidden="false" customHeight="true" outlineLevel="0" collapsed="false">
      <c r="J2628" s="26"/>
      <c r="L2628" s="27"/>
      <c r="W2628" s="25"/>
    </row>
    <row r="2629" customFormat="false" ht="13.8" hidden="false" customHeight="true" outlineLevel="0" collapsed="false">
      <c r="J2629" s="26"/>
      <c r="L2629" s="27"/>
      <c r="W2629" s="25"/>
    </row>
    <row r="2630" customFormat="false" ht="13.8" hidden="false" customHeight="true" outlineLevel="0" collapsed="false">
      <c r="J2630" s="26"/>
      <c r="L2630" s="27"/>
      <c r="W2630" s="25"/>
    </row>
    <row r="2631" customFormat="false" ht="13.8" hidden="false" customHeight="true" outlineLevel="0" collapsed="false">
      <c r="L2631" s="27"/>
      <c r="W2631" s="25"/>
    </row>
    <row r="2632" customFormat="false" ht="13.8" hidden="false" customHeight="true" outlineLevel="0" collapsed="false">
      <c r="L2632" s="27"/>
      <c r="W2632" s="25"/>
    </row>
    <row r="2633" customFormat="false" ht="13.8" hidden="false" customHeight="true" outlineLevel="0" collapsed="false">
      <c r="L2633" s="27"/>
      <c r="W2633" s="25"/>
    </row>
    <row r="2634" customFormat="false" ht="13.8" hidden="false" customHeight="true" outlineLevel="0" collapsed="false">
      <c r="L2634" s="27"/>
      <c r="W2634" s="25"/>
    </row>
    <row r="2635" customFormat="false" ht="13.8" hidden="false" customHeight="true" outlineLevel="0" collapsed="false">
      <c r="L2635" s="27"/>
      <c r="W2635" s="25"/>
    </row>
    <row r="2636" customFormat="false" ht="13.8" hidden="false" customHeight="true" outlineLevel="0" collapsed="false">
      <c r="L2636" s="27"/>
      <c r="W2636" s="25"/>
    </row>
    <row r="2637" customFormat="false" ht="13.8" hidden="false" customHeight="true" outlineLevel="0" collapsed="false">
      <c r="L2637" s="27"/>
      <c r="W2637" s="25"/>
    </row>
    <row r="2638" customFormat="false" ht="13.8" hidden="false" customHeight="true" outlineLevel="0" collapsed="false">
      <c r="W2638" s="25"/>
    </row>
    <row r="2639" customFormat="false" ht="13.8" hidden="false" customHeight="true" outlineLevel="0" collapsed="false"/>
    <row r="2640" customFormat="false" ht="13.8" hidden="false" customHeight="true" outlineLevel="0" collapsed="false"/>
    <row r="2641" customFormat="false" ht="13.8" hidden="false" customHeight="true" outlineLevel="0" collapsed="false"/>
    <row r="2642" customFormat="false" ht="13.8" hidden="false" customHeight="true" outlineLevel="0" collapsed="false"/>
    <row r="2643" customFormat="false" ht="13.8" hidden="false" customHeight="true" outlineLevel="0" collapsed="false"/>
    <row r="2644" customFormat="false" ht="13.8" hidden="false" customHeight="true" outlineLevel="0" collapsed="false"/>
    <row r="2645" customFormat="false" ht="13.8" hidden="false" customHeight="true" outlineLevel="0" collapsed="false"/>
    <row r="2646" customFormat="false" ht="13.8" hidden="false" customHeight="true" outlineLevel="0" collapsed="false"/>
    <row r="2647" customFormat="false" ht="13.8" hidden="false" customHeight="true" outlineLevel="0" collapsed="false"/>
    <row r="2648" customFormat="false" ht="13.8" hidden="false" customHeight="true" outlineLevel="0" collapsed="false"/>
    <row r="2649" customFormat="false" ht="13.8" hidden="false" customHeight="true" outlineLevel="0" collapsed="false"/>
    <row r="2650" customFormat="false" ht="13.8" hidden="false" customHeight="true" outlineLevel="0" collapsed="false"/>
    <row r="2651" customFormat="false" ht="13.8" hidden="false" customHeight="true" outlineLevel="0" collapsed="false"/>
    <row r="2652" customFormat="false" ht="13.8" hidden="false" customHeight="true" outlineLevel="0" collapsed="false"/>
    <row r="2653" customFormat="false" ht="13.8" hidden="false" customHeight="true" outlineLevel="0" collapsed="false"/>
    <row r="2654" customFormat="false" ht="13.8" hidden="false" customHeight="true" outlineLevel="0" collapsed="false"/>
    <row r="2655" customFormat="false" ht="13.8" hidden="false" customHeight="true" outlineLevel="0" collapsed="false"/>
    <row r="2656" customFormat="false" ht="13.8" hidden="false" customHeight="true" outlineLevel="0" collapsed="false"/>
    <row r="2657" customFormat="false" ht="13.8" hidden="false" customHeight="true" outlineLevel="0" collapsed="false"/>
    <row r="2658" customFormat="false" ht="13.8" hidden="false" customHeight="true" outlineLevel="0" collapsed="false"/>
    <row r="2659" customFormat="false" ht="13.8" hidden="false" customHeight="true" outlineLevel="0" collapsed="false"/>
    <row r="2660" customFormat="false" ht="13.8" hidden="false" customHeight="true" outlineLevel="0" collapsed="false"/>
    <row r="2661" customFormat="false" ht="13.8" hidden="false" customHeight="true" outlineLevel="0" collapsed="false"/>
    <row r="2662" customFormat="false" ht="13.8" hidden="false" customHeight="true" outlineLevel="0" collapsed="false"/>
    <row r="2663" customFormat="false" ht="13.8" hidden="false" customHeight="true" outlineLevel="0" collapsed="false"/>
    <row r="2664" customFormat="false" ht="13.8" hidden="false" customHeight="true" outlineLevel="0" collapsed="false"/>
    <row r="2665" customFormat="false" ht="13.8" hidden="false" customHeight="true" outlineLevel="0" collapsed="false"/>
    <row r="2666" customFormat="false" ht="13.8" hidden="false" customHeight="true" outlineLevel="0" collapsed="false"/>
    <row r="2667" customFormat="false" ht="13.8" hidden="false" customHeight="true" outlineLevel="0" collapsed="false"/>
    <row r="2668" customFormat="false" ht="13.8" hidden="false" customHeight="true" outlineLevel="0" collapsed="false"/>
    <row r="2669" customFormat="false" ht="13.8" hidden="false" customHeight="true" outlineLevel="0" collapsed="false"/>
    <row r="2670" customFormat="false" ht="13.8" hidden="false" customHeight="true" outlineLevel="0" collapsed="false"/>
    <row r="2671" customFormat="false" ht="13.8" hidden="false" customHeight="true" outlineLevel="0" collapsed="false"/>
    <row r="2672" customFormat="false" ht="13.8" hidden="false" customHeight="true" outlineLevel="0" collapsed="false"/>
    <row r="2673" customFormat="false" ht="13.8" hidden="false" customHeight="true" outlineLevel="0" collapsed="false"/>
    <row r="2674" customFormat="false" ht="13.8" hidden="false" customHeight="true" outlineLevel="0" collapsed="false"/>
    <row r="2675" customFormat="false" ht="13.8" hidden="false" customHeight="true" outlineLevel="0" collapsed="false"/>
    <row r="2676" customFormat="false" ht="13.8" hidden="false" customHeight="true" outlineLevel="0" collapsed="false"/>
    <row r="2677" customFormat="false" ht="13.8" hidden="false" customHeight="true" outlineLevel="0" collapsed="false"/>
    <row r="2678" customFormat="false" ht="13.8" hidden="false" customHeight="true" outlineLevel="0" collapsed="false"/>
    <row r="2679" customFormat="false" ht="13.8" hidden="false" customHeight="true" outlineLevel="0" collapsed="false"/>
    <row r="2680" customFormat="false" ht="13.8" hidden="false" customHeight="true" outlineLevel="0" collapsed="false"/>
    <row r="2681" customFormat="false" ht="13.8" hidden="false" customHeight="true" outlineLevel="0" collapsed="false"/>
    <row r="2682" customFormat="false" ht="13.8" hidden="false" customHeight="true" outlineLevel="0" collapsed="false"/>
    <row r="2683" customFormat="false" ht="13.8" hidden="false" customHeight="true" outlineLevel="0" collapsed="false"/>
    <row r="2684" customFormat="false" ht="13.8" hidden="false" customHeight="true" outlineLevel="0" collapsed="false"/>
    <row r="2685" customFormat="false" ht="13.8" hidden="false" customHeight="true" outlineLevel="0" collapsed="false"/>
    <row r="2686" customFormat="false" ht="13.8" hidden="false" customHeight="true" outlineLevel="0" collapsed="false"/>
    <row r="2687" customFormat="false" ht="13.8" hidden="false" customHeight="true" outlineLevel="0" collapsed="false"/>
    <row r="2688" customFormat="false" ht="13.8" hidden="false" customHeight="true" outlineLevel="0" collapsed="false"/>
    <row r="2689" customFormat="false" ht="13.8" hidden="false" customHeight="true" outlineLevel="0" collapsed="false"/>
    <row r="2690" customFormat="false" ht="13.8" hidden="false" customHeight="true" outlineLevel="0" collapsed="false"/>
    <row r="2691" customFormat="false" ht="13.8" hidden="false" customHeight="true" outlineLevel="0" collapsed="false"/>
    <row r="2692" customFormat="false" ht="13.8" hidden="false" customHeight="true" outlineLevel="0" collapsed="false"/>
    <row r="2693" customFormat="false" ht="13.8" hidden="false" customHeight="true" outlineLevel="0" collapsed="false"/>
    <row r="2694" customFormat="false" ht="13.8" hidden="false" customHeight="true" outlineLevel="0" collapsed="false"/>
    <row r="2695" customFormat="false" ht="13.8" hidden="false" customHeight="true" outlineLevel="0" collapsed="false"/>
    <row r="2696" customFormat="false" ht="13.8" hidden="false" customHeight="true" outlineLevel="0" collapsed="false"/>
    <row r="2697" customFormat="false" ht="13.8" hidden="false" customHeight="true" outlineLevel="0" collapsed="false"/>
    <row r="2698" customFormat="false" ht="13.8" hidden="false" customHeight="true" outlineLevel="0" collapsed="false"/>
    <row r="2699" customFormat="false" ht="13.8" hidden="false" customHeight="true" outlineLevel="0" collapsed="false"/>
    <row r="2700" customFormat="false" ht="13.8" hidden="false" customHeight="true" outlineLevel="0" collapsed="false"/>
    <row r="2701" customFormat="false" ht="13.8" hidden="false" customHeight="true" outlineLevel="0" collapsed="false"/>
    <row r="2702" customFormat="false" ht="13.8" hidden="false" customHeight="true" outlineLevel="0" collapsed="false"/>
    <row r="2703" customFormat="false" ht="13.8" hidden="false" customHeight="true" outlineLevel="0" collapsed="false"/>
    <row r="2704" customFormat="false" ht="13.8" hidden="false" customHeight="true" outlineLevel="0" collapsed="false"/>
    <row r="2705" customFormat="false" ht="13.8" hidden="false" customHeight="true" outlineLevel="0" collapsed="false"/>
    <row r="2706" customFormat="false" ht="13.8" hidden="false" customHeight="true" outlineLevel="0" collapsed="false"/>
    <row r="2707" customFormat="false" ht="13.8" hidden="false" customHeight="true" outlineLevel="0" collapsed="false"/>
    <row r="2708" customFormat="false" ht="13.8" hidden="false" customHeight="true" outlineLevel="0" collapsed="false"/>
    <row r="2709" customFormat="false" ht="13.8" hidden="false" customHeight="true" outlineLevel="0" collapsed="false"/>
    <row r="2710" customFormat="false" ht="13.8" hidden="false" customHeight="true" outlineLevel="0" collapsed="false"/>
    <row r="2711" customFormat="false" ht="13.8" hidden="false" customHeight="true" outlineLevel="0" collapsed="false"/>
    <row r="2712" customFormat="false" ht="13.8" hidden="false" customHeight="true" outlineLevel="0" collapsed="false"/>
    <row r="2713" customFormat="false" ht="13.8" hidden="false" customHeight="true" outlineLevel="0" collapsed="false"/>
    <row r="2714" customFormat="false" ht="13.8" hidden="false" customHeight="true" outlineLevel="0" collapsed="false"/>
    <row r="2715" customFormat="false" ht="13.8" hidden="false" customHeight="true" outlineLevel="0" collapsed="false"/>
    <row r="2716" customFormat="false" ht="13.8" hidden="false" customHeight="true" outlineLevel="0" collapsed="false"/>
    <row r="2717" customFormat="false" ht="13.8" hidden="false" customHeight="true" outlineLevel="0" collapsed="false"/>
    <row r="2718" customFormat="false" ht="13.8" hidden="false" customHeight="true" outlineLevel="0" collapsed="false"/>
    <row r="2719" customFormat="false" ht="13.8" hidden="false" customHeight="true" outlineLevel="0" collapsed="false"/>
    <row r="2720" customFormat="false" ht="13.8" hidden="false" customHeight="true" outlineLevel="0" collapsed="false"/>
    <row r="2721" customFormat="false" ht="13.8" hidden="false" customHeight="true" outlineLevel="0" collapsed="false"/>
    <row r="2722" customFormat="false" ht="13.8" hidden="false" customHeight="true" outlineLevel="0" collapsed="false"/>
    <row r="2723" customFormat="false" ht="13.8" hidden="false" customHeight="true" outlineLevel="0" collapsed="false"/>
    <row r="2724" customFormat="false" ht="13.8" hidden="false" customHeight="true" outlineLevel="0" collapsed="false"/>
    <row r="2725" customFormat="false" ht="13.8" hidden="false" customHeight="true" outlineLevel="0" collapsed="false"/>
    <row r="2726" customFormat="false" ht="13.8" hidden="false" customHeight="true" outlineLevel="0" collapsed="false"/>
    <row r="2727" customFormat="false" ht="13.8" hidden="false" customHeight="true" outlineLevel="0" collapsed="false"/>
    <row r="2728" customFormat="false" ht="13.8" hidden="false" customHeight="true" outlineLevel="0" collapsed="false"/>
    <row r="2729" customFormat="false" ht="13.8" hidden="false" customHeight="true" outlineLevel="0" collapsed="false"/>
    <row r="2730" customFormat="false" ht="13.8" hidden="false" customHeight="true" outlineLevel="0" collapsed="false"/>
    <row r="2731" customFormat="false" ht="13.8" hidden="false" customHeight="true" outlineLevel="0" collapsed="false"/>
    <row r="2732" customFormat="false" ht="13.8" hidden="false" customHeight="true" outlineLevel="0" collapsed="false"/>
    <row r="2733" customFormat="false" ht="13.8" hidden="false" customHeight="true" outlineLevel="0" collapsed="false"/>
    <row r="2734" customFormat="false" ht="13.8" hidden="false" customHeight="true" outlineLevel="0" collapsed="false"/>
    <row r="2735" customFormat="false" ht="13.8" hidden="false" customHeight="true" outlineLevel="0" collapsed="false"/>
    <row r="2736" customFormat="false" ht="13.8" hidden="false" customHeight="true" outlineLevel="0" collapsed="false"/>
    <row r="2737" customFormat="false" ht="13.8" hidden="false" customHeight="true" outlineLevel="0" collapsed="false"/>
    <row r="2738" customFormat="false" ht="13.8" hidden="false" customHeight="true" outlineLevel="0" collapsed="false"/>
    <row r="2739" customFormat="false" ht="13.8" hidden="false" customHeight="true" outlineLevel="0" collapsed="false"/>
    <row r="2740" customFormat="false" ht="13.8" hidden="false" customHeight="true" outlineLevel="0" collapsed="false"/>
    <row r="2741" customFormat="false" ht="13.8" hidden="false" customHeight="true" outlineLevel="0" collapsed="false"/>
    <row r="2742" customFormat="false" ht="13.8" hidden="false" customHeight="true" outlineLevel="0" collapsed="false"/>
    <row r="2743" customFormat="false" ht="13.8" hidden="false" customHeight="true" outlineLevel="0" collapsed="false"/>
    <row r="2744" customFormat="false" ht="13.8" hidden="false" customHeight="true" outlineLevel="0" collapsed="false"/>
    <row r="2745" customFormat="false" ht="13.8" hidden="false" customHeight="true" outlineLevel="0" collapsed="false"/>
    <row r="2746" customFormat="false" ht="13.8" hidden="false" customHeight="true" outlineLevel="0" collapsed="false"/>
    <row r="2747" customFormat="false" ht="13.8" hidden="false" customHeight="true" outlineLevel="0" collapsed="false"/>
    <row r="2748" customFormat="false" ht="13.8" hidden="false" customHeight="true" outlineLevel="0" collapsed="false"/>
    <row r="2749" customFormat="false" ht="13.8" hidden="false" customHeight="true" outlineLevel="0" collapsed="false"/>
    <row r="2750" customFormat="false" ht="13.8" hidden="false" customHeight="true" outlineLevel="0" collapsed="false"/>
    <row r="2751" customFormat="false" ht="13.8" hidden="false" customHeight="true" outlineLevel="0" collapsed="false"/>
    <row r="2752" customFormat="false" ht="13.8" hidden="false" customHeight="true" outlineLevel="0" collapsed="false"/>
    <row r="2753" customFormat="false" ht="13.8" hidden="false" customHeight="true" outlineLevel="0" collapsed="false"/>
    <row r="2754" customFormat="false" ht="13.8" hidden="false" customHeight="true" outlineLevel="0" collapsed="false"/>
    <row r="2755" customFormat="false" ht="13.8" hidden="false" customHeight="true" outlineLevel="0" collapsed="false"/>
    <row r="2756" customFormat="false" ht="13.8" hidden="false" customHeight="true" outlineLevel="0" collapsed="false"/>
    <row r="2757" customFormat="false" ht="13.8" hidden="false" customHeight="true" outlineLevel="0" collapsed="false"/>
    <row r="2758" customFormat="false" ht="13.8" hidden="false" customHeight="true" outlineLevel="0" collapsed="false"/>
    <row r="2759" customFormat="false" ht="13.8" hidden="false" customHeight="true" outlineLevel="0" collapsed="false"/>
    <row r="2760" customFormat="false" ht="13.8" hidden="false" customHeight="true" outlineLevel="0" collapsed="false"/>
    <row r="2761" customFormat="false" ht="13.8" hidden="false" customHeight="true" outlineLevel="0" collapsed="false"/>
    <row r="2762" customFormat="false" ht="13.8" hidden="false" customHeight="true" outlineLevel="0" collapsed="false"/>
    <row r="2763" customFormat="false" ht="13.8" hidden="false" customHeight="true" outlineLevel="0" collapsed="false"/>
    <row r="2764" customFormat="false" ht="13.8" hidden="false" customHeight="true" outlineLevel="0" collapsed="false"/>
    <row r="2765" customFormat="false" ht="13.8" hidden="false" customHeight="true" outlineLevel="0" collapsed="false"/>
    <row r="2766" customFormat="false" ht="13.8" hidden="false" customHeight="true" outlineLevel="0" collapsed="false"/>
    <row r="2767" customFormat="false" ht="13.8" hidden="false" customHeight="true" outlineLevel="0" collapsed="false"/>
    <row r="2768" customFormat="false" ht="13.8" hidden="false" customHeight="true" outlineLevel="0" collapsed="false"/>
    <row r="2769" customFormat="false" ht="13.8" hidden="false" customHeight="true" outlineLevel="0" collapsed="false"/>
    <row r="2770" customFormat="false" ht="13.8" hidden="false" customHeight="true" outlineLevel="0" collapsed="false"/>
    <row r="2771" customFormat="false" ht="13.8" hidden="false" customHeight="true" outlineLevel="0" collapsed="false"/>
    <row r="2772" customFormat="false" ht="13.8" hidden="false" customHeight="true" outlineLevel="0" collapsed="false"/>
    <row r="2773" customFormat="false" ht="13.8" hidden="false" customHeight="true" outlineLevel="0" collapsed="false"/>
    <row r="2774" customFormat="false" ht="13.8" hidden="false" customHeight="true" outlineLevel="0" collapsed="false"/>
    <row r="2775" customFormat="false" ht="13.8" hidden="false" customHeight="true" outlineLevel="0" collapsed="false"/>
    <row r="2776" customFormat="false" ht="13.8" hidden="false" customHeight="true" outlineLevel="0" collapsed="false"/>
    <row r="2777" customFormat="false" ht="13.8" hidden="false" customHeight="true" outlineLevel="0" collapsed="false"/>
    <row r="2778" customFormat="false" ht="13.8" hidden="false" customHeight="true" outlineLevel="0" collapsed="false"/>
    <row r="2779" customFormat="false" ht="13.8" hidden="false" customHeight="true" outlineLevel="0" collapsed="false"/>
    <row r="2780" customFormat="false" ht="13.8" hidden="false" customHeight="true" outlineLevel="0" collapsed="false"/>
    <row r="2781" customFormat="false" ht="13.8" hidden="false" customHeight="true" outlineLevel="0" collapsed="false"/>
    <row r="2782" customFormat="false" ht="13.8" hidden="false" customHeight="true" outlineLevel="0" collapsed="false"/>
    <row r="2783" customFormat="false" ht="13.8" hidden="false" customHeight="true" outlineLevel="0" collapsed="false"/>
    <row r="2784" customFormat="false" ht="13.8" hidden="false" customHeight="true" outlineLevel="0" collapsed="false"/>
    <row r="2785" customFormat="false" ht="13.8" hidden="false" customHeight="true" outlineLevel="0" collapsed="false"/>
    <row r="2786" customFormat="false" ht="13.8" hidden="false" customHeight="true" outlineLevel="0" collapsed="false"/>
    <row r="2787" customFormat="false" ht="13.8" hidden="false" customHeight="true" outlineLevel="0" collapsed="false"/>
    <row r="2788" customFormat="false" ht="13.8" hidden="false" customHeight="true" outlineLevel="0" collapsed="false"/>
    <row r="2789" customFormat="false" ht="13.8" hidden="false" customHeight="true" outlineLevel="0" collapsed="false"/>
    <row r="2790" customFormat="false" ht="13.8" hidden="false" customHeight="true" outlineLevel="0" collapsed="false"/>
    <row r="2791" customFormat="false" ht="13.8" hidden="false" customHeight="true" outlineLevel="0" collapsed="false"/>
    <row r="2792" customFormat="false" ht="13.8" hidden="false" customHeight="true" outlineLevel="0" collapsed="false"/>
    <row r="2793" customFormat="false" ht="13.8" hidden="false" customHeight="true" outlineLevel="0" collapsed="false"/>
    <row r="2794" customFormat="false" ht="13.8" hidden="false" customHeight="true" outlineLevel="0" collapsed="false"/>
    <row r="2795" customFormat="false" ht="13.8" hidden="false" customHeight="true" outlineLevel="0" collapsed="false"/>
    <row r="2796" customFormat="false" ht="13.8" hidden="false" customHeight="true" outlineLevel="0" collapsed="false"/>
    <row r="2797" customFormat="false" ht="13.8" hidden="false" customHeight="true" outlineLevel="0" collapsed="false"/>
    <row r="2798" customFormat="false" ht="13.8" hidden="false" customHeight="true" outlineLevel="0" collapsed="false"/>
    <row r="2799" customFormat="false" ht="13.8" hidden="false" customHeight="true" outlineLevel="0" collapsed="false"/>
    <row r="2800" customFormat="false" ht="13.8" hidden="false" customHeight="true" outlineLevel="0" collapsed="false"/>
    <row r="2801" customFormat="false" ht="13.8" hidden="false" customHeight="true" outlineLevel="0" collapsed="false"/>
    <row r="2802" customFormat="false" ht="13.8" hidden="false" customHeight="true" outlineLevel="0" collapsed="false"/>
    <row r="2803" customFormat="false" ht="13.8" hidden="false" customHeight="true" outlineLevel="0" collapsed="false"/>
    <row r="2804" customFormat="false" ht="13.8" hidden="false" customHeight="true" outlineLevel="0" collapsed="false"/>
    <row r="2805" customFormat="false" ht="13.8" hidden="false" customHeight="true" outlineLevel="0" collapsed="false"/>
    <row r="2806" customFormat="false" ht="13.8" hidden="false" customHeight="true" outlineLevel="0" collapsed="false"/>
    <row r="2807" customFormat="false" ht="13.8" hidden="false" customHeight="true" outlineLevel="0" collapsed="false"/>
    <row r="2808" customFormat="false" ht="13.8" hidden="false" customHeight="true" outlineLevel="0" collapsed="false"/>
    <row r="2809" customFormat="false" ht="13.8" hidden="false" customHeight="true" outlineLevel="0" collapsed="false"/>
    <row r="2810" customFormat="false" ht="13.8" hidden="false" customHeight="true" outlineLevel="0" collapsed="false"/>
    <row r="2811" customFormat="false" ht="13.8" hidden="false" customHeight="true" outlineLevel="0" collapsed="false"/>
    <row r="2812" customFormat="false" ht="13.8" hidden="false" customHeight="true" outlineLevel="0" collapsed="false"/>
    <row r="2813" customFormat="false" ht="13.8" hidden="false" customHeight="true" outlineLevel="0" collapsed="false"/>
    <row r="2814" customFormat="false" ht="13.8" hidden="false" customHeight="true" outlineLevel="0" collapsed="false"/>
    <row r="2815" customFormat="false" ht="13.8" hidden="false" customHeight="true" outlineLevel="0" collapsed="false"/>
    <row r="2816" customFormat="false" ht="13.8" hidden="false" customHeight="true" outlineLevel="0" collapsed="false"/>
    <row r="2817" customFormat="false" ht="13.8" hidden="false" customHeight="true" outlineLevel="0" collapsed="false"/>
    <row r="2818" customFormat="false" ht="13.8" hidden="false" customHeight="true" outlineLevel="0" collapsed="false"/>
    <row r="2819" customFormat="false" ht="13.8" hidden="false" customHeight="true" outlineLevel="0" collapsed="false"/>
    <row r="2820" customFormat="false" ht="13.8" hidden="false" customHeight="true" outlineLevel="0" collapsed="false"/>
    <row r="2821" customFormat="false" ht="13.8" hidden="false" customHeight="true" outlineLevel="0" collapsed="false"/>
    <row r="2822" customFormat="false" ht="13.8" hidden="false" customHeight="true" outlineLevel="0" collapsed="false"/>
    <row r="2823" customFormat="false" ht="13.8" hidden="false" customHeight="true" outlineLevel="0" collapsed="false"/>
    <row r="2824" customFormat="false" ht="13.8" hidden="false" customHeight="true" outlineLevel="0" collapsed="false"/>
    <row r="2825" customFormat="false" ht="13.8" hidden="false" customHeight="true" outlineLevel="0" collapsed="false"/>
    <row r="2826" customFormat="false" ht="13.8" hidden="false" customHeight="true" outlineLevel="0" collapsed="false"/>
    <row r="2827" customFormat="false" ht="13.8" hidden="false" customHeight="true" outlineLevel="0" collapsed="false"/>
    <row r="2828" customFormat="false" ht="13.8" hidden="false" customHeight="true" outlineLevel="0" collapsed="false"/>
    <row r="2829" customFormat="false" ht="13.8" hidden="false" customHeight="true" outlineLevel="0" collapsed="false"/>
    <row r="2830" customFormat="false" ht="13.8" hidden="false" customHeight="true" outlineLevel="0" collapsed="false"/>
    <row r="2831" customFormat="false" ht="13.8" hidden="false" customHeight="true" outlineLevel="0" collapsed="false"/>
    <row r="2832" customFormat="false" ht="13.8" hidden="false" customHeight="true" outlineLevel="0" collapsed="false"/>
    <row r="2833" customFormat="false" ht="13.8" hidden="false" customHeight="true" outlineLevel="0" collapsed="false"/>
    <row r="2834" customFormat="false" ht="13.8" hidden="false" customHeight="true" outlineLevel="0" collapsed="false"/>
    <row r="2835" customFormat="false" ht="13.8" hidden="false" customHeight="true" outlineLevel="0" collapsed="false"/>
    <row r="2836" customFormat="false" ht="13.8" hidden="false" customHeight="true" outlineLevel="0" collapsed="false"/>
    <row r="2837" customFormat="false" ht="13.8" hidden="false" customHeight="true" outlineLevel="0" collapsed="false"/>
    <row r="2838" customFormat="false" ht="13.8" hidden="false" customHeight="true" outlineLevel="0" collapsed="false"/>
    <row r="2839" customFormat="false" ht="13.8" hidden="false" customHeight="true" outlineLevel="0" collapsed="false"/>
    <row r="2840" customFormat="false" ht="13.8" hidden="false" customHeight="true" outlineLevel="0" collapsed="false"/>
    <row r="2841" customFormat="false" ht="13.8" hidden="false" customHeight="true" outlineLevel="0" collapsed="false"/>
    <row r="2842" customFormat="false" ht="13.8" hidden="false" customHeight="true" outlineLevel="0" collapsed="false"/>
    <row r="2843" customFormat="false" ht="13.8" hidden="false" customHeight="true" outlineLevel="0" collapsed="false"/>
    <row r="2844" customFormat="false" ht="13.8" hidden="false" customHeight="true" outlineLevel="0" collapsed="false"/>
    <row r="2845" customFormat="false" ht="13.8" hidden="false" customHeight="true" outlineLevel="0" collapsed="false"/>
    <row r="2846" customFormat="false" ht="13.8" hidden="false" customHeight="true" outlineLevel="0" collapsed="false"/>
    <row r="2847" customFormat="false" ht="13.8" hidden="false" customHeight="true" outlineLevel="0" collapsed="false"/>
    <row r="2848" customFormat="false" ht="13.8" hidden="false" customHeight="true" outlineLevel="0" collapsed="false"/>
    <row r="2849" customFormat="false" ht="13.8" hidden="false" customHeight="true" outlineLevel="0" collapsed="false"/>
    <row r="2850" customFormat="false" ht="13.8" hidden="false" customHeight="true" outlineLevel="0" collapsed="false"/>
    <row r="2851" customFormat="false" ht="13.8" hidden="false" customHeight="true" outlineLevel="0" collapsed="false"/>
    <row r="2852" customFormat="false" ht="13.8" hidden="false" customHeight="true" outlineLevel="0" collapsed="false"/>
    <row r="2853" customFormat="false" ht="13.8" hidden="false" customHeight="true" outlineLevel="0" collapsed="false"/>
    <row r="2854" customFormat="false" ht="13.8" hidden="false" customHeight="true" outlineLevel="0" collapsed="false"/>
    <row r="2855" customFormat="false" ht="13.8" hidden="false" customHeight="true" outlineLevel="0" collapsed="false"/>
    <row r="2856" customFormat="false" ht="13.8" hidden="false" customHeight="true" outlineLevel="0" collapsed="false"/>
    <row r="2857" customFormat="false" ht="13.8" hidden="false" customHeight="true" outlineLevel="0" collapsed="false"/>
    <row r="2858" customFormat="false" ht="13.8" hidden="false" customHeight="true" outlineLevel="0" collapsed="false"/>
    <row r="2859" customFormat="false" ht="13.8" hidden="false" customHeight="true" outlineLevel="0" collapsed="false"/>
    <row r="2860" customFormat="false" ht="13.8" hidden="false" customHeight="true" outlineLevel="0" collapsed="false"/>
    <row r="2861" customFormat="false" ht="13.8" hidden="false" customHeight="true" outlineLevel="0" collapsed="false"/>
    <row r="2862" customFormat="false" ht="13.8" hidden="false" customHeight="true" outlineLevel="0" collapsed="false"/>
    <row r="2863" customFormat="false" ht="13.8" hidden="false" customHeight="true" outlineLevel="0" collapsed="false"/>
    <row r="2864" customFormat="false" ht="13.8" hidden="false" customHeight="true" outlineLevel="0" collapsed="false"/>
    <row r="2865" customFormat="false" ht="13.8" hidden="false" customHeight="true" outlineLevel="0" collapsed="false"/>
    <row r="2866" customFormat="false" ht="13.8" hidden="false" customHeight="true" outlineLevel="0" collapsed="false"/>
    <row r="2867" customFormat="false" ht="13.8" hidden="false" customHeight="true" outlineLevel="0" collapsed="false"/>
    <row r="2868" customFormat="false" ht="13.8" hidden="false" customHeight="true" outlineLevel="0" collapsed="false"/>
    <row r="2869" customFormat="false" ht="13.8" hidden="false" customHeight="true" outlineLevel="0" collapsed="false"/>
    <row r="2870" customFormat="false" ht="13.8" hidden="false" customHeight="true" outlineLevel="0" collapsed="false"/>
    <row r="2871" customFormat="false" ht="13.8" hidden="false" customHeight="true" outlineLevel="0" collapsed="false"/>
    <row r="2872" customFormat="false" ht="13.8" hidden="false" customHeight="true" outlineLevel="0" collapsed="false"/>
    <row r="2873" customFormat="false" ht="13.8" hidden="false" customHeight="true" outlineLevel="0" collapsed="false"/>
    <row r="2874" customFormat="false" ht="13.8" hidden="false" customHeight="true" outlineLevel="0" collapsed="false"/>
    <row r="2875" customFormat="false" ht="13.8" hidden="false" customHeight="true" outlineLevel="0" collapsed="false"/>
    <row r="2876" customFormat="false" ht="13.8" hidden="false" customHeight="true" outlineLevel="0" collapsed="false"/>
    <row r="2877" customFormat="false" ht="13.8" hidden="false" customHeight="true" outlineLevel="0" collapsed="false"/>
    <row r="2878" customFormat="false" ht="13.8" hidden="false" customHeight="true" outlineLevel="0" collapsed="false"/>
    <row r="2879" customFormat="false" ht="13.8" hidden="false" customHeight="true" outlineLevel="0" collapsed="false"/>
    <row r="2880" customFormat="false" ht="13.8" hidden="false" customHeight="true" outlineLevel="0" collapsed="false"/>
    <row r="2881" customFormat="false" ht="13.8" hidden="false" customHeight="true" outlineLevel="0" collapsed="false"/>
    <row r="2882" customFormat="false" ht="13.8" hidden="false" customHeight="true" outlineLevel="0" collapsed="false"/>
    <row r="2883" customFormat="false" ht="13.8" hidden="false" customHeight="true" outlineLevel="0" collapsed="false"/>
    <row r="2884" customFormat="false" ht="13.8" hidden="false" customHeight="true" outlineLevel="0" collapsed="false"/>
    <row r="2885" customFormat="false" ht="13.8" hidden="false" customHeight="true" outlineLevel="0" collapsed="false"/>
    <row r="2886" customFormat="false" ht="13.8" hidden="false" customHeight="true" outlineLevel="0" collapsed="false"/>
    <row r="2887" customFormat="false" ht="13.8" hidden="false" customHeight="true" outlineLevel="0" collapsed="false"/>
    <row r="2888" customFormat="false" ht="13.8" hidden="false" customHeight="true" outlineLevel="0" collapsed="false"/>
    <row r="2889" customFormat="false" ht="13.8" hidden="false" customHeight="true" outlineLevel="0" collapsed="false"/>
    <row r="2890" customFormat="false" ht="13.8" hidden="false" customHeight="true" outlineLevel="0" collapsed="false"/>
    <row r="2891" customFormat="false" ht="13.8" hidden="false" customHeight="true" outlineLevel="0" collapsed="false"/>
    <row r="2892" customFormat="false" ht="13.8" hidden="false" customHeight="true" outlineLevel="0" collapsed="false"/>
    <row r="2893" customFormat="false" ht="13.8" hidden="false" customHeight="true" outlineLevel="0" collapsed="false"/>
    <row r="2894" customFormat="false" ht="13.8" hidden="false" customHeight="true" outlineLevel="0" collapsed="false"/>
    <row r="2895" customFormat="false" ht="13.8" hidden="false" customHeight="true" outlineLevel="0" collapsed="false"/>
    <row r="2896" customFormat="false" ht="13.8" hidden="false" customHeight="true" outlineLevel="0" collapsed="false"/>
    <row r="2897" customFormat="false" ht="13.8" hidden="false" customHeight="true" outlineLevel="0" collapsed="false"/>
    <row r="2898" customFormat="false" ht="13.8" hidden="false" customHeight="true" outlineLevel="0" collapsed="false"/>
    <row r="2899" customFormat="false" ht="13.8" hidden="false" customHeight="true" outlineLevel="0" collapsed="false"/>
    <row r="2900" customFormat="false" ht="13.8" hidden="false" customHeight="true" outlineLevel="0" collapsed="false"/>
    <row r="2901" customFormat="false" ht="13.8" hidden="false" customHeight="true" outlineLevel="0" collapsed="false"/>
    <row r="2902" customFormat="false" ht="13.8" hidden="false" customHeight="true" outlineLevel="0" collapsed="false"/>
    <row r="2903" customFormat="false" ht="13.8" hidden="false" customHeight="true" outlineLevel="0" collapsed="false"/>
    <row r="2904" customFormat="false" ht="13.8" hidden="false" customHeight="true" outlineLevel="0" collapsed="false"/>
    <row r="2905" customFormat="false" ht="13.8" hidden="false" customHeight="true" outlineLevel="0" collapsed="false"/>
    <row r="2906" customFormat="false" ht="13.8" hidden="false" customHeight="true" outlineLevel="0" collapsed="false"/>
    <row r="2907" customFormat="false" ht="13.8" hidden="false" customHeight="true" outlineLevel="0" collapsed="false"/>
    <row r="2908" customFormat="false" ht="13.8" hidden="false" customHeight="true" outlineLevel="0" collapsed="false"/>
    <row r="2909" customFormat="false" ht="13.8" hidden="false" customHeight="true" outlineLevel="0" collapsed="false"/>
    <row r="2910" customFormat="false" ht="13.8" hidden="false" customHeight="true" outlineLevel="0" collapsed="false"/>
    <row r="2911" customFormat="false" ht="13.8" hidden="false" customHeight="true" outlineLevel="0" collapsed="false"/>
    <row r="2912" customFormat="false" ht="13.8" hidden="false" customHeight="true" outlineLevel="0" collapsed="false"/>
    <row r="2913" customFormat="false" ht="13.8" hidden="false" customHeight="true" outlineLevel="0" collapsed="false"/>
    <row r="2914" customFormat="false" ht="13.8" hidden="false" customHeight="true" outlineLevel="0" collapsed="false"/>
    <row r="2915" customFormat="false" ht="13.8" hidden="false" customHeight="true" outlineLevel="0" collapsed="false"/>
    <row r="2916" customFormat="false" ht="13.8" hidden="false" customHeight="true" outlineLevel="0" collapsed="false"/>
    <row r="2917" customFormat="false" ht="13.8" hidden="false" customHeight="true" outlineLevel="0" collapsed="false"/>
    <row r="2918" customFormat="false" ht="13.8" hidden="false" customHeight="true" outlineLevel="0" collapsed="false"/>
    <row r="2919" customFormat="false" ht="13.8" hidden="false" customHeight="true" outlineLevel="0" collapsed="false"/>
    <row r="2920" customFormat="false" ht="13.8" hidden="false" customHeight="true" outlineLevel="0" collapsed="false"/>
    <row r="2921" customFormat="false" ht="13.8" hidden="false" customHeight="true" outlineLevel="0" collapsed="false"/>
    <row r="2922" customFormat="false" ht="13.8" hidden="false" customHeight="true" outlineLevel="0" collapsed="false"/>
    <row r="2923" customFormat="false" ht="13.8" hidden="false" customHeight="true" outlineLevel="0" collapsed="false"/>
    <row r="2924" customFormat="false" ht="13.8" hidden="false" customHeight="true" outlineLevel="0" collapsed="false"/>
    <row r="2925" customFormat="false" ht="13.8" hidden="false" customHeight="true" outlineLevel="0" collapsed="false"/>
    <row r="2926" customFormat="false" ht="13.8" hidden="false" customHeight="true" outlineLevel="0" collapsed="false"/>
    <row r="2927" customFormat="false" ht="13.8" hidden="false" customHeight="true" outlineLevel="0" collapsed="false"/>
    <row r="2928" customFormat="false" ht="13.8" hidden="false" customHeight="true" outlineLevel="0" collapsed="false"/>
    <row r="2929" customFormat="false" ht="13.8" hidden="false" customHeight="true" outlineLevel="0" collapsed="false"/>
    <row r="2930" customFormat="false" ht="13.8" hidden="false" customHeight="true" outlineLevel="0" collapsed="false"/>
    <row r="2931" customFormat="false" ht="13.8" hidden="false" customHeight="true" outlineLevel="0" collapsed="false"/>
    <row r="2932" customFormat="false" ht="13.8" hidden="false" customHeight="true" outlineLevel="0" collapsed="false"/>
    <row r="2933" customFormat="false" ht="13.8" hidden="false" customHeight="true" outlineLevel="0" collapsed="false"/>
    <row r="2934" customFormat="false" ht="13.8" hidden="false" customHeight="true" outlineLevel="0" collapsed="false"/>
    <row r="2935" customFormat="false" ht="13.8" hidden="false" customHeight="true" outlineLevel="0" collapsed="false"/>
    <row r="2936" customFormat="false" ht="13.8" hidden="false" customHeight="true" outlineLevel="0" collapsed="false"/>
    <row r="2937" customFormat="false" ht="13.8" hidden="false" customHeight="true" outlineLevel="0" collapsed="false"/>
    <row r="2938" customFormat="false" ht="13.8" hidden="false" customHeight="true" outlineLevel="0" collapsed="false"/>
    <row r="2939" customFormat="false" ht="13.8" hidden="false" customHeight="true" outlineLevel="0" collapsed="false"/>
    <row r="2940" customFormat="false" ht="13.8" hidden="false" customHeight="true" outlineLevel="0" collapsed="false"/>
    <row r="2941" customFormat="false" ht="13.8" hidden="false" customHeight="true" outlineLevel="0" collapsed="false"/>
    <row r="2942" customFormat="false" ht="13.8" hidden="false" customHeight="true" outlineLevel="0" collapsed="false"/>
    <row r="2943" customFormat="false" ht="13.8" hidden="false" customHeight="true" outlineLevel="0" collapsed="false"/>
    <row r="2944" customFormat="false" ht="13.8" hidden="false" customHeight="true" outlineLevel="0" collapsed="false"/>
    <row r="2945" customFormat="false" ht="13.8" hidden="false" customHeight="true" outlineLevel="0" collapsed="false"/>
    <row r="2946" customFormat="false" ht="13.8" hidden="false" customHeight="true" outlineLevel="0" collapsed="false"/>
    <row r="2947" customFormat="false" ht="13.8" hidden="false" customHeight="true" outlineLevel="0" collapsed="false"/>
    <row r="2948" customFormat="false" ht="13.8" hidden="false" customHeight="true" outlineLevel="0" collapsed="false"/>
    <row r="2949" customFormat="false" ht="13.8" hidden="false" customHeight="true" outlineLevel="0" collapsed="false"/>
    <row r="2950" customFormat="false" ht="13.8" hidden="false" customHeight="true" outlineLevel="0" collapsed="false"/>
    <row r="2951" customFormat="false" ht="13.8" hidden="false" customHeight="true" outlineLevel="0" collapsed="false"/>
    <row r="2952" customFormat="false" ht="13.8" hidden="false" customHeight="true" outlineLevel="0" collapsed="false"/>
    <row r="2953" customFormat="false" ht="13.8" hidden="false" customHeight="true" outlineLevel="0" collapsed="false"/>
    <row r="2954" customFormat="false" ht="13.8" hidden="false" customHeight="true" outlineLevel="0" collapsed="false"/>
    <row r="2955" customFormat="false" ht="13.8" hidden="false" customHeight="true" outlineLevel="0" collapsed="false"/>
    <row r="2956" customFormat="false" ht="13.8" hidden="false" customHeight="true" outlineLevel="0" collapsed="false"/>
    <row r="2957" customFormat="false" ht="13.8" hidden="false" customHeight="true" outlineLevel="0" collapsed="false"/>
    <row r="2958" customFormat="false" ht="13.8" hidden="false" customHeight="true" outlineLevel="0" collapsed="false"/>
    <row r="2959" customFormat="false" ht="13.8" hidden="false" customHeight="true" outlineLevel="0" collapsed="false"/>
    <row r="2960" customFormat="false" ht="13.8" hidden="false" customHeight="true" outlineLevel="0" collapsed="false"/>
    <row r="2961" customFormat="false" ht="13.8" hidden="false" customHeight="true" outlineLevel="0" collapsed="false"/>
    <row r="2962" customFormat="false" ht="13.8" hidden="false" customHeight="true" outlineLevel="0" collapsed="false"/>
    <row r="2963" customFormat="false" ht="13.8" hidden="false" customHeight="true" outlineLevel="0" collapsed="false"/>
    <row r="2964" customFormat="false" ht="13.8" hidden="false" customHeight="true" outlineLevel="0" collapsed="false"/>
    <row r="2965" customFormat="false" ht="13.8" hidden="false" customHeight="true" outlineLevel="0" collapsed="false"/>
    <row r="2966" customFormat="false" ht="13.8" hidden="false" customHeight="true" outlineLevel="0" collapsed="false"/>
    <row r="2967" customFormat="false" ht="13.8" hidden="false" customHeight="true" outlineLevel="0" collapsed="false"/>
    <row r="2968" customFormat="false" ht="13.8" hidden="false" customHeight="true" outlineLevel="0" collapsed="false"/>
    <row r="2969" customFormat="false" ht="13.8" hidden="false" customHeight="true" outlineLevel="0" collapsed="false"/>
    <row r="2970" customFormat="false" ht="13.8" hidden="false" customHeight="true" outlineLevel="0" collapsed="false"/>
    <row r="2971" customFormat="false" ht="13.8" hidden="false" customHeight="true" outlineLevel="0" collapsed="false"/>
    <row r="2972" customFormat="false" ht="13.8" hidden="false" customHeight="true" outlineLevel="0" collapsed="false"/>
    <row r="2973" customFormat="false" ht="13.8" hidden="false" customHeight="true" outlineLevel="0" collapsed="false"/>
    <row r="2974" customFormat="false" ht="13.8" hidden="false" customHeight="true" outlineLevel="0" collapsed="false"/>
    <row r="2975" customFormat="false" ht="13.8" hidden="false" customHeight="true" outlineLevel="0" collapsed="false"/>
    <row r="2976" customFormat="false" ht="13.8" hidden="false" customHeight="true" outlineLevel="0" collapsed="false"/>
    <row r="2977" customFormat="false" ht="13.8" hidden="false" customHeight="true" outlineLevel="0" collapsed="false"/>
    <row r="2978" customFormat="false" ht="13.8" hidden="false" customHeight="true" outlineLevel="0" collapsed="false"/>
    <row r="2979" customFormat="false" ht="13.8" hidden="false" customHeight="true" outlineLevel="0" collapsed="false"/>
    <row r="2980" customFormat="false" ht="13.8" hidden="false" customHeight="true" outlineLevel="0" collapsed="false"/>
    <row r="2981" customFormat="false" ht="13.8" hidden="false" customHeight="true" outlineLevel="0" collapsed="false"/>
    <row r="2982" customFormat="false" ht="13.8" hidden="false" customHeight="true" outlineLevel="0" collapsed="false"/>
    <row r="2983" customFormat="false" ht="13.8" hidden="false" customHeight="true" outlineLevel="0" collapsed="false"/>
    <row r="2984" customFormat="false" ht="13.8" hidden="false" customHeight="true" outlineLevel="0" collapsed="false"/>
    <row r="2985" customFormat="false" ht="13.8" hidden="false" customHeight="true" outlineLevel="0" collapsed="false"/>
    <row r="2986" customFormat="false" ht="13.8" hidden="false" customHeight="true" outlineLevel="0" collapsed="false"/>
    <row r="2987" customFormat="false" ht="13.8" hidden="false" customHeight="true" outlineLevel="0" collapsed="false"/>
    <row r="2988" customFormat="false" ht="13.8" hidden="false" customHeight="true" outlineLevel="0" collapsed="false"/>
    <row r="2989" customFormat="false" ht="13.8" hidden="false" customHeight="true" outlineLevel="0" collapsed="false"/>
    <row r="2990" customFormat="false" ht="13.8" hidden="false" customHeight="true" outlineLevel="0" collapsed="false"/>
    <row r="2991" customFormat="false" ht="13.8" hidden="false" customHeight="true" outlineLevel="0" collapsed="false"/>
    <row r="2992" customFormat="false" ht="13.8" hidden="false" customHeight="true" outlineLevel="0" collapsed="false"/>
    <row r="2993" customFormat="false" ht="13.8" hidden="false" customHeight="true" outlineLevel="0" collapsed="false"/>
    <row r="2994" customFormat="false" ht="13.8" hidden="false" customHeight="true" outlineLevel="0" collapsed="false"/>
    <row r="2995" customFormat="false" ht="13.8" hidden="false" customHeight="true" outlineLevel="0" collapsed="false"/>
    <row r="2996" customFormat="false" ht="13.8" hidden="false" customHeight="true" outlineLevel="0" collapsed="false"/>
    <row r="2997" customFormat="false" ht="13.8" hidden="false" customHeight="true" outlineLevel="0" collapsed="false"/>
    <row r="2998" customFormat="false" ht="13.8" hidden="false" customHeight="true" outlineLevel="0" collapsed="false"/>
    <row r="2999" customFormat="false" ht="13.8" hidden="false" customHeight="true" outlineLevel="0" collapsed="false"/>
    <row r="3000" customFormat="false" ht="13.8" hidden="false" customHeight="true" outlineLevel="0" collapsed="false"/>
    <row r="3001" customFormat="false" ht="13.8" hidden="false" customHeight="true" outlineLevel="0" collapsed="false"/>
    <row r="3002" customFormat="false" ht="13.8" hidden="false" customHeight="true" outlineLevel="0" collapsed="false"/>
    <row r="3003" customFormat="false" ht="13.8" hidden="false" customHeight="true" outlineLevel="0" collapsed="false"/>
    <row r="3004" customFormat="false" ht="13.8" hidden="false" customHeight="true" outlineLevel="0" collapsed="false"/>
    <row r="3005" customFormat="false" ht="13.8" hidden="false" customHeight="true" outlineLevel="0" collapsed="false"/>
    <row r="3006" customFormat="false" ht="13.8" hidden="false" customHeight="true" outlineLevel="0" collapsed="false"/>
    <row r="3007" customFormat="false" ht="13.8" hidden="false" customHeight="true" outlineLevel="0" collapsed="false"/>
    <row r="3008" customFormat="false" ht="13.8" hidden="false" customHeight="true" outlineLevel="0" collapsed="false"/>
    <row r="3009" customFormat="false" ht="13.8" hidden="false" customHeight="true" outlineLevel="0" collapsed="false"/>
    <row r="3010" customFormat="false" ht="13.8" hidden="false" customHeight="true" outlineLevel="0" collapsed="false"/>
    <row r="3011" customFormat="false" ht="13.8" hidden="false" customHeight="true" outlineLevel="0" collapsed="false"/>
    <row r="3012" customFormat="false" ht="13.8" hidden="false" customHeight="true" outlineLevel="0" collapsed="false"/>
    <row r="3013" customFormat="false" ht="13.8" hidden="false" customHeight="true" outlineLevel="0" collapsed="false"/>
    <row r="3014" customFormat="false" ht="13.8" hidden="false" customHeight="true" outlineLevel="0" collapsed="false"/>
    <row r="3015" customFormat="false" ht="13.8" hidden="false" customHeight="true" outlineLevel="0" collapsed="false"/>
    <row r="3016" customFormat="false" ht="13.8" hidden="false" customHeight="true" outlineLevel="0" collapsed="false"/>
    <row r="3017" customFormat="false" ht="13.8" hidden="false" customHeight="true" outlineLevel="0" collapsed="false"/>
    <row r="3018" customFormat="false" ht="13.8" hidden="false" customHeight="true" outlineLevel="0" collapsed="false"/>
    <row r="3019" customFormat="false" ht="13.8" hidden="false" customHeight="true" outlineLevel="0" collapsed="false"/>
    <row r="3020" customFormat="false" ht="13.8" hidden="false" customHeight="true" outlineLevel="0" collapsed="false"/>
    <row r="3021" customFormat="false" ht="13.8" hidden="false" customHeight="true" outlineLevel="0" collapsed="false"/>
    <row r="3022" customFormat="false" ht="13.8" hidden="false" customHeight="true" outlineLevel="0" collapsed="false"/>
    <row r="3023" customFormat="false" ht="13.8" hidden="false" customHeight="true" outlineLevel="0" collapsed="false"/>
    <row r="3024" customFormat="false" ht="13.8" hidden="false" customHeight="true" outlineLevel="0" collapsed="false"/>
    <row r="3025" customFormat="false" ht="13.8" hidden="false" customHeight="true" outlineLevel="0" collapsed="false"/>
    <row r="3026" customFormat="false" ht="13.8" hidden="false" customHeight="true" outlineLevel="0" collapsed="false"/>
    <row r="3027" customFormat="false" ht="13.8" hidden="false" customHeight="true" outlineLevel="0" collapsed="false"/>
    <row r="3028" customFormat="false" ht="13.8" hidden="false" customHeight="true" outlineLevel="0" collapsed="false"/>
    <row r="3029" customFormat="false" ht="13.8" hidden="false" customHeight="true" outlineLevel="0" collapsed="false"/>
    <row r="3030" customFormat="false" ht="13.8" hidden="false" customHeight="true" outlineLevel="0" collapsed="false"/>
    <row r="3031" customFormat="false" ht="13.8" hidden="false" customHeight="true" outlineLevel="0" collapsed="false"/>
    <row r="3032" customFormat="false" ht="13.8" hidden="false" customHeight="true" outlineLevel="0" collapsed="false"/>
    <row r="3033" customFormat="false" ht="13.8" hidden="false" customHeight="true" outlineLevel="0" collapsed="false"/>
    <row r="3034" customFormat="false" ht="13.8" hidden="false" customHeight="true" outlineLevel="0" collapsed="false"/>
    <row r="3035" customFormat="false" ht="13.8" hidden="false" customHeight="true" outlineLevel="0" collapsed="false"/>
    <row r="3036" customFormat="false" ht="13.8" hidden="false" customHeight="true" outlineLevel="0" collapsed="false"/>
    <row r="3037" customFormat="false" ht="13.8" hidden="false" customHeight="true" outlineLevel="0" collapsed="false"/>
    <row r="3038" customFormat="false" ht="13.8" hidden="false" customHeight="true" outlineLevel="0" collapsed="false"/>
    <row r="3039" customFormat="false" ht="13.8" hidden="false" customHeight="true" outlineLevel="0" collapsed="false"/>
    <row r="3040" customFormat="false" ht="13.8" hidden="false" customHeight="true" outlineLevel="0" collapsed="false"/>
    <row r="3041" customFormat="false" ht="13.8" hidden="false" customHeight="true" outlineLevel="0" collapsed="false"/>
    <row r="3042" customFormat="false" ht="13.8" hidden="false" customHeight="true" outlineLevel="0" collapsed="false"/>
    <row r="3043" customFormat="false" ht="13.8" hidden="false" customHeight="true" outlineLevel="0" collapsed="false"/>
    <row r="3044" customFormat="false" ht="13.8" hidden="false" customHeight="true" outlineLevel="0" collapsed="false"/>
    <row r="3045" customFormat="false" ht="13.8" hidden="false" customHeight="true" outlineLevel="0" collapsed="false"/>
    <row r="3046" customFormat="false" ht="13.8" hidden="false" customHeight="true" outlineLevel="0" collapsed="false"/>
    <row r="3047" customFormat="false" ht="13.8" hidden="false" customHeight="true" outlineLevel="0" collapsed="false"/>
    <row r="3048" customFormat="false" ht="13.8" hidden="false" customHeight="true" outlineLevel="0" collapsed="false"/>
    <row r="3049" customFormat="false" ht="13.8" hidden="false" customHeight="true" outlineLevel="0" collapsed="false"/>
    <row r="3050" customFormat="false" ht="13.8" hidden="false" customHeight="true" outlineLevel="0" collapsed="false"/>
    <row r="3051" customFormat="false" ht="13.8" hidden="false" customHeight="true" outlineLevel="0" collapsed="false"/>
    <row r="3052" customFormat="false" ht="13.8" hidden="false" customHeight="true" outlineLevel="0" collapsed="false"/>
    <row r="3053" customFormat="false" ht="13.8" hidden="false" customHeight="true" outlineLevel="0" collapsed="false"/>
    <row r="3054" customFormat="false" ht="13.8" hidden="false" customHeight="true" outlineLevel="0" collapsed="false"/>
    <row r="3055" customFormat="false" ht="13.8" hidden="false" customHeight="true" outlineLevel="0" collapsed="false"/>
    <row r="3056" customFormat="false" ht="13.8" hidden="false" customHeight="true" outlineLevel="0" collapsed="false"/>
    <row r="3057" customFormat="false" ht="13.8" hidden="false" customHeight="true" outlineLevel="0" collapsed="false"/>
    <row r="3058" customFormat="false" ht="13.8" hidden="false" customHeight="true" outlineLevel="0" collapsed="false"/>
    <row r="3059" customFormat="false" ht="13.8" hidden="false" customHeight="true" outlineLevel="0" collapsed="false"/>
    <row r="3060" customFormat="false" ht="13.8" hidden="false" customHeight="true" outlineLevel="0" collapsed="false"/>
    <row r="3061" customFormat="false" ht="13.8" hidden="false" customHeight="true" outlineLevel="0" collapsed="false"/>
    <row r="3062" customFormat="false" ht="13.8" hidden="false" customHeight="true" outlineLevel="0" collapsed="false"/>
    <row r="3063" customFormat="false" ht="13.8" hidden="false" customHeight="true" outlineLevel="0" collapsed="false"/>
    <row r="3064" customFormat="false" ht="13.8" hidden="false" customHeight="true" outlineLevel="0" collapsed="false"/>
    <row r="3065" customFormat="false" ht="13.8" hidden="false" customHeight="true" outlineLevel="0" collapsed="false"/>
    <row r="3066" customFormat="false" ht="13.8" hidden="false" customHeight="true" outlineLevel="0" collapsed="false"/>
    <row r="3067" customFormat="false" ht="13.8" hidden="false" customHeight="true" outlineLevel="0" collapsed="false"/>
    <row r="3068" customFormat="false" ht="13.8" hidden="false" customHeight="true" outlineLevel="0" collapsed="false"/>
    <row r="3069" customFormat="false" ht="13.8" hidden="false" customHeight="true" outlineLevel="0" collapsed="false"/>
    <row r="3070" customFormat="false" ht="13.8" hidden="false" customHeight="true" outlineLevel="0" collapsed="false"/>
    <row r="3071" customFormat="false" ht="13.8" hidden="false" customHeight="true" outlineLevel="0" collapsed="false"/>
    <row r="3072" customFormat="false" ht="13.8" hidden="false" customHeight="true" outlineLevel="0" collapsed="false"/>
    <row r="3073" customFormat="false" ht="13.8" hidden="false" customHeight="true" outlineLevel="0" collapsed="false"/>
    <row r="3074" customFormat="false" ht="13.8" hidden="false" customHeight="true" outlineLevel="0" collapsed="false"/>
    <row r="3075" customFormat="false" ht="13.8" hidden="false" customHeight="true" outlineLevel="0" collapsed="false"/>
    <row r="3076" customFormat="false" ht="13.8" hidden="false" customHeight="true" outlineLevel="0" collapsed="false"/>
    <row r="3077" customFormat="false" ht="13.8" hidden="false" customHeight="true" outlineLevel="0" collapsed="false"/>
    <row r="3078" customFormat="false" ht="13.8" hidden="false" customHeight="true" outlineLevel="0" collapsed="false"/>
    <row r="3079" customFormat="false" ht="13.8" hidden="false" customHeight="true" outlineLevel="0" collapsed="false"/>
    <row r="3080" customFormat="false" ht="13.8" hidden="false" customHeight="true" outlineLevel="0" collapsed="false"/>
    <row r="3081" customFormat="false" ht="13.8" hidden="false" customHeight="true" outlineLevel="0" collapsed="false"/>
    <row r="3082" customFormat="false" ht="13.8" hidden="false" customHeight="true" outlineLevel="0" collapsed="false"/>
    <row r="3083" customFormat="false" ht="13.8" hidden="false" customHeight="true" outlineLevel="0" collapsed="false"/>
    <row r="3084" customFormat="false" ht="13.8" hidden="false" customHeight="true" outlineLevel="0" collapsed="false"/>
    <row r="3085" customFormat="false" ht="13.8" hidden="false" customHeight="true" outlineLevel="0" collapsed="false"/>
    <row r="3086" customFormat="false" ht="13.8" hidden="false" customHeight="true" outlineLevel="0" collapsed="false"/>
    <row r="3087" customFormat="false" ht="13.8" hidden="false" customHeight="true" outlineLevel="0" collapsed="false"/>
    <row r="3088" customFormat="false" ht="13.8" hidden="false" customHeight="true" outlineLevel="0" collapsed="false"/>
    <row r="3089" customFormat="false" ht="13.8" hidden="false" customHeight="true" outlineLevel="0" collapsed="false"/>
    <row r="3090" customFormat="false" ht="13.8" hidden="false" customHeight="true" outlineLevel="0" collapsed="false"/>
    <row r="3091" customFormat="false" ht="13.8" hidden="false" customHeight="true" outlineLevel="0" collapsed="false"/>
    <row r="3092" customFormat="false" ht="13.8" hidden="false" customHeight="true" outlineLevel="0" collapsed="false"/>
    <row r="3093" customFormat="false" ht="13.8" hidden="false" customHeight="true" outlineLevel="0" collapsed="false"/>
    <row r="3094" customFormat="false" ht="13.8" hidden="false" customHeight="true" outlineLevel="0" collapsed="false"/>
    <row r="3095" customFormat="false" ht="13.8" hidden="false" customHeight="true" outlineLevel="0" collapsed="false"/>
    <row r="3096" customFormat="false" ht="13.8" hidden="false" customHeight="true" outlineLevel="0" collapsed="false"/>
    <row r="3097" customFormat="false" ht="13.8" hidden="false" customHeight="true" outlineLevel="0" collapsed="false"/>
    <row r="3098" customFormat="false" ht="13.8" hidden="false" customHeight="true" outlineLevel="0" collapsed="false"/>
    <row r="3099" customFormat="false" ht="13.8" hidden="false" customHeight="true" outlineLevel="0" collapsed="false"/>
    <row r="3100" customFormat="false" ht="13.8" hidden="false" customHeight="true" outlineLevel="0" collapsed="false"/>
    <row r="3101" customFormat="false" ht="13.8" hidden="false" customHeight="true" outlineLevel="0" collapsed="false"/>
    <row r="3102" customFormat="false" ht="13.8" hidden="false" customHeight="true" outlineLevel="0" collapsed="false"/>
    <row r="3103" customFormat="false" ht="13.8" hidden="false" customHeight="true" outlineLevel="0" collapsed="false"/>
    <row r="3104" customFormat="false" ht="13.8" hidden="false" customHeight="true" outlineLevel="0" collapsed="false"/>
    <row r="3105" customFormat="false" ht="13.8" hidden="false" customHeight="true" outlineLevel="0" collapsed="false"/>
    <row r="3106" customFormat="false" ht="13.8" hidden="false" customHeight="true" outlineLevel="0" collapsed="false"/>
    <row r="3107" customFormat="false" ht="13.8" hidden="false" customHeight="true" outlineLevel="0" collapsed="false"/>
    <row r="3108" customFormat="false" ht="13.8" hidden="false" customHeight="true" outlineLevel="0" collapsed="false"/>
    <row r="3109" customFormat="false" ht="13.8" hidden="false" customHeight="true" outlineLevel="0" collapsed="false"/>
    <row r="3110" customFormat="false" ht="13.8" hidden="false" customHeight="true" outlineLevel="0" collapsed="false"/>
    <row r="3111" customFormat="false" ht="13.8" hidden="false" customHeight="true" outlineLevel="0" collapsed="false"/>
    <row r="3112" customFormat="false" ht="13.8" hidden="false" customHeight="true" outlineLevel="0" collapsed="false"/>
    <row r="3113" customFormat="false" ht="13.8" hidden="false" customHeight="true" outlineLevel="0" collapsed="false"/>
    <row r="3114" customFormat="false" ht="13.8" hidden="false" customHeight="true" outlineLevel="0" collapsed="false"/>
    <row r="3115" customFormat="false" ht="13.8" hidden="false" customHeight="true" outlineLevel="0" collapsed="false"/>
    <row r="3116" customFormat="false" ht="13.8" hidden="false" customHeight="true" outlineLevel="0" collapsed="false"/>
    <row r="3117" customFormat="false" ht="13.8" hidden="false" customHeight="true" outlineLevel="0" collapsed="false"/>
    <row r="3118" customFormat="false" ht="13.8" hidden="false" customHeight="true" outlineLevel="0" collapsed="false"/>
    <row r="3119" customFormat="false" ht="13.8" hidden="false" customHeight="true" outlineLevel="0" collapsed="false"/>
    <row r="3120" customFormat="false" ht="13.8" hidden="false" customHeight="true" outlineLevel="0" collapsed="false"/>
    <row r="3121" customFormat="false" ht="13.8" hidden="false" customHeight="true" outlineLevel="0" collapsed="false"/>
    <row r="3122" customFormat="false" ht="13.8" hidden="false" customHeight="true" outlineLevel="0" collapsed="false"/>
    <row r="3123" customFormat="false" ht="13.8" hidden="false" customHeight="true" outlineLevel="0" collapsed="false"/>
    <row r="3124" customFormat="false" ht="13.8" hidden="false" customHeight="true" outlineLevel="0" collapsed="false"/>
    <row r="3125" customFormat="false" ht="13.8" hidden="false" customHeight="true" outlineLevel="0" collapsed="false"/>
    <row r="3126" customFormat="false" ht="13.8" hidden="false" customHeight="true" outlineLevel="0" collapsed="false"/>
    <row r="3127" customFormat="false" ht="13.8" hidden="false" customHeight="true" outlineLevel="0" collapsed="false"/>
    <row r="3128" customFormat="false" ht="13.8" hidden="false" customHeight="true" outlineLevel="0" collapsed="false"/>
    <row r="3129" customFormat="false" ht="13.8" hidden="false" customHeight="true" outlineLevel="0" collapsed="false"/>
    <row r="3130" customFormat="false" ht="13.8" hidden="false" customHeight="true" outlineLevel="0" collapsed="false"/>
    <row r="3131" customFormat="false" ht="13.8" hidden="false" customHeight="true" outlineLevel="0" collapsed="false"/>
    <row r="3132" customFormat="false" ht="13.8" hidden="false" customHeight="true" outlineLevel="0" collapsed="false"/>
    <row r="3133" customFormat="false" ht="13.8" hidden="false" customHeight="true" outlineLevel="0" collapsed="false"/>
    <row r="3134" customFormat="false" ht="13.8" hidden="false" customHeight="true" outlineLevel="0" collapsed="false"/>
    <row r="3135" customFormat="false" ht="13.8" hidden="false" customHeight="true" outlineLevel="0" collapsed="false"/>
    <row r="3136" customFormat="false" ht="13.8" hidden="false" customHeight="true" outlineLevel="0" collapsed="false"/>
    <row r="3137" customFormat="false" ht="13.8" hidden="false" customHeight="true" outlineLevel="0" collapsed="false"/>
    <row r="3138" customFormat="false" ht="13.8" hidden="false" customHeight="true" outlineLevel="0" collapsed="false"/>
    <row r="3139" customFormat="false" ht="13.8" hidden="false" customHeight="true" outlineLevel="0" collapsed="false"/>
    <row r="3140" customFormat="false" ht="13.8" hidden="false" customHeight="true" outlineLevel="0" collapsed="false"/>
    <row r="3141" customFormat="false" ht="13.8" hidden="false" customHeight="true" outlineLevel="0" collapsed="false"/>
    <row r="3142" customFormat="false" ht="13.8" hidden="false" customHeight="true" outlineLevel="0" collapsed="false"/>
    <row r="3143" customFormat="false" ht="13.8" hidden="false" customHeight="true" outlineLevel="0" collapsed="false"/>
    <row r="3144" customFormat="false" ht="13.8" hidden="false" customHeight="true" outlineLevel="0" collapsed="false"/>
    <row r="3145" customFormat="false" ht="13.8" hidden="false" customHeight="true" outlineLevel="0" collapsed="false"/>
    <row r="3146" customFormat="false" ht="13.8" hidden="false" customHeight="true" outlineLevel="0" collapsed="false"/>
    <row r="3147" customFormat="false" ht="13.8" hidden="false" customHeight="true" outlineLevel="0" collapsed="false"/>
    <row r="3148" customFormat="false" ht="13.8" hidden="false" customHeight="true" outlineLevel="0" collapsed="false"/>
    <row r="3149" customFormat="false" ht="13.8" hidden="false" customHeight="true" outlineLevel="0" collapsed="false"/>
    <row r="3150" customFormat="false" ht="13.8" hidden="false" customHeight="true" outlineLevel="0" collapsed="false"/>
    <row r="3151" customFormat="false" ht="13.8" hidden="false" customHeight="true" outlineLevel="0" collapsed="false"/>
    <row r="3152" customFormat="false" ht="13.8" hidden="false" customHeight="true" outlineLevel="0" collapsed="false"/>
    <row r="3153" customFormat="false" ht="13.8" hidden="false" customHeight="true" outlineLevel="0" collapsed="false"/>
    <row r="3154" customFormat="false" ht="13.8" hidden="false" customHeight="true" outlineLevel="0" collapsed="false"/>
    <row r="3155" customFormat="false" ht="13.8" hidden="false" customHeight="true" outlineLevel="0" collapsed="false"/>
    <row r="3156" customFormat="false" ht="13.8" hidden="false" customHeight="true" outlineLevel="0" collapsed="false"/>
    <row r="3157" customFormat="false" ht="13.8" hidden="false" customHeight="true" outlineLevel="0" collapsed="false"/>
    <row r="3158" customFormat="false" ht="13.8" hidden="false" customHeight="true" outlineLevel="0" collapsed="false"/>
    <row r="3159" customFormat="false" ht="13.8" hidden="false" customHeight="true" outlineLevel="0" collapsed="false"/>
    <row r="3160" customFormat="false" ht="13.8" hidden="false" customHeight="true" outlineLevel="0" collapsed="false"/>
    <row r="3161" customFormat="false" ht="13.8" hidden="false" customHeight="true" outlineLevel="0" collapsed="false"/>
    <row r="3162" customFormat="false" ht="13.8" hidden="false" customHeight="true" outlineLevel="0" collapsed="false"/>
    <row r="3163" customFormat="false" ht="13.8" hidden="false" customHeight="true" outlineLevel="0" collapsed="false"/>
    <row r="3164" customFormat="false" ht="13.8" hidden="false" customHeight="true" outlineLevel="0" collapsed="false"/>
    <row r="3165" customFormat="false" ht="13.8" hidden="false" customHeight="true" outlineLevel="0" collapsed="false"/>
    <row r="3166" customFormat="false" ht="13.8" hidden="false" customHeight="true" outlineLevel="0" collapsed="false"/>
    <row r="3167" customFormat="false" ht="13.8" hidden="false" customHeight="true" outlineLevel="0" collapsed="false"/>
    <row r="3168" customFormat="false" ht="13.8" hidden="false" customHeight="true" outlineLevel="0" collapsed="false"/>
    <row r="3169" customFormat="false" ht="13.8" hidden="false" customHeight="true" outlineLevel="0" collapsed="false"/>
    <row r="3170" customFormat="false" ht="13.8" hidden="false" customHeight="true" outlineLevel="0" collapsed="false"/>
    <row r="3171" customFormat="false" ht="13.8" hidden="false" customHeight="true" outlineLevel="0" collapsed="false"/>
    <row r="3172" customFormat="false" ht="13.8" hidden="false" customHeight="true" outlineLevel="0" collapsed="false"/>
    <row r="3173" customFormat="false" ht="13.8" hidden="false" customHeight="true" outlineLevel="0" collapsed="false"/>
    <row r="3174" customFormat="false" ht="13.8" hidden="false" customHeight="true" outlineLevel="0" collapsed="false"/>
    <row r="3175" customFormat="false" ht="13.8" hidden="false" customHeight="true" outlineLevel="0" collapsed="false"/>
    <row r="3176" customFormat="false" ht="13.8" hidden="false" customHeight="true" outlineLevel="0" collapsed="false"/>
    <row r="3177" customFormat="false" ht="13.8" hidden="false" customHeight="true" outlineLevel="0" collapsed="false"/>
    <row r="3178" customFormat="false" ht="13.8" hidden="false" customHeight="true" outlineLevel="0" collapsed="false"/>
    <row r="3179" customFormat="false" ht="13.8" hidden="false" customHeight="true" outlineLevel="0" collapsed="false"/>
    <row r="3180" customFormat="false" ht="13.8" hidden="false" customHeight="true" outlineLevel="0" collapsed="false"/>
    <row r="3181" customFormat="false" ht="13.8" hidden="false" customHeight="true" outlineLevel="0" collapsed="false"/>
    <row r="3182" customFormat="false" ht="13.8" hidden="false" customHeight="true" outlineLevel="0" collapsed="false"/>
    <row r="3183" customFormat="false" ht="13.8" hidden="false" customHeight="true" outlineLevel="0" collapsed="false"/>
    <row r="3184" customFormat="false" ht="13.8" hidden="false" customHeight="true" outlineLevel="0" collapsed="false"/>
    <row r="3185" customFormat="false" ht="13.8" hidden="false" customHeight="true" outlineLevel="0" collapsed="false"/>
    <row r="3186" customFormat="false" ht="13.8" hidden="false" customHeight="true" outlineLevel="0" collapsed="false"/>
    <row r="3187" customFormat="false" ht="13.8" hidden="false" customHeight="true" outlineLevel="0" collapsed="false"/>
    <row r="3188" customFormat="false" ht="13.8" hidden="false" customHeight="true" outlineLevel="0" collapsed="false"/>
    <row r="3189" customFormat="false" ht="13.8" hidden="false" customHeight="true" outlineLevel="0" collapsed="false"/>
    <row r="3190" customFormat="false" ht="13.8" hidden="false" customHeight="true" outlineLevel="0" collapsed="false"/>
    <row r="3191" customFormat="false" ht="13.8" hidden="false" customHeight="true" outlineLevel="0" collapsed="false"/>
    <row r="3192" customFormat="false" ht="13.8" hidden="false" customHeight="true" outlineLevel="0" collapsed="false"/>
    <row r="3193" customFormat="false" ht="13.8" hidden="false" customHeight="true" outlineLevel="0" collapsed="false"/>
    <row r="3194" customFormat="false" ht="13.8" hidden="false" customHeight="true" outlineLevel="0" collapsed="false"/>
    <row r="3195" customFormat="false" ht="13.8" hidden="false" customHeight="true" outlineLevel="0" collapsed="false"/>
    <row r="3196" customFormat="false" ht="13.8" hidden="false" customHeight="true" outlineLevel="0" collapsed="false"/>
    <row r="3197" customFormat="false" ht="13.8" hidden="false" customHeight="true" outlineLevel="0" collapsed="false"/>
    <row r="3198" customFormat="false" ht="13.8" hidden="false" customHeight="true" outlineLevel="0" collapsed="false"/>
    <row r="3199" customFormat="false" ht="13.8" hidden="false" customHeight="true" outlineLevel="0" collapsed="false"/>
    <row r="3200" customFormat="false" ht="13.8" hidden="false" customHeight="true" outlineLevel="0" collapsed="false"/>
    <row r="3201" customFormat="false" ht="13.8" hidden="false" customHeight="true" outlineLevel="0" collapsed="false"/>
    <row r="3202" customFormat="false" ht="13.8" hidden="false" customHeight="true" outlineLevel="0" collapsed="false"/>
    <row r="3203" customFormat="false" ht="13.8" hidden="false" customHeight="true" outlineLevel="0" collapsed="false"/>
    <row r="3204" customFormat="false" ht="13.8" hidden="false" customHeight="true" outlineLevel="0" collapsed="false"/>
    <row r="3205" customFormat="false" ht="13.8" hidden="false" customHeight="true" outlineLevel="0" collapsed="false"/>
    <row r="3206" customFormat="false" ht="13.8" hidden="false" customHeight="true" outlineLevel="0" collapsed="false"/>
    <row r="3207" customFormat="false" ht="13.8" hidden="false" customHeight="true" outlineLevel="0" collapsed="false"/>
    <row r="3208" customFormat="false" ht="13.8" hidden="false" customHeight="true" outlineLevel="0" collapsed="false"/>
    <row r="3209" customFormat="false" ht="13.8" hidden="false" customHeight="true" outlineLevel="0" collapsed="false"/>
    <row r="3210" customFormat="false" ht="13.8" hidden="false" customHeight="true" outlineLevel="0" collapsed="false"/>
    <row r="3211" customFormat="false" ht="13.8" hidden="false" customHeight="true" outlineLevel="0" collapsed="false"/>
    <row r="3212" customFormat="false" ht="13.8" hidden="false" customHeight="true" outlineLevel="0" collapsed="false"/>
    <row r="3213" customFormat="false" ht="13.8" hidden="false" customHeight="true" outlineLevel="0" collapsed="false"/>
    <row r="3214" customFormat="false" ht="13.8" hidden="false" customHeight="true" outlineLevel="0" collapsed="false"/>
    <row r="3215" customFormat="false" ht="13.8" hidden="false" customHeight="true" outlineLevel="0" collapsed="false"/>
    <row r="3216" customFormat="false" ht="13.8" hidden="false" customHeight="true" outlineLevel="0" collapsed="false"/>
    <row r="3217" customFormat="false" ht="13.8" hidden="false" customHeight="true" outlineLevel="0" collapsed="false"/>
    <row r="3218" customFormat="false" ht="13.8" hidden="false" customHeight="true" outlineLevel="0" collapsed="false"/>
    <row r="3219" customFormat="false" ht="13.8" hidden="false" customHeight="true" outlineLevel="0" collapsed="false"/>
    <row r="3220" customFormat="false" ht="13.8" hidden="false" customHeight="true" outlineLevel="0" collapsed="false"/>
    <row r="3221" customFormat="false" ht="13.8" hidden="false" customHeight="true" outlineLevel="0" collapsed="false"/>
    <row r="3222" customFormat="false" ht="13.8" hidden="false" customHeight="true" outlineLevel="0" collapsed="false"/>
    <row r="3223" customFormat="false" ht="13.8" hidden="false" customHeight="true" outlineLevel="0" collapsed="false"/>
    <row r="3224" customFormat="false" ht="13.8" hidden="false" customHeight="true" outlineLevel="0" collapsed="false"/>
    <row r="3225" customFormat="false" ht="13.8" hidden="false" customHeight="true" outlineLevel="0" collapsed="false"/>
    <row r="3226" customFormat="false" ht="13.8" hidden="false" customHeight="true" outlineLevel="0" collapsed="false"/>
    <row r="3227" customFormat="false" ht="13.8" hidden="false" customHeight="true" outlineLevel="0" collapsed="false"/>
    <row r="3228" customFormat="false" ht="13.8" hidden="false" customHeight="true" outlineLevel="0" collapsed="false"/>
    <row r="3229" customFormat="false" ht="13.8" hidden="false" customHeight="true" outlineLevel="0" collapsed="false"/>
    <row r="3230" customFormat="false" ht="13.8" hidden="false" customHeight="true" outlineLevel="0" collapsed="false"/>
    <row r="3231" customFormat="false" ht="13.8" hidden="false" customHeight="true" outlineLevel="0" collapsed="false"/>
    <row r="3232" customFormat="false" ht="13.8" hidden="false" customHeight="true" outlineLevel="0" collapsed="false"/>
    <row r="3233" customFormat="false" ht="13.8" hidden="false" customHeight="true" outlineLevel="0" collapsed="false"/>
    <row r="3234" customFormat="false" ht="13.8" hidden="false" customHeight="true" outlineLevel="0" collapsed="false"/>
    <row r="3235" customFormat="false" ht="13.8" hidden="false" customHeight="true" outlineLevel="0" collapsed="false"/>
    <row r="3236" customFormat="false" ht="13.8" hidden="false" customHeight="true" outlineLevel="0" collapsed="false"/>
    <row r="3237" customFormat="false" ht="13.8" hidden="false" customHeight="true" outlineLevel="0" collapsed="false"/>
    <row r="3238" customFormat="false" ht="13.8" hidden="false" customHeight="true" outlineLevel="0" collapsed="false"/>
    <row r="3239" customFormat="false" ht="13.8" hidden="false" customHeight="true" outlineLevel="0" collapsed="false"/>
    <row r="3240" customFormat="false" ht="13.8" hidden="false" customHeight="true" outlineLevel="0" collapsed="false"/>
    <row r="3241" customFormat="false" ht="13.8" hidden="false" customHeight="true" outlineLevel="0" collapsed="false"/>
    <row r="3242" customFormat="false" ht="13.8" hidden="false" customHeight="true" outlineLevel="0" collapsed="false"/>
    <row r="3243" customFormat="false" ht="13.8" hidden="false" customHeight="true" outlineLevel="0" collapsed="false"/>
    <row r="3244" customFormat="false" ht="13.8" hidden="false" customHeight="true" outlineLevel="0" collapsed="false"/>
    <row r="3245" customFormat="false" ht="13.8" hidden="false" customHeight="true" outlineLevel="0" collapsed="false"/>
    <row r="3246" customFormat="false" ht="13.8" hidden="false" customHeight="true" outlineLevel="0" collapsed="false"/>
    <row r="3247" customFormat="false" ht="13.8" hidden="false" customHeight="true" outlineLevel="0" collapsed="false"/>
    <row r="3248" customFormat="false" ht="13.8" hidden="false" customHeight="true" outlineLevel="0" collapsed="false"/>
    <row r="3249" customFormat="false" ht="13.8" hidden="false" customHeight="true" outlineLevel="0" collapsed="false"/>
    <row r="3250" customFormat="false" ht="13.8" hidden="false" customHeight="true" outlineLevel="0" collapsed="false"/>
    <row r="3251" customFormat="false" ht="13.8" hidden="false" customHeight="true" outlineLevel="0" collapsed="false"/>
    <row r="3252" customFormat="false" ht="13.8" hidden="false" customHeight="true" outlineLevel="0" collapsed="false"/>
    <row r="3253" customFormat="false" ht="13.8" hidden="false" customHeight="true" outlineLevel="0" collapsed="false"/>
    <row r="3254" customFormat="false" ht="13.8" hidden="false" customHeight="true" outlineLevel="0" collapsed="false"/>
    <row r="3255" customFormat="false" ht="13.8" hidden="false" customHeight="true" outlineLevel="0" collapsed="false"/>
    <row r="3256" customFormat="false" ht="13.8" hidden="false" customHeight="true" outlineLevel="0" collapsed="false"/>
    <row r="3257" customFormat="false" ht="13.8" hidden="false" customHeight="true" outlineLevel="0" collapsed="false"/>
    <row r="3258" customFormat="false" ht="13.8" hidden="false" customHeight="true" outlineLevel="0" collapsed="false"/>
    <row r="3259" customFormat="false" ht="13.8" hidden="false" customHeight="true" outlineLevel="0" collapsed="false"/>
    <row r="3260" customFormat="false" ht="13.8" hidden="false" customHeight="true" outlineLevel="0" collapsed="false"/>
    <row r="3261" customFormat="false" ht="13.8" hidden="false" customHeight="true" outlineLevel="0" collapsed="false"/>
    <row r="3262" customFormat="false" ht="13.8" hidden="false" customHeight="true" outlineLevel="0" collapsed="false"/>
    <row r="3263" customFormat="false" ht="13.8" hidden="false" customHeight="true" outlineLevel="0" collapsed="false"/>
    <row r="3264" customFormat="false" ht="13.8" hidden="false" customHeight="true" outlineLevel="0" collapsed="false"/>
    <row r="3265" customFormat="false" ht="13.8" hidden="false" customHeight="true" outlineLevel="0" collapsed="false"/>
    <row r="3266" customFormat="false" ht="13.8" hidden="false" customHeight="true" outlineLevel="0" collapsed="false"/>
    <row r="3267" customFormat="false" ht="13.8" hidden="false" customHeight="true" outlineLevel="0" collapsed="false"/>
    <row r="3268" customFormat="false" ht="13.8" hidden="false" customHeight="true" outlineLevel="0" collapsed="false"/>
    <row r="3269" customFormat="false" ht="13.8" hidden="false" customHeight="true" outlineLevel="0" collapsed="false"/>
    <row r="3270" customFormat="false" ht="13.8" hidden="false" customHeight="true" outlineLevel="0" collapsed="false"/>
    <row r="3271" customFormat="false" ht="13.8" hidden="false" customHeight="true" outlineLevel="0" collapsed="false"/>
    <row r="3272" customFormat="false" ht="13.8" hidden="false" customHeight="true" outlineLevel="0" collapsed="false"/>
    <row r="3273" customFormat="false" ht="13.8" hidden="false" customHeight="true" outlineLevel="0" collapsed="false"/>
    <row r="3274" customFormat="false" ht="13.8" hidden="false" customHeight="true" outlineLevel="0" collapsed="false"/>
    <row r="3275" customFormat="false" ht="13.8" hidden="false" customHeight="true" outlineLevel="0" collapsed="false"/>
    <row r="3276" customFormat="false" ht="13.8" hidden="false" customHeight="true" outlineLevel="0" collapsed="false"/>
    <row r="3277" customFormat="false" ht="13.8" hidden="false" customHeight="true" outlineLevel="0" collapsed="false"/>
    <row r="3278" customFormat="false" ht="13.8" hidden="false" customHeight="true" outlineLevel="0" collapsed="false"/>
    <row r="3279" customFormat="false" ht="13.8" hidden="false" customHeight="true" outlineLevel="0" collapsed="false"/>
    <row r="3280" customFormat="false" ht="13.8" hidden="false" customHeight="true" outlineLevel="0" collapsed="false"/>
    <row r="3281" customFormat="false" ht="13.8" hidden="false" customHeight="true" outlineLevel="0" collapsed="false"/>
    <row r="3282" customFormat="false" ht="13.8" hidden="false" customHeight="true" outlineLevel="0" collapsed="false"/>
    <row r="3283" customFormat="false" ht="13.8" hidden="false" customHeight="true" outlineLevel="0" collapsed="false"/>
    <row r="3284" customFormat="false" ht="13.8" hidden="false" customHeight="true" outlineLevel="0" collapsed="false"/>
    <row r="3285" customFormat="false" ht="13.8" hidden="false" customHeight="true" outlineLevel="0" collapsed="false"/>
    <row r="3286" customFormat="false" ht="13.8" hidden="false" customHeight="true" outlineLevel="0" collapsed="false"/>
    <row r="3287" customFormat="false" ht="13.8" hidden="false" customHeight="true" outlineLevel="0" collapsed="false"/>
    <row r="3288" customFormat="false" ht="13.8" hidden="false" customHeight="true" outlineLevel="0" collapsed="false"/>
    <row r="3289" customFormat="false" ht="13.8" hidden="false" customHeight="true" outlineLevel="0" collapsed="false"/>
    <row r="3290" customFormat="false" ht="13.8" hidden="false" customHeight="true" outlineLevel="0" collapsed="false"/>
    <row r="3291" customFormat="false" ht="13.8" hidden="false" customHeight="true" outlineLevel="0" collapsed="false"/>
    <row r="3292" customFormat="false" ht="13.8" hidden="false" customHeight="true" outlineLevel="0" collapsed="false"/>
    <row r="3293" customFormat="false" ht="13.8" hidden="false" customHeight="true" outlineLevel="0" collapsed="false"/>
    <row r="3294" customFormat="false" ht="13.8" hidden="false" customHeight="true" outlineLevel="0" collapsed="false"/>
    <row r="3295" customFormat="false" ht="13.8" hidden="false" customHeight="true" outlineLevel="0" collapsed="false"/>
    <row r="3296" customFormat="false" ht="13.8" hidden="false" customHeight="true" outlineLevel="0" collapsed="false"/>
    <row r="3297" customFormat="false" ht="13.8" hidden="false" customHeight="true" outlineLevel="0" collapsed="false"/>
    <row r="3298" customFormat="false" ht="13.8" hidden="false" customHeight="true" outlineLevel="0" collapsed="false"/>
    <row r="3299" customFormat="false" ht="13.8" hidden="false" customHeight="true" outlineLevel="0" collapsed="false"/>
    <row r="3300" customFormat="false" ht="13.8" hidden="false" customHeight="true" outlineLevel="0" collapsed="false"/>
    <row r="3301" customFormat="false" ht="13.8" hidden="false" customHeight="true" outlineLevel="0" collapsed="false"/>
    <row r="3302" customFormat="false" ht="13.8" hidden="false" customHeight="true" outlineLevel="0" collapsed="false"/>
    <row r="3303" customFormat="false" ht="13.8" hidden="false" customHeight="true" outlineLevel="0" collapsed="false"/>
    <row r="3304" customFormat="false" ht="13.8" hidden="false" customHeight="true" outlineLevel="0" collapsed="false"/>
    <row r="3305" customFormat="false" ht="13.8" hidden="false" customHeight="true" outlineLevel="0" collapsed="false"/>
    <row r="3306" customFormat="false" ht="13.8" hidden="false" customHeight="true" outlineLevel="0" collapsed="false"/>
    <row r="3307" customFormat="false" ht="13.8" hidden="false" customHeight="true" outlineLevel="0" collapsed="false"/>
    <row r="3308" customFormat="false" ht="13.8" hidden="false" customHeight="true" outlineLevel="0" collapsed="false"/>
    <row r="3309" customFormat="false" ht="13.8" hidden="false" customHeight="true" outlineLevel="0" collapsed="false"/>
    <row r="3310" customFormat="false" ht="13.8" hidden="false" customHeight="true" outlineLevel="0" collapsed="false"/>
    <row r="3311" customFormat="false" ht="13.8" hidden="false" customHeight="true" outlineLevel="0" collapsed="false"/>
    <row r="3312" customFormat="false" ht="13.8" hidden="false" customHeight="true" outlineLevel="0" collapsed="false"/>
    <row r="3313" customFormat="false" ht="13.8" hidden="false" customHeight="true" outlineLevel="0" collapsed="false"/>
    <row r="3314" customFormat="false" ht="13.8" hidden="false" customHeight="true" outlineLevel="0" collapsed="false"/>
    <row r="3315" customFormat="false" ht="13.8" hidden="false" customHeight="true" outlineLevel="0" collapsed="false"/>
    <row r="3316" customFormat="false" ht="13.8" hidden="false" customHeight="true" outlineLevel="0" collapsed="false"/>
    <row r="3317" customFormat="false" ht="13.8" hidden="false" customHeight="true" outlineLevel="0" collapsed="false"/>
    <row r="3318" customFormat="false" ht="13.8" hidden="false" customHeight="true" outlineLevel="0" collapsed="false"/>
    <row r="3319" customFormat="false" ht="13.8" hidden="false" customHeight="true" outlineLevel="0" collapsed="false"/>
    <row r="3320" customFormat="false" ht="13.8" hidden="false" customHeight="true" outlineLevel="0" collapsed="false"/>
    <row r="3321" customFormat="false" ht="13.8" hidden="false" customHeight="true" outlineLevel="0" collapsed="false"/>
    <row r="3322" customFormat="false" ht="13.8" hidden="false" customHeight="true" outlineLevel="0" collapsed="false"/>
    <row r="3323" customFormat="false" ht="13.8" hidden="false" customHeight="true" outlineLevel="0" collapsed="false"/>
    <row r="3324" customFormat="false" ht="13.8" hidden="false" customHeight="true" outlineLevel="0" collapsed="false"/>
    <row r="3325" customFormat="false" ht="13.8" hidden="false" customHeight="true" outlineLevel="0" collapsed="false"/>
    <row r="3326" customFormat="false" ht="13.8" hidden="false" customHeight="true" outlineLevel="0" collapsed="false"/>
    <row r="3327" customFormat="false" ht="13.8" hidden="false" customHeight="true" outlineLevel="0" collapsed="false"/>
    <row r="3328" customFormat="false" ht="13.8" hidden="false" customHeight="true" outlineLevel="0" collapsed="false"/>
    <row r="3329" customFormat="false" ht="13.8" hidden="false" customHeight="true" outlineLevel="0" collapsed="false"/>
    <row r="3330" customFormat="false" ht="13.8" hidden="false" customHeight="true" outlineLevel="0" collapsed="false"/>
    <row r="3331" customFormat="false" ht="13.8" hidden="false" customHeight="true" outlineLevel="0" collapsed="false"/>
    <row r="3332" customFormat="false" ht="13.8" hidden="false" customHeight="true" outlineLevel="0" collapsed="false"/>
    <row r="3333" customFormat="false" ht="13.8" hidden="false" customHeight="true" outlineLevel="0" collapsed="false"/>
    <row r="3334" customFormat="false" ht="13.8" hidden="false" customHeight="true" outlineLevel="0" collapsed="false"/>
    <row r="3335" customFormat="false" ht="13.8" hidden="false" customHeight="true" outlineLevel="0" collapsed="false"/>
    <row r="3336" customFormat="false" ht="13.8" hidden="false" customHeight="true" outlineLevel="0" collapsed="false"/>
    <row r="3337" customFormat="false" ht="13.8" hidden="false" customHeight="true" outlineLevel="0" collapsed="false"/>
    <row r="3338" customFormat="false" ht="13.8" hidden="false" customHeight="true" outlineLevel="0" collapsed="false"/>
    <row r="3339" customFormat="false" ht="13.8" hidden="false" customHeight="true" outlineLevel="0" collapsed="false"/>
    <row r="3340" customFormat="false" ht="13.8" hidden="false" customHeight="true" outlineLevel="0" collapsed="false"/>
    <row r="3341" customFormat="false" ht="13.8" hidden="false" customHeight="true" outlineLevel="0" collapsed="false"/>
    <row r="3342" customFormat="false" ht="13.8" hidden="false" customHeight="true" outlineLevel="0" collapsed="false"/>
    <row r="3343" customFormat="false" ht="13.8" hidden="false" customHeight="true" outlineLevel="0" collapsed="false"/>
    <row r="3344" customFormat="false" ht="13.8" hidden="false" customHeight="true" outlineLevel="0" collapsed="false"/>
    <row r="3345" customFormat="false" ht="13.8" hidden="false" customHeight="true" outlineLevel="0" collapsed="false"/>
    <row r="3346" customFormat="false" ht="13.8" hidden="false" customHeight="true" outlineLevel="0" collapsed="false"/>
    <row r="3347" customFormat="false" ht="13.8" hidden="false" customHeight="true" outlineLevel="0" collapsed="false"/>
    <row r="3348" customFormat="false" ht="13.8" hidden="false" customHeight="true" outlineLevel="0" collapsed="false"/>
    <row r="3349" customFormat="false" ht="13.8" hidden="false" customHeight="true" outlineLevel="0" collapsed="false"/>
    <row r="3350" customFormat="false" ht="13.8" hidden="false" customHeight="true" outlineLevel="0" collapsed="false"/>
    <row r="3351" customFormat="false" ht="13.8" hidden="false" customHeight="true" outlineLevel="0" collapsed="false"/>
    <row r="3352" customFormat="false" ht="13.8" hidden="false" customHeight="true" outlineLevel="0" collapsed="false"/>
    <row r="3353" customFormat="false" ht="13.8" hidden="false" customHeight="true" outlineLevel="0" collapsed="false"/>
    <row r="3354" customFormat="false" ht="13.8" hidden="false" customHeight="true" outlineLevel="0" collapsed="false"/>
    <row r="3355" customFormat="false" ht="13.8" hidden="false" customHeight="true" outlineLevel="0" collapsed="false"/>
    <row r="3356" customFormat="false" ht="13.8" hidden="false" customHeight="true" outlineLevel="0" collapsed="false"/>
    <row r="3357" customFormat="false" ht="13.8" hidden="false" customHeight="true" outlineLevel="0" collapsed="false"/>
    <row r="3358" customFormat="false" ht="13.8" hidden="false" customHeight="true" outlineLevel="0" collapsed="false"/>
    <row r="3359" customFormat="false" ht="13.8" hidden="false" customHeight="true" outlineLevel="0" collapsed="false"/>
    <row r="3360" customFormat="false" ht="13.8" hidden="false" customHeight="true" outlineLevel="0" collapsed="false"/>
    <row r="3361" customFormat="false" ht="13.8" hidden="false" customHeight="true" outlineLevel="0" collapsed="false"/>
    <row r="3362" customFormat="false" ht="13.8" hidden="false" customHeight="true" outlineLevel="0" collapsed="false"/>
    <row r="3363" customFormat="false" ht="13.8" hidden="false" customHeight="true" outlineLevel="0" collapsed="false"/>
    <row r="3364" customFormat="false" ht="13.8" hidden="false" customHeight="true" outlineLevel="0" collapsed="false"/>
    <row r="3365" customFormat="false" ht="13.8" hidden="false" customHeight="true" outlineLevel="0" collapsed="false"/>
    <row r="3366" customFormat="false" ht="13.8" hidden="false" customHeight="true" outlineLevel="0" collapsed="false"/>
    <row r="3367" customFormat="false" ht="13.8" hidden="false" customHeight="true" outlineLevel="0" collapsed="false"/>
    <row r="3368" customFormat="false" ht="13.8" hidden="false" customHeight="true" outlineLevel="0" collapsed="false"/>
    <row r="3369" customFormat="false" ht="13.8" hidden="false" customHeight="true" outlineLevel="0" collapsed="false"/>
    <row r="3370" customFormat="false" ht="13.8" hidden="false" customHeight="true" outlineLevel="0" collapsed="false"/>
    <row r="3371" customFormat="false" ht="13.8" hidden="false" customHeight="true" outlineLevel="0" collapsed="false"/>
    <row r="3372" customFormat="false" ht="13.8" hidden="false" customHeight="true" outlineLevel="0" collapsed="false"/>
    <row r="3373" customFormat="false" ht="13.8" hidden="false" customHeight="true" outlineLevel="0" collapsed="false"/>
    <row r="3374" customFormat="false" ht="13.8" hidden="false" customHeight="true" outlineLevel="0" collapsed="false"/>
    <row r="3375" customFormat="false" ht="13.8" hidden="false" customHeight="true" outlineLevel="0" collapsed="false"/>
    <row r="3376" customFormat="false" ht="13.8" hidden="false" customHeight="true" outlineLevel="0" collapsed="false"/>
    <row r="3377" customFormat="false" ht="13.8" hidden="false" customHeight="true" outlineLevel="0" collapsed="false"/>
    <row r="3378" customFormat="false" ht="13.8" hidden="false" customHeight="true" outlineLevel="0" collapsed="false"/>
    <row r="3379" customFormat="false" ht="13.8" hidden="false" customHeight="true" outlineLevel="0" collapsed="false"/>
    <row r="3380" customFormat="false" ht="13.8" hidden="false" customHeight="true" outlineLevel="0" collapsed="false"/>
    <row r="3381" customFormat="false" ht="13.8" hidden="false" customHeight="true" outlineLevel="0" collapsed="false"/>
    <row r="3382" customFormat="false" ht="13.8" hidden="false" customHeight="true" outlineLevel="0" collapsed="false"/>
    <row r="3383" customFormat="false" ht="13.8" hidden="false" customHeight="true" outlineLevel="0" collapsed="false"/>
    <row r="3384" customFormat="false" ht="13.8" hidden="false" customHeight="true" outlineLevel="0" collapsed="false"/>
    <row r="3385" customFormat="false" ht="13.8" hidden="false" customHeight="true" outlineLevel="0" collapsed="false"/>
    <row r="3386" customFormat="false" ht="13.8" hidden="false" customHeight="true" outlineLevel="0" collapsed="false"/>
    <row r="3387" customFormat="false" ht="13.8" hidden="false" customHeight="true" outlineLevel="0" collapsed="false"/>
    <row r="3388" customFormat="false" ht="13.8" hidden="false" customHeight="true" outlineLevel="0" collapsed="false"/>
    <row r="3389" customFormat="false" ht="13.8" hidden="false" customHeight="true" outlineLevel="0" collapsed="false"/>
    <row r="3390" customFormat="false" ht="13.8" hidden="false" customHeight="true" outlineLevel="0" collapsed="false"/>
    <row r="3391" customFormat="false" ht="13.8" hidden="false" customHeight="true" outlineLevel="0" collapsed="false"/>
    <row r="3392" customFormat="false" ht="13.8" hidden="false" customHeight="true" outlineLevel="0" collapsed="false"/>
    <row r="3393" customFormat="false" ht="13.8" hidden="false" customHeight="true" outlineLevel="0" collapsed="false"/>
    <row r="3394" customFormat="false" ht="13.8" hidden="false" customHeight="true" outlineLevel="0" collapsed="false"/>
    <row r="3395" customFormat="false" ht="13.8" hidden="false" customHeight="true" outlineLevel="0" collapsed="false"/>
    <row r="3396" customFormat="false" ht="13.8" hidden="false" customHeight="true" outlineLevel="0" collapsed="false"/>
    <row r="3397" customFormat="false" ht="13.8" hidden="false" customHeight="true" outlineLevel="0" collapsed="false"/>
    <row r="3398" customFormat="false" ht="13.8" hidden="false" customHeight="true" outlineLevel="0" collapsed="false"/>
    <row r="3399" customFormat="false" ht="13.8" hidden="false" customHeight="true" outlineLevel="0" collapsed="false"/>
    <row r="3400" customFormat="false" ht="13.8" hidden="false" customHeight="true" outlineLevel="0" collapsed="false"/>
    <row r="3401" customFormat="false" ht="13.8" hidden="false" customHeight="true" outlineLevel="0" collapsed="false"/>
    <row r="3402" customFormat="false" ht="13.8" hidden="false" customHeight="true" outlineLevel="0" collapsed="false"/>
    <row r="3403" customFormat="false" ht="13.8" hidden="false" customHeight="true" outlineLevel="0" collapsed="false"/>
    <row r="3404" customFormat="false" ht="13.8" hidden="false" customHeight="true" outlineLevel="0" collapsed="false"/>
    <row r="3405" customFormat="false" ht="13.8" hidden="false" customHeight="true" outlineLevel="0" collapsed="false"/>
    <row r="3406" customFormat="false" ht="13.8" hidden="false" customHeight="true" outlineLevel="0" collapsed="false"/>
    <row r="3407" customFormat="false" ht="13.8" hidden="false" customHeight="true" outlineLevel="0" collapsed="false"/>
    <row r="3408" customFormat="false" ht="13.8" hidden="false" customHeight="true" outlineLevel="0" collapsed="false"/>
    <row r="3409" customFormat="false" ht="13.8" hidden="false" customHeight="true" outlineLevel="0" collapsed="false"/>
    <row r="3410" customFormat="false" ht="13.8" hidden="false" customHeight="true" outlineLevel="0" collapsed="false"/>
    <row r="3411" customFormat="false" ht="13.8" hidden="false" customHeight="true" outlineLevel="0" collapsed="false"/>
    <row r="3412" customFormat="false" ht="13.8" hidden="false" customHeight="true" outlineLevel="0" collapsed="false"/>
    <row r="3413" customFormat="false" ht="13.8" hidden="false" customHeight="true" outlineLevel="0" collapsed="false"/>
    <row r="3414" customFormat="false" ht="13.8" hidden="false" customHeight="true" outlineLevel="0" collapsed="false"/>
    <row r="3415" customFormat="false" ht="13.8" hidden="false" customHeight="true" outlineLevel="0" collapsed="false"/>
    <row r="3416" customFormat="false" ht="13.8" hidden="false" customHeight="true" outlineLevel="0" collapsed="false"/>
    <row r="3417" customFormat="false" ht="13.8" hidden="false" customHeight="true" outlineLevel="0" collapsed="false"/>
    <row r="3418" customFormat="false" ht="13.8" hidden="false" customHeight="true" outlineLevel="0" collapsed="false"/>
    <row r="3419" customFormat="false" ht="13.8" hidden="false" customHeight="true" outlineLevel="0" collapsed="false"/>
    <row r="3420" customFormat="false" ht="13.8" hidden="false" customHeight="true" outlineLevel="0" collapsed="false"/>
    <row r="3421" customFormat="false" ht="13.8" hidden="false" customHeight="true" outlineLevel="0" collapsed="false"/>
    <row r="3422" customFormat="false" ht="13.8" hidden="false" customHeight="true" outlineLevel="0" collapsed="false"/>
    <row r="3423" customFormat="false" ht="13.8" hidden="false" customHeight="true" outlineLevel="0" collapsed="false"/>
    <row r="3424" customFormat="false" ht="13.8" hidden="false" customHeight="true" outlineLevel="0" collapsed="false"/>
    <row r="3425" customFormat="false" ht="13.8" hidden="false" customHeight="true" outlineLevel="0" collapsed="false"/>
    <row r="3426" customFormat="false" ht="13.8" hidden="false" customHeight="true" outlineLevel="0" collapsed="false"/>
    <row r="3427" customFormat="false" ht="13.8" hidden="false" customHeight="true" outlineLevel="0" collapsed="false"/>
    <row r="3428" customFormat="false" ht="13.8" hidden="false" customHeight="true" outlineLevel="0" collapsed="false"/>
    <row r="3429" customFormat="false" ht="13.8" hidden="false" customHeight="true" outlineLevel="0" collapsed="false"/>
    <row r="3430" customFormat="false" ht="13.8" hidden="false" customHeight="true" outlineLevel="0" collapsed="false"/>
    <row r="3431" customFormat="false" ht="13.8" hidden="false" customHeight="true" outlineLevel="0" collapsed="false"/>
    <row r="3432" customFormat="false" ht="13.8" hidden="false" customHeight="true" outlineLevel="0" collapsed="false"/>
    <row r="3433" customFormat="false" ht="13.8" hidden="false" customHeight="true" outlineLevel="0" collapsed="false"/>
    <row r="3434" customFormat="false" ht="13.8" hidden="false" customHeight="true" outlineLevel="0" collapsed="false"/>
    <row r="3435" customFormat="false" ht="13.8" hidden="false" customHeight="true" outlineLevel="0" collapsed="false"/>
    <row r="3436" customFormat="false" ht="13.8" hidden="false" customHeight="true" outlineLevel="0" collapsed="false"/>
    <row r="3437" customFormat="false" ht="13.8" hidden="false" customHeight="true" outlineLevel="0" collapsed="false"/>
    <row r="3438" customFormat="false" ht="13.8" hidden="false" customHeight="true" outlineLevel="0" collapsed="false"/>
    <row r="3439" customFormat="false" ht="13.8" hidden="false" customHeight="true" outlineLevel="0" collapsed="false"/>
    <row r="3440" customFormat="false" ht="13.8" hidden="false" customHeight="true" outlineLevel="0" collapsed="false"/>
    <row r="3441" customFormat="false" ht="13.8" hidden="false" customHeight="true" outlineLevel="0" collapsed="false"/>
    <row r="3442" customFormat="false" ht="13.8" hidden="false" customHeight="true" outlineLevel="0" collapsed="false"/>
    <row r="3443" customFormat="false" ht="13.8" hidden="false" customHeight="true" outlineLevel="0" collapsed="false"/>
    <row r="3444" customFormat="false" ht="13.8" hidden="false" customHeight="true" outlineLevel="0" collapsed="false"/>
    <row r="3445" customFormat="false" ht="13.8" hidden="false" customHeight="true" outlineLevel="0" collapsed="false"/>
    <row r="3446" customFormat="false" ht="13.8" hidden="false" customHeight="true" outlineLevel="0" collapsed="false"/>
    <row r="3447" customFormat="false" ht="13.8" hidden="false" customHeight="true" outlineLevel="0" collapsed="false"/>
    <row r="3448" customFormat="false" ht="13.8" hidden="false" customHeight="true" outlineLevel="0" collapsed="false"/>
    <row r="3449" customFormat="false" ht="13.8" hidden="false" customHeight="true" outlineLevel="0" collapsed="false"/>
    <row r="3450" customFormat="false" ht="13.8" hidden="false" customHeight="true" outlineLevel="0" collapsed="false"/>
    <row r="3451" customFormat="false" ht="13.8" hidden="false" customHeight="true" outlineLevel="0" collapsed="false"/>
    <row r="3452" customFormat="false" ht="13.8" hidden="false" customHeight="true" outlineLevel="0" collapsed="false"/>
    <row r="3453" customFormat="false" ht="13.8" hidden="false" customHeight="true" outlineLevel="0" collapsed="false"/>
    <row r="3454" customFormat="false" ht="13.8" hidden="false" customHeight="true" outlineLevel="0" collapsed="false"/>
    <row r="3455" customFormat="false" ht="13.8" hidden="false" customHeight="true" outlineLevel="0" collapsed="false"/>
    <row r="3456" customFormat="false" ht="13.8" hidden="false" customHeight="true" outlineLevel="0" collapsed="false"/>
    <row r="3457" customFormat="false" ht="13.8" hidden="false" customHeight="true" outlineLevel="0" collapsed="false"/>
    <row r="3458" customFormat="false" ht="13.8" hidden="false" customHeight="true" outlineLevel="0" collapsed="false"/>
    <row r="3459" customFormat="false" ht="13.8" hidden="false" customHeight="true" outlineLevel="0" collapsed="false"/>
    <row r="3460" customFormat="false" ht="13.8" hidden="false" customHeight="true" outlineLevel="0" collapsed="false"/>
    <row r="3461" customFormat="false" ht="13.8" hidden="false" customHeight="true" outlineLevel="0" collapsed="false"/>
    <row r="3462" customFormat="false" ht="13.8" hidden="false" customHeight="true" outlineLevel="0" collapsed="false"/>
    <row r="3463" customFormat="false" ht="13.8" hidden="false" customHeight="true" outlineLevel="0" collapsed="false"/>
    <row r="3464" customFormat="false" ht="13.8" hidden="false" customHeight="true" outlineLevel="0" collapsed="false"/>
    <row r="3465" customFormat="false" ht="13.8" hidden="false" customHeight="true" outlineLevel="0" collapsed="false"/>
    <row r="3466" customFormat="false" ht="13.8" hidden="false" customHeight="true" outlineLevel="0" collapsed="false"/>
    <row r="3467" customFormat="false" ht="13.8" hidden="false" customHeight="true" outlineLevel="0" collapsed="false"/>
    <row r="3468" customFormat="false" ht="13.8" hidden="false" customHeight="true" outlineLevel="0" collapsed="false"/>
    <row r="3469" customFormat="false" ht="13.8" hidden="false" customHeight="true" outlineLevel="0" collapsed="false"/>
    <row r="3470" customFormat="false" ht="13.8" hidden="false" customHeight="true" outlineLevel="0" collapsed="false"/>
    <row r="3471" customFormat="false" ht="13.8" hidden="false" customHeight="true" outlineLevel="0" collapsed="false"/>
    <row r="3472" customFormat="false" ht="13.8" hidden="false" customHeight="true" outlineLevel="0" collapsed="false"/>
    <row r="3473" customFormat="false" ht="13.8" hidden="false" customHeight="true" outlineLevel="0" collapsed="false"/>
    <row r="3474" customFormat="false" ht="13.8" hidden="false" customHeight="true" outlineLevel="0" collapsed="false"/>
    <row r="3475" customFormat="false" ht="13.8" hidden="false" customHeight="true" outlineLevel="0" collapsed="false"/>
    <row r="3476" customFormat="false" ht="13.8" hidden="false" customHeight="true" outlineLevel="0" collapsed="false"/>
    <row r="3477" customFormat="false" ht="13.8" hidden="false" customHeight="true" outlineLevel="0" collapsed="false"/>
    <row r="3478" customFormat="false" ht="13.8" hidden="false" customHeight="true" outlineLevel="0" collapsed="false"/>
    <row r="3479" customFormat="false" ht="13.8" hidden="false" customHeight="true" outlineLevel="0" collapsed="false"/>
    <row r="3480" customFormat="false" ht="13.8" hidden="false" customHeight="true" outlineLevel="0" collapsed="false"/>
    <row r="3481" customFormat="false" ht="13.8" hidden="false" customHeight="true" outlineLevel="0" collapsed="false"/>
    <row r="3482" customFormat="false" ht="13.8" hidden="false" customHeight="true" outlineLevel="0" collapsed="false"/>
    <row r="3483" customFormat="false" ht="13.8" hidden="false" customHeight="true" outlineLevel="0" collapsed="false"/>
    <row r="3484" customFormat="false" ht="13.8" hidden="false" customHeight="true" outlineLevel="0" collapsed="false"/>
    <row r="3485" customFormat="false" ht="13.8" hidden="false" customHeight="true" outlineLevel="0" collapsed="false"/>
    <row r="3486" customFormat="false" ht="13.8" hidden="false" customHeight="true" outlineLevel="0" collapsed="false"/>
    <row r="3487" customFormat="false" ht="13.8" hidden="false" customHeight="true" outlineLevel="0" collapsed="false"/>
    <row r="3488" customFormat="false" ht="13.8" hidden="false" customHeight="true" outlineLevel="0" collapsed="false"/>
    <row r="3489" customFormat="false" ht="13.8" hidden="false" customHeight="true" outlineLevel="0" collapsed="false"/>
    <row r="3490" customFormat="false" ht="13.8" hidden="false" customHeight="true" outlineLevel="0" collapsed="false"/>
    <row r="3491" customFormat="false" ht="13.8" hidden="false" customHeight="true" outlineLevel="0" collapsed="false"/>
    <row r="3492" customFormat="false" ht="13.8" hidden="false" customHeight="true" outlineLevel="0" collapsed="false"/>
    <row r="3493" customFormat="false" ht="13.8" hidden="false" customHeight="true" outlineLevel="0" collapsed="false"/>
    <row r="3494" customFormat="false" ht="13.8" hidden="false" customHeight="true" outlineLevel="0" collapsed="false"/>
    <row r="3495" customFormat="false" ht="13.8" hidden="false" customHeight="true" outlineLevel="0" collapsed="false"/>
    <row r="3496" customFormat="false" ht="13.8" hidden="false" customHeight="true" outlineLevel="0" collapsed="false"/>
    <row r="3497" customFormat="false" ht="13.8" hidden="false" customHeight="true" outlineLevel="0" collapsed="false"/>
    <row r="3498" customFormat="false" ht="13.8" hidden="false" customHeight="true" outlineLevel="0" collapsed="false"/>
    <row r="3499" customFormat="false" ht="13.8" hidden="false" customHeight="true" outlineLevel="0" collapsed="false"/>
    <row r="3500" customFormat="false" ht="13.8" hidden="false" customHeight="true" outlineLevel="0" collapsed="false"/>
    <row r="3501" customFormat="false" ht="13.8" hidden="false" customHeight="true" outlineLevel="0" collapsed="false"/>
    <row r="3502" customFormat="false" ht="13.8" hidden="false" customHeight="true" outlineLevel="0" collapsed="false"/>
    <row r="3503" customFormat="false" ht="13.8" hidden="false" customHeight="true" outlineLevel="0" collapsed="false"/>
    <row r="3504" customFormat="false" ht="13.8" hidden="false" customHeight="true" outlineLevel="0" collapsed="false"/>
    <row r="3505" customFormat="false" ht="13.8" hidden="false" customHeight="true" outlineLevel="0" collapsed="false"/>
    <row r="3506" customFormat="false" ht="13.8" hidden="false" customHeight="true" outlineLevel="0" collapsed="false"/>
    <row r="3507" customFormat="false" ht="13.8" hidden="false" customHeight="true" outlineLevel="0" collapsed="false"/>
    <row r="3508" customFormat="false" ht="13.8" hidden="false" customHeight="true" outlineLevel="0" collapsed="false"/>
    <row r="3509" customFormat="false" ht="13.8" hidden="false" customHeight="true" outlineLevel="0" collapsed="false"/>
    <row r="3510" customFormat="false" ht="13.8" hidden="false" customHeight="true" outlineLevel="0" collapsed="false"/>
    <row r="3511" customFormat="false" ht="13.8" hidden="false" customHeight="true" outlineLevel="0" collapsed="false"/>
    <row r="3512" customFormat="false" ht="13.8" hidden="false" customHeight="true" outlineLevel="0" collapsed="false"/>
    <row r="3513" customFormat="false" ht="13.8" hidden="false" customHeight="true" outlineLevel="0" collapsed="false"/>
    <row r="3514" customFormat="false" ht="13.8" hidden="false" customHeight="true" outlineLevel="0" collapsed="false"/>
    <row r="3515" customFormat="false" ht="13.8" hidden="false" customHeight="true" outlineLevel="0" collapsed="false"/>
    <row r="3516" customFormat="false" ht="13.8" hidden="false" customHeight="true" outlineLevel="0" collapsed="false"/>
    <row r="3517" customFormat="false" ht="13.8" hidden="false" customHeight="true" outlineLevel="0" collapsed="false"/>
    <row r="3518" customFormat="false" ht="13.8" hidden="false" customHeight="true" outlineLevel="0" collapsed="false"/>
    <row r="3519" customFormat="false" ht="13.8" hidden="false" customHeight="true" outlineLevel="0" collapsed="false"/>
    <row r="3520" customFormat="false" ht="13.8" hidden="false" customHeight="true" outlineLevel="0" collapsed="false"/>
    <row r="3521" customFormat="false" ht="13.8" hidden="false" customHeight="true" outlineLevel="0" collapsed="false"/>
    <row r="3522" customFormat="false" ht="13.8" hidden="false" customHeight="true" outlineLevel="0" collapsed="false"/>
    <row r="3523" customFormat="false" ht="13.8" hidden="false" customHeight="true" outlineLevel="0" collapsed="false"/>
    <row r="3524" customFormat="false" ht="13.8" hidden="false" customHeight="true" outlineLevel="0" collapsed="false"/>
    <row r="3525" customFormat="false" ht="13.8" hidden="false" customHeight="true" outlineLevel="0" collapsed="false"/>
    <row r="3526" customFormat="false" ht="13.8" hidden="false" customHeight="true" outlineLevel="0" collapsed="false"/>
    <row r="3527" customFormat="false" ht="13.8" hidden="false" customHeight="true" outlineLevel="0" collapsed="false"/>
    <row r="3528" customFormat="false" ht="13.8" hidden="false" customHeight="true" outlineLevel="0" collapsed="false"/>
    <row r="3529" customFormat="false" ht="13.8" hidden="false" customHeight="true" outlineLevel="0" collapsed="false"/>
    <row r="3530" customFormat="false" ht="13.8" hidden="false" customHeight="true" outlineLevel="0" collapsed="false"/>
    <row r="3531" customFormat="false" ht="13.8" hidden="false" customHeight="true" outlineLevel="0" collapsed="false"/>
    <row r="3532" customFormat="false" ht="13.8" hidden="false" customHeight="true" outlineLevel="0" collapsed="false"/>
    <row r="3533" customFormat="false" ht="13.8" hidden="false" customHeight="true" outlineLevel="0" collapsed="false"/>
    <row r="3534" customFormat="false" ht="13.8" hidden="false" customHeight="true" outlineLevel="0" collapsed="false"/>
    <row r="3535" customFormat="false" ht="13.8" hidden="false" customHeight="true" outlineLevel="0" collapsed="false"/>
    <row r="3536" customFormat="false" ht="13.8" hidden="false" customHeight="true" outlineLevel="0" collapsed="false"/>
    <row r="3537" customFormat="false" ht="13.8" hidden="false" customHeight="true" outlineLevel="0" collapsed="false"/>
    <row r="3538" customFormat="false" ht="13.8" hidden="false" customHeight="true" outlineLevel="0" collapsed="false"/>
    <row r="3539" customFormat="false" ht="13.8" hidden="false" customHeight="true" outlineLevel="0" collapsed="false"/>
    <row r="3540" customFormat="false" ht="13.8" hidden="false" customHeight="true" outlineLevel="0" collapsed="false"/>
    <row r="3541" customFormat="false" ht="13.8" hidden="false" customHeight="true" outlineLevel="0" collapsed="false"/>
    <row r="3542" customFormat="false" ht="13.8" hidden="false" customHeight="true" outlineLevel="0" collapsed="false"/>
    <row r="3543" customFormat="false" ht="13.8" hidden="false" customHeight="true" outlineLevel="0" collapsed="false"/>
    <row r="3544" customFormat="false" ht="13.8" hidden="false" customHeight="true" outlineLevel="0" collapsed="false"/>
    <row r="3545" customFormat="false" ht="13.8" hidden="false" customHeight="true" outlineLevel="0" collapsed="false"/>
    <row r="3546" customFormat="false" ht="13.8" hidden="false" customHeight="true" outlineLevel="0" collapsed="false"/>
    <row r="3547" customFormat="false" ht="13.8" hidden="false" customHeight="true" outlineLevel="0" collapsed="false"/>
    <row r="3548" customFormat="false" ht="13.8" hidden="false" customHeight="true" outlineLevel="0" collapsed="false"/>
    <row r="3549" customFormat="false" ht="13.8" hidden="false" customHeight="true" outlineLevel="0" collapsed="false"/>
    <row r="3550" customFormat="false" ht="13.8" hidden="false" customHeight="true" outlineLevel="0" collapsed="false"/>
    <row r="3551" customFormat="false" ht="13.8" hidden="false" customHeight="true" outlineLevel="0" collapsed="false"/>
    <row r="3552" customFormat="false" ht="13.8" hidden="false" customHeight="true" outlineLevel="0" collapsed="false"/>
    <row r="3553" customFormat="false" ht="13.8" hidden="false" customHeight="true" outlineLevel="0" collapsed="false"/>
    <row r="3554" customFormat="false" ht="13.8" hidden="false" customHeight="true" outlineLevel="0" collapsed="false"/>
    <row r="3555" customFormat="false" ht="13.8" hidden="false" customHeight="true" outlineLevel="0" collapsed="false"/>
    <row r="3556" customFormat="false" ht="13.8" hidden="false" customHeight="true" outlineLevel="0" collapsed="false"/>
    <row r="3557" customFormat="false" ht="13.8" hidden="false" customHeight="true" outlineLevel="0" collapsed="false"/>
    <row r="3558" customFormat="false" ht="13.8" hidden="false" customHeight="true" outlineLevel="0" collapsed="false"/>
    <row r="3559" customFormat="false" ht="13.8" hidden="false" customHeight="true" outlineLevel="0" collapsed="false"/>
    <row r="3560" customFormat="false" ht="13.8" hidden="false" customHeight="true" outlineLevel="0" collapsed="false"/>
    <row r="3561" customFormat="false" ht="13.8" hidden="false" customHeight="true" outlineLevel="0" collapsed="false"/>
    <row r="3562" customFormat="false" ht="13.8" hidden="false" customHeight="true" outlineLevel="0" collapsed="false"/>
    <row r="3563" customFormat="false" ht="13.8" hidden="false" customHeight="true" outlineLevel="0" collapsed="false"/>
    <row r="3564" customFormat="false" ht="13.8" hidden="false" customHeight="true" outlineLevel="0" collapsed="false"/>
    <row r="3565" customFormat="false" ht="13.8" hidden="false" customHeight="true" outlineLevel="0" collapsed="false"/>
    <row r="3566" customFormat="false" ht="13.8" hidden="false" customHeight="true" outlineLevel="0" collapsed="false"/>
    <row r="3567" customFormat="false" ht="13.8" hidden="false" customHeight="true" outlineLevel="0" collapsed="false"/>
    <row r="3568" customFormat="false" ht="13.8" hidden="false" customHeight="true" outlineLevel="0" collapsed="false"/>
    <row r="3569" customFormat="false" ht="13.8" hidden="false" customHeight="true" outlineLevel="0" collapsed="false"/>
    <row r="3570" customFormat="false" ht="13.8" hidden="false" customHeight="true" outlineLevel="0" collapsed="false"/>
    <row r="3571" customFormat="false" ht="13.8" hidden="false" customHeight="true" outlineLevel="0" collapsed="false"/>
    <row r="3572" customFormat="false" ht="13.8" hidden="false" customHeight="true" outlineLevel="0" collapsed="false"/>
    <row r="3573" customFormat="false" ht="13.8" hidden="false" customHeight="true" outlineLevel="0" collapsed="false"/>
    <row r="3574" customFormat="false" ht="13.8" hidden="false" customHeight="true" outlineLevel="0" collapsed="false"/>
    <row r="3575" customFormat="false" ht="13.8" hidden="false" customHeight="true" outlineLevel="0" collapsed="false"/>
    <row r="3576" customFormat="false" ht="13.8" hidden="false" customHeight="true" outlineLevel="0" collapsed="false"/>
    <row r="3577" customFormat="false" ht="13.8" hidden="false" customHeight="true" outlineLevel="0" collapsed="false"/>
    <row r="3578" customFormat="false" ht="13.8" hidden="false" customHeight="true" outlineLevel="0" collapsed="false"/>
    <row r="3579" customFormat="false" ht="13.8" hidden="false" customHeight="true" outlineLevel="0" collapsed="false"/>
    <row r="3580" customFormat="false" ht="13.8" hidden="false" customHeight="true" outlineLevel="0" collapsed="false"/>
    <row r="3581" customFormat="false" ht="13.8" hidden="false" customHeight="true" outlineLevel="0" collapsed="false"/>
    <row r="3582" customFormat="false" ht="13.8" hidden="false" customHeight="true" outlineLevel="0" collapsed="false"/>
    <row r="3583" customFormat="false" ht="13.8" hidden="false" customHeight="true" outlineLevel="0" collapsed="false"/>
    <row r="3584" customFormat="false" ht="13.8" hidden="false" customHeight="true" outlineLevel="0" collapsed="false"/>
    <row r="3585" customFormat="false" ht="13.8" hidden="false" customHeight="true" outlineLevel="0" collapsed="false"/>
    <row r="3586" customFormat="false" ht="13.8" hidden="false" customHeight="true" outlineLevel="0" collapsed="false"/>
    <row r="3587" customFormat="false" ht="13.8" hidden="false" customHeight="true" outlineLevel="0" collapsed="false"/>
    <row r="3588" customFormat="false" ht="13.8" hidden="false" customHeight="true" outlineLevel="0" collapsed="false"/>
    <row r="3589" customFormat="false" ht="13.8" hidden="false" customHeight="true" outlineLevel="0" collapsed="false"/>
    <row r="3590" customFormat="false" ht="13.8" hidden="false" customHeight="true" outlineLevel="0" collapsed="false"/>
    <row r="3591" customFormat="false" ht="13.8" hidden="false" customHeight="true" outlineLevel="0" collapsed="false"/>
    <row r="3592" customFormat="false" ht="13.8" hidden="false" customHeight="true" outlineLevel="0" collapsed="false"/>
    <row r="3593" customFormat="false" ht="13.8" hidden="false" customHeight="true" outlineLevel="0" collapsed="false"/>
    <row r="3594" customFormat="false" ht="13.8" hidden="false" customHeight="true" outlineLevel="0" collapsed="false"/>
    <row r="3595" customFormat="false" ht="13.8" hidden="false" customHeight="true" outlineLevel="0" collapsed="false"/>
    <row r="3596" customFormat="false" ht="13.8" hidden="false" customHeight="true" outlineLevel="0" collapsed="false"/>
    <row r="3597" customFormat="false" ht="13.8" hidden="false" customHeight="true" outlineLevel="0" collapsed="false"/>
    <row r="3598" customFormat="false" ht="13.8" hidden="false" customHeight="true" outlineLevel="0" collapsed="false"/>
    <row r="3599" customFormat="false" ht="13.8" hidden="false" customHeight="true" outlineLevel="0" collapsed="false"/>
    <row r="3600" customFormat="false" ht="13.8" hidden="false" customHeight="true" outlineLevel="0" collapsed="false"/>
    <row r="3601" customFormat="false" ht="13.8" hidden="false" customHeight="true" outlineLevel="0" collapsed="false"/>
    <row r="3602" customFormat="false" ht="13.8" hidden="false" customHeight="true" outlineLevel="0" collapsed="false"/>
    <row r="3603" customFormat="false" ht="13.8" hidden="false" customHeight="true" outlineLevel="0" collapsed="false"/>
    <row r="3604" customFormat="false" ht="13.8" hidden="false" customHeight="true" outlineLevel="0" collapsed="false"/>
    <row r="3605" customFormat="false" ht="13.8" hidden="false" customHeight="true" outlineLevel="0" collapsed="false"/>
    <row r="3606" customFormat="false" ht="13.8" hidden="false" customHeight="true" outlineLevel="0" collapsed="false"/>
    <row r="3607" customFormat="false" ht="13.8" hidden="false" customHeight="true" outlineLevel="0" collapsed="false"/>
    <row r="3608" customFormat="false" ht="13.8" hidden="false" customHeight="true" outlineLevel="0" collapsed="false"/>
    <row r="3609" customFormat="false" ht="13.8" hidden="false" customHeight="true" outlineLevel="0" collapsed="false"/>
    <row r="3610" customFormat="false" ht="13.8" hidden="false" customHeight="true" outlineLevel="0" collapsed="false"/>
    <row r="3611" customFormat="false" ht="13.8" hidden="false" customHeight="true" outlineLevel="0" collapsed="false"/>
    <row r="3612" customFormat="false" ht="13.8" hidden="false" customHeight="true" outlineLevel="0" collapsed="false"/>
    <row r="3613" customFormat="false" ht="13.8" hidden="false" customHeight="true" outlineLevel="0" collapsed="false"/>
    <row r="3614" customFormat="false" ht="13.8" hidden="false" customHeight="true" outlineLevel="0" collapsed="false"/>
    <row r="3615" customFormat="false" ht="13.8" hidden="false" customHeight="true" outlineLevel="0" collapsed="false"/>
    <row r="3616" customFormat="false" ht="13.8" hidden="false" customHeight="true" outlineLevel="0" collapsed="false"/>
    <row r="3617" customFormat="false" ht="13.8" hidden="false" customHeight="true" outlineLevel="0" collapsed="false"/>
    <row r="3618" customFormat="false" ht="13.8" hidden="false" customHeight="true" outlineLevel="0" collapsed="false"/>
    <row r="3619" customFormat="false" ht="13.8" hidden="false" customHeight="true" outlineLevel="0" collapsed="false"/>
    <row r="3620" customFormat="false" ht="13.8" hidden="false" customHeight="true" outlineLevel="0" collapsed="false"/>
    <row r="3621" customFormat="false" ht="13.8" hidden="false" customHeight="true" outlineLevel="0" collapsed="false"/>
    <row r="3622" customFormat="false" ht="13.8" hidden="false" customHeight="true" outlineLevel="0" collapsed="false"/>
    <row r="3623" customFormat="false" ht="13.8" hidden="false" customHeight="true" outlineLevel="0" collapsed="false"/>
    <row r="3624" customFormat="false" ht="13.8" hidden="false" customHeight="true" outlineLevel="0" collapsed="false"/>
    <row r="3625" customFormat="false" ht="13.8" hidden="false" customHeight="true" outlineLevel="0" collapsed="false"/>
    <row r="3626" customFormat="false" ht="13.8" hidden="false" customHeight="true" outlineLevel="0" collapsed="false"/>
    <row r="3627" customFormat="false" ht="13.8" hidden="false" customHeight="true" outlineLevel="0" collapsed="false"/>
    <row r="3628" customFormat="false" ht="13.8" hidden="false" customHeight="true" outlineLevel="0" collapsed="false"/>
    <row r="3629" customFormat="false" ht="13.8" hidden="false" customHeight="true" outlineLevel="0" collapsed="false"/>
    <row r="3630" customFormat="false" ht="13.8" hidden="false" customHeight="true" outlineLevel="0" collapsed="false"/>
    <row r="3631" customFormat="false" ht="13.8" hidden="false" customHeight="true" outlineLevel="0" collapsed="false"/>
    <row r="3632" customFormat="false" ht="13.8" hidden="false" customHeight="true" outlineLevel="0" collapsed="false"/>
    <row r="3633" customFormat="false" ht="13.8" hidden="false" customHeight="true" outlineLevel="0" collapsed="false"/>
    <row r="3634" customFormat="false" ht="13.8" hidden="false" customHeight="true" outlineLevel="0" collapsed="false"/>
    <row r="3635" customFormat="false" ht="13.8" hidden="false" customHeight="true" outlineLevel="0" collapsed="false"/>
    <row r="3636" customFormat="false" ht="13.8" hidden="false" customHeight="true" outlineLevel="0" collapsed="false"/>
    <row r="3637" customFormat="false" ht="13.8" hidden="false" customHeight="true" outlineLevel="0" collapsed="false"/>
    <row r="3638" customFormat="false" ht="13.8" hidden="false" customHeight="true" outlineLevel="0" collapsed="false"/>
    <row r="3639" customFormat="false" ht="13.8" hidden="false" customHeight="true" outlineLevel="0" collapsed="false"/>
    <row r="3640" customFormat="false" ht="13.8" hidden="false" customHeight="true" outlineLevel="0" collapsed="false"/>
    <row r="3641" customFormat="false" ht="13.8" hidden="false" customHeight="true" outlineLevel="0" collapsed="false"/>
    <row r="3642" customFormat="false" ht="13.8" hidden="false" customHeight="true" outlineLevel="0" collapsed="false"/>
    <row r="3643" customFormat="false" ht="13.8" hidden="false" customHeight="true" outlineLevel="0" collapsed="false"/>
    <row r="3644" customFormat="false" ht="13.8" hidden="false" customHeight="true" outlineLevel="0" collapsed="false"/>
    <row r="3645" customFormat="false" ht="13.8" hidden="false" customHeight="true" outlineLevel="0" collapsed="false"/>
    <row r="3646" customFormat="false" ht="13.8" hidden="false" customHeight="true" outlineLevel="0" collapsed="false"/>
    <row r="3647" customFormat="false" ht="13.8" hidden="false" customHeight="true" outlineLevel="0" collapsed="false"/>
    <row r="3648" customFormat="false" ht="13.8" hidden="false" customHeight="true" outlineLevel="0" collapsed="false"/>
    <row r="3649" customFormat="false" ht="13.8" hidden="false" customHeight="true" outlineLevel="0" collapsed="false"/>
    <row r="3650" customFormat="false" ht="13.8" hidden="false" customHeight="true" outlineLevel="0" collapsed="false"/>
    <row r="3651" customFormat="false" ht="13.8" hidden="false" customHeight="true" outlineLevel="0" collapsed="false"/>
    <row r="3652" customFormat="false" ht="13.8" hidden="false" customHeight="true" outlineLevel="0" collapsed="false"/>
    <row r="3653" customFormat="false" ht="13.8" hidden="false" customHeight="true" outlineLevel="0" collapsed="false"/>
    <row r="3654" customFormat="false" ht="13.8" hidden="false" customHeight="true" outlineLevel="0" collapsed="false"/>
    <row r="3655" customFormat="false" ht="13.8" hidden="false" customHeight="true" outlineLevel="0" collapsed="false"/>
    <row r="3656" customFormat="false" ht="13.8" hidden="false" customHeight="true" outlineLevel="0" collapsed="false"/>
    <row r="3657" customFormat="false" ht="13.8" hidden="false" customHeight="true" outlineLevel="0" collapsed="false"/>
    <row r="3658" customFormat="false" ht="13.8" hidden="false" customHeight="true" outlineLevel="0" collapsed="false"/>
    <row r="3659" customFormat="false" ht="13.8" hidden="false" customHeight="true" outlineLevel="0" collapsed="false"/>
    <row r="3660" customFormat="false" ht="13.8" hidden="false" customHeight="true" outlineLevel="0" collapsed="false"/>
    <row r="3661" customFormat="false" ht="13.8" hidden="false" customHeight="true" outlineLevel="0" collapsed="false"/>
    <row r="3662" customFormat="false" ht="13.8" hidden="false" customHeight="true" outlineLevel="0" collapsed="false"/>
    <row r="3663" customFormat="false" ht="13.8" hidden="false" customHeight="true" outlineLevel="0" collapsed="false"/>
    <row r="3664" customFormat="false" ht="13.8" hidden="false" customHeight="true" outlineLevel="0" collapsed="false"/>
    <row r="3665" customFormat="false" ht="13.8" hidden="false" customHeight="true" outlineLevel="0" collapsed="false"/>
    <row r="3666" customFormat="false" ht="13.8" hidden="false" customHeight="true" outlineLevel="0" collapsed="false"/>
    <row r="3667" customFormat="false" ht="13.8" hidden="false" customHeight="true" outlineLevel="0" collapsed="false"/>
    <row r="3668" customFormat="false" ht="13.8" hidden="false" customHeight="true" outlineLevel="0" collapsed="false"/>
    <row r="3669" customFormat="false" ht="13.8" hidden="false" customHeight="true" outlineLevel="0" collapsed="false"/>
    <row r="3670" customFormat="false" ht="13.8" hidden="false" customHeight="true" outlineLevel="0" collapsed="false"/>
    <row r="3671" customFormat="false" ht="13.8" hidden="false" customHeight="true" outlineLevel="0" collapsed="false"/>
    <row r="3672" customFormat="false" ht="13.8" hidden="false" customHeight="true" outlineLevel="0" collapsed="false"/>
    <row r="3673" customFormat="false" ht="13.8" hidden="false" customHeight="true" outlineLevel="0" collapsed="false"/>
    <row r="3674" customFormat="false" ht="13.8" hidden="false" customHeight="true" outlineLevel="0" collapsed="false"/>
    <row r="3675" customFormat="false" ht="13.8" hidden="false" customHeight="true" outlineLevel="0" collapsed="false"/>
    <row r="3676" customFormat="false" ht="13.8" hidden="false" customHeight="true" outlineLevel="0" collapsed="false"/>
    <row r="3677" customFormat="false" ht="13.8" hidden="false" customHeight="true" outlineLevel="0" collapsed="false"/>
    <row r="3678" customFormat="false" ht="13.8" hidden="false" customHeight="true" outlineLevel="0" collapsed="false"/>
    <row r="3679" customFormat="false" ht="13.8" hidden="false" customHeight="true" outlineLevel="0" collapsed="false"/>
    <row r="3680" customFormat="false" ht="13.8" hidden="false" customHeight="true" outlineLevel="0" collapsed="false"/>
    <row r="3681" customFormat="false" ht="13.8" hidden="false" customHeight="true" outlineLevel="0" collapsed="false"/>
    <row r="3682" customFormat="false" ht="13.8" hidden="false" customHeight="true" outlineLevel="0" collapsed="false"/>
    <row r="3683" customFormat="false" ht="13.8" hidden="false" customHeight="true" outlineLevel="0" collapsed="false"/>
    <row r="3684" customFormat="false" ht="13.8" hidden="false" customHeight="true" outlineLevel="0" collapsed="false"/>
    <row r="3685" customFormat="false" ht="13.8" hidden="false" customHeight="true" outlineLevel="0" collapsed="false"/>
    <row r="3686" customFormat="false" ht="13.8" hidden="false" customHeight="true" outlineLevel="0" collapsed="false"/>
    <row r="3687" customFormat="false" ht="13.8" hidden="false" customHeight="true" outlineLevel="0" collapsed="false"/>
    <row r="3688" customFormat="false" ht="13.8" hidden="false" customHeight="true" outlineLevel="0" collapsed="false"/>
    <row r="3689" customFormat="false" ht="13.8" hidden="false" customHeight="true" outlineLevel="0" collapsed="false"/>
    <row r="3690" customFormat="false" ht="13.8" hidden="false" customHeight="true" outlineLevel="0" collapsed="false"/>
    <row r="3691" customFormat="false" ht="13.8" hidden="false" customHeight="true" outlineLevel="0" collapsed="false"/>
    <row r="3692" customFormat="false" ht="13.8" hidden="false" customHeight="true" outlineLevel="0" collapsed="false"/>
    <row r="3693" customFormat="false" ht="13.8" hidden="false" customHeight="true" outlineLevel="0" collapsed="false"/>
    <row r="3694" customFormat="false" ht="13.8" hidden="false" customHeight="true" outlineLevel="0" collapsed="false"/>
    <row r="3695" customFormat="false" ht="13.8" hidden="false" customHeight="true" outlineLevel="0" collapsed="false"/>
    <row r="3696" customFormat="false" ht="13.8" hidden="false" customHeight="true" outlineLevel="0" collapsed="false"/>
    <row r="3697" customFormat="false" ht="13.8" hidden="false" customHeight="true" outlineLevel="0" collapsed="false"/>
    <row r="3698" customFormat="false" ht="13.8" hidden="false" customHeight="true" outlineLevel="0" collapsed="false"/>
    <row r="3699" customFormat="false" ht="13.8" hidden="false" customHeight="true" outlineLevel="0" collapsed="false"/>
    <row r="3700" customFormat="false" ht="13.8" hidden="false" customHeight="true" outlineLevel="0" collapsed="false"/>
    <row r="3701" customFormat="false" ht="13.8" hidden="false" customHeight="true" outlineLevel="0" collapsed="false"/>
    <row r="3702" customFormat="false" ht="13.8" hidden="false" customHeight="true" outlineLevel="0" collapsed="false"/>
    <row r="3703" customFormat="false" ht="13.8" hidden="false" customHeight="true" outlineLevel="0" collapsed="false"/>
    <row r="3704" customFormat="false" ht="13.8" hidden="false" customHeight="true" outlineLevel="0" collapsed="false"/>
    <row r="3705" customFormat="false" ht="13.8" hidden="false" customHeight="true" outlineLevel="0" collapsed="false"/>
    <row r="3706" customFormat="false" ht="13.8" hidden="false" customHeight="true" outlineLevel="0" collapsed="false"/>
    <row r="3707" customFormat="false" ht="13.8" hidden="false" customHeight="true" outlineLevel="0" collapsed="false"/>
    <row r="3708" customFormat="false" ht="13.8" hidden="false" customHeight="true" outlineLevel="0" collapsed="false"/>
    <row r="3709" customFormat="false" ht="13.8" hidden="false" customHeight="true" outlineLevel="0" collapsed="false"/>
    <row r="3710" customFormat="false" ht="13.8" hidden="false" customHeight="true" outlineLevel="0" collapsed="false"/>
    <row r="3711" customFormat="false" ht="13.8" hidden="false" customHeight="true" outlineLevel="0" collapsed="false"/>
    <row r="3712" customFormat="false" ht="13.8" hidden="false" customHeight="true" outlineLevel="0" collapsed="false"/>
    <row r="3713" customFormat="false" ht="13.8" hidden="false" customHeight="true" outlineLevel="0" collapsed="false"/>
    <row r="3714" customFormat="false" ht="13.8" hidden="false" customHeight="true" outlineLevel="0" collapsed="false"/>
    <row r="3715" customFormat="false" ht="13.8" hidden="false" customHeight="true" outlineLevel="0" collapsed="false"/>
    <row r="3716" customFormat="false" ht="13.8" hidden="false" customHeight="true" outlineLevel="0" collapsed="false"/>
    <row r="3717" customFormat="false" ht="13.8" hidden="false" customHeight="true" outlineLevel="0" collapsed="false"/>
    <row r="3718" customFormat="false" ht="13.8" hidden="false" customHeight="true" outlineLevel="0" collapsed="false"/>
    <row r="3719" customFormat="false" ht="13.8" hidden="false" customHeight="true" outlineLevel="0" collapsed="false"/>
    <row r="3720" customFormat="false" ht="13.8" hidden="false" customHeight="true" outlineLevel="0" collapsed="false"/>
    <row r="3721" customFormat="false" ht="13.8" hidden="false" customHeight="true" outlineLevel="0" collapsed="false"/>
    <row r="3722" customFormat="false" ht="13.8" hidden="false" customHeight="true" outlineLevel="0" collapsed="false"/>
    <row r="3723" customFormat="false" ht="13.8" hidden="false" customHeight="true" outlineLevel="0" collapsed="false"/>
    <row r="3724" customFormat="false" ht="13.8" hidden="false" customHeight="true" outlineLevel="0" collapsed="false"/>
    <row r="3725" customFormat="false" ht="13.8" hidden="false" customHeight="true" outlineLevel="0" collapsed="false"/>
    <row r="3726" customFormat="false" ht="13.8" hidden="false" customHeight="true" outlineLevel="0" collapsed="false"/>
    <row r="3727" customFormat="false" ht="13.8" hidden="false" customHeight="true" outlineLevel="0" collapsed="false"/>
    <row r="3728" customFormat="false" ht="13.8" hidden="false" customHeight="true" outlineLevel="0" collapsed="false"/>
    <row r="3729" customFormat="false" ht="13.8" hidden="false" customHeight="true" outlineLevel="0" collapsed="false"/>
    <row r="3730" customFormat="false" ht="13.8" hidden="false" customHeight="true" outlineLevel="0" collapsed="false"/>
    <row r="3731" customFormat="false" ht="13.8" hidden="false" customHeight="true" outlineLevel="0" collapsed="false"/>
    <row r="3732" customFormat="false" ht="13.8" hidden="false" customHeight="true" outlineLevel="0" collapsed="false"/>
    <row r="3733" customFormat="false" ht="13.8" hidden="false" customHeight="true" outlineLevel="0" collapsed="false"/>
    <row r="3734" customFormat="false" ht="13.8" hidden="false" customHeight="true" outlineLevel="0" collapsed="false"/>
    <row r="3735" customFormat="false" ht="13.8" hidden="false" customHeight="true" outlineLevel="0" collapsed="false"/>
    <row r="3736" customFormat="false" ht="13.8" hidden="false" customHeight="true" outlineLevel="0" collapsed="false"/>
    <row r="3737" customFormat="false" ht="13.8" hidden="false" customHeight="true" outlineLevel="0" collapsed="false"/>
    <row r="3738" customFormat="false" ht="13.8" hidden="false" customHeight="true" outlineLevel="0" collapsed="false"/>
    <row r="3739" customFormat="false" ht="13.8" hidden="false" customHeight="true" outlineLevel="0" collapsed="false"/>
    <row r="3740" customFormat="false" ht="13.8" hidden="false" customHeight="true" outlineLevel="0" collapsed="false"/>
    <row r="3741" customFormat="false" ht="13.8" hidden="false" customHeight="true" outlineLevel="0" collapsed="false"/>
    <row r="3742" customFormat="false" ht="13.8" hidden="false" customHeight="true" outlineLevel="0" collapsed="false"/>
    <row r="3743" customFormat="false" ht="13.8" hidden="false" customHeight="true" outlineLevel="0" collapsed="false"/>
    <row r="3744" customFormat="false" ht="13.8" hidden="false" customHeight="true" outlineLevel="0" collapsed="false"/>
    <row r="3745" customFormat="false" ht="13.8" hidden="false" customHeight="true" outlineLevel="0" collapsed="false"/>
    <row r="3746" customFormat="false" ht="13.8" hidden="false" customHeight="true" outlineLevel="0" collapsed="false"/>
    <row r="3747" customFormat="false" ht="13.8" hidden="false" customHeight="true" outlineLevel="0" collapsed="false"/>
    <row r="3748" customFormat="false" ht="13.8" hidden="false" customHeight="true" outlineLevel="0" collapsed="false"/>
    <row r="3749" customFormat="false" ht="13.8" hidden="false" customHeight="true" outlineLevel="0" collapsed="false"/>
    <row r="3750" customFormat="false" ht="13.8" hidden="false" customHeight="true" outlineLevel="0" collapsed="false"/>
    <row r="3751" customFormat="false" ht="13.8" hidden="false" customHeight="true" outlineLevel="0" collapsed="false"/>
    <row r="3752" customFormat="false" ht="13.8" hidden="false" customHeight="true" outlineLevel="0" collapsed="false"/>
    <row r="3753" customFormat="false" ht="13.8" hidden="false" customHeight="true" outlineLevel="0" collapsed="false"/>
    <row r="3754" customFormat="false" ht="13.8" hidden="false" customHeight="true" outlineLevel="0" collapsed="false"/>
    <row r="3755" customFormat="false" ht="13.8" hidden="false" customHeight="true" outlineLevel="0" collapsed="false"/>
    <row r="3756" customFormat="false" ht="13.8" hidden="false" customHeight="true" outlineLevel="0" collapsed="false"/>
    <row r="3757" customFormat="false" ht="13.8" hidden="false" customHeight="true" outlineLevel="0" collapsed="false"/>
    <row r="3758" customFormat="false" ht="13.8" hidden="false" customHeight="true" outlineLevel="0" collapsed="false"/>
    <row r="3759" customFormat="false" ht="13.8" hidden="false" customHeight="true" outlineLevel="0" collapsed="false"/>
    <row r="3760" customFormat="false" ht="13.8" hidden="false" customHeight="true" outlineLevel="0" collapsed="false"/>
    <row r="3761" customFormat="false" ht="13.8" hidden="false" customHeight="true" outlineLevel="0" collapsed="false"/>
    <row r="3762" customFormat="false" ht="13.8" hidden="false" customHeight="true" outlineLevel="0" collapsed="false"/>
    <row r="3763" customFormat="false" ht="13.8" hidden="false" customHeight="true" outlineLevel="0" collapsed="false"/>
    <row r="3764" customFormat="false" ht="13.8" hidden="false" customHeight="true" outlineLevel="0" collapsed="false"/>
    <row r="3765" customFormat="false" ht="13.8" hidden="false" customHeight="true" outlineLevel="0" collapsed="false"/>
    <row r="3766" customFormat="false" ht="13.8" hidden="false" customHeight="true" outlineLevel="0" collapsed="false"/>
    <row r="3767" customFormat="false" ht="13.8" hidden="false" customHeight="true" outlineLevel="0" collapsed="false"/>
    <row r="3768" customFormat="false" ht="13.8" hidden="false" customHeight="true" outlineLevel="0" collapsed="false"/>
    <row r="3769" customFormat="false" ht="13.8" hidden="false" customHeight="true" outlineLevel="0" collapsed="false"/>
    <row r="3770" customFormat="false" ht="13.8" hidden="false" customHeight="true" outlineLevel="0" collapsed="false"/>
    <row r="3771" customFormat="false" ht="13.8" hidden="false" customHeight="true" outlineLevel="0" collapsed="false"/>
    <row r="3772" customFormat="false" ht="13.8" hidden="false" customHeight="true" outlineLevel="0" collapsed="false"/>
    <row r="3773" customFormat="false" ht="13.8" hidden="false" customHeight="true" outlineLevel="0" collapsed="false"/>
    <row r="3774" customFormat="false" ht="13.8" hidden="false" customHeight="true" outlineLevel="0" collapsed="false"/>
    <row r="3775" customFormat="false" ht="13.8" hidden="false" customHeight="true" outlineLevel="0" collapsed="false"/>
    <row r="3776" customFormat="false" ht="13.8" hidden="false" customHeight="true" outlineLevel="0" collapsed="false"/>
    <row r="3777" customFormat="false" ht="13.8" hidden="false" customHeight="true" outlineLevel="0" collapsed="false"/>
    <row r="3778" customFormat="false" ht="13.8" hidden="false" customHeight="true" outlineLevel="0" collapsed="false"/>
    <row r="3779" customFormat="false" ht="13.8" hidden="false" customHeight="true" outlineLevel="0" collapsed="false"/>
    <row r="3780" customFormat="false" ht="13.8" hidden="false" customHeight="true" outlineLevel="0" collapsed="false"/>
    <row r="3781" customFormat="false" ht="13.8" hidden="false" customHeight="true" outlineLevel="0" collapsed="false"/>
    <row r="3782" customFormat="false" ht="13.8" hidden="false" customHeight="true" outlineLevel="0" collapsed="false"/>
    <row r="3783" customFormat="false" ht="13.8" hidden="false" customHeight="true" outlineLevel="0" collapsed="false"/>
    <row r="3784" customFormat="false" ht="13.8" hidden="false" customHeight="true" outlineLevel="0" collapsed="false"/>
    <row r="3785" customFormat="false" ht="13.8" hidden="false" customHeight="true" outlineLevel="0" collapsed="false"/>
    <row r="3786" customFormat="false" ht="13.8" hidden="false" customHeight="true" outlineLevel="0" collapsed="false"/>
    <row r="3787" customFormat="false" ht="13.8" hidden="false" customHeight="true" outlineLevel="0" collapsed="false"/>
    <row r="3788" customFormat="false" ht="13.8" hidden="false" customHeight="true" outlineLevel="0" collapsed="false"/>
    <row r="3789" customFormat="false" ht="13.8" hidden="false" customHeight="true" outlineLevel="0" collapsed="false"/>
    <row r="3790" customFormat="false" ht="13.8" hidden="false" customHeight="true" outlineLevel="0" collapsed="false"/>
    <row r="3791" customFormat="false" ht="13.8" hidden="false" customHeight="true" outlineLevel="0" collapsed="false"/>
    <row r="3792" customFormat="false" ht="13.8" hidden="false" customHeight="true" outlineLevel="0" collapsed="false"/>
    <row r="3793" customFormat="false" ht="13.8" hidden="false" customHeight="true" outlineLevel="0" collapsed="false"/>
    <row r="3794" customFormat="false" ht="13.8" hidden="false" customHeight="true" outlineLevel="0" collapsed="false"/>
    <row r="3795" customFormat="false" ht="13.8" hidden="false" customHeight="true" outlineLevel="0" collapsed="false"/>
    <row r="3796" customFormat="false" ht="13.8" hidden="false" customHeight="true" outlineLevel="0" collapsed="false"/>
    <row r="3797" customFormat="false" ht="13.8" hidden="false" customHeight="true" outlineLevel="0" collapsed="false"/>
    <row r="3798" customFormat="false" ht="13.8" hidden="false" customHeight="true" outlineLevel="0" collapsed="false"/>
    <row r="3799" customFormat="false" ht="13.8" hidden="false" customHeight="true" outlineLevel="0" collapsed="false"/>
    <row r="3800" customFormat="false" ht="13.8" hidden="false" customHeight="true" outlineLevel="0" collapsed="false"/>
    <row r="3801" customFormat="false" ht="13.8" hidden="false" customHeight="true" outlineLevel="0" collapsed="false"/>
    <row r="3802" customFormat="false" ht="13.8" hidden="false" customHeight="true" outlineLevel="0" collapsed="false"/>
    <row r="3803" customFormat="false" ht="13.8" hidden="false" customHeight="true" outlineLevel="0" collapsed="false"/>
    <row r="3804" customFormat="false" ht="13.8" hidden="false" customHeight="true" outlineLevel="0" collapsed="false"/>
    <row r="3805" customFormat="false" ht="13.8" hidden="false" customHeight="true" outlineLevel="0" collapsed="false"/>
    <row r="3806" customFormat="false" ht="13.8" hidden="false" customHeight="true" outlineLevel="0" collapsed="false"/>
    <row r="3807" customFormat="false" ht="13.8" hidden="false" customHeight="true" outlineLevel="0" collapsed="false"/>
    <row r="3808" customFormat="false" ht="13.8" hidden="false" customHeight="true" outlineLevel="0" collapsed="false"/>
    <row r="3809" customFormat="false" ht="13.8" hidden="false" customHeight="true" outlineLevel="0" collapsed="false"/>
    <row r="3810" customFormat="false" ht="13.8" hidden="false" customHeight="true" outlineLevel="0" collapsed="false"/>
    <row r="3811" customFormat="false" ht="13.8" hidden="false" customHeight="true" outlineLevel="0" collapsed="false"/>
    <row r="3812" customFormat="false" ht="13.8" hidden="false" customHeight="true" outlineLevel="0" collapsed="false"/>
    <row r="3813" customFormat="false" ht="13.8" hidden="false" customHeight="true" outlineLevel="0" collapsed="false"/>
    <row r="3814" customFormat="false" ht="13.8" hidden="false" customHeight="true" outlineLevel="0" collapsed="false"/>
    <row r="3815" customFormat="false" ht="13.8" hidden="false" customHeight="true" outlineLevel="0" collapsed="false"/>
    <row r="3816" customFormat="false" ht="13.8" hidden="false" customHeight="true" outlineLevel="0" collapsed="false"/>
    <row r="3817" customFormat="false" ht="13.8" hidden="false" customHeight="true" outlineLevel="0" collapsed="false"/>
    <row r="3818" customFormat="false" ht="13.8" hidden="false" customHeight="true" outlineLevel="0" collapsed="false"/>
    <row r="3819" customFormat="false" ht="13.8" hidden="false" customHeight="true" outlineLevel="0" collapsed="false"/>
    <row r="3820" customFormat="false" ht="13.8" hidden="false" customHeight="true" outlineLevel="0" collapsed="false"/>
    <row r="3821" customFormat="false" ht="13.8" hidden="false" customHeight="true" outlineLevel="0" collapsed="false"/>
    <row r="3822" customFormat="false" ht="13.8" hidden="false" customHeight="true" outlineLevel="0" collapsed="false"/>
    <row r="3823" customFormat="false" ht="13.8" hidden="false" customHeight="true" outlineLevel="0" collapsed="false"/>
    <row r="3824" customFormat="false" ht="13.8" hidden="false" customHeight="true" outlineLevel="0" collapsed="false"/>
    <row r="3825" customFormat="false" ht="13.8" hidden="false" customHeight="true" outlineLevel="0" collapsed="false"/>
    <row r="3826" customFormat="false" ht="13.8" hidden="false" customHeight="true" outlineLevel="0" collapsed="false"/>
    <row r="3827" customFormat="false" ht="13.8" hidden="false" customHeight="true" outlineLevel="0" collapsed="false"/>
    <row r="3828" customFormat="false" ht="13.8" hidden="false" customHeight="true" outlineLevel="0" collapsed="false"/>
    <row r="3829" customFormat="false" ht="13.8" hidden="false" customHeight="true" outlineLevel="0" collapsed="false"/>
    <row r="3830" customFormat="false" ht="13.8" hidden="false" customHeight="true" outlineLevel="0" collapsed="false"/>
    <row r="3831" customFormat="false" ht="13.8" hidden="false" customHeight="true" outlineLevel="0" collapsed="false"/>
    <row r="3832" customFormat="false" ht="13.8" hidden="false" customHeight="true" outlineLevel="0" collapsed="false"/>
    <row r="3833" customFormat="false" ht="13.8" hidden="false" customHeight="true" outlineLevel="0" collapsed="false"/>
    <row r="3834" customFormat="false" ht="13.8" hidden="false" customHeight="true" outlineLevel="0" collapsed="false"/>
    <row r="3835" customFormat="false" ht="13.8" hidden="false" customHeight="true" outlineLevel="0" collapsed="false"/>
    <row r="3836" customFormat="false" ht="13.8" hidden="false" customHeight="true" outlineLevel="0" collapsed="false"/>
    <row r="3837" customFormat="false" ht="13.8" hidden="false" customHeight="true" outlineLevel="0" collapsed="false"/>
    <row r="3838" customFormat="false" ht="13.8" hidden="false" customHeight="true" outlineLevel="0" collapsed="false"/>
    <row r="3839" customFormat="false" ht="13.8" hidden="false" customHeight="true" outlineLevel="0" collapsed="false"/>
    <row r="3840" customFormat="false" ht="13.8" hidden="false" customHeight="true" outlineLevel="0" collapsed="false"/>
    <row r="3841" customFormat="false" ht="13.8" hidden="false" customHeight="true" outlineLevel="0" collapsed="false"/>
    <row r="3842" customFormat="false" ht="13.8" hidden="false" customHeight="true" outlineLevel="0" collapsed="false"/>
    <row r="3843" customFormat="false" ht="13.8" hidden="false" customHeight="true" outlineLevel="0" collapsed="false"/>
    <row r="3844" customFormat="false" ht="13.8" hidden="false" customHeight="true" outlineLevel="0" collapsed="false"/>
    <row r="3845" customFormat="false" ht="13.8" hidden="false" customHeight="true" outlineLevel="0" collapsed="false"/>
    <row r="3846" customFormat="false" ht="13.8" hidden="false" customHeight="true" outlineLevel="0" collapsed="false"/>
    <row r="3847" customFormat="false" ht="13.8" hidden="false" customHeight="true" outlineLevel="0" collapsed="false"/>
    <row r="3848" customFormat="false" ht="13.8" hidden="false" customHeight="true" outlineLevel="0" collapsed="false"/>
    <row r="3849" customFormat="false" ht="13.8" hidden="false" customHeight="true" outlineLevel="0" collapsed="false"/>
    <row r="3850" customFormat="false" ht="13.8" hidden="false" customHeight="true" outlineLevel="0" collapsed="false"/>
    <row r="3851" customFormat="false" ht="13.8" hidden="false" customHeight="true" outlineLevel="0" collapsed="false"/>
    <row r="3852" customFormat="false" ht="13.8" hidden="false" customHeight="true" outlineLevel="0" collapsed="false"/>
    <row r="3853" customFormat="false" ht="13.8" hidden="false" customHeight="true" outlineLevel="0" collapsed="false"/>
    <row r="3854" customFormat="false" ht="13.8" hidden="false" customHeight="true" outlineLevel="0" collapsed="false"/>
    <row r="3855" customFormat="false" ht="13.8" hidden="false" customHeight="true" outlineLevel="0" collapsed="false"/>
    <row r="3856" customFormat="false" ht="13.8" hidden="false" customHeight="true" outlineLevel="0" collapsed="false"/>
    <row r="3857" customFormat="false" ht="13.8" hidden="false" customHeight="true" outlineLevel="0" collapsed="false"/>
    <row r="3858" customFormat="false" ht="13.8" hidden="false" customHeight="true" outlineLevel="0" collapsed="false"/>
    <row r="3859" customFormat="false" ht="13.8" hidden="false" customHeight="true" outlineLevel="0" collapsed="false"/>
    <row r="3860" customFormat="false" ht="13.8" hidden="false" customHeight="true" outlineLevel="0" collapsed="false"/>
    <row r="3861" customFormat="false" ht="13.8" hidden="false" customHeight="true" outlineLevel="0" collapsed="false"/>
    <row r="3862" customFormat="false" ht="13.8" hidden="false" customHeight="true" outlineLevel="0" collapsed="false"/>
    <row r="3863" customFormat="false" ht="13.8" hidden="false" customHeight="true" outlineLevel="0" collapsed="false"/>
    <row r="3864" customFormat="false" ht="13.8" hidden="false" customHeight="true" outlineLevel="0" collapsed="false"/>
    <row r="3865" customFormat="false" ht="13.8" hidden="false" customHeight="true" outlineLevel="0" collapsed="false"/>
    <row r="3866" customFormat="false" ht="13.8" hidden="false" customHeight="true" outlineLevel="0" collapsed="false"/>
    <row r="3867" customFormat="false" ht="13.8" hidden="false" customHeight="true" outlineLevel="0" collapsed="false"/>
    <row r="3868" customFormat="false" ht="13.8" hidden="false" customHeight="true" outlineLevel="0" collapsed="false"/>
    <row r="3869" customFormat="false" ht="13.8" hidden="false" customHeight="true" outlineLevel="0" collapsed="false"/>
    <row r="3870" customFormat="false" ht="13.8" hidden="false" customHeight="true" outlineLevel="0" collapsed="false"/>
    <row r="3871" customFormat="false" ht="13.8" hidden="false" customHeight="true" outlineLevel="0" collapsed="false"/>
    <row r="3872" customFormat="false" ht="13.8" hidden="false" customHeight="true" outlineLevel="0" collapsed="false"/>
    <row r="3873" customFormat="false" ht="13.8" hidden="false" customHeight="true" outlineLevel="0" collapsed="false"/>
    <row r="3874" customFormat="false" ht="13.8" hidden="false" customHeight="true" outlineLevel="0" collapsed="false"/>
    <row r="3875" customFormat="false" ht="13.8" hidden="false" customHeight="true" outlineLevel="0" collapsed="false"/>
    <row r="3876" customFormat="false" ht="13.8" hidden="false" customHeight="true" outlineLevel="0" collapsed="false"/>
    <row r="3877" customFormat="false" ht="13.8" hidden="false" customHeight="true" outlineLevel="0" collapsed="false"/>
    <row r="3878" customFormat="false" ht="13.8" hidden="false" customHeight="true" outlineLevel="0" collapsed="false"/>
    <row r="3879" customFormat="false" ht="13.8" hidden="false" customHeight="true" outlineLevel="0" collapsed="false"/>
    <row r="3880" customFormat="false" ht="13.8" hidden="false" customHeight="true" outlineLevel="0" collapsed="false"/>
    <row r="3881" customFormat="false" ht="13.8" hidden="false" customHeight="true" outlineLevel="0" collapsed="false"/>
    <row r="3882" customFormat="false" ht="13.8" hidden="false" customHeight="true" outlineLevel="0" collapsed="false"/>
    <row r="3883" customFormat="false" ht="13.8" hidden="false" customHeight="true" outlineLevel="0" collapsed="false"/>
    <row r="3884" customFormat="false" ht="13.8" hidden="false" customHeight="true" outlineLevel="0" collapsed="false"/>
    <row r="3885" customFormat="false" ht="13.8" hidden="false" customHeight="true" outlineLevel="0" collapsed="false"/>
    <row r="3886" customFormat="false" ht="13.8" hidden="false" customHeight="true" outlineLevel="0" collapsed="false"/>
    <row r="3887" customFormat="false" ht="13.8" hidden="false" customHeight="true" outlineLevel="0" collapsed="false"/>
    <row r="3888" customFormat="false" ht="13.8" hidden="false" customHeight="true" outlineLevel="0" collapsed="false"/>
    <row r="3889" customFormat="false" ht="13.8" hidden="false" customHeight="true" outlineLevel="0" collapsed="false"/>
    <row r="3890" customFormat="false" ht="13.8" hidden="false" customHeight="true" outlineLevel="0" collapsed="false"/>
    <row r="3891" customFormat="false" ht="13.8" hidden="false" customHeight="true" outlineLevel="0" collapsed="false"/>
    <row r="3892" customFormat="false" ht="13.8" hidden="false" customHeight="true" outlineLevel="0" collapsed="false"/>
    <row r="3893" customFormat="false" ht="13.8" hidden="false" customHeight="true" outlineLevel="0" collapsed="false"/>
    <row r="3894" customFormat="false" ht="13.8" hidden="false" customHeight="true" outlineLevel="0" collapsed="false"/>
    <row r="3895" customFormat="false" ht="13.8" hidden="false" customHeight="true" outlineLevel="0" collapsed="false"/>
    <row r="3896" customFormat="false" ht="13.8" hidden="false" customHeight="true" outlineLevel="0" collapsed="false"/>
    <row r="3897" customFormat="false" ht="13.8" hidden="false" customHeight="true" outlineLevel="0" collapsed="false"/>
    <row r="3898" customFormat="false" ht="13.8" hidden="false" customHeight="true" outlineLevel="0" collapsed="false"/>
    <row r="3899" customFormat="false" ht="13.8" hidden="false" customHeight="true" outlineLevel="0" collapsed="false"/>
    <row r="3900" customFormat="false" ht="13.8" hidden="false" customHeight="true" outlineLevel="0" collapsed="false"/>
    <row r="3901" customFormat="false" ht="13.8" hidden="false" customHeight="true" outlineLevel="0" collapsed="false"/>
    <row r="3902" customFormat="false" ht="13.8" hidden="false" customHeight="true" outlineLevel="0" collapsed="false"/>
    <row r="3903" customFormat="false" ht="13.8" hidden="false" customHeight="true" outlineLevel="0" collapsed="false"/>
    <row r="3904" customFormat="false" ht="13.8" hidden="false" customHeight="true" outlineLevel="0" collapsed="false"/>
    <row r="3905" customFormat="false" ht="13.8" hidden="false" customHeight="true" outlineLevel="0" collapsed="false"/>
    <row r="3906" customFormat="false" ht="13.8" hidden="false" customHeight="true" outlineLevel="0" collapsed="false"/>
    <row r="3907" customFormat="false" ht="13.8" hidden="false" customHeight="true" outlineLevel="0" collapsed="false"/>
    <row r="3908" customFormat="false" ht="13.8" hidden="false" customHeight="true" outlineLevel="0" collapsed="false"/>
    <row r="3909" customFormat="false" ht="13.8" hidden="false" customHeight="true" outlineLevel="0" collapsed="false"/>
    <row r="3910" customFormat="false" ht="13.8" hidden="false" customHeight="true" outlineLevel="0" collapsed="false"/>
    <row r="3911" customFormat="false" ht="13.8" hidden="false" customHeight="true" outlineLevel="0" collapsed="false"/>
    <row r="3912" customFormat="false" ht="13.8" hidden="false" customHeight="true" outlineLevel="0" collapsed="false"/>
    <row r="3913" customFormat="false" ht="13.8" hidden="false" customHeight="true" outlineLevel="0" collapsed="false"/>
    <row r="3914" customFormat="false" ht="13.8" hidden="false" customHeight="true" outlineLevel="0" collapsed="false"/>
    <row r="3915" customFormat="false" ht="13.8" hidden="false" customHeight="true" outlineLevel="0" collapsed="false"/>
    <row r="3916" customFormat="false" ht="13.8" hidden="false" customHeight="true" outlineLevel="0" collapsed="false"/>
    <row r="3917" customFormat="false" ht="13.8" hidden="false" customHeight="true" outlineLevel="0" collapsed="false"/>
    <row r="3918" customFormat="false" ht="13.8" hidden="false" customHeight="true" outlineLevel="0" collapsed="false"/>
    <row r="3919" customFormat="false" ht="13.8" hidden="false" customHeight="true" outlineLevel="0" collapsed="false"/>
    <row r="3920" customFormat="false" ht="13.8" hidden="false" customHeight="true" outlineLevel="0" collapsed="false"/>
    <row r="3921" customFormat="false" ht="13.8" hidden="false" customHeight="true" outlineLevel="0" collapsed="false"/>
    <row r="3922" customFormat="false" ht="13.8" hidden="false" customHeight="true" outlineLevel="0" collapsed="false"/>
    <row r="3923" customFormat="false" ht="13.8" hidden="false" customHeight="true" outlineLevel="0" collapsed="false"/>
    <row r="3924" customFormat="false" ht="13.8" hidden="false" customHeight="true" outlineLevel="0" collapsed="false"/>
    <row r="3925" customFormat="false" ht="13.8" hidden="false" customHeight="true" outlineLevel="0" collapsed="false"/>
    <row r="3926" customFormat="false" ht="13.8" hidden="false" customHeight="true" outlineLevel="0" collapsed="false"/>
    <row r="3927" customFormat="false" ht="13.8" hidden="false" customHeight="true" outlineLevel="0" collapsed="false"/>
    <row r="3928" customFormat="false" ht="13.8" hidden="false" customHeight="true" outlineLevel="0" collapsed="false"/>
    <row r="3929" customFormat="false" ht="13.8" hidden="false" customHeight="true" outlineLevel="0" collapsed="false"/>
    <row r="3930" customFormat="false" ht="13.8" hidden="false" customHeight="true" outlineLevel="0" collapsed="false"/>
    <row r="3931" customFormat="false" ht="13.8" hidden="false" customHeight="true" outlineLevel="0" collapsed="false"/>
    <row r="3932" customFormat="false" ht="13.8" hidden="false" customHeight="true" outlineLevel="0" collapsed="false"/>
    <row r="3933" customFormat="false" ht="13.8" hidden="false" customHeight="true" outlineLevel="0" collapsed="false"/>
    <row r="3934" customFormat="false" ht="13.8" hidden="false" customHeight="true" outlineLevel="0" collapsed="false"/>
    <row r="3935" customFormat="false" ht="13.8" hidden="false" customHeight="true" outlineLevel="0" collapsed="false"/>
    <row r="3936" customFormat="false" ht="13.8" hidden="false" customHeight="true" outlineLevel="0" collapsed="false"/>
    <row r="3937" customFormat="false" ht="13.8" hidden="false" customHeight="true" outlineLevel="0" collapsed="false"/>
    <row r="3938" customFormat="false" ht="13.8" hidden="false" customHeight="true" outlineLevel="0" collapsed="false"/>
    <row r="3939" customFormat="false" ht="13.8" hidden="false" customHeight="true" outlineLevel="0" collapsed="false"/>
    <row r="3940" customFormat="false" ht="13.8" hidden="false" customHeight="true" outlineLevel="0" collapsed="false"/>
    <row r="3941" customFormat="false" ht="13.8" hidden="false" customHeight="true" outlineLevel="0" collapsed="false"/>
    <row r="3942" customFormat="false" ht="13.8" hidden="false" customHeight="true" outlineLevel="0" collapsed="false"/>
    <row r="3943" customFormat="false" ht="13.8" hidden="false" customHeight="true" outlineLevel="0" collapsed="false"/>
    <row r="3944" customFormat="false" ht="13.8" hidden="false" customHeight="true" outlineLevel="0" collapsed="false"/>
    <row r="3945" customFormat="false" ht="13.8" hidden="false" customHeight="true" outlineLevel="0" collapsed="false"/>
    <row r="3946" customFormat="false" ht="13.8" hidden="false" customHeight="true" outlineLevel="0" collapsed="false"/>
    <row r="3947" customFormat="false" ht="13.8" hidden="false" customHeight="true" outlineLevel="0" collapsed="false"/>
    <row r="3948" customFormat="false" ht="13.8" hidden="false" customHeight="true" outlineLevel="0" collapsed="false"/>
    <row r="3949" customFormat="false" ht="13.8" hidden="false" customHeight="true" outlineLevel="0" collapsed="false"/>
    <row r="3950" customFormat="false" ht="13.8" hidden="false" customHeight="true" outlineLevel="0" collapsed="false"/>
    <row r="3951" customFormat="false" ht="13.8" hidden="false" customHeight="true" outlineLevel="0" collapsed="false"/>
    <row r="3952" customFormat="false" ht="13.8" hidden="false" customHeight="true" outlineLevel="0" collapsed="false"/>
    <row r="3953" customFormat="false" ht="13.8" hidden="false" customHeight="true" outlineLevel="0" collapsed="false"/>
    <row r="3954" customFormat="false" ht="13.8" hidden="false" customHeight="true" outlineLevel="0" collapsed="false"/>
    <row r="3955" customFormat="false" ht="13.8" hidden="false" customHeight="true" outlineLevel="0" collapsed="false"/>
    <row r="3956" customFormat="false" ht="13.8" hidden="false" customHeight="true" outlineLevel="0" collapsed="false"/>
    <row r="3957" customFormat="false" ht="13.8" hidden="false" customHeight="true" outlineLevel="0" collapsed="false"/>
    <row r="3958" customFormat="false" ht="13.8" hidden="false" customHeight="true" outlineLevel="0" collapsed="false"/>
    <row r="3959" customFormat="false" ht="13.8" hidden="false" customHeight="true" outlineLevel="0" collapsed="false"/>
    <row r="3960" customFormat="false" ht="13.8" hidden="false" customHeight="true" outlineLevel="0" collapsed="false"/>
    <row r="3961" customFormat="false" ht="13.8" hidden="false" customHeight="true" outlineLevel="0" collapsed="false"/>
    <row r="3962" customFormat="false" ht="13.8" hidden="false" customHeight="true" outlineLevel="0" collapsed="false"/>
    <row r="3963" customFormat="false" ht="13.8" hidden="false" customHeight="true" outlineLevel="0" collapsed="false"/>
    <row r="3964" customFormat="false" ht="13.8" hidden="false" customHeight="true" outlineLevel="0" collapsed="false"/>
    <row r="3965" customFormat="false" ht="13.8" hidden="false" customHeight="true" outlineLevel="0" collapsed="false"/>
    <row r="3966" customFormat="false" ht="13.8" hidden="false" customHeight="true" outlineLevel="0" collapsed="false"/>
    <row r="3967" customFormat="false" ht="13.8" hidden="false" customHeight="true" outlineLevel="0" collapsed="false"/>
    <row r="3968" customFormat="false" ht="13.8" hidden="false" customHeight="true" outlineLevel="0" collapsed="false"/>
    <row r="3969" customFormat="false" ht="13.8" hidden="false" customHeight="true" outlineLevel="0" collapsed="false"/>
    <row r="3970" customFormat="false" ht="13.8" hidden="false" customHeight="true" outlineLevel="0" collapsed="false"/>
    <row r="3971" customFormat="false" ht="13.8" hidden="false" customHeight="true" outlineLevel="0" collapsed="false"/>
    <row r="3972" customFormat="false" ht="13.8" hidden="false" customHeight="true" outlineLevel="0" collapsed="false"/>
    <row r="3973" customFormat="false" ht="13.8" hidden="false" customHeight="true" outlineLevel="0" collapsed="false"/>
    <row r="3974" customFormat="false" ht="13.8" hidden="false" customHeight="true" outlineLevel="0" collapsed="false"/>
    <row r="3975" customFormat="false" ht="13.8" hidden="false" customHeight="true" outlineLevel="0" collapsed="false"/>
    <row r="3976" customFormat="false" ht="13.8" hidden="false" customHeight="true" outlineLevel="0" collapsed="false"/>
    <row r="3977" customFormat="false" ht="13.8" hidden="false" customHeight="true" outlineLevel="0" collapsed="false"/>
    <row r="3978" customFormat="false" ht="13.8" hidden="false" customHeight="true" outlineLevel="0" collapsed="false"/>
    <row r="3979" customFormat="false" ht="13.8" hidden="false" customHeight="true" outlineLevel="0" collapsed="false"/>
    <row r="3980" customFormat="false" ht="13.8" hidden="false" customHeight="true" outlineLevel="0" collapsed="false"/>
    <row r="3981" customFormat="false" ht="13.8" hidden="false" customHeight="true" outlineLevel="0" collapsed="false"/>
    <row r="3982" customFormat="false" ht="13.8" hidden="false" customHeight="true" outlineLevel="0" collapsed="false"/>
    <row r="3983" customFormat="false" ht="13.8" hidden="false" customHeight="true" outlineLevel="0" collapsed="false"/>
    <row r="3984" customFormat="false" ht="13.8" hidden="false" customHeight="true" outlineLevel="0" collapsed="false"/>
    <row r="3985" customFormat="false" ht="13.8" hidden="false" customHeight="true" outlineLevel="0" collapsed="false"/>
    <row r="3986" customFormat="false" ht="13.8" hidden="false" customHeight="true" outlineLevel="0" collapsed="false"/>
    <row r="3987" customFormat="false" ht="13.8" hidden="false" customHeight="true" outlineLevel="0" collapsed="false"/>
    <row r="3988" customFormat="false" ht="13.8" hidden="false" customHeight="true" outlineLevel="0" collapsed="false"/>
    <row r="3989" customFormat="false" ht="13.8" hidden="false" customHeight="true" outlineLevel="0" collapsed="false"/>
    <row r="3990" customFormat="false" ht="13.8" hidden="false" customHeight="true" outlineLevel="0" collapsed="false"/>
    <row r="3991" customFormat="false" ht="13.8" hidden="false" customHeight="true" outlineLevel="0" collapsed="false"/>
    <row r="3992" customFormat="false" ht="13.8" hidden="false" customHeight="true" outlineLevel="0" collapsed="false"/>
    <row r="3993" customFormat="false" ht="13.8" hidden="false" customHeight="true" outlineLevel="0" collapsed="false"/>
    <row r="3994" customFormat="false" ht="13.8" hidden="false" customHeight="true" outlineLevel="0" collapsed="false"/>
    <row r="3995" customFormat="false" ht="13.8" hidden="false" customHeight="true" outlineLevel="0" collapsed="false"/>
    <row r="3996" customFormat="false" ht="13.8" hidden="false" customHeight="true" outlineLevel="0" collapsed="false"/>
    <row r="3997" customFormat="false" ht="13.8" hidden="false" customHeight="true" outlineLevel="0" collapsed="false"/>
    <row r="3998" customFormat="false" ht="13.8" hidden="false" customHeight="true" outlineLevel="0" collapsed="false"/>
    <row r="3999" customFormat="false" ht="13.8" hidden="false" customHeight="true" outlineLevel="0" collapsed="false"/>
    <row r="4000" customFormat="false" ht="13.8" hidden="false" customHeight="true" outlineLevel="0" collapsed="false"/>
    <row r="4001" customFormat="false" ht="13.8" hidden="false" customHeight="true" outlineLevel="0" collapsed="false"/>
    <row r="4002" customFormat="false" ht="13.8" hidden="false" customHeight="true" outlineLevel="0" collapsed="false"/>
    <row r="4003" customFormat="false" ht="13.8" hidden="false" customHeight="true" outlineLevel="0" collapsed="false"/>
    <row r="4004" customFormat="false" ht="13.8" hidden="false" customHeight="true" outlineLevel="0" collapsed="false"/>
    <row r="4005" customFormat="false" ht="13.8" hidden="false" customHeight="true" outlineLevel="0" collapsed="false"/>
    <row r="4006" customFormat="false" ht="13.8" hidden="false" customHeight="true" outlineLevel="0" collapsed="false"/>
    <row r="4007" customFormat="false" ht="13.8" hidden="false" customHeight="true" outlineLevel="0" collapsed="false"/>
    <row r="4008" customFormat="false" ht="13.8" hidden="false" customHeight="true" outlineLevel="0" collapsed="false"/>
    <row r="4009" customFormat="false" ht="13.8" hidden="false" customHeight="true" outlineLevel="0" collapsed="false"/>
    <row r="4010" customFormat="false" ht="13.8" hidden="false" customHeight="true" outlineLevel="0" collapsed="false"/>
    <row r="4011" customFormat="false" ht="13.8" hidden="false" customHeight="true" outlineLevel="0" collapsed="false"/>
    <row r="4012" customFormat="false" ht="13.8" hidden="false" customHeight="true" outlineLevel="0" collapsed="false"/>
    <row r="4013" customFormat="false" ht="13.8" hidden="false" customHeight="true" outlineLevel="0" collapsed="false"/>
    <row r="4014" customFormat="false" ht="13.8" hidden="false" customHeight="true" outlineLevel="0" collapsed="false"/>
    <row r="4015" customFormat="false" ht="13.8" hidden="false" customHeight="true" outlineLevel="0" collapsed="false"/>
    <row r="4016" customFormat="false" ht="13.8" hidden="false" customHeight="true" outlineLevel="0" collapsed="false"/>
    <row r="4017" customFormat="false" ht="13.8" hidden="false" customHeight="true" outlineLevel="0" collapsed="false"/>
    <row r="4018" customFormat="false" ht="13.8" hidden="false" customHeight="true" outlineLevel="0" collapsed="false"/>
    <row r="4019" customFormat="false" ht="13.8" hidden="false" customHeight="true" outlineLevel="0" collapsed="false"/>
    <row r="4020" customFormat="false" ht="13.8" hidden="false" customHeight="true" outlineLevel="0" collapsed="false"/>
    <row r="4021" customFormat="false" ht="13.8" hidden="false" customHeight="true" outlineLevel="0" collapsed="false"/>
    <row r="4022" customFormat="false" ht="13.8" hidden="false" customHeight="true" outlineLevel="0" collapsed="false"/>
    <row r="4023" customFormat="false" ht="13.8" hidden="false" customHeight="true" outlineLevel="0" collapsed="false"/>
    <row r="4024" customFormat="false" ht="13.8" hidden="false" customHeight="true" outlineLevel="0" collapsed="false"/>
    <row r="4025" customFormat="false" ht="13.8" hidden="false" customHeight="true" outlineLevel="0" collapsed="false"/>
    <row r="4026" customFormat="false" ht="13.8" hidden="false" customHeight="true" outlineLevel="0" collapsed="false"/>
    <row r="4027" customFormat="false" ht="13.8" hidden="false" customHeight="true" outlineLevel="0" collapsed="false"/>
    <row r="4028" customFormat="false" ht="13.8" hidden="false" customHeight="true" outlineLevel="0" collapsed="false"/>
    <row r="4029" customFormat="false" ht="13.8" hidden="false" customHeight="true" outlineLevel="0" collapsed="false"/>
    <row r="4030" customFormat="false" ht="13.8" hidden="false" customHeight="true" outlineLevel="0" collapsed="false"/>
    <row r="4031" customFormat="false" ht="13.8" hidden="false" customHeight="true" outlineLevel="0" collapsed="false"/>
    <row r="4032" customFormat="false" ht="13.8" hidden="false" customHeight="true" outlineLevel="0" collapsed="false"/>
    <row r="4033" customFormat="false" ht="13.8" hidden="false" customHeight="true" outlineLevel="0" collapsed="false"/>
    <row r="4034" customFormat="false" ht="13.8" hidden="false" customHeight="true" outlineLevel="0" collapsed="false"/>
    <row r="4035" customFormat="false" ht="13.8" hidden="false" customHeight="true" outlineLevel="0" collapsed="false"/>
    <row r="4036" customFormat="false" ht="13.8" hidden="false" customHeight="true" outlineLevel="0" collapsed="false"/>
    <row r="4037" customFormat="false" ht="13.8" hidden="false" customHeight="true" outlineLevel="0" collapsed="false"/>
    <row r="4038" customFormat="false" ht="13.8" hidden="false" customHeight="true" outlineLevel="0" collapsed="false"/>
    <row r="4039" customFormat="false" ht="13.8" hidden="false" customHeight="true" outlineLevel="0" collapsed="false"/>
    <row r="4040" customFormat="false" ht="13.8" hidden="false" customHeight="true" outlineLevel="0" collapsed="false"/>
    <row r="4041" customFormat="false" ht="13.8" hidden="false" customHeight="true" outlineLevel="0" collapsed="false"/>
    <row r="4042" customFormat="false" ht="13.8" hidden="false" customHeight="true" outlineLevel="0" collapsed="false"/>
    <row r="4043" customFormat="false" ht="13.8" hidden="false" customHeight="true" outlineLevel="0" collapsed="false"/>
    <row r="4044" customFormat="false" ht="13.8" hidden="false" customHeight="true" outlineLevel="0" collapsed="false"/>
    <row r="4045" customFormat="false" ht="13.8" hidden="false" customHeight="true" outlineLevel="0" collapsed="false"/>
    <row r="4046" customFormat="false" ht="13.8" hidden="false" customHeight="true" outlineLevel="0" collapsed="false"/>
    <row r="4047" customFormat="false" ht="13.8" hidden="false" customHeight="true" outlineLevel="0" collapsed="false"/>
    <row r="4048" customFormat="false" ht="13.8" hidden="false" customHeight="true" outlineLevel="0" collapsed="false"/>
    <row r="4049" customFormat="false" ht="13.8" hidden="false" customHeight="true" outlineLevel="0" collapsed="false"/>
    <row r="4050" customFormat="false" ht="13.8" hidden="false" customHeight="true" outlineLevel="0" collapsed="false"/>
    <row r="4051" customFormat="false" ht="13.8" hidden="false" customHeight="true" outlineLevel="0" collapsed="false"/>
    <row r="4052" customFormat="false" ht="13.8" hidden="false" customHeight="true" outlineLevel="0" collapsed="false"/>
    <row r="4053" customFormat="false" ht="13.8" hidden="false" customHeight="true" outlineLevel="0" collapsed="false"/>
    <row r="4054" customFormat="false" ht="13.8" hidden="false" customHeight="true" outlineLevel="0" collapsed="false"/>
    <row r="4055" customFormat="false" ht="13.8" hidden="false" customHeight="true" outlineLevel="0" collapsed="false"/>
    <row r="4056" customFormat="false" ht="13.8" hidden="false" customHeight="true" outlineLevel="0" collapsed="false"/>
    <row r="4057" customFormat="false" ht="13.8" hidden="false" customHeight="true" outlineLevel="0" collapsed="false"/>
    <row r="4058" customFormat="false" ht="13.8" hidden="false" customHeight="true" outlineLevel="0" collapsed="false"/>
    <row r="4059" customFormat="false" ht="13.8" hidden="false" customHeight="true" outlineLevel="0" collapsed="false"/>
    <row r="4060" customFormat="false" ht="13.8" hidden="false" customHeight="true" outlineLevel="0" collapsed="false"/>
    <row r="4061" customFormat="false" ht="13.8" hidden="false" customHeight="true" outlineLevel="0" collapsed="false"/>
    <row r="4062" customFormat="false" ht="13.8" hidden="false" customHeight="true" outlineLevel="0" collapsed="false"/>
    <row r="4063" customFormat="false" ht="13.8" hidden="false" customHeight="true" outlineLevel="0" collapsed="false"/>
    <row r="4064" customFormat="false" ht="13.8" hidden="false" customHeight="true" outlineLevel="0" collapsed="false"/>
    <row r="4065" customFormat="false" ht="13.8" hidden="false" customHeight="true" outlineLevel="0" collapsed="false"/>
    <row r="4066" customFormat="false" ht="13.8" hidden="false" customHeight="true" outlineLevel="0" collapsed="false"/>
    <row r="4067" customFormat="false" ht="13.8" hidden="false" customHeight="true" outlineLevel="0" collapsed="false"/>
    <row r="4068" customFormat="false" ht="13.8" hidden="false" customHeight="true" outlineLevel="0" collapsed="false"/>
    <row r="4069" customFormat="false" ht="13.8" hidden="false" customHeight="true" outlineLevel="0" collapsed="false"/>
    <row r="4070" customFormat="false" ht="13.8" hidden="false" customHeight="true" outlineLevel="0" collapsed="false"/>
    <row r="4071" customFormat="false" ht="13.8" hidden="false" customHeight="true" outlineLevel="0" collapsed="false"/>
    <row r="4072" customFormat="false" ht="13.8" hidden="false" customHeight="true" outlineLevel="0" collapsed="false"/>
    <row r="4073" customFormat="false" ht="13.8" hidden="false" customHeight="true" outlineLevel="0" collapsed="false"/>
    <row r="4074" customFormat="false" ht="13.8" hidden="false" customHeight="true" outlineLevel="0" collapsed="false"/>
    <row r="4075" customFormat="false" ht="13.8" hidden="false" customHeight="true" outlineLevel="0" collapsed="false"/>
    <row r="4076" customFormat="false" ht="13.8" hidden="false" customHeight="true" outlineLevel="0" collapsed="false"/>
    <row r="4077" customFormat="false" ht="13.8" hidden="false" customHeight="true" outlineLevel="0" collapsed="false"/>
    <row r="4078" customFormat="false" ht="13.8" hidden="false" customHeight="true" outlineLevel="0" collapsed="false"/>
    <row r="4079" customFormat="false" ht="13.8" hidden="false" customHeight="true" outlineLevel="0" collapsed="false"/>
    <row r="4080" customFormat="false" ht="13.8" hidden="false" customHeight="true" outlineLevel="0" collapsed="false"/>
    <row r="4081" customFormat="false" ht="13.8" hidden="false" customHeight="true" outlineLevel="0" collapsed="false"/>
    <row r="4082" customFormat="false" ht="13.8" hidden="false" customHeight="true" outlineLevel="0" collapsed="false"/>
    <row r="4083" customFormat="false" ht="13.8" hidden="false" customHeight="true" outlineLevel="0" collapsed="false"/>
    <row r="4084" customFormat="false" ht="13.8" hidden="false" customHeight="true" outlineLevel="0" collapsed="false"/>
    <row r="4085" customFormat="false" ht="13.8" hidden="false" customHeight="true" outlineLevel="0" collapsed="false"/>
    <row r="4086" customFormat="false" ht="13.8" hidden="false" customHeight="true" outlineLevel="0" collapsed="false"/>
    <row r="4087" customFormat="false" ht="13.8" hidden="false" customHeight="true" outlineLevel="0" collapsed="false"/>
    <row r="4088" customFormat="false" ht="13.8" hidden="false" customHeight="true" outlineLevel="0" collapsed="false"/>
    <row r="4089" customFormat="false" ht="13.8" hidden="false" customHeight="true" outlineLevel="0" collapsed="false"/>
    <row r="4090" customFormat="false" ht="13.8" hidden="false" customHeight="true" outlineLevel="0" collapsed="false"/>
    <row r="4091" customFormat="false" ht="13.8" hidden="false" customHeight="true" outlineLevel="0" collapsed="false"/>
    <row r="4092" customFormat="false" ht="13.8" hidden="false" customHeight="true" outlineLevel="0" collapsed="false"/>
    <row r="4093" customFormat="false" ht="13.8" hidden="false" customHeight="true" outlineLevel="0" collapsed="false"/>
    <row r="4094" customFormat="false" ht="13.8" hidden="false" customHeight="true" outlineLevel="0" collapsed="false"/>
    <row r="4095" customFormat="false" ht="13.8" hidden="false" customHeight="true" outlineLevel="0" collapsed="false"/>
    <row r="4096" customFormat="false" ht="13.8" hidden="false" customHeight="true" outlineLevel="0" collapsed="false"/>
    <row r="4097" customFormat="false" ht="13.8" hidden="false" customHeight="true" outlineLevel="0" collapsed="false"/>
    <row r="4098" customFormat="false" ht="13.8" hidden="false" customHeight="true" outlineLevel="0" collapsed="false"/>
    <row r="4099" customFormat="false" ht="13.8" hidden="false" customHeight="true" outlineLevel="0" collapsed="false"/>
    <row r="4100" customFormat="false" ht="13.8" hidden="false" customHeight="true" outlineLevel="0" collapsed="false"/>
    <row r="4101" customFormat="false" ht="13.8" hidden="false" customHeight="true" outlineLevel="0" collapsed="false"/>
    <row r="4102" customFormat="false" ht="13.8" hidden="false" customHeight="true" outlineLevel="0" collapsed="false"/>
    <row r="4103" customFormat="false" ht="13.8" hidden="false" customHeight="true" outlineLevel="0" collapsed="false"/>
    <row r="4104" customFormat="false" ht="13.8" hidden="false" customHeight="true" outlineLevel="0" collapsed="false"/>
    <row r="4105" customFormat="false" ht="13.8" hidden="false" customHeight="true" outlineLevel="0" collapsed="false"/>
    <row r="4106" customFormat="false" ht="13.8" hidden="false" customHeight="true" outlineLevel="0" collapsed="false"/>
    <row r="4107" customFormat="false" ht="13.8" hidden="false" customHeight="true" outlineLevel="0" collapsed="false"/>
    <row r="4108" customFormat="false" ht="13.8" hidden="false" customHeight="true" outlineLevel="0" collapsed="false"/>
    <row r="4109" customFormat="false" ht="13.8" hidden="false" customHeight="true" outlineLevel="0" collapsed="false"/>
    <row r="4110" customFormat="false" ht="13.8" hidden="false" customHeight="true" outlineLevel="0" collapsed="false"/>
    <row r="4111" customFormat="false" ht="13.8" hidden="false" customHeight="true" outlineLevel="0" collapsed="false"/>
    <row r="4112" customFormat="false" ht="13.8" hidden="false" customHeight="true" outlineLevel="0" collapsed="false"/>
    <row r="4113" customFormat="false" ht="13.8" hidden="false" customHeight="true" outlineLevel="0" collapsed="false"/>
    <row r="4114" customFormat="false" ht="13.8" hidden="false" customHeight="true" outlineLevel="0" collapsed="false"/>
    <row r="4115" customFormat="false" ht="13.8" hidden="false" customHeight="true" outlineLevel="0" collapsed="false"/>
    <row r="4116" customFormat="false" ht="13.8" hidden="false" customHeight="true" outlineLevel="0" collapsed="false"/>
    <row r="4117" customFormat="false" ht="13.8" hidden="false" customHeight="true" outlineLevel="0" collapsed="false"/>
    <row r="4118" customFormat="false" ht="13.8" hidden="false" customHeight="true" outlineLevel="0" collapsed="false"/>
    <row r="4119" customFormat="false" ht="13.8" hidden="false" customHeight="true" outlineLevel="0" collapsed="false"/>
    <row r="4120" customFormat="false" ht="13.8" hidden="false" customHeight="true" outlineLevel="0" collapsed="false"/>
    <row r="4121" customFormat="false" ht="13.8" hidden="false" customHeight="true" outlineLevel="0" collapsed="false"/>
    <row r="4122" customFormat="false" ht="13.8" hidden="false" customHeight="true" outlineLevel="0" collapsed="false"/>
    <row r="4123" customFormat="false" ht="13.8" hidden="false" customHeight="true" outlineLevel="0" collapsed="false"/>
    <row r="4124" customFormat="false" ht="13.8" hidden="false" customHeight="true" outlineLevel="0" collapsed="false"/>
    <row r="4125" customFormat="false" ht="13.8" hidden="false" customHeight="true" outlineLevel="0" collapsed="false"/>
    <row r="4126" customFormat="false" ht="13.8" hidden="false" customHeight="true" outlineLevel="0" collapsed="false"/>
    <row r="4127" customFormat="false" ht="13.8" hidden="false" customHeight="true" outlineLevel="0" collapsed="false"/>
    <row r="4128" customFormat="false" ht="13.8" hidden="false" customHeight="true" outlineLevel="0" collapsed="false"/>
    <row r="4129" customFormat="false" ht="13.8" hidden="false" customHeight="true" outlineLevel="0" collapsed="false"/>
    <row r="4130" customFormat="false" ht="13.8" hidden="false" customHeight="true" outlineLevel="0" collapsed="false"/>
    <row r="4131" customFormat="false" ht="13.8" hidden="false" customHeight="true" outlineLevel="0" collapsed="false"/>
    <row r="4132" customFormat="false" ht="13.8" hidden="false" customHeight="true" outlineLevel="0" collapsed="false"/>
    <row r="4133" customFormat="false" ht="13.8" hidden="false" customHeight="true" outlineLevel="0" collapsed="false"/>
    <row r="4134" customFormat="false" ht="13.8" hidden="false" customHeight="true" outlineLevel="0" collapsed="false"/>
    <row r="4135" customFormat="false" ht="13.8" hidden="false" customHeight="true" outlineLevel="0" collapsed="false"/>
    <row r="4136" customFormat="false" ht="13.8" hidden="false" customHeight="true" outlineLevel="0" collapsed="false"/>
    <row r="4137" customFormat="false" ht="13.8" hidden="false" customHeight="true" outlineLevel="0" collapsed="false"/>
    <row r="4138" customFormat="false" ht="13.8" hidden="false" customHeight="true" outlineLevel="0" collapsed="false"/>
    <row r="4139" customFormat="false" ht="13.8" hidden="false" customHeight="true" outlineLevel="0" collapsed="false"/>
    <row r="4140" customFormat="false" ht="13.8" hidden="false" customHeight="true" outlineLevel="0" collapsed="false"/>
    <row r="4141" customFormat="false" ht="13.8" hidden="false" customHeight="true" outlineLevel="0" collapsed="false"/>
    <row r="4142" customFormat="false" ht="13.8" hidden="false" customHeight="true" outlineLevel="0" collapsed="false"/>
    <row r="4143" customFormat="false" ht="13.8" hidden="false" customHeight="true" outlineLevel="0" collapsed="false"/>
    <row r="4144" customFormat="false" ht="13.8" hidden="false" customHeight="true" outlineLevel="0" collapsed="false"/>
    <row r="4145" customFormat="false" ht="13.8" hidden="false" customHeight="true" outlineLevel="0" collapsed="false"/>
    <row r="4146" customFormat="false" ht="13.8" hidden="false" customHeight="true" outlineLevel="0" collapsed="false"/>
    <row r="4147" customFormat="false" ht="13.8" hidden="false" customHeight="true" outlineLevel="0" collapsed="false"/>
    <row r="4148" customFormat="false" ht="13.8" hidden="false" customHeight="true" outlineLevel="0" collapsed="false"/>
    <row r="4149" customFormat="false" ht="13.8" hidden="false" customHeight="true" outlineLevel="0" collapsed="false"/>
    <row r="4150" customFormat="false" ht="13.8" hidden="false" customHeight="true" outlineLevel="0" collapsed="false"/>
    <row r="4151" customFormat="false" ht="13.8" hidden="false" customHeight="true" outlineLevel="0" collapsed="false"/>
    <row r="4152" customFormat="false" ht="13.8" hidden="false" customHeight="true" outlineLevel="0" collapsed="false"/>
    <row r="4153" customFormat="false" ht="13.8" hidden="false" customHeight="true" outlineLevel="0" collapsed="false"/>
    <row r="4154" customFormat="false" ht="13.8" hidden="false" customHeight="true" outlineLevel="0" collapsed="false"/>
    <row r="4155" customFormat="false" ht="13.8" hidden="false" customHeight="true" outlineLevel="0" collapsed="false"/>
    <row r="4156" customFormat="false" ht="13.8" hidden="false" customHeight="true" outlineLevel="0" collapsed="false"/>
    <row r="4157" customFormat="false" ht="13.8" hidden="false" customHeight="true" outlineLevel="0" collapsed="false"/>
    <row r="4158" customFormat="false" ht="13.8" hidden="false" customHeight="true" outlineLevel="0" collapsed="false"/>
    <row r="4159" customFormat="false" ht="13.8" hidden="false" customHeight="true" outlineLevel="0" collapsed="false"/>
    <row r="4160" customFormat="false" ht="13.8" hidden="false" customHeight="true" outlineLevel="0" collapsed="false"/>
    <row r="4161" customFormat="false" ht="13.8" hidden="false" customHeight="true" outlineLevel="0" collapsed="false"/>
    <row r="4162" customFormat="false" ht="13.8" hidden="false" customHeight="true" outlineLevel="0" collapsed="false"/>
    <row r="4163" customFormat="false" ht="13.8" hidden="false" customHeight="true" outlineLevel="0" collapsed="false"/>
    <row r="4164" customFormat="false" ht="13.8" hidden="false" customHeight="true" outlineLevel="0" collapsed="false"/>
    <row r="4165" customFormat="false" ht="13.8" hidden="false" customHeight="true" outlineLevel="0" collapsed="false"/>
    <row r="4166" customFormat="false" ht="13.8" hidden="false" customHeight="true" outlineLevel="0" collapsed="false"/>
    <row r="4167" customFormat="false" ht="13.8" hidden="false" customHeight="true" outlineLevel="0" collapsed="false"/>
    <row r="4168" customFormat="false" ht="13.8" hidden="false" customHeight="true" outlineLevel="0" collapsed="false"/>
    <row r="4169" customFormat="false" ht="13.8" hidden="false" customHeight="true" outlineLevel="0" collapsed="false"/>
    <row r="4170" customFormat="false" ht="13.8" hidden="false" customHeight="true" outlineLevel="0" collapsed="false"/>
    <row r="4171" customFormat="false" ht="13.8" hidden="false" customHeight="true" outlineLevel="0" collapsed="false"/>
    <row r="4172" customFormat="false" ht="13.8" hidden="false" customHeight="true" outlineLevel="0" collapsed="false"/>
    <row r="4173" customFormat="false" ht="13.8" hidden="false" customHeight="true" outlineLevel="0" collapsed="false"/>
    <row r="4174" customFormat="false" ht="13.8" hidden="false" customHeight="true" outlineLevel="0" collapsed="false"/>
    <row r="4175" customFormat="false" ht="13.8" hidden="false" customHeight="true" outlineLevel="0" collapsed="false"/>
    <row r="4176" customFormat="false" ht="13.8" hidden="false" customHeight="true" outlineLevel="0" collapsed="false"/>
    <row r="4177" customFormat="false" ht="13.8" hidden="false" customHeight="true" outlineLevel="0" collapsed="false"/>
    <row r="4178" customFormat="false" ht="13.8" hidden="false" customHeight="true" outlineLevel="0" collapsed="false"/>
    <row r="4179" customFormat="false" ht="13.8" hidden="false" customHeight="true" outlineLevel="0" collapsed="false"/>
    <row r="4180" customFormat="false" ht="13.8" hidden="false" customHeight="true" outlineLevel="0" collapsed="false"/>
    <row r="4181" customFormat="false" ht="13.8" hidden="false" customHeight="true" outlineLevel="0" collapsed="false"/>
    <row r="4182" customFormat="false" ht="13.8" hidden="false" customHeight="true" outlineLevel="0" collapsed="false"/>
    <row r="4183" customFormat="false" ht="13.8" hidden="false" customHeight="true" outlineLevel="0" collapsed="false"/>
    <row r="4184" customFormat="false" ht="13.8" hidden="false" customHeight="true" outlineLevel="0" collapsed="false"/>
    <row r="4185" customFormat="false" ht="13.8" hidden="false" customHeight="true" outlineLevel="0" collapsed="false"/>
    <row r="4186" customFormat="false" ht="13.8" hidden="false" customHeight="true" outlineLevel="0" collapsed="false"/>
    <row r="4187" customFormat="false" ht="13.8" hidden="false" customHeight="true" outlineLevel="0" collapsed="false"/>
    <row r="4188" customFormat="false" ht="13.8" hidden="false" customHeight="true" outlineLevel="0" collapsed="false"/>
    <row r="4189" customFormat="false" ht="13.8" hidden="false" customHeight="true" outlineLevel="0" collapsed="false"/>
    <row r="4190" customFormat="false" ht="13.8" hidden="false" customHeight="true" outlineLevel="0" collapsed="false"/>
    <row r="4191" customFormat="false" ht="13.8" hidden="false" customHeight="true" outlineLevel="0" collapsed="false"/>
    <row r="4192" customFormat="false" ht="13.8" hidden="false" customHeight="true" outlineLevel="0" collapsed="false"/>
    <row r="4193" customFormat="false" ht="13.8" hidden="false" customHeight="true" outlineLevel="0" collapsed="false"/>
    <row r="4194" customFormat="false" ht="13.8" hidden="false" customHeight="true" outlineLevel="0" collapsed="false"/>
    <row r="4195" customFormat="false" ht="13.8" hidden="false" customHeight="true" outlineLevel="0" collapsed="false"/>
    <row r="4196" customFormat="false" ht="13.8" hidden="false" customHeight="true" outlineLevel="0" collapsed="false"/>
    <row r="4197" customFormat="false" ht="13.8" hidden="false" customHeight="true" outlineLevel="0" collapsed="false"/>
    <row r="4198" customFormat="false" ht="13.8" hidden="false" customHeight="true" outlineLevel="0" collapsed="false"/>
    <row r="4199" customFormat="false" ht="13.8" hidden="false" customHeight="true" outlineLevel="0" collapsed="false"/>
    <row r="4200" customFormat="false" ht="13.8" hidden="false" customHeight="true" outlineLevel="0" collapsed="false"/>
    <row r="4201" customFormat="false" ht="13.8" hidden="false" customHeight="true" outlineLevel="0" collapsed="false"/>
    <row r="4202" customFormat="false" ht="13.8" hidden="false" customHeight="true" outlineLevel="0" collapsed="false"/>
    <row r="4203" customFormat="false" ht="13.8" hidden="false" customHeight="true" outlineLevel="0" collapsed="false"/>
    <row r="4204" customFormat="false" ht="13.8" hidden="false" customHeight="true" outlineLevel="0" collapsed="false"/>
    <row r="4205" customFormat="false" ht="13.8" hidden="false" customHeight="true" outlineLevel="0" collapsed="false"/>
    <row r="4206" customFormat="false" ht="13.8" hidden="false" customHeight="true" outlineLevel="0" collapsed="false"/>
    <row r="4207" customFormat="false" ht="13.8" hidden="false" customHeight="true" outlineLevel="0" collapsed="false"/>
    <row r="4208" customFormat="false" ht="13.8" hidden="false" customHeight="true" outlineLevel="0" collapsed="false"/>
    <row r="4209" customFormat="false" ht="13.8" hidden="false" customHeight="true" outlineLevel="0" collapsed="false"/>
    <row r="4210" customFormat="false" ht="13.8" hidden="false" customHeight="true" outlineLevel="0" collapsed="false"/>
    <row r="4211" customFormat="false" ht="13.8" hidden="false" customHeight="true" outlineLevel="0" collapsed="false"/>
    <row r="4212" customFormat="false" ht="13.8" hidden="false" customHeight="true" outlineLevel="0" collapsed="false"/>
    <row r="4213" customFormat="false" ht="13.8" hidden="false" customHeight="true" outlineLevel="0" collapsed="false"/>
    <row r="4214" customFormat="false" ht="13.8" hidden="false" customHeight="true" outlineLevel="0" collapsed="false"/>
    <row r="4215" customFormat="false" ht="13.8" hidden="false" customHeight="true" outlineLevel="0" collapsed="false"/>
    <row r="4216" customFormat="false" ht="13.8" hidden="false" customHeight="true" outlineLevel="0" collapsed="false"/>
    <row r="4217" customFormat="false" ht="13.8" hidden="false" customHeight="true" outlineLevel="0" collapsed="false"/>
    <row r="4218" customFormat="false" ht="13.8" hidden="false" customHeight="true" outlineLevel="0" collapsed="false"/>
    <row r="4219" customFormat="false" ht="13.8" hidden="false" customHeight="true" outlineLevel="0" collapsed="false"/>
    <row r="4220" customFormat="false" ht="13.8" hidden="false" customHeight="true" outlineLevel="0" collapsed="false"/>
    <row r="4221" customFormat="false" ht="13.8" hidden="false" customHeight="true" outlineLevel="0" collapsed="false"/>
    <row r="4222" customFormat="false" ht="13.8" hidden="false" customHeight="true" outlineLevel="0" collapsed="false"/>
    <row r="4223" customFormat="false" ht="13.8" hidden="false" customHeight="true" outlineLevel="0" collapsed="false"/>
    <row r="4224" customFormat="false" ht="13.8" hidden="false" customHeight="true" outlineLevel="0" collapsed="false"/>
    <row r="4225" customFormat="false" ht="13.8" hidden="false" customHeight="true" outlineLevel="0" collapsed="false"/>
    <row r="4226" customFormat="false" ht="13.8" hidden="false" customHeight="true" outlineLevel="0" collapsed="false"/>
    <row r="4227" customFormat="false" ht="13.8" hidden="false" customHeight="true" outlineLevel="0" collapsed="false"/>
    <row r="4228" customFormat="false" ht="13.8" hidden="false" customHeight="true" outlineLevel="0" collapsed="false"/>
    <row r="4229" customFormat="false" ht="13.8" hidden="false" customHeight="true" outlineLevel="0" collapsed="false"/>
    <row r="4230" customFormat="false" ht="13.8" hidden="false" customHeight="true" outlineLevel="0" collapsed="false"/>
    <row r="4231" customFormat="false" ht="13.8" hidden="false" customHeight="true" outlineLevel="0" collapsed="false"/>
    <row r="4232" customFormat="false" ht="13.8" hidden="false" customHeight="true" outlineLevel="0" collapsed="false"/>
    <row r="4233" customFormat="false" ht="13.8" hidden="false" customHeight="true" outlineLevel="0" collapsed="false"/>
    <row r="4234" customFormat="false" ht="13.8" hidden="false" customHeight="true" outlineLevel="0" collapsed="false"/>
    <row r="4235" customFormat="false" ht="13.8" hidden="false" customHeight="true" outlineLevel="0" collapsed="false"/>
    <row r="4236" customFormat="false" ht="13.8" hidden="false" customHeight="true" outlineLevel="0" collapsed="false"/>
    <row r="4237" customFormat="false" ht="13.8" hidden="false" customHeight="true" outlineLevel="0" collapsed="false"/>
    <row r="4238" customFormat="false" ht="13.8" hidden="false" customHeight="true" outlineLevel="0" collapsed="false"/>
    <row r="4239" customFormat="false" ht="13.8" hidden="false" customHeight="true" outlineLevel="0" collapsed="false"/>
    <row r="4240" customFormat="false" ht="13.8" hidden="false" customHeight="true" outlineLevel="0" collapsed="false"/>
    <row r="4241" customFormat="false" ht="13.8" hidden="false" customHeight="true" outlineLevel="0" collapsed="false"/>
    <row r="4242" customFormat="false" ht="13.8" hidden="false" customHeight="true" outlineLevel="0" collapsed="false"/>
    <row r="4243" customFormat="false" ht="13.8" hidden="false" customHeight="true" outlineLevel="0" collapsed="false"/>
    <row r="4244" customFormat="false" ht="13.8" hidden="false" customHeight="true" outlineLevel="0" collapsed="false"/>
    <row r="4245" customFormat="false" ht="13.8" hidden="false" customHeight="true" outlineLevel="0" collapsed="false"/>
    <row r="4246" customFormat="false" ht="13.8" hidden="false" customHeight="true" outlineLevel="0" collapsed="false"/>
    <row r="4247" customFormat="false" ht="13.8" hidden="false" customHeight="true" outlineLevel="0" collapsed="false"/>
    <row r="4248" customFormat="false" ht="13.8" hidden="false" customHeight="true" outlineLevel="0" collapsed="false"/>
    <row r="4249" customFormat="false" ht="13.8" hidden="false" customHeight="true" outlineLevel="0" collapsed="false"/>
    <row r="4250" customFormat="false" ht="13.8" hidden="false" customHeight="true" outlineLevel="0" collapsed="false"/>
    <row r="4251" customFormat="false" ht="13.8" hidden="false" customHeight="true" outlineLevel="0" collapsed="false"/>
    <row r="4252" customFormat="false" ht="13.8" hidden="false" customHeight="true" outlineLevel="0" collapsed="false"/>
    <row r="4253" customFormat="false" ht="13.8" hidden="false" customHeight="true" outlineLevel="0" collapsed="false"/>
    <row r="4254" customFormat="false" ht="13.8" hidden="false" customHeight="true" outlineLevel="0" collapsed="false"/>
    <row r="4255" customFormat="false" ht="13.8" hidden="false" customHeight="true" outlineLevel="0" collapsed="false"/>
    <row r="4256" customFormat="false" ht="13.8" hidden="false" customHeight="true" outlineLevel="0" collapsed="false"/>
    <row r="4257" customFormat="false" ht="13.8" hidden="false" customHeight="true" outlineLevel="0" collapsed="false"/>
    <row r="4258" customFormat="false" ht="13.8" hidden="false" customHeight="true" outlineLevel="0" collapsed="false"/>
    <row r="4259" customFormat="false" ht="13.8" hidden="false" customHeight="true" outlineLevel="0" collapsed="false"/>
    <row r="4260" customFormat="false" ht="13.8" hidden="false" customHeight="true" outlineLevel="0" collapsed="false"/>
    <row r="4261" customFormat="false" ht="13.8" hidden="false" customHeight="true" outlineLevel="0" collapsed="false"/>
    <row r="4262" customFormat="false" ht="13.8" hidden="false" customHeight="true" outlineLevel="0" collapsed="false"/>
    <row r="4263" customFormat="false" ht="13.8" hidden="false" customHeight="true" outlineLevel="0" collapsed="false"/>
    <row r="4264" customFormat="false" ht="13.8" hidden="false" customHeight="true" outlineLevel="0" collapsed="false"/>
    <row r="4265" customFormat="false" ht="13.8" hidden="false" customHeight="true" outlineLevel="0" collapsed="false"/>
    <row r="4266" customFormat="false" ht="13.8" hidden="false" customHeight="true" outlineLevel="0" collapsed="false"/>
    <row r="4267" customFormat="false" ht="13.8" hidden="false" customHeight="true" outlineLevel="0" collapsed="false"/>
    <row r="4268" customFormat="false" ht="13.8" hidden="false" customHeight="true" outlineLevel="0" collapsed="false"/>
    <row r="4269" customFormat="false" ht="13.8" hidden="false" customHeight="true" outlineLevel="0" collapsed="false"/>
    <row r="4270" customFormat="false" ht="13.8" hidden="false" customHeight="true" outlineLevel="0" collapsed="false"/>
    <row r="4271" customFormat="false" ht="13.8" hidden="false" customHeight="true" outlineLevel="0" collapsed="false"/>
    <row r="4272" customFormat="false" ht="13.8" hidden="false" customHeight="true" outlineLevel="0" collapsed="false"/>
    <row r="4273" customFormat="false" ht="13.8" hidden="false" customHeight="true" outlineLevel="0" collapsed="false"/>
    <row r="4274" customFormat="false" ht="13.8" hidden="false" customHeight="true" outlineLevel="0" collapsed="false"/>
    <row r="4275" customFormat="false" ht="13.8" hidden="false" customHeight="true" outlineLevel="0" collapsed="false"/>
    <row r="4276" customFormat="false" ht="13.8" hidden="false" customHeight="true" outlineLevel="0" collapsed="false"/>
    <row r="4277" customFormat="false" ht="13.8" hidden="false" customHeight="true" outlineLevel="0" collapsed="false"/>
    <row r="4278" customFormat="false" ht="13.8" hidden="false" customHeight="true" outlineLevel="0" collapsed="false"/>
    <row r="4279" customFormat="false" ht="13.8" hidden="false" customHeight="true" outlineLevel="0" collapsed="false"/>
    <row r="4280" customFormat="false" ht="13.8" hidden="false" customHeight="true" outlineLevel="0" collapsed="false"/>
    <row r="4281" customFormat="false" ht="13.8" hidden="false" customHeight="true" outlineLevel="0" collapsed="false"/>
    <row r="4282" customFormat="false" ht="13.8" hidden="false" customHeight="true" outlineLevel="0" collapsed="false"/>
    <row r="4283" customFormat="false" ht="13.8" hidden="false" customHeight="true" outlineLevel="0" collapsed="false"/>
    <row r="4284" customFormat="false" ht="13.8" hidden="false" customHeight="true" outlineLevel="0" collapsed="false"/>
    <row r="4285" customFormat="false" ht="13.8" hidden="false" customHeight="true" outlineLevel="0" collapsed="false"/>
    <row r="4286" customFormat="false" ht="13.8" hidden="false" customHeight="true" outlineLevel="0" collapsed="false"/>
    <row r="4287" customFormat="false" ht="13.8" hidden="false" customHeight="true" outlineLevel="0" collapsed="false"/>
    <row r="4288" customFormat="false" ht="13.8" hidden="false" customHeight="true" outlineLevel="0" collapsed="false"/>
    <row r="4289" customFormat="false" ht="13.8" hidden="false" customHeight="true" outlineLevel="0" collapsed="false"/>
    <row r="4290" customFormat="false" ht="13.8" hidden="false" customHeight="true" outlineLevel="0" collapsed="false"/>
    <row r="4291" customFormat="false" ht="13.8" hidden="false" customHeight="true" outlineLevel="0" collapsed="false"/>
    <row r="4292" customFormat="false" ht="13.8" hidden="false" customHeight="true" outlineLevel="0" collapsed="false"/>
    <row r="4293" customFormat="false" ht="13.8" hidden="false" customHeight="true" outlineLevel="0" collapsed="false"/>
    <row r="4294" customFormat="false" ht="13.8" hidden="false" customHeight="true" outlineLevel="0" collapsed="false"/>
    <row r="4295" customFormat="false" ht="13.8" hidden="false" customHeight="true" outlineLevel="0" collapsed="false"/>
    <row r="4296" customFormat="false" ht="13.8" hidden="false" customHeight="true" outlineLevel="0" collapsed="false"/>
    <row r="4297" customFormat="false" ht="13.8" hidden="false" customHeight="true" outlineLevel="0" collapsed="false"/>
    <row r="4298" customFormat="false" ht="13.8" hidden="false" customHeight="true" outlineLevel="0" collapsed="false"/>
    <row r="4299" customFormat="false" ht="13.8" hidden="false" customHeight="true" outlineLevel="0" collapsed="false"/>
    <row r="4300" customFormat="false" ht="13.8" hidden="false" customHeight="true" outlineLevel="0" collapsed="false"/>
    <row r="4301" customFormat="false" ht="13.8" hidden="false" customHeight="true" outlineLevel="0" collapsed="false"/>
    <row r="4302" customFormat="false" ht="13.8" hidden="false" customHeight="true" outlineLevel="0" collapsed="false"/>
    <row r="4303" customFormat="false" ht="13.8" hidden="false" customHeight="true" outlineLevel="0" collapsed="false"/>
    <row r="4304" customFormat="false" ht="13.8" hidden="false" customHeight="true" outlineLevel="0" collapsed="false"/>
    <row r="4305" customFormat="false" ht="13.8" hidden="false" customHeight="true" outlineLevel="0" collapsed="false"/>
    <row r="4306" customFormat="false" ht="13.8" hidden="false" customHeight="true" outlineLevel="0" collapsed="false"/>
    <row r="4307" customFormat="false" ht="13.8" hidden="false" customHeight="true" outlineLevel="0" collapsed="false"/>
    <row r="4308" customFormat="false" ht="13.8" hidden="false" customHeight="true" outlineLevel="0" collapsed="false"/>
    <row r="4309" customFormat="false" ht="13.8" hidden="false" customHeight="true" outlineLevel="0" collapsed="false"/>
    <row r="4310" customFormat="false" ht="13.8" hidden="false" customHeight="true" outlineLevel="0" collapsed="false"/>
    <row r="4311" customFormat="false" ht="13.8" hidden="false" customHeight="true" outlineLevel="0" collapsed="false"/>
    <row r="4312" customFormat="false" ht="13.8" hidden="false" customHeight="true" outlineLevel="0" collapsed="false"/>
    <row r="4313" customFormat="false" ht="13.8" hidden="false" customHeight="true" outlineLevel="0" collapsed="false"/>
    <row r="4314" customFormat="false" ht="13.8" hidden="false" customHeight="true" outlineLevel="0" collapsed="false"/>
    <row r="4315" customFormat="false" ht="13.8" hidden="false" customHeight="true" outlineLevel="0" collapsed="false"/>
    <row r="4316" customFormat="false" ht="13.8" hidden="false" customHeight="true" outlineLevel="0" collapsed="false"/>
    <row r="4317" customFormat="false" ht="13.8" hidden="false" customHeight="true" outlineLevel="0" collapsed="false"/>
    <row r="4318" customFormat="false" ht="13.8" hidden="false" customHeight="true" outlineLevel="0" collapsed="false"/>
    <row r="4319" customFormat="false" ht="13.8" hidden="false" customHeight="true" outlineLevel="0" collapsed="false"/>
    <row r="4320" customFormat="false" ht="13.8" hidden="false" customHeight="true" outlineLevel="0" collapsed="false"/>
    <row r="4321" customFormat="false" ht="13.8" hidden="false" customHeight="true" outlineLevel="0" collapsed="false"/>
    <row r="4322" customFormat="false" ht="13.8" hidden="false" customHeight="true" outlineLevel="0" collapsed="false"/>
    <row r="4323" customFormat="false" ht="13.8" hidden="false" customHeight="true" outlineLevel="0" collapsed="false"/>
    <row r="4324" customFormat="false" ht="13.8" hidden="false" customHeight="true" outlineLevel="0" collapsed="false"/>
    <row r="4325" customFormat="false" ht="13.8" hidden="false" customHeight="true" outlineLevel="0" collapsed="false"/>
    <row r="4326" customFormat="false" ht="13.8" hidden="false" customHeight="true" outlineLevel="0" collapsed="false"/>
    <row r="4327" customFormat="false" ht="13.8" hidden="false" customHeight="true" outlineLevel="0" collapsed="false"/>
    <row r="4328" customFormat="false" ht="13.8" hidden="false" customHeight="true" outlineLevel="0" collapsed="false"/>
    <row r="4329" customFormat="false" ht="13.8" hidden="false" customHeight="true" outlineLevel="0" collapsed="false"/>
    <row r="4330" customFormat="false" ht="13.8" hidden="false" customHeight="true" outlineLevel="0" collapsed="false"/>
    <row r="4331" customFormat="false" ht="13.8" hidden="false" customHeight="true" outlineLevel="0" collapsed="false"/>
    <row r="4332" customFormat="false" ht="13.8" hidden="false" customHeight="true" outlineLevel="0" collapsed="false"/>
    <row r="4333" customFormat="false" ht="13.8" hidden="false" customHeight="true" outlineLevel="0" collapsed="false"/>
    <row r="4334" customFormat="false" ht="13.8" hidden="false" customHeight="true" outlineLevel="0" collapsed="false"/>
    <row r="4335" customFormat="false" ht="13.8" hidden="false" customHeight="true" outlineLevel="0" collapsed="false"/>
    <row r="4336" customFormat="false" ht="13.8" hidden="false" customHeight="true" outlineLevel="0" collapsed="false"/>
    <row r="4337" customFormat="false" ht="13.8" hidden="false" customHeight="true" outlineLevel="0" collapsed="false"/>
    <row r="4338" customFormat="false" ht="13.8" hidden="false" customHeight="true" outlineLevel="0" collapsed="false"/>
    <row r="4339" customFormat="false" ht="13.8" hidden="false" customHeight="true" outlineLevel="0" collapsed="false"/>
    <row r="4340" customFormat="false" ht="13.8" hidden="false" customHeight="true" outlineLevel="0" collapsed="false"/>
    <row r="4341" customFormat="false" ht="13.8" hidden="false" customHeight="true" outlineLevel="0" collapsed="false"/>
    <row r="4342" customFormat="false" ht="13.8" hidden="false" customHeight="true" outlineLevel="0" collapsed="false"/>
    <row r="4343" customFormat="false" ht="13.8" hidden="false" customHeight="true" outlineLevel="0" collapsed="false"/>
    <row r="4344" customFormat="false" ht="13.8" hidden="false" customHeight="true" outlineLevel="0" collapsed="false"/>
    <row r="4345" customFormat="false" ht="13.8" hidden="false" customHeight="true" outlineLevel="0" collapsed="false"/>
    <row r="4346" customFormat="false" ht="13.8" hidden="false" customHeight="true" outlineLevel="0" collapsed="false"/>
    <row r="4347" customFormat="false" ht="13.8" hidden="false" customHeight="true" outlineLevel="0" collapsed="false"/>
    <row r="4348" customFormat="false" ht="13.8" hidden="false" customHeight="true" outlineLevel="0" collapsed="false"/>
    <row r="4349" customFormat="false" ht="13.8" hidden="false" customHeight="true" outlineLevel="0" collapsed="false"/>
    <row r="4350" customFormat="false" ht="13.8" hidden="false" customHeight="true" outlineLevel="0" collapsed="false"/>
    <row r="4351" customFormat="false" ht="13.8" hidden="false" customHeight="true" outlineLevel="0" collapsed="false"/>
    <row r="4352" customFormat="false" ht="13.8" hidden="false" customHeight="true" outlineLevel="0" collapsed="false"/>
    <row r="4353" customFormat="false" ht="13.8" hidden="false" customHeight="true" outlineLevel="0" collapsed="false"/>
    <row r="4354" customFormat="false" ht="13.8" hidden="false" customHeight="true" outlineLevel="0" collapsed="false"/>
    <row r="4355" customFormat="false" ht="13.8" hidden="false" customHeight="true" outlineLevel="0" collapsed="false"/>
    <row r="4356" customFormat="false" ht="13.8" hidden="false" customHeight="true" outlineLevel="0" collapsed="false"/>
    <row r="4357" customFormat="false" ht="13.8" hidden="false" customHeight="true" outlineLevel="0" collapsed="false"/>
    <row r="4358" customFormat="false" ht="13.8" hidden="false" customHeight="true" outlineLevel="0" collapsed="false"/>
    <row r="4359" customFormat="false" ht="13.8" hidden="false" customHeight="true" outlineLevel="0" collapsed="false"/>
    <row r="4360" customFormat="false" ht="13.8" hidden="false" customHeight="true" outlineLevel="0" collapsed="false"/>
    <row r="4361" customFormat="false" ht="13.8" hidden="false" customHeight="true" outlineLevel="0" collapsed="false"/>
    <row r="4362" customFormat="false" ht="13.8" hidden="false" customHeight="true" outlineLevel="0" collapsed="false"/>
    <row r="4363" customFormat="false" ht="13.8" hidden="false" customHeight="true" outlineLevel="0" collapsed="false"/>
    <row r="4364" customFormat="false" ht="13.8" hidden="false" customHeight="true" outlineLevel="0" collapsed="false"/>
    <row r="4365" customFormat="false" ht="13.8" hidden="false" customHeight="true" outlineLevel="0" collapsed="false"/>
    <row r="4366" customFormat="false" ht="13.8" hidden="false" customHeight="true" outlineLevel="0" collapsed="false"/>
    <row r="4367" customFormat="false" ht="13.8" hidden="false" customHeight="true" outlineLevel="0" collapsed="false"/>
    <row r="4368" customFormat="false" ht="13.8" hidden="false" customHeight="true" outlineLevel="0" collapsed="false"/>
    <row r="4369" customFormat="false" ht="13.8" hidden="false" customHeight="true" outlineLevel="0" collapsed="false"/>
    <row r="4370" customFormat="false" ht="13.8" hidden="false" customHeight="true" outlineLevel="0" collapsed="false"/>
    <row r="4371" customFormat="false" ht="13.8" hidden="false" customHeight="true" outlineLevel="0" collapsed="false"/>
    <row r="4372" customFormat="false" ht="13.8" hidden="false" customHeight="true" outlineLevel="0" collapsed="false"/>
    <row r="4373" customFormat="false" ht="13.8" hidden="false" customHeight="true" outlineLevel="0" collapsed="false"/>
    <row r="4374" customFormat="false" ht="13.8" hidden="false" customHeight="true" outlineLevel="0" collapsed="false"/>
    <row r="4375" customFormat="false" ht="13.8" hidden="false" customHeight="true" outlineLevel="0" collapsed="false"/>
    <row r="4376" customFormat="false" ht="13.8" hidden="false" customHeight="true" outlineLevel="0" collapsed="false"/>
    <row r="4377" customFormat="false" ht="13.8" hidden="false" customHeight="true" outlineLevel="0" collapsed="false"/>
    <row r="4378" customFormat="false" ht="13.8" hidden="false" customHeight="true" outlineLevel="0" collapsed="false"/>
    <row r="4379" customFormat="false" ht="13.8" hidden="false" customHeight="true" outlineLevel="0" collapsed="false"/>
    <row r="4380" customFormat="false" ht="13.8" hidden="false" customHeight="true" outlineLevel="0" collapsed="false"/>
    <row r="4381" customFormat="false" ht="13.8" hidden="false" customHeight="true" outlineLevel="0" collapsed="false"/>
    <row r="4382" customFormat="false" ht="13.8" hidden="false" customHeight="true" outlineLevel="0" collapsed="false"/>
    <row r="4383" customFormat="false" ht="13.8" hidden="false" customHeight="true" outlineLevel="0" collapsed="false"/>
    <row r="4384" customFormat="false" ht="13.8" hidden="false" customHeight="true" outlineLevel="0" collapsed="false"/>
    <row r="4385" customFormat="false" ht="13.8" hidden="false" customHeight="true" outlineLevel="0" collapsed="false"/>
    <row r="4386" customFormat="false" ht="13.8" hidden="false" customHeight="true" outlineLevel="0" collapsed="false"/>
    <row r="4387" customFormat="false" ht="13.8" hidden="false" customHeight="true" outlineLevel="0" collapsed="false"/>
    <row r="4388" customFormat="false" ht="13.8" hidden="false" customHeight="true" outlineLevel="0" collapsed="false"/>
    <row r="4389" customFormat="false" ht="13.8" hidden="false" customHeight="true" outlineLevel="0" collapsed="false"/>
    <row r="4390" customFormat="false" ht="13.8" hidden="false" customHeight="true" outlineLevel="0" collapsed="false"/>
    <row r="4391" customFormat="false" ht="13.8" hidden="false" customHeight="true" outlineLevel="0" collapsed="false"/>
    <row r="4392" customFormat="false" ht="13.8" hidden="false" customHeight="true" outlineLevel="0" collapsed="false"/>
    <row r="4393" customFormat="false" ht="13.8" hidden="false" customHeight="true" outlineLevel="0" collapsed="false"/>
    <row r="4394" customFormat="false" ht="13.8" hidden="false" customHeight="true" outlineLevel="0" collapsed="false"/>
    <row r="4395" customFormat="false" ht="13.8" hidden="false" customHeight="true" outlineLevel="0" collapsed="false"/>
    <row r="4396" customFormat="false" ht="13.8" hidden="false" customHeight="true" outlineLevel="0" collapsed="false"/>
    <row r="4397" customFormat="false" ht="13.8" hidden="false" customHeight="true" outlineLevel="0" collapsed="false"/>
    <row r="4398" customFormat="false" ht="13.8" hidden="false" customHeight="true" outlineLevel="0" collapsed="false"/>
    <row r="4399" customFormat="false" ht="13.8" hidden="false" customHeight="true" outlineLevel="0" collapsed="false"/>
    <row r="4400" customFormat="false" ht="13.8" hidden="false" customHeight="true" outlineLevel="0" collapsed="false"/>
    <row r="4401" customFormat="false" ht="13.8" hidden="false" customHeight="true" outlineLevel="0" collapsed="false"/>
    <row r="4402" customFormat="false" ht="13.8" hidden="false" customHeight="true" outlineLevel="0" collapsed="false"/>
    <row r="4403" customFormat="false" ht="13.8" hidden="false" customHeight="true" outlineLevel="0" collapsed="false"/>
    <row r="4404" customFormat="false" ht="13.8" hidden="false" customHeight="true" outlineLevel="0" collapsed="false"/>
    <row r="4405" customFormat="false" ht="13.8" hidden="false" customHeight="true" outlineLevel="0" collapsed="false"/>
    <row r="4406" customFormat="false" ht="13.8" hidden="false" customHeight="true" outlineLevel="0" collapsed="false"/>
    <row r="4407" customFormat="false" ht="13.8" hidden="false" customHeight="true" outlineLevel="0" collapsed="false"/>
    <row r="4408" customFormat="false" ht="13.8" hidden="false" customHeight="true" outlineLevel="0" collapsed="false"/>
    <row r="4409" customFormat="false" ht="13.8" hidden="false" customHeight="true" outlineLevel="0" collapsed="false"/>
    <row r="4410" customFormat="false" ht="13.8" hidden="false" customHeight="true" outlineLevel="0" collapsed="false"/>
    <row r="4411" customFormat="false" ht="13.8" hidden="false" customHeight="true" outlineLevel="0" collapsed="false"/>
    <row r="4412" customFormat="false" ht="13.8" hidden="false" customHeight="true" outlineLevel="0" collapsed="false"/>
    <row r="4413" customFormat="false" ht="13.8" hidden="false" customHeight="true" outlineLevel="0" collapsed="false"/>
    <row r="4414" customFormat="false" ht="13.8" hidden="false" customHeight="true" outlineLevel="0" collapsed="false"/>
    <row r="4415" customFormat="false" ht="13.8" hidden="false" customHeight="true" outlineLevel="0" collapsed="false"/>
    <row r="4416" customFormat="false" ht="13.8" hidden="false" customHeight="true" outlineLevel="0" collapsed="false"/>
    <row r="4417" customFormat="false" ht="13.8" hidden="false" customHeight="true" outlineLevel="0" collapsed="false"/>
    <row r="4418" customFormat="false" ht="13.8" hidden="false" customHeight="true" outlineLevel="0" collapsed="false"/>
    <row r="4419" customFormat="false" ht="13.8" hidden="false" customHeight="true" outlineLevel="0" collapsed="false"/>
    <row r="4420" customFormat="false" ht="13.8" hidden="false" customHeight="true" outlineLevel="0" collapsed="false"/>
    <row r="4421" customFormat="false" ht="13.8" hidden="false" customHeight="true" outlineLevel="0" collapsed="false"/>
    <row r="4422" customFormat="false" ht="13.8" hidden="false" customHeight="true" outlineLevel="0" collapsed="false"/>
    <row r="4423" customFormat="false" ht="13.8" hidden="false" customHeight="true" outlineLevel="0" collapsed="false"/>
    <row r="4424" customFormat="false" ht="13.8" hidden="false" customHeight="true" outlineLevel="0" collapsed="false"/>
    <row r="4425" customFormat="false" ht="13.8" hidden="false" customHeight="true" outlineLevel="0" collapsed="false"/>
    <row r="4426" customFormat="false" ht="13.8" hidden="false" customHeight="true" outlineLevel="0" collapsed="false"/>
    <row r="4427" customFormat="false" ht="13.8" hidden="false" customHeight="true" outlineLevel="0" collapsed="false"/>
    <row r="4428" customFormat="false" ht="13.8" hidden="false" customHeight="true" outlineLevel="0" collapsed="false"/>
    <row r="4429" customFormat="false" ht="13.8" hidden="false" customHeight="true" outlineLevel="0" collapsed="false"/>
    <row r="4430" customFormat="false" ht="13.8" hidden="false" customHeight="true" outlineLevel="0" collapsed="false"/>
    <row r="4431" customFormat="false" ht="13.8" hidden="false" customHeight="true" outlineLevel="0" collapsed="false"/>
    <row r="4432" customFormat="false" ht="13.8" hidden="false" customHeight="true" outlineLevel="0" collapsed="false"/>
    <row r="4433" customFormat="false" ht="13.8" hidden="false" customHeight="true" outlineLevel="0" collapsed="false"/>
    <row r="4434" customFormat="false" ht="13.8" hidden="false" customHeight="true" outlineLevel="0" collapsed="false"/>
    <row r="4435" customFormat="false" ht="13.8" hidden="false" customHeight="true" outlineLevel="0" collapsed="false"/>
    <row r="4436" customFormat="false" ht="13.8" hidden="false" customHeight="true" outlineLevel="0" collapsed="false"/>
    <row r="4437" customFormat="false" ht="13.8" hidden="false" customHeight="true" outlineLevel="0" collapsed="false"/>
    <row r="4438" customFormat="false" ht="13.8" hidden="false" customHeight="true" outlineLevel="0" collapsed="false"/>
    <row r="4439" customFormat="false" ht="13.8" hidden="false" customHeight="true" outlineLevel="0" collapsed="false"/>
    <row r="4440" customFormat="false" ht="13.8" hidden="false" customHeight="true" outlineLevel="0" collapsed="false"/>
    <row r="4441" customFormat="false" ht="13.8" hidden="false" customHeight="true" outlineLevel="0" collapsed="false"/>
    <row r="4442" customFormat="false" ht="13.8" hidden="false" customHeight="true" outlineLevel="0" collapsed="false"/>
    <row r="4443" customFormat="false" ht="13.8" hidden="false" customHeight="true" outlineLevel="0" collapsed="false"/>
    <row r="4444" customFormat="false" ht="13.8" hidden="false" customHeight="true" outlineLevel="0" collapsed="false"/>
    <row r="4445" customFormat="false" ht="13.8" hidden="false" customHeight="true" outlineLevel="0" collapsed="false"/>
    <row r="4446" customFormat="false" ht="13.8" hidden="false" customHeight="true" outlineLevel="0" collapsed="false"/>
    <row r="4447" customFormat="false" ht="13.8" hidden="false" customHeight="true" outlineLevel="0" collapsed="false"/>
    <row r="4448" customFormat="false" ht="13.8" hidden="false" customHeight="true" outlineLevel="0" collapsed="false"/>
    <row r="4449" customFormat="false" ht="13.8" hidden="false" customHeight="true" outlineLevel="0" collapsed="false"/>
    <row r="4450" customFormat="false" ht="13.8" hidden="false" customHeight="true" outlineLevel="0" collapsed="false"/>
    <row r="4451" customFormat="false" ht="13.8" hidden="false" customHeight="true" outlineLevel="0" collapsed="false"/>
    <row r="4452" customFormat="false" ht="13.8" hidden="false" customHeight="true" outlineLevel="0" collapsed="false"/>
    <row r="4453" customFormat="false" ht="13.8" hidden="false" customHeight="true" outlineLevel="0" collapsed="false"/>
    <row r="4454" customFormat="false" ht="13.8" hidden="false" customHeight="true" outlineLevel="0" collapsed="false"/>
    <row r="4455" customFormat="false" ht="13.8" hidden="false" customHeight="true" outlineLevel="0" collapsed="false"/>
    <row r="4456" customFormat="false" ht="13.8" hidden="false" customHeight="true" outlineLevel="0" collapsed="false"/>
    <row r="4457" customFormat="false" ht="13.8" hidden="false" customHeight="true" outlineLevel="0" collapsed="false"/>
    <row r="4458" customFormat="false" ht="13.8" hidden="false" customHeight="true" outlineLevel="0" collapsed="false"/>
    <row r="4459" customFormat="false" ht="13.8" hidden="false" customHeight="true" outlineLevel="0" collapsed="false"/>
    <row r="4460" customFormat="false" ht="13.8" hidden="false" customHeight="true" outlineLevel="0" collapsed="false"/>
    <row r="4461" customFormat="false" ht="13.8" hidden="false" customHeight="true" outlineLevel="0" collapsed="false"/>
    <row r="4462" customFormat="false" ht="13.8" hidden="false" customHeight="true" outlineLevel="0" collapsed="false"/>
    <row r="4463" customFormat="false" ht="13.8" hidden="false" customHeight="true" outlineLevel="0" collapsed="false"/>
    <row r="4464" customFormat="false" ht="13.8" hidden="false" customHeight="true" outlineLevel="0" collapsed="false"/>
    <row r="4465" customFormat="false" ht="13.8" hidden="false" customHeight="true" outlineLevel="0" collapsed="false"/>
    <row r="4466" customFormat="false" ht="13.8" hidden="false" customHeight="true" outlineLevel="0" collapsed="false"/>
    <row r="4467" customFormat="false" ht="13.8" hidden="false" customHeight="true" outlineLevel="0" collapsed="false"/>
    <row r="4468" customFormat="false" ht="13.8" hidden="false" customHeight="true" outlineLevel="0" collapsed="false"/>
    <row r="4469" customFormat="false" ht="13.8" hidden="false" customHeight="true" outlineLevel="0" collapsed="false"/>
    <row r="4470" customFormat="false" ht="13.8" hidden="false" customHeight="true" outlineLevel="0" collapsed="false"/>
    <row r="4471" customFormat="false" ht="13.8" hidden="false" customHeight="true" outlineLevel="0" collapsed="false"/>
    <row r="4472" customFormat="false" ht="13.8" hidden="false" customHeight="true" outlineLevel="0" collapsed="false"/>
    <row r="4473" customFormat="false" ht="13.8" hidden="false" customHeight="true" outlineLevel="0" collapsed="false"/>
    <row r="4474" customFormat="false" ht="13.8" hidden="false" customHeight="true" outlineLevel="0" collapsed="false"/>
    <row r="4475" customFormat="false" ht="13.8" hidden="false" customHeight="true" outlineLevel="0" collapsed="false"/>
    <row r="4476" customFormat="false" ht="13.8" hidden="false" customHeight="true" outlineLevel="0" collapsed="false"/>
    <row r="4477" customFormat="false" ht="13.8" hidden="false" customHeight="true" outlineLevel="0" collapsed="false"/>
    <row r="4478" customFormat="false" ht="13.8" hidden="false" customHeight="true" outlineLevel="0" collapsed="false"/>
    <row r="4479" customFormat="false" ht="13.8" hidden="false" customHeight="true" outlineLevel="0" collapsed="false"/>
    <row r="4480" customFormat="false" ht="13.8" hidden="false" customHeight="true" outlineLevel="0" collapsed="false"/>
    <row r="4481" customFormat="false" ht="13.8" hidden="false" customHeight="true" outlineLevel="0" collapsed="false"/>
    <row r="4482" customFormat="false" ht="13.8" hidden="false" customHeight="true" outlineLevel="0" collapsed="false"/>
    <row r="4483" customFormat="false" ht="13.8" hidden="false" customHeight="true" outlineLevel="0" collapsed="false"/>
    <row r="4484" customFormat="false" ht="13.8" hidden="false" customHeight="true" outlineLevel="0" collapsed="false"/>
    <row r="4485" customFormat="false" ht="13.8" hidden="false" customHeight="true" outlineLevel="0" collapsed="false"/>
    <row r="4486" customFormat="false" ht="13.8" hidden="false" customHeight="true" outlineLevel="0" collapsed="false"/>
    <row r="4487" customFormat="false" ht="13.8" hidden="false" customHeight="true" outlineLevel="0" collapsed="false"/>
    <row r="4488" customFormat="false" ht="13.8" hidden="false" customHeight="true" outlineLevel="0" collapsed="false"/>
    <row r="4489" customFormat="false" ht="13.8" hidden="false" customHeight="true" outlineLevel="0" collapsed="false"/>
    <row r="4490" customFormat="false" ht="13.8" hidden="false" customHeight="true" outlineLevel="0" collapsed="false"/>
    <row r="4491" customFormat="false" ht="13.8" hidden="false" customHeight="true" outlineLevel="0" collapsed="false"/>
    <row r="4492" customFormat="false" ht="13.8" hidden="false" customHeight="true" outlineLevel="0" collapsed="false"/>
    <row r="4493" customFormat="false" ht="13.8" hidden="false" customHeight="true" outlineLevel="0" collapsed="false"/>
    <row r="4494" customFormat="false" ht="13.8" hidden="false" customHeight="true" outlineLevel="0" collapsed="false"/>
    <row r="4495" customFormat="false" ht="13.8" hidden="false" customHeight="true" outlineLevel="0" collapsed="false"/>
    <row r="4496" customFormat="false" ht="13.8" hidden="false" customHeight="true" outlineLevel="0" collapsed="false"/>
    <row r="4497" customFormat="false" ht="13.8" hidden="false" customHeight="true" outlineLevel="0" collapsed="false"/>
    <row r="4498" customFormat="false" ht="13.8" hidden="false" customHeight="true" outlineLevel="0" collapsed="false"/>
    <row r="4499" customFormat="false" ht="13.8" hidden="false" customHeight="true" outlineLevel="0" collapsed="false"/>
    <row r="4500" customFormat="false" ht="13.8" hidden="false" customHeight="true" outlineLevel="0" collapsed="false"/>
    <row r="4501" customFormat="false" ht="13.8" hidden="false" customHeight="true" outlineLevel="0" collapsed="false"/>
    <row r="4502" customFormat="false" ht="13.8" hidden="false" customHeight="true" outlineLevel="0" collapsed="false"/>
    <row r="4503" customFormat="false" ht="13.8" hidden="false" customHeight="true" outlineLevel="0" collapsed="false"/>
    <row r="4504" customFormat="false" ht="13.8" hidden="false" customHeight="true" outlineLevel="0" collapsed="false"/>
    <row r="4505" customFormat="false" ht="13.8" hidden="false" customHeight="true" outlineLevel="0" collapsed="false"/>
    <row r="4506" customFormat="false" ht="13.8" hidden="false" customHeight="true" outlineLevel="0" collapsed="false"/>
    <row r="4507" customFormat="false" ht="13.8" hidden="false" customHeight="true" outlineLevel="0" collapsed="false"/>
    <row r="4508" customFormat="false" ht="13.8" hidden="false" customHeight="true" outlineLevel="0" collapsed="false"/>
    <row r="4509" customFormat="false" ht="13.8" hidden="false" customHeight="true" outlineLevel="0" collapsed="false"/>
    <row r="4510" customFormat="false" ht="13.8" hidden="false" customHeight="true" outlineLevel="0" collapsed="false"/>
    <row r="4511" customFormat="false" ht="13.8" hidden="false" customHeight="true" outlineLevel="0" collapsed="false"/>
    <row r="4512" customFormat="false" ht="13.8" hidden="false" customHeight="true" outlineLevel="0" collapsed="false"/>
    <row r="4513" customFormat="false" ht="13.8" hidden="false" customHeight="true" outlineLevel="0" collapsed="false"/>
    <row r="4514" customFormat="false" ht="13.8" hidden="false" customHeight="true" outlineLevel="0" collapsed="false"/>
    <row r="4515" customFormat="false" ht="13.8" hidden="false" customHeight="true" outlineLevel="0" collapsed="false"/>
    <row r="4516" customFormat="false" ht="13.8" hidden="false" customHeight="true" outlineLevel="0" collapsed="false"/>
    <row r="4517" customFormat="false" ht="13.8" hidden="false" customHeight="true" outlineLevel="0" collapsed="false"/>
    <row r="4518" customFormat="false" ht="13.8" hidden="false" customHeight="true" outlineLevel="0" collapsed="false"/>
    <row r="4519" customFormat="false" ht="13.8" hidden="false" customHeight="true" outlineLevel="0" collapsed="false"/>
    <row r="4520" customFormat="false" ht="13.8" hidden="false" customHeight="true" outlineLevel="0" collapsed="false"/>
    <row r="4521" customFormat="false" ht="13.8" hidden="false" customHeight="true" outlineLevel="0" collapsed="false"/>
    <row r="4522" customFormat="false" ht="13.8" hidden="false" customHeight="true" outlineLevel="0" collapsed="false"/>
    <row r="4523" customFormat="false" ht="13.8" hidden="false" customHeight="true" outlineLevel="0" collapsed="false"/>
    <row r="4524" customFormat="false" ht="13.8" hidden="false" customHeight="true" outlineLevel="0" collapsed="false"/>
    <row r="4525" customFormat="false" ht="13.8" hidden="false" customHeight="true" outlineLevel="0" collapsed="false"/>
    <row r="4526" customFormat="false" ht="13.8" hidden="false" customHeight="true" outlineLevel="0" collapsed="false"/>
    <row r="4527" customFormat="false" ht="13.8" hidden="false" customHeight="true" outlineLevel="0" collapsed="false"/>
    <row r="4528" customFormat="false" ht="13.8" hidden="false" customHeight="true" outlineLevel="0" collapsed="false"/>
    <row r="4529" customFormat="false" ht="13.8" hidden="false" customHeight="true" outlineLevel="0" collapsed="false"/>
    <row r="4530" customFormat="false" ht="13.8" hidden="false" customHeight="true" outlineLevel="0" collapsed="false"/>
    <row r="4531" customFormat="false" ht="13.8" hidden="false" customHeight="true" outlineLevel="0" collapsed="false"/>
    <row r="4532" customFormat="false" ht="13.8" hidden="false" customHeight="true" outlineLevel="0" collapsed="false"/>
    <row r="4533" customFormat="false" ht="13.8" hidden="false" customHeight="true" outlineLevel="0" collapsed="false"/>
    <row r="4534" customFormat="false" ht="13.8" hidden="false" customHeight="true" outlineLevel="0" collapsed="false"/>
    <row r="4535" customFormat="false" ht="13.8" hidden="false" customHeight="true" outlineLevel="0" collapsed="false"/>
    <row r="4536" customFormat="false" ht="13.8" hidden="false" customHeight="true" outlineLevel="0" collapsed="false"/>
    <row r="4537" customFormat="false" ht="13.8" hidden="false" customHeight="true" outlineLevel="0" collapsed="false"/>
    <row r="4538" customFormat="false" ht="13.8" hidden="false" customHeight="true" outlineLevel="0" collapsed="false"/>
    <row r="4539" customFormat="false" ht="13.8" hidden="false" customHeight="true" outlineLevel="0" collapsed="false"/>
    <row r="4540" customFormat="false" ht="13.8" hidden="false" customHeight="true" outlineLevel="0" collapsed="false"/>
    <row r="4541" customFormat="false" ht="13.8" hidden="false" customHeight="true" outlineLevel="0" collapsed="false"/>
    <row r="4542" customFormat="false" ht="13.8" hidden="false" customHeight="true" outlineLevel="0" collapsed="false"/>
    <row r="4543" customFormat="false" ht="13.8" hidden="false" customHeight="true" outlineLevel="0" collapsed="false"/>
    <row r="4544" customFormat="false" ht="13.8" hidden="false" customHeight="true" outlineLevel="0" collapsed="false"/>
    <row r="4545" customFormat="false" ht="13.8" hidden="false" customHeight="true" outlineLevel="0" collapsed="false"/>
    <row r="4546" customFormat="false" ht="13.8" hidden="false" customHeight="true" outlineLevel="0" collapsed="false"/>
    <row r="4547" customFormat="false" ht="13.8" hidden="false" customHeight="true" outlineLevel="0" collapsed="false"/>
    <row r="4548" customFormat="false" ht="13.8" hidden="false" customHeight="true" outlineLevel="0" collapsed="false"/>
    <row r="4549" customFormat="false" ht="13.8" hidden="false" customHeight="true" outlineLevel="0" collapsed="false"/>
    <row r="4550" customFormat="false" ht="13.8" hidden="false" customHeight="true" outlineLevel="0" collapsed="false"/>
    <row r="4551" customFormat="false" ht="13.8" hidden="false" customHeight="true" outlineLevel="0" collapsed="false"/>
    <row r="4552" customFormat="false" ht="13.8" hidden="false" customHeight="true" outlineLevel="0" collapsed="false"/>
    <row r="4553" customFormat="false" ht="13.8" hidden="false" customHeight="true" outlineLevel="0" collapsed="false"/>
    <row r="4554" customFormat="false" ht="13.8" hidden="false" customHeight="true" outlineLevel="0" collapsed="false"/>
    <row r="4555" customFormat="false" ht="13.8" hidden="false" customHeight="true" outlineLevel="0" collapsed="false"/>
    <row r="4556" customFormat="false" ht="13.8" hidden="false" customHeight="true" outlineLevel="0" collapsed="false"/>
    <row r="4557" customFormat="false" ht="13.8" hidden="false" customHeight="true" outlineLevel="0" collapsed="false"/>
    <row r="4558" customFormat="false" ht="13.8" hidden="false" customHeight="true" outlineLevel="0" collapsed="false"/>
    <row r="4559" customFormat="false" ht="13.8" hidden="false" customHeight="true" outlineLevel="0" collapsed="false"/>
    <row r="4560" customFormat="false" ht="13.8" hidden="false" customHeight="true" outlineLevel="0" collapsed="false"/>
    <row r="4561" customFormat="false" ht="13.8" hidden="false" customHeight="true" outlineLevel="0" collapsed="false"/>
    <row r="4562" customFormat="false" ht="13.8" hidden="false" customHeight="true" outlineLevel="0" collapsed="false"/>
    <row r="4563" customFormat="false" ht="13.8" hidden="false" customHeight="true" outlineLevel="0" collapsed="false"/>
    <row r="4564" customFormat="false" ht="13.8" hidden="false" customHeight="true" outlineLevel="0" collapsed="false"/>
    <row r="4565" customFormat="false" ht="13.8" hidden="false" customHeight="true" outlineLevel="0" collapsed="false"/>
    <row r="4566" customFormat="false" ht="13.8" hidden="false" customHeight="true" outlineLevel="0" collapsed="false"/>
    <row r="4567" customFormat="false" ht="13.8" hidden="false" customHeight="true" outlineLevel="0" collapsed="false"/>
    <row r="4568" customFormat="false" ht="13.8" hidden="false" customHeight="true" outlineLevel="0" collapsed="false"/>
    <row r="4569" customFormat="false" ht="13.8" hidden="false" customHeight="true" outlineLevel="0" collapsed="false"/>
    <row r="4570" customFormat="false" ht="13.8" hidden="false" customHeight="true" outlineLevel="0" collapsed="false"/>
    <row r="4571" customFormat="false" ht="13.8" hidden="false" customHeight="true" outlineLevel="0" collapsed="false"/>
    <row r="4572" customFormat="false" ht="13.8" hidden="false" customHeight="true" outlineLevel="0" collapsed="false"/>
    <row r="4573" customFormat="false" ht="13.8" hidden="false" customHeight="true" outlineLevel="0" collapsed="false"/>
    <row r="4574" customFormat="false" ht="13.8" hidden="false" customHeight="true" outlineLevel="0" collapsed="false"/>
    <row r="4575" customFormat="false" ht="13.8" hidden="false" customHeight="true" outlineLevel="0" collapsed="false"/>
    <row r="4576" customFormat="false" ht="13.8" hidden="false" customHeight="true" outlineLevel="0" collapsed="false"/>
    <row r="4577" customFormat="false" ht="13.8" hidden="false" customHeight="true" outlineLevel="0" collapsed="false"/>
    <row r="4578" customFormat="false" ht="13.8" hidden="false" customHeight="true" outlineLevel="0" collapsed="false"/>
    <row r="4579" customFormat="false" ht="13.8" hidden="false" customHeight="true" outlineLevel="0" collapsed="false"/>
    <row r="4580" customFormat="false" ht="13.8" hidden="false" customHeight="true" outlineLevel="0" collapsed="false"/>
    <row r="4581" customFormat="false" ht="13.8" hidden="false" customHeight="true" outlineLevel="0" collapsed="false"/>
    <row r="4582" customFormat="false" ht="13.8" hidden="false" customHeight="true" outlineLevel="0" collapsed="false"/>
    <row r="4583" customFormat="false" ht="13.8" hidden="false" customHeight="true" outlineLevel="0" collapsed="false"/>
    <row r="4584" customFormat="false" ht="13.8" hidden="false" customHeight="true" outlineLevel="0" collapsed="false"/>
    <row r="4585" customFormat="false" ht="13.8" hidden="false" customHeight="true" outlineLevel="0" collapsed="false"/>
    <row r="4586" customFormat="false" ht="13.8" hidden="false" customHeight="true" outlineLevel="0" collapsed="false"/>
    <row r="4587" customFormat="false" ht="13.8" hidden="false" customHeight="true" outlineLevel="0" collapsed="false"/>
    <row r="4588" customFormat="false" ht="13.8" hidden="false" customHeight="true" outlineLevel="0" collapsed="false"/>
    <row r="4589" customFormat="false" ht="13.8" hidden="false" customHeight="true" outlineLevel="0" collapsed="false"/>
    <row r="4590" customFormat="false" ht="13.8" hidden="false" customHeight="true" outlineLevel="0" collapsed="false"/>
    <row r="4591" customFormat="false" ht="13.8" hidden="false" customHeight="true" outlineLevel="0" collapsed="false"/>
    <row r="4592" customFormat="false" ht="13.8" hidden="false" customHeight="true" outlineLevel="0" collapsed="false"/>
    <row r="4593" customFormat="false" ht="13.8" hidden="false" customHeight="true" outlineLevel="0" collapsed="false"/>
    <row r="4594" customFormat="false" ht="13.8" hidden="false" customHeight="true" outlineLevel="0" collapsed="false"/>
    <row r="4595" customFormat="false" ht="13.8" hidden="false" customHeight="true" outlineLevel="0" collapsed="false"/>
    <row r="4596" customFormat="false" ht="13.8" hidden="false" customHeight="true" outlineLevel="0" collapsed="false"/>
    <row r="4597" customFormat="false" ht="13.8" hidden="false" customHeight="true" outlineLevel="0" collapsed="false"/>
    <row r="4598" customFormat="false" ht="13.8" hidden="false" customHeight="true" outlineLevel="0" collapsed="false"/>
    <row r="4599" customFormat="false" ht="13.8" hidden="false" customHeight="true" outlineLevel="0" collapsed="false"/>
    <row r="4600" customFormat="false" ht="13.8" hidden="false" customHeight="true" outlineLevel="0" collapsed="false"/>
    <row r="4601" customFormat="false" ht="13.8" hidden="false" customHeight="true" outlineLevel="0" collapsed="false"/>
    <row r="4602" customFormat="false" ht="13.8" hidden="false" customHeight="true" outlineLevel="0" collapsed="false"/>
    <row r="4603" customFormat="false" ht="13.8" hidden="false" customHeight="true" outlineLevel="0" collapsed="false"/>
    <row r="4604" customFormat="false" ht="13.8" hidden="false" customHeight="true" outlineLevel="0" collapsed="false"/>
    <row r="4605" customFormat="false" ht="13.8" hidden="false" customHeight="true" outlineLevel="0" collapsed="false"/>
    <row r="4606" customFormat="false" ht="13.8" hidden="false" customHeight="true" outlineLevel="0" collapsed="false"/>
    <row r="4607" customFormat="false" ht="13.8" hidden="false" customHeight="true" outlineLevel="0" collapsed="false"/>
    <row r="4608" customFormat="false" ht="13.8" hidden="false" customHeight="true" outlineLevel="0" collapsed="false"/>
    <row r="4609" customFormat="false" ht="13.8" hidden="false" customHeight="true" outlineLevel="0" collapsed="false"/>
    <row r="4610" customFormat="false" ht="13.8" hidden="false" customHeight="true" outlineLevel="0" collapsed="false"/>
    <row r="4611" customFormat="false" ht="13.8" hidden="false" customHeight="true" outlineLevel="0" collapsed="false"/>
    <row r="4612" customFormat="false" ht="13.8" hidden="false" customHeight="true" outlineLevel="0" collapsed="false"/>
    <row r="4613" customFormat="false" ht="13.8" hidden="false" customHeight="true" outlineLevel="0" collapsed="false"/>
    <row r="4614" customFormat="false" ht="13.8" hidden="false" customHeight="true" outlineLevel="0" collapsed="false"/>
    <row r="4615" customFormat="false" ht="13.8" hidden="false" customHeight="true" outlineLevel="0" collapsed="false"/>
    <row r="4616" customFormat="false" ht="13.8" hidden="false" customHeight="true" outlineLevel="0" collapsed="false"/>
    <row r="4617" customFormat="false" ht="13.8" hidden="false" customHeight="true" outlineLevel="0" collapsed="false"/>
    <row r="4618" customFormat="false" ht="13.8" hidden="false" customHeight="true" outlineLevel="0" collapsed="false"/>
    <row r="4619" customFormat="false" ht="13.8" hidden="false" customHeight="true" outlineLevel="0" collapsed="false"/>
    <row r="4620" customFormat="false" ht="13.8" hidden="false" customHeight="true" outlineLevel="0" collapsed="false"/>
    <row r="4621" customFormat="false" ht="13.8" hidden="false" customHeight="true" outlineLevel="0" collapsed="false"/>
    <row r="4622" customFormat="false" ht="13.8" hidden="false" customHeight="true" outlineLevel="0" collapsed="false"/>
    <row r="4623" customFormat="false" ht="13.8" hidden="false" customHeight="true" outlineLevel="0" collapsed="false"/>
    <row r="4624" customFormat="false" ht="13.8" hidden="false" customHeight="true" outlineLevel="0" collapsed="false"/>
    <row r="4625" customFormat="false" ht="13.8" hidden="false" customHeight="true" outlineLevel="0" collapsed="false"/>
    <row r="4626" customFormat="false" ht="13.8" hidden="false" customHeight="true" outlineLevel="0" collapsed="false"/>
    <row r="4627" customFormat="false" ht="13.8" hidden="false" customHeight="true" outlineLevel="0" collapsed="false"/>
    <row r="4628" customFormat="false" ht="13.8" hidden="false" customHeight="true" outlineLevel="0" collapsed="false"/>
    <row r="4629" customFormat="false" ht="13.8" hidden="false" customHeight="true" outlineLevel="0" collapsed="false"/>
    <row r="4630" customFormat="false" ht="13.8" hidden="false" customHeight="true" outlineLevel="0" collapsed="false"/>
    <row r="4631" customFormat="false" ht="13.8" hidden="false" customHeight="true" outlineLevel="0" collapsed="false"/>
    <row r="4632" customFormat="false" ht="13.8" hidden="false" customHeight="true" outlineLevel="0" collapsed="false"/>
    <row r="4633" customFormat="false" ht="13.8" hidden="false" customHeight="true" outlineLevel="0" collapsed="false"/>
    <row r="4634" customFormat="false" ht="13.8" hidden="false" customHeight="true" outlineLevel="0" collapsed="false"/>
    <row r="4635" customFormat="false" ht="13.8" hidden="false" customHeight="true" outlineLevel="0" collapsed="false"/>
    <row r="4636" customFormat="false" ht="13.8" hidden="false" customHeight="true" outlineLevel="0" collapsed="false"/>
    <row r="4637" customFormat="false" ht="13.8" hidden="false" customHeight="true" outlineLevel="0" collapsed="false"/>
    <row r="4638" customFormat="false" ht="13.8" hidden="false" customHeight="true" outlineLevel="0" collapsed="false"/>
    <row r="4639" customFormat="false" ht="13.8" hidden="false" customHeight="true" outlineLevel="0" collapsed="false"/>
    <row r="4640" customFormat="false" ht="13.8" hidden="false" customHeight="true" outlineLevel="0" collapsed="false"/>
    <row r="4641" customFormat="false" ht="13.8" hidden="false" customHeight="true" outlineLevel="0" collapsed="false"/>
    <row r="4642" customFormat="false" ht="13.8" hidden="false" customHeight="true" outlineLevel="0" collapsed="false"/>
    <row r="4643" customFormat="false" ht="13.8" hidden="false" customHeight="true" outlineLevel="0" collapsed="false"/>
    <row r="4644" customFormat="false" ht="13.8" hidden="false" customHeight="true" outlineLevel="0" collapsed="false"/>
    <row r="4645" customFormat="false" ht="13.8" hidden="false" customHeight="true" outlineLevel="0" collapsed="false"/>
    <row r="4646" customFormat="false" ht="13.8" hidden="false" customHeight="true" outlineLevel="0" collapsed="false"/>
    <row r="4647" customFormat="false" ht="13.8" hidden="false" customHeight="true" outlineLevel="0" collapsed="false"/>
    <row r="4648" customFormat="false" ht="13.8" hidden="false" customHeight="true" outlineLevel="0" collapsed="false"/>
    <row r="4649" customFormat="false" ht="13.8" hidden="false" customHeight="true" outlineLevel="0" collapsed="false"/>
    <row r="4650" customFormat="false" ht="13.8" hidden="false" customHeight="true" outlineLevel="0" collapsed="false"/>
    <row r="4651" customFormat="false" ht="13.8" hidden="false" customHeight="true" outlineLevel="0" collapsed="false"/>
    <row r="4652" customFormat="false" ht="13.8" hidden="false" customHeight="true" outlineLevel="0" collapsed="false"/>
    <row r="4653" customFormat="false" ht="13.8" hidden="false" customHeight="true" outlineLevel="0" collapsed="false"/>
    <row r="4654" customFormat="false" ht="13.8" hidden="false" customHeight="true" outlineLevel="0" collapsed="false"/>
    <row r="4655" customFormat="false" ht="13.8" hidden="false" customHeight="true" outlineLevel="0" collapsed="false"/>
    <row r="4656" customFormat="false" ht="13.8" hidden="false" customHeight="true" outlineLevel="0" collapsed="false"/>
    <row r="4657" customFormat="false" ht="13.8" hidden="false" customHeight="true" outlineLevel="0" collapsed="false"/>
    <row r="4658" customFormat="false" ht="13.8" hidden="false" customHeight="true" outlineLevel="0" collapsed="false"/>
    <row r="4659" customFormat="false" ht="13.8" hidden="false" customHeight="true" outlineLevel="0" collapsed="false"/>
    <row r="4660" customFormat="false" ht="13.8" hidden="false" customHeight="true" outlineLevel="0" collapsed="false"/>
    <row r="4661" customFormat="false" ht="13.8" hidden="false" customHeight="true" outlineLevel="0" collapsed="false"/>
    <row r="4662" customFormat="false" ht="13.8" hidden="false" customHeight="true" outlineLevel="0" collapsed="false"/>
    <row r="4663" customFormat="false" ht="13.8" hidden="false" customHeight="true" outlineLevel="0" collapsed="false"/>
    <row r="4664" customFormat="false" ht="13.8" hidden="false" customHeight="true" outlineLevel="0" collapsed="false"/>
    <row r="4665" customFormat="false" ht="13.8" hidden="false" customHeight="true" outlineLevel="0" collapsed="false"/>
    <row r="4666" customFormat="false" ht="13.8" hidden="false" customHeight="true" outlineLevel="0" collapsed="false"/>
    <row r="4667" customFormat="false" ht="13.8" hidden="false" customHeight="true" outlineLevel="0" collapsed="false"/>
    <row r="4668" customFormat="false" ht="13.8" hidden="false" customHeight="true" outlineLevel="0" collapsed="false"/>
    <row r="4669" customFormat="false" ht="13.8" hidden="false" customHeight="true" outlineLevel="0" collapsed="false"/>
    <row r="4670" customFormat="false" ht="13.8" hidden="false" customHeight="true" outlineLevel="0" collapsed="false"/>
    <row r="4671" customFormat="false" ht="13.8" hidden="false" customHeight="true" outlineLevel="0" collapsed="false"/>
    <row r="4672" customFormat="false" ht="13.8" hidden="false" customHeight="true" outlineLevel="0" collapsed="false"/>
    <row r="4673" customFormat="false" ht="13.8" hidden="false" customHeight="true" outlineLevel="0" collapsed="false"/>
    <row r="4674" customFormat="false" ht="13.8" hidden="false" customHeight="true" outlineLevel="0" collapsed="false"/>
    <row r="4675" customFormat="false" ht="13.8" hidden="false" customHeight="true" outlineLevel="0" collapsed="false"/>
    <row r="4676" customFormat="false" ht="13.8" hidden="false" customHeight="true" outlineLevel="0" collapsed="false"/>
    <row r="4677" customFormat="false" ht="13.8" hidden="false" customHeight="true" outlineLevel="0" collapsed="false"/>
    <row r="4678" customFormat="false" ht="13.8" hidden="false" customHeight="true" outlineLevel="0" collapsed="false"/>
    <row r="4679" customFormat="false" ht="13.8" hidden="false" customHeight="true" outlineLevel="0" collapsed="false"/>
    <row r="4680" customFormat="false" ht="13.8" hidden="false" customHeight="true" outlineLevel="0" collapsed="false"/>
    <row r="4681" customFormat="false" ht="13.8" hidden="false" customHeight="true" outlineLevel="0" collapsed="false"/>
    <row r="4682" customFormat="false" ht="13.8" hidden="false" customHeight="true" outlineLevel="0" collapsed="false"/>
    <row r="4683" customFormat="false" ht="13.8" hidden="false" customHeight="true" outlineLevel="0" collapsed="false"/>
    <row r="4684" customFormat="false" ht="13.8" hidden="false" customHeight="true" outlineLevel="0" collapsed="false"/>
    <row r="4685" customFormat="false" ht="13.8" hidden="false" customHeight="true" outlineLevel="0" collapsed="false"/>
    <row r="4686" customFormat="false" ht="13.8" hidden="false" customHeight="true" outlineLevel="0" collapsed="false"/>
    <row r="4687" customFormat="false" ht="13.8" hidden="false" customHeight="true" outlineLevel="0" collapsed="false"/>
    <row r="4688" customFormat="false" ht="13.8" hidden="false" customHeight="true" outlineLevel="0" collapsed="false"/>
    <row r="4689" customFormat="false" ht="13.8" hidden="false" customHeight="true" outlineLevel="0" collapsed="false"/>
    <row r="4690" customFormat="false" ht="13.8" hidden="false" customHeight="true" outlineLevel="0" collapsed="false"/>
    <row r="4691" customFormat="false" ht="13.8" hidden="false" customHeight="true" outlineLevel="0" collapsed="false"/>
    <row r="4692" customFormat="false" ht="13.8" hidden="false" customHeight="true" outlineLevel="0" collapsed="false"/>
    <row r="4693" customFormat="false" ht="13.8" hidden="false" customHeight="true" outlineLevel="0" collapsed="false"/>
    <row r="4694" customFormat="false" ht="13.8" hidden="false" customHeight="true" outlineLevel="0" collapsed="false"/>
    <row r="4695" customFormat="false" ht="13.8" hidden="false" customHeight="true" outlineLevel="0" collapsed="false"/>
    <row r="4696" customFormat="false" ht="13.8" hidden="false" customHeight="true" outlineLevel="0" collapsed="false"/>
    <row r="4697" customFormat="false" ht="13.8" hidden="false" customHeight="true" outlineLevel="0" collapsed="false"/>
    <row r="4698" customFormat="false" ht="13.8" hidden="false" customHeight="true" outlineLevel="0" collapsed="false"/>
    <row r="4699" customFormat="false" ht="13.8" hidden="false" customHeight="true" outlineLevel="0" collapsed="false"/>
    <row r="4700" customFormat="false" ht="13.8" hidden="false" customHeight="true" outlineLevel="0" collapsed="false"/>
    <row r="4701" customFormat="false" ht="13.8" hidden="false" customHeight="true" outlineLevel="0" collapsed="false"/>
    <row r="4702" customFormat="false" ht="13.8" hidden="false" customHeight="true" outlineLevel="0" collapsed="false"/>
    <row r="4703" customFormat="false" ht="13.8" hidden="false" customHeight="true" outlineLevel="0" collapsed="false"/>
    <row r="4704" customFormat="false" ht="13.8" hidden="false" customHeight="true" outlineLevel="0" collapsed="false"/>
    <row r="4705" customFormat="false" ht="13.8" hidden="false" customHeight="true" outlineLevel="0" collapsed="false"/>
    <row r="4706" customFormat="false" ht="13.8" hidden="false" customHeight="true" outlineLevel="0" collapsed="false"/>
    <row r="4707" customFormat="false" ht="13.8" hidden="false" customHeight="true" outlineLevel="0" collapsed="false"/>
    <row r="4708" customFormat="false" ht="13.8" hidden="false" customHeight="true" outlineLevel="0" collapsed="false"/>
    <row r="4709" customFormat="false" ht="13.8" hidden="false" customHeight="true" outlineLevel="0" collapsed="false"/>
    <row r="4710" customFormat="false" ht="13.8" hidden="false" customHeight="true" outlineLevel="0" collapsed="false"/>
    <row r="4711" customFormat="false" ht="13.8" hidden="false" customHeight="true" outlineLevel="0" collapsed="false"/>
    <row r="4712" customFormat="false" ht="13.8" hidden="false" customHeight="true" outlineLevel="0" collapsed="false"/>
    <row r="4713" customFormat="false" ht="13.8" hidden="false" customHeight="true" outlineLevel="0" collapsed="false"/>
    <row r="4714" customFormat="false" ht="13.8" hidden="false" customHeight="true" outlineLevel="0" collapsed="false"/>
    <row r="4715" customFormat="false" ht="13.8" hidden="false" customHeight="true" outlineLevel="0" collapsed="false"/>
    <row r="4716" customFormat="false" ht="13.8" hidden="false" customHeight="true" outlineLevel="0" collapsed="false"/>
    <row r="4717" customFormat="false" ht="13.8" hidden="false" customHeight="true" outlineLevel="0" collapsed="false"/>
    <row r="4718" customFormat="false" ht="13.8" hidden="false" customHeight="true" outlineLevel="0" collapsed="false"/>
    <row r="4719" customFormat="false" ht="13.8" hidden="false" customHeight="true" outlineLevel="0" collapsed="false"/>
    <row r="4720" customFormat="false" ht="13.8" hidden="false" customHeight="true" outlineLevel="0" collapsed="false"/>
    <row r="4721" customFormat="false" ht="13.8" hidden="false" customHeight="true" outlineLevel="0" collapsed="false"/>
    <row r="4722" customFormat="false" ht="13.8" hidden="false" customHeight="true" outlineLevel="0" collapsed="false"/>
    <row r="4723" customFormat="false" ht="13.8" hidden="false" customHeight="true" outlineLevel="0" collapsed="false"/>
    <row r="4724" customFormat="false" ht="13.8" hidden="false" customHeight="true" outlineLevel="0" collapsed="false"/>
    <row r="4725" customFormat="false" ht="13.8" hidden="false" customHeight="true" outlineLevel="0" collapsed="false"/>
    <row r="4726" customFormat="false" ht="13.8" hidden="false" customHeight="true" outlineLevel="0" collapsed="false"/>
    <row r="4727" customFormat="false" ht="13.8" hidden="false" customHeight="true" outlineLevel="0" collapsed="false"/>
    <row r="4728" customFormat="false" ht="13.8" hidden="false" customHeight="true" outlineLevel="0" collapsed="false"/>
    <row r="4729" customFormat="false" ht="13.8" hidden="false" customHeight="true" outlineLevel="0" collapsed="false"/>
    <row r="4730" customFormat="false" ht="13.8" hidden="false" customHeight="true" outlineLevel="0" collapsed="false"/>
    <row r="4731" customFormat="false" ht="13.8" hidden="false" customHeight="true" outlineLevel="0" collapsed="false"/>
    <row r="4732" customFormat="false" ht="13.8" hidden="false" customHeight="true" outlineLevel="0" collapsed="false"/>
    <row r="4733" customFormat="false" ht="13.8" hidden="false" customHeight="true" outlineLevel="0" collapsed="false"/>
    <row r="4734" customFormat="false" ht="13.8" hidden="false" customHeight="true" outlineLevel="0" collapsed="false"/>
    <row r="4735" customFormat="false" ht="13.8" hidden="false" customHeight="true" outlineLevel="0" collapsed="false"/>
    <row r="4736" customFormat="false" ht="13.8" hidden="false" customHeight="true" outlineLevel="0" collapsed="false"/>
    <row r="4737" customFormat="false" ht="13.8" hidden="false" customHeight="true" outlineLevel="0" collapsed="false"/>
    <row r="4738" customFormat="false" ht="13.8" hidden="false" customHeight="true" outlineLevel="0" collapsed="false"/>
    <row r="4739" customFormat="false" ht="13.8" hidden="false" customHeight="true" outlineLevel="0" collapsed="false"/>
    <row r="4740" customFormat="false" ht="13.8" hidden="false" customHeight="true" outlineLevel="0" collapsed="false"/>
    <row r="4741" customFormat="false" ht="13.8" hidden="false" customHeight="true" outlineLevel="0" collapsed="false"/>
    <row r="4742" customFormat="false" ht="13.8" hidden="false" customHeight="true" outlineLevel="0" collapsed="false"/>
    <row r="4743" customFormat="false" ht="13.8" hidden="false" customHeight="true" outlineLevel="0" collapsed="false"/>
    <row r="4744" customFormat="false" ht="13.8" hidden="false" customHeight="true" outlineLevel="0" collapsed="false"/>
    <row r="4745" customFormat="false" ht="13.8" hidden="false" customHeight="true" outlineLevel="0" collapsed="false"/>
    <row r="4746" customFormat="false" ht="13.8" hidden="false" customHeight="true" outlineLevel="0" collapsed="false"/>
    <row r="4747" customFormat="false" ht="13.8" hidden="false" customHeight="true" outlineLevel="0" collapsed="false"/>
    <row r="4748" customFormat="false" ht="13.8" hidden="false" customHeight="true" outlineLevel="0" collapsed="false"/>
    <row r="4749" customFormat="false" ht="13.8" hidden="false" customHeight="true" outlineLevel="0" collapsed="false"/>
    <row r="4750" customFormat="false" ht="13.8" hidden="false" customHeight="true" outlineLevel="0" collapsed="false"/>
    <row r="4751" customFormat="false" ht="13.8" hidden="false" customHeight="true" outlineLevel="0" collapsed="false"/>
    <row r="4752" customFormat="false" ht="13.8" hidden="false" customHeight="true" outlineLevel="0" collapsed="false"/>
    <row r="4753" customFormat="false" ht="13.8" hidden="false" customHeight="true" outlineLevel="0" collapsed="false"/>
    <row r="4754" customFormat="false" ht="13.8" hidden="false" customHeight="true" outlineLevel="0" collapsed="false"/>
    <row r="4755" customFormat="false" ht="13.8" hidden="false" customHeight="true" outlineLevel="0" collapsed="false"/>
    <row r="4756" customFormat="false" ht="13.8" hidden="false" customHeight="true" outlineLevel="0" collapsed="false"/>
    <row r="4757" customFormat="false" ht="13.8" hidden="false" customHeight="true" outlineLevel="0" collapsed="false"/>
    <row r="4758" customFormat="false" ht="13.8" hidden="false" customHeight="true" outlineLevel="0" collapsed="false"/>
    <row r="4759" customFormat="false" ht="13.8" hidden="false" customHeight="true" outlineLevel="0" collapsed="false"/>
    <row r="4760" customFormat="false" ht="13.8" hidden="false" customHeight="true" outlineLevel="0" collapsed="false"/>
    <row r="4761" customFormat="false" ht="13.8" hidden="false" customHeight="true" outlineLevel="0" collapsed="false"/>
    <row r="4762" customFormat="false" ht="13.8" hidden="false" customHeight="true" outlineLevel="0" collapsed="false"/>
    <row r="4763" customFormat="false" ht="13.8" hidden="false" customHeight="true" outlineLevel="0" collapsed="false"/>
    <row r="4764" customFormat="false" ht="13.8" hidden="false" customHeight="true" outlineLevel="0" collapsed="false"/>
    <row r="4765" customFormat="false" ht="13.8" hidden="false" customHeight="true" outlineLevel="0" collapsed="false"/>
    <row r="4766" customFormat="false" ht="13.8" hidden="false" customHeight="true" outlineLevel="0" collapsed="false"/>
    <row r="4767" customFormat="false" ht="13.8" hidden="false" customHeight="true" outlineLevel="0" collapsed="false"/>
    <row r="4768" customFormat="false" ht="13.8" hidden="false" customHeight="true" outlineLevel="0" collapsed="false"/>
    <row r="4769" customFormat="false" ht="13.8" hidden="false" customHeight="true" outlineLevel="0" collapsed="false"/>
    <row r="4770" customFormat="false" ht="13.8" hidden="false" customHeight="true" outlineLevel="0" collapsed="false"/>
    <row r="4771" customFormat="false" ht="13.8" hidden="false" customHeight="true" outlineLevel="0" collapsed="false"/>
    <row r="4772" customFormat="false" ht="13.8" hidden="false" customHeight="true" outlineLevel="0" collapsed="false"/>
    <row r="4773" customFormat="false" ht="13.8" hidden="false" customHeight="true" outlineLevel="0" collapsed="false"/>
    <row r="4774" customFormat="false" ht="13.8" hidden="false" customHeight="true" outlineLevel="0" collapsed="false"/>
    <row r="4775" customFormat="false" ht="13.8" hidden="false" customHeight="true" outlineLevel="0" collapsed="false"/>
    <row r="4776" customFormat="false" ht="13.8" hidden="false" customHeight="true" outlineLevel="0" collapsed="false"/>
    <row r="4777" customFormat="false" ht="13.8" hidden="false" customHeight="true" outlineLevel="0" collapsed="false"/>
    <row r="4778" customFormat="false" ht="13.8" hidden="false" customHeight="true" outlineLevel="0" collapsed="false"/>
    <row r="4779" customFormat="false" ht="13.8" hidden="false" customHeight="true" outlineLevel="0" collapsed="false"/>
    <row r="4780" customFormat="false" ht="13.8" hidden="false" customHeight="true" outlineLevel="0" collapsed="false"/>
    <row r="4781" customFormat="false" ht="13.8" hidden="false" customHeight="true" outlineLevel="0" collapsed="false"/>
    <row r="4782" customFormat="false" ht="13.8" hidden="false" customHeight="true" outlineLevel="0" collapsed="false"/>
    <row r="4783" customFormat="false" ht="13.8" hidden="false" customHeight="true" outlineLevel="0" collapsed="false"/>
    <row r="4784" customFormat="false" ht="13.8" hidden="false" customHeight="true" outlineLevel="0" collapsed="false"/>
    <row r="4785" customFormat="false" ht="13.8" hidden="false" customHeight="true" outlineLevel="0" collapsed="false"/>
    <row r="4786" customFormat="false" ht="13.8" hidden="false" customHeight="true" outlineLevel="0" collapsed="false"/>
    <row r="4787" customFormat="false" ht="13.8" hidden="false" customHeight="true" outlineLevel="0" collapsed="false"/>
    <row r="4788" customFormat="false" ht="13.8" hidden="false" customHeight="true" outlineLevel="0" collapsed="false"/>
    <row r="4789" customFormat="false" ht="13.8" hidden="false" customHeight="true" outlineLevel="0" collapsed="false"/>
    <row r="4790" customFormat="false" ht="13.8" hidden="false" customHeight="true" outlineLevel="0" collapsed="false"/>
    <row r="4791" customFormat="false" ht="13.8" hidden="false" customHeight="true" outlineLevel="0" collapsed="false"/>
    <row r="4792" customFormat="false" ht="13.8" hidden="false" customHeight="true" outlineLevel="0" collapsed="false"/>
    <row r="4793" customFormat="false" ht="13.8" hidden="false" customHeight="true" outlineLevel="0" collapsed="false"/>
    <row r="4794" customFormat="false" ht="13.8" hidden="false" customHeight="true" outlineLevel="0" collapsed="false"/>
    <row r="4795" customFormat="false" ht="13.8" hidden="false" customHeight="true" outlineLevel="0" collapsed="false"/>
    <row r="4796" customFormat="false" ht="13.8" hidden="false" customHeight="true" outlineLevel="0" collapsed="false"/>
    <row r="4797" customFormat="false" ht="13.8" hidden="false" customHeight="true" outlineLevel="0" collapsed="false"/>
    <row r="4798" customFormat="false" ht="13.8" hidden="false" customHeight="true" outlineLevel="0" collapsed="false"/>
    <row r="4799" customFormat="false" ht="13.8" hidden="false" customHeight="true" outlineLevel="0" collapsed="false"/>
    <row r="4800" customFormat="false" ht="13.8" hidden="false" customHeight="true" outlineLevel="0" collapsed="false"/>
    <row r="4801" customFormat="false" ht="13.8" hidden="false" customHeight="true" outlineLevel="0" collapsed="false"/>
    <row r="4802" customFormat="false" ht="13.8" hidden="false" customHeight="true" outlineLevel="0" collapsed="false"/>
    <row r="4803" customFormat="false" ht="13.8" hidden="false" customHeight="true" outlineLevel="0" collapsed="false"/>
    <row r="4804" customFormat="false" ht="13.8" hidden="false" customHeight="true" outlineLevel="0" collapsed="false"/>
    <row r="4805" customFormat="false" ht="13.8" hidden="false" customHeight="true" outlineLevel="0" collapsed="false"/>
    <row r="4806" customFormat="false" ht="13.8" hidden="false" customHeight="true" outlineLevel="0" collapsed="false"/>
    <row r="4807" customFormat="false" ht="13.8" hidden="false" customHeight="true" outlineLevel="0" collapsed="false"/>
    <row r="4808" customFormat="false" ht="13.8" hidden="false" customHeight="true" outlineLevel="0" collapsed="false"/>
    <row r="4809" customFormat="false" ht="13.8" hidden="false" customHeight="true" outlineLevel="0" collapsed="false"/>
    <row r="4810" customFormat="false" ht="13.8" hidden="false" customHeight="true" outlineLevel="0" collapsed="false"/>
    <row r="4811" customFormat="false" ht="13.8" hidden="false" customHeight="true" outlineLevel="0" collapsed="false"/>
    <row r="4812" customFormat="false" ht="13.8" hidden="false" customHeight="true" outlineLevel="0" collapsed="false"/>
    <row r="4813" customFormat="false" ht="13.8" hidden="false" customHeight="true" outlineLevel="0" collapsed="false"/>
    <row r="4814" customFormat="false" ht="13.8" hidden="false" customHeight="true" outlineLevel="0" collapsed="false"/>
    <row r="4815" customFormat="false" ht="13.8" hidden="false" customHeight="true" outlineLevel="0" collapsed="false"/>
    <row r="4816" customFormat="false" ht="13.8" hidden="false" customHeight="true" outlineLevel="0" collapsed="false"/>
    <row r="4817" customFormat="false" ht="13.8" hidden="false" customHeight="true" outlineLevel="0" collapsed="false"/>
    <row r="4818" customFormat="false" ht="13.8" hidden="false" customHeight="true" outlineLevel="0" collapsed="false"/>
    <row r="4819" customFormat="false" ht="13.8" hidden="false" customHeight="true" outlineLevel="0" collapsed="false"/>
    <row r="4820" customFormat="false" ht="13.8" hidden="false" customHeight="true" outlineLevel="0" collapsed="false"/>
    <row r="4821" customFormat="false" ht="13.8" hidden="false" customHeight="true" outlineLevel="0" collapsed="false"/>
    <row r="4822" customFormat="false" ht="13.8" hidden="false" customHeight="true" outlineLevel="0" collapsed="false"/>
    <row r="4823" customFormat="false" ht="13.8" hidden="false" customHeight="true" outlineLevel="0" collapsed="false"/>
    <row r="4824" customFormat="false" ht="13.8" hidden="false" customHeight="true" outlineLevel="0" collapsed="false"/>
    <row r="4825" customFormat="false" ht="13.8" hidden="false" customHeight="true" outlineLevel="0" collapsed="false"/>
    <row r="4826" customFormat="false" ht="13.8" hidden="false" customHeight="true" outlineLevel="0" collapsed="false"/>
    <row r="4827" customFormat="false" ht="13.8" hidden="false" customHeight="true" outlineLevel="0" collapsed="false"/>
    <row r="4828" customFormat="false" ht="13.8" hidden="false" customHeight="true" outlineLevel="0" collapsed="false"/>
    <row r="4829" customFormat="false" ht="13.8" hidden="false" customHeight="true" outlineLevel="0" collapsed="false"/>
    <row r="4830" customFormat="false" ht="13.8" hidden="false" customHeight="true" outlineLevel="0" collapsed="false"/>
    <row r="4831" customFormat="false" ht="13.8" hidden="false" customHeight="true" outlineLevel="0" collapsed="false"/>
    <row r="4832" customFormat="false" ht="13.8" hidden="false" customHeight="true" outlineLevel="0" collapsed="false"/>
    <row r="4833" customFormat="false" ht="13.8" hidden="false" customHeight="true" outlineLevel="0" collapsed="false"/>
    <row r="4834" customFormat="false" ht="13.8" hidden="false" customHeight="true" outlineLevel="0" collapsed="false"/>
    <row r="4835" customFormat="false" ht="13.8" hidden="false" customHeight="true" outlineLevel="0" collapsed="false"/>
    <row r="4836" customFormat="false" ht="13.8" hidden="false" customHeight="true" outlineLevel="0" collapsed="false"/>
    <row r="4837" customFormat="false" ht="13.8" hidden="false" customHeight="true" outlineLevel="0" collapsed="false"/>
    <row r="4838" customFormat="false" ht="13.8" hidden="false" customHeight="true" outlineLevel="0" collapsed="false"/>
    <row r="4839" customFormat="false" ht="13.8" hidden="false" customHeight="true" outlineLevel="0" collapsed="false"/>
    <row r="4840" customFormat="false" ht="13.8" hidden="false" customHeight="true" outlineLevel="0" collapsed="false"/>
    <row r="4841" customFormat="false" ht="13.8" hidden="false" customHeight="true" outlineLevel="0" collapsed="false"/>
    <row r="4842" customFormat="false" ht="13.8" hidden="false" customHeight="true" outlineLevel="0" collapsed="false"/>
    <row r="4843" customFormat="false" ht="13.8" hidden="false" customHeight="true" outlineLevel="0" collapsed="false"/>
    <row r="4844" customFormat="false" ht="13.8" hidden="false" customHeight="true" outlineLevel="0" collapsed="false"/>
    <row r="4845" customFormat="false" ht="13.8" hidden="false" customHeight="true" outlineLevel="0" collapsed="false"/>
    <row r="4846" customFormat="false" ht="13.8" hidden="false" customHeight="true" outlineLevel="0" collapsed="false"/>
    <row r="4847" customFormat="false" ht="13.8" hidden="false" customHeight="true" outlineLevel="0" collapsed="false"/>
    <row r="4848" customFormat="false" ht="13.8" hidden="false" customHeight="true" outlineLevel="0" collapsed="false"/>
    <row r="4849" customFormat="false" ht="13.8" hidden="false" customHeight="true" outlineLevel="0" collapsed="false"/>
    <row r="4850" customFormat="false" ht="13.8" hidden="false" customHeight="true" outlineLevel="0" collapsed="false"/>
    <row r="4851" customFormat="false" ht="13.8" hidden="false" customHeight="true" outlineLevel="0" collapsed="false"/>
    <row r="4852" customFormat="false" ht="13.8" hidden="false" customHeight="true" outlineLevel="0" collapsed="false"/>
    <row r="4853" customFormat="false" ht="13.8" hidden="false" customHeight="true" outlineLevel="0" collapsed="false"/>
    <row r="4854" customFormat="false" ht="13.8" hidden="false" customHeight="true" outlineLevel="0" collapsed="false"/>
    <row r="4855" customFormat="false" ht="13.8" hidden="false" customHeight="true" outlineLevel="0" collapsed="false"/>
    <row r="4856" customFormat="false" ht="13.8" hidden="false" customHeight="true" outlineLevel="0" collapsed="false"/>
    <row r="4857" customFormat="false" ht="13.8" hidden="false" customHeight="true" outlineLevel="0" collapsed="false"/>
    <row r="4858" customFormat="false" ht="13.8" hidden="false" customHeight="true" outlineLevel="0" collapsed="false"/>
    <row r="4859" customFormat="false" ht="13.8" hidden="false" customHeight="true" outlineLevel="0" collapsed="false"/>
    <row r="4860" customFormat="false" ht="13.8" hidden="false" customHeight="true" outlineLevel="0" collapsed="false"/>
    <row r="4861" customFormat="false" ht="13.8" hidden="false" customHeight="true" outlineLevel="0" collapsed="false"/>
    <row r="4862" customFormat="false" ht="13.8" hidden="false" customHeight="true" outlineLevel="0" collapsed="false"/>
    <row r="4863" customFormat="false" ht="13.8" hidden="false" customHeight="true" outlineLevel="0" collapsed="false"/>
    <row r="4864" customFormat="false" ht="13.8" hidden="false" customHeight="true" outlineLevel="0" collapsed="false"/>
    <row r="4865" customFormat="false" ht="13.8" hidden="false" customHeight="true" outlineLevel="0" collapsed="false"/>
    <row r="4866" customFormat="false" ht="13.8" hidden="false" customHeight="true" outlineLevel="0" collapsed="false"/>
    <row r="4867" customFormat="false" ht="13.8" hidden="false" customHeight="true" outlineLevel="0" collapsed="false"/>
    <row r="4868" customFormat="false" ht="13.8" hidden="false" customHeight="true" outlineLevel="0" collapsed="false"/>
    <row r="4869" customFormat="false" ht="13.8" hidden="false" customHeight="true" outlineLevel="0" collapsed="false"/>
    <row r="4870" customFormat="false" ht="13.8" hidden="false" customHeight="true" outlineLevel="0" collapsed="false"/>
    <row r="4871" customFormat="false" ht="13.8" hidden="false" customHeight="true" outlineLevel="0" collapsed="false"/>
    <row r="4872" customFormat="false" ht="13.8" hidden="false" customHeight="true" outlineLevel="0" collapsed="false"/>
    <row r="4873" customFormat="false" ht="13.8" hidden="false" customHeight="true" outlineLevel="0" collapsed="false"/>
    <row r="4874" customFormat="false" ht="13.8" hidden="false" customHeight="true" outlineLevel="0" collapsed="false"/>
    <row r="4875" customFormat="false" ht="13.8" hidden="false" customHeight="true" outlineLevel="0" collapsed="false"/>
    <row r="4876" customFormat="false" ht="13.8" hidden="false" customHeight="true" outlineLevel="0" collapsed="false"/>
    <row r="4877" customFormat="false" ht="13.8" hidden="false" customHeight="true" outlineLevel="0" collapsed="false"/>
    <row r="4878" customFormat="false" ht="13.8" hidden="false" customHeight="true" outlineLevel="0" collapsed="false"/>
    <row r="4879" customFormat="false" ht="13.8" hidden="false" customHeight="true" outlineLevel="0" collapsed="false"/>
    <row r="4880" customFormat="false" ht="13.8" hidden="false" customHeight="true" outlineLevel="0" collapsed="false"/>
    <row r="4881" customFormat="false" ht="13.8" hidden="false" customHeight="true" outlineLevel="0" collapsed="false"/>
    <row r="4882" customFormat="false" ht="13.8" hidden="false" customHeight="true" outlineLevel="0" collapsed="false"/>
    <row r="4883" customFormat="false" ht="13.8" hidden="false" customHeight="true" outlineLevel="0" collapsed="false"/>
    <row r="4884" customFormat="false" ht="13.8" hidden="false" customHeight="true" outlineLevel="0" collapsed="false"/>
    <row r="4885" customFormat="false" ht="13.8" hidden="false" customHeight="true" outlineLevel="0" collapsed="false"/>
    <row r="4886" customFormat="false" ht="13.8" hidden="false" customHeight="true" outlineLevel="0" collapsed="false"/>
    <row r="4887" customFormat="false" ht="13.8" hidden="false" customHeight="true" outlineLevel="0" collapsed="false"/>
    <row r="4888" customFormat="false" ht="13.8" hidden="false" customHeight="true" outlineLevel="0" collapsed="false"/>
    <row r="4889" customFormat="false" ht="13.8" hidden="false" customHeight="true" outlineLevel="0" collapsed="false"/>
    <row r="4890" customFormat="false" ht="13.8" hidden="false" customHeight="true" outlineLevel="0" collapsed="false"/>
    <row r="4891" customFormat="false" ht="13.8" hidden="false" customHeight="true" outlineLevel="0" collapsed="false"/>
    <row r="4892" customFormat="false" ht="13.8" hidden="false" customHeight="true" outlineLevel="0" collapsed="false"/>
    <row r="4893" customFormat="false" ht="13.8" hidden="false" customHeight="true" outlineLevel="0" collapsed="false"/>
    <row r="4894" customFormat="false" ht="13.8" hidden="false" customHeight="true" outlineLevel="0" collapsed="false"/>
    <row r="4895" customFormat="false" ht="13.8" hidden="false" customHeight="true" outlineLevel="0" collapsed="false"/>
    <row r="4896" customFormat="false" ht="13.8" hidden="false" customHeight="true" outlineLevel="0" collapsed="false"/>
    <row r="4897" customFormat="false" ht="13.8" hidden="false" customHeight="true" outlineLevel="0" collapsed="false"/>
    <row r="4898" customFormat="false" ht="13.8" hidden="false" customHeight="true" outlineLevel="0" collapsed="false"/>
    <row r="4899" customFormat="false" ht="13.8" hidden="false" customHeight="true" outlineLevel="0" collapsed="false"/>
    <row r="4900" customFormat="false" ht="13.8" hidden="false" customHeight="true" outlineLevel="0" collapsed="false"/>
    <row r="4901" customFormat="false" ht="13.8" hidden="false" customHeight="true" outlineLevel="0" collapsed="false"/>
    <row r="4902" customFormat="false" ht="13.8" hidden="false" customHeight="true" outlineLevel="0" collapsed="false"/>
    <row r="4903" customFormat="false" ht="13.8" hidden="false" customHeight="true" outlineLevel="0" collapsed="false"/>
    <row r="4904" customFormat="false" ht="13.8" hidden="false" customHeight="true" outlineLevel="0" collapsed="false"/>
    <row r="4905" customFormat="false" ht="13.8" hidden="false" customHeight="true" outlineLevel="0" collapsed="false"/>
    <row r="4906" customFormat="false" ht="13.8" hidden="false" customHeight="true" outlineLevel="0" collapsed="false"/>
    <row r="4907" customFormat="false" ht="13.8" hidden="false" customHeight="true" outlineLevel="0" collapsed="false"/>
    <row r="4908" customFormat="false" ht="13.8" hidden="false" customHeight="true" outlineLevel="0" collapsed="false"/>
    <row r="4909" customFormat="false" ht="13.8" hidden="false" customHeight="true" outlineLevel="0" collapsed="false"/>
    <row r="4910" customFormat="false" ht="13.8" hidden="false" customHeight="true" outlineLevel="0" collapsed="false"/>
    <row r="4911" customFormat="false" ht="13.8" hidden="false" customHeight="true" outlineLevel="0" collapsed="false"/>
    <row r="4912" customFormat="false" ht="13.8" hidden="false" customHeight="true" outlineLevel="0" collapsed="false"/>
    <row r="4913" customFormat="false" ht="13.8" hidden="false" customHeight="true" outlineLevel="0" collapsed="false"/>
    <row r="4914" customFormat="false" ht="13.8" hidden="false" customHeight="true" outlineLevel="0" collapsed="false"/>
    <row r="4915" customFormat="false" ht="13.8" hidden="false" customHeight="true" outlineLevel="0" collapsed="false"/>
    <row r="4916" customFormat="false" ht="13.8" hidden="false" customHeight="true" outlineLevel="0" collapsed="false"/>
    <row r="4917" customFormat="false" ht="13.8" hidden="false" customHeight="true" outlineLevel="0" collapsed="false"/>
    <row r="4918" customFormat="false" ht="13.8" hidden="false" customHeight="true" outlineLevel="0" collapsed="false"/>
    <row r="4919" customFormat="false" ht="13.8" hidden="false" customHeight="true" outlineLevel="0" collapsed="false"/>
    <row r="4920" customFormat="false" ht="13.8" hidden="false" customHeight="true" outlineLevel="0" collapsed="false"/>
    <row r="4921" customFormat="false" ht="13.8" hidden="false" customHeight="true" outlineLevel="0" collapsed="false"/>
    <row r="4922" customFormat="false" ht="13.8" hidden="false" customHeight="true" outlineLevel="0" collapsed="false"/>
    <row r="4923" customFormat="false" ht="13.8" hidden="false" customHeight="true" outlineLevel="0" collapsed="false"/>
    <row r="4924" customFormat="false" ht="13.8" hidden="false" customHeight="true" outlineLevel="0" collapsed="false"/>
    <row r="4925" customFormat="false" ht="13.8" hidden="false" customHeight="true" outlineLevel="0" collapsed="false"/>
    <row r="4926" customFormat="false" ht="13.8" hidden="false" customHeight="true" outlineLevel="0" collapsed="false"/>
    <row r="4927" customFormat="false" ht="13.8" hidden="false" customHeight="true" outlineLevel="0" collapsed="false"/>
    <row r="4928" customFormat="false" ht="13.8" hidden="false" customHeight="true" outlineLevel="0" collapsed="false"/>
    <row r="4929" customFormat="false" ht="13.8" hidden="false" customHeight="true" outlineLevel="0" collapsed="false"/>
    <row r="4930" customFormat="false" ht="13.8" hidden="false" customHeight="true" outlineLevel="0" collapsed="false"/>
    <row r="4931" customFormat="false" ht="13.8" hidden="false" customHeight="true" outlineLevel="0" collapsed="false"/>
    <row r="4932" customFormat="false" ht="13.8" hidden="false" customHeight="true" outlineLevel="0" collapsed="false"/>
    <row r="4933" customFormat="false" ht="13.8" hidden="false" customHeight="true" outlineLevel="0" collapsed="false"/>
    <row r="4934" customFormat="false" ht="13.8" hidden="false" customHeight="true" outlineLevel="0" collapsed="false"/>
    <row r="4935" customFormat="false" ht="13.8" hidden="false" customHeight="true" outlineLevel="0" collapsed="false"/>
    <row r="4936" customFormat="false" ht="13.8" hidden="false" customHeight="true" outlineLevel="0" collapsed="false"/>
    <row r="4937" customFormat="false" ht="13.8" hidden="false" customHeight="true" outlineLevel="0" collapsed="false"/>
    <row r="4938" customFormat="false" ht="13.8" hidden="false" customHeight="true" outlineLevel="0" collapsed="false"/>
    <row r="4939" customFormat="false" ht="13.8" hidden="false" customHeight="true" outlineLevel="0" collapsed="false"/>
    <row r="4940" customFormat="false" ht="13.8" hidden="false" customHeight="true" outlineLevel="0" collapsed="false"/>
    <row r="4941" customFormat="false" ht="13.8" hidden="false" customHeight="true" outlineLevel="0" collapsed="false"/>
    <row r="4942" customFormat="false" ht="13.8" hidden="false" customHeight="true" outlineLevel="0" collapsed="false"/>
    <row r="4943" customFormat="false" ht="13.8" hidden="false" customHeight="true" outlineLevel="0" collapsed="false"/>
    <row r="4944" customFormat="false" ht="13.8" hidden="false" customHeight="true" outlineLevel="0" collapsed="false"/>
    <row r="4945" customFormat="false" ht="13.8" hidden="false" customHeight="true" outlineLevel="0" collapsed="false"/>
    <row r="4946" customFormat="false" ht="13.8" hidden="false" customHeight="true" outlineLevel="0" collapsed="false"/>
    <row r="4947" customFormat="false" ht="13.8" hidden="false" customHeight="true" outlineLevel="0" collapsed="false"/>
    <row r="4948" customFormat="false" ht="13.8" hidden="false" customHeight="true" outlineLevel="0" collapsed="false"/>
    <row r="4949" customFormat="false" ht="13.8" hidden="false" customHeight="true" outlineLevel="0" collapsed="false"/>
    <row r="4950" customFormat="false" ht="13.8" hidden="false" customHeight="true" outlineLevel="0" collapsed="false"/>
    <row r="4951" customFormat="false" ht="13.8" hidden="false" customHeight="true" outlineLevel="0" collapsed="false"/>
    <row r="4952" customFormat="false" ht="13.8" hidden="false" customHeight="true" outlineLevel="0" collapsed="false"/>
    <row r="4953" customFormat="false" ht="13.8" hidden="false" customHeight="true" outlineLevel="0" collapsed="false"/>
    <row r="4954" customFormat="false" ht="13.8" hidden="false" customHeight="true" outlineLevel="0" collapsed="false"/>
    <row r="4955" customFormat="false" ht="13.8" hidden="false" customHeight="true" outlineLevel="0" collapsed="false"/>
    <row r="4956" customFormat="false" ht="13.8" hidden="false" customHeight="true" outlineLevel="0" collapsed="false"/>
    <row r="4957" customFormat="false" ht="13.8" hidden="false" customHeight="true" outlineLevel="0" collapsed="false"/>
    <row r="4958" customFormat="false" ht="13.8" hidden="false" customHeight="true" outlineLevel="0" collapsed="false"/>
    <row r="4959" customFormat="false" ht="13.8" hidden="false" customHeight="true" outlineLevel="0" collapsed="false"/>
    <row r="4960" customFormat="false" ht="13.8" hidden="false" customHeight="true" outlineLevel="0" collapsed="false"/>
    <row r="4961" customFormat="false" ht="13.8" hidden="false" customHeight="true" outlineLevel="0" collapsed="false"/>
    <row r="4962" customFormat="false" ht="13.8" hidden="false" customHeight="true" outlineLevel="0" collapsed="false"/>
    <row r="4963" customFormat="false" ht="13.8" hidden="false" customHeight="true" outlineLevel="0" collapsed="false"/>
    <row r="4964" customFormat="false" ht="13.8" hidden="false" customHeight="true" outlineLevel="0" collapsed="false"/>
    <row r="4965" customFormat="false" ht="13.8" hidden="false" customHeight="true" outlineLevel="0" collapsed="false"/>
    <row r="4966" customFormat="false" ht="13.8" hidden="false" customHeight="true" outlineLevel="0" collapsed="false"/>
    <row r="4967" customFormat="false" ht="13.8" hidden="false" customHeight="true" outlineLevel="0" collapsed="false"/>
    <row r="4968" customFormat="false" ht="13.8" hidden="false" customHeight="true" outlineLevel="0" collapsed="false"/>
    <row r="4969" customFormat="false" ht="13.8" hidden="false" customHeight="true" outlineLevel="0" collapsed="false"/>
    <row r="4970" customFormat="false" ht="13.8" hidden="false" customHeight="true" outlineLevel="0" collapsed="false"/>
    <row r="4971" customFormat="false" ht="13.8" hidden="false" customHeight="true" outlineLevel="0" collapsed="false"/>
    <row r="4972" customFormat="false" ht="13.8" hidden="false" customHeight="true" outlineLevel="0" collapsed="false"/>
    <row r="4973" customFormat="false" ht="13.8" hidden="false" customHeight="true" outlineLevel="0" collapsed="false"/>
    <row r="4974" customFormat="false" ht="13.8" hidden="false" customHeight="true" outlineLevel="0" collapsed="false"/>
    <row r="4975" customFormat="false" ht="13.8" hidden="false" customHeight="true" outlineLevel="0" collapsed="false"/>
    <row r="4976" customFormat="false" ht="13.8" hidden="false" customHeight="true" outlineLevel="0" collapsed="false"/>
    <row r="4977" customFormat="false" ht="13.8" hidden="false" customHeight="true" outlineLevel="0" collapsed="false"/>
    <row r="4978" customFormat="false" ht="13.8" hidden="false" customHeight="true" outlineLevel="0" collapsed="false"/>
    <row r="4979" customFormat="false" ht="13.8" hidden="false" customHeight="true" outlineLevel="0" collapsed="false"/>
    <row r="4980" customFormat="false" ht="13.8" hidden="false" customHeight="true" outlineLevel="0" collapsed="false"/>
    <row r="4981" customFormat="false" ht="13.8" hidden="false" customHeight="true" outlineLevel="0" collapsed="false"/>
    <row r="4982" customFormat="false" ht="13.8" hidden="false" customHeight="true" outlineLevel="0" collapsed="false"/>
    <row r="4983" customFormat="false" ht="13.8" hidden="false" customHeight="true" outlineLevel="0" collapsed="false"/>
    <row r="4984" customFormat="false" ht="13.8" hidden="false" customHeight="true" outlineLevel="0" collapsed="false"/>
    <row r="4985" customFormat="false" ht="13.8" hidden="false" customHeight="true" outlineLevel="0" collapsed="false"/>
    <row r="4986" customFormat="false" ht="13.8" hidden="false" customHeight="true" outlineLevel="0" collapsed="false"/>
    <row r="4987" customFormat="false" ht="13.8" hidden="false" customHeight="true" outlineLevel="0" collapsed="false"/>
    <row r="4988" customFormat="false" ht="13.8" hidden="false" customHeight="true" outlineLevel="0" collapsed="false"/>
    <row r="4989" customFormat="false" ht="13.8" hidden="false" customHeight="true" outlineLevel="0" collapsed="false"/>
    <row r="4990" customFormat="false" ht="13.8" hidden="false" customHeight="true" outlineLevel="0" collapsed="false"/>
    <row r="4991" customFormat="false" ht="13.8" hidden="false" customHeight="true" outlineLevel="0" collapsed="false"/>
    <row r="4992" customFormat="false" ht="13.8" hidden="false" customHeight="true" outlineLevel="0" collapsed="false"/>
    <row r="4993" customFormat="false" ht="13.8" hidden="false" customHeight="true" outlineLevel="0" collapsed="false"/>
    <row r="4994" customFormat="false" ht="13.8" hidden="false" customHeight="true" outlineLevel="0" collapsed="false"/>
    <row r="4995" customFormat="false" ht="13.8" hidden="false" customHeight="true" outlineLevel="0" collapsed="false"/>
    <row r="4996" customFormat="false" ht="13.8" hidden="false" customHeight="true" outlineLevel="0" collapsed="false"/>
    <row r="4997" customFormat="false" ht="13.8" hidden="false" customHeight="true" outlineLevel="0" collapsed="false"/>
    <row r="4998" customFormat="false" ht="13.8" hidden="false" customHeight="true" outlineLevel="0" collapsed="false"/>
    <row r="4999" customFormat="false" ht="13.8" hidden="false" customHeight="true" outlineLevel="0" collapsed="false"/>
    <row r="5000" customFormat="false" ht="13.8" hidden="false" customHeight="true" outlineLevel="0" collapsed="false"/>
    <row r="5001" customFormat="false" ht="13.8" hidden="false" customHeight="true" outlineLevel="0" collapsed="false"/>
    <row r="5002" customFormat="false" ht="13.8" hidden="false" customHeight="true" outlineLevel="0" collapsed="false"/>
    <row r="5003" customFormat="false" ht="13.8" hidden="false" customHeight="true" outlineLevel="0" collapsed="false"/>
    <row r="5004" customFormat="false" ht="13.8" hidden="false" customHeight="true" outlineLevel="0" collapsed="false"/>
    <row r="5005" customFormat="false" ht="13.8" hidden="false" customHeight="true" outlineLevel="0" collapsed="false"/>
    <row r="5006" customFormat="false" ht="13.8" hidden="false" customHeight="true" outlineLevel="0" collapsed="false"/>
    <row r="5007" customFormat="false" ht="13.8" hidden="false" customHeight="true" outlineLevel="0" collapsed="false"/>
    <row r="5008" customFormat="false" ht="13.8" hidden="false" customHeight="true" outlineLevel="0" collapsed="false"/>
    <row r="5009" customFormat="false" ht="13.8" hidden="false" customHeight="true" outlineLevel="0" collapsed="false"/>
    <row r="5010" customFormat="false" ht="13.8" hidden="false" customHeight="true" outlineLevel="0" collapsed="false"/>
    <row r="5011" customFormat="false" ht="13.8" hidden="false" customHeight="true" outlineLevel="0" collapsed="false"/>
    <row r="5012" customFormat="false" ht="13.8" hidden="false" customHeight="true" outlineLevel="0" collapsed="false"/>
    <row r="5013" customFormat="false" ht="13.8" hidden="false" customHeight="true" outlineLevel="0" collapsed="false"/>
    <row r="5014" customFormat="false" ht="13.8" hidden="false" customHeight="true" outlineLevel="0" collapsed="false"/>
    <row r="5015" customFormat="false" ht="13.8" hidden="false" customHeight="true" outlineLevel="0" collapsed="false"/>
    <row r="5016" customFormat="false" ht="13.8" hidden="false" customHeight="true" outlineLevel="0" collapsed="false"/>
    <row r="5017" customFormat="false" ht="13.8" hidden="false" customHeight="true" outlineLevel="0" collapsed="false"/>
    <row r="5018" customFormat="false" ht="13.8" hidden="false" customHeight="true" outlineLevel="0" collapsed="false"/>
    <row r="5019" customFormat="false" ht="13.8" hidden="false" customHeight="true" outlineLevel="0" collapsed="false"/>
    <row r="5020" customFormat="false" ht="13.8" hidden="false" customHeight="true" outlineLevel="0" collapsed="false"/>
    <row r="5021" customFormat="false" ht="13.8" hidden="false" customHeight="true" outlineLevel="0" collapsed="false"/>
    <row r="5022" customFormat="false" ht="13.8" hidden="false" customHeight="true" outlineLevel="0" collapsed="false"/>
    <row r="5023" customFormat="false" ht="13.8" hidden="false" customHeight="true" outlineLevel="0" collapsed="false"/>
    <row r="5024" customFormat="false" ht="13.8" hidden="false" customHeight="true" outlineLevel="0" collapsed="false"/>
    <row r="5025" customFormat="false" ht="13.8" hidden="false" customHeight="true" outlineLevel="0" collapsed="false"/>
    <row r="5026" customFormat="false" ht="13.8" hidden="false" customHeight="true" outlineLevel="0" collapsed="false"/>
    <row r="5027" customFormat="false" ht="13.8" hidden="false" customHeight="true" outlineLevel="0" collapsed="false"/>
    <row r="5028" customFormat="false" ht="13.8" hidden="false" customHeight="true" outlineLevel="0" collapsed="false"/>
    <row r="5029" customFormat="false" ht="13.8" hidden="false" customHeight="true" outlineLevel="0" collapsed="false"/>
    <row r="5030" customFormat="false" ht="13.8" hidden="false" customHeight="true" outlineLevel="0" collapsed="false"/>
    <row r="5031" customFormat="false" ht="13.8" hidden="false" customHeight="true" outlineLevel="0" collapsed="false"/>
    <row r="5032" customFormat="false" ht="13.8" hidden="false" customHeight="true" outlineLevel="0" collapsed="false"/>
    <row r="5033" customFormat="false" ht="13.8" hidden="false" customHeight="true" outlineLevel="0" collapsed="false"/>
    <row r="5034" customFormat="false" ht="13.8" hidden="false" customHeight="true" outlineLevel="0" collapsed="false"/>
    <row r="5035" customFormat="false" ht="13.8" hidden="false" customHeight="true" outlineLevel="0" collapsed="false"/>
    <row r="5036" customFormat="false" ht="13.8" hidden="false" customHeight="true" outlineLevel="0" collapsed="false"/>
    <row r="5037" customFormat="false" ht="13.8" hidden="false" customHeight="true" outlineLevel="0" collapsed="false"/>
    <row r="5038" customFormat="false" ht="13.8" hidden="false" customHeight="true" outlineLevel="0" collapsed="false"/>
    <row r="5039" customFormat="false" ht="13.8" hidden="false" customHeight="true" outlineLevel="0" collapsed="false"/>
    <row r="5040" customFormat="false" ht="13.8" hidden="false" customHeight="true" outlineLevel="0" collapsed="false"/>
    <row r="5041" customFormat="false" ht="13.8" hidden="false" customHeight="true" outlineLevel="0" collapsed="false"/>
    <row r="5042" customFormat="false" ht="13.8" hidden="false" customHeight="true" outlineLevel="0" collapsed="false"/>
    <row r="5043" customFormat="false" ht="13.8" hidden="false" customHeight="true" outlineLevel="0" collapsed="false"/>
    <row r="5044" customFormat="false" ht="13.8" hidden="false" customHeight="true" outlineLevel="0" collapsed="false"/>
    <row r="5045" customFormat="false" ht="13.8" hidden="false" customHeight="true" outlineLevel="0" collapsed="false"/>
    <row r="5046" customFormat="false" ht="13.8" hidden="false" customHeight="true" outlineLevel="0" collapsed="false"/>
    <row r="5047" customFormat="false" ht="13.8" hidden="false" customHeight="true" outlineLevel="0" collapsed="false"/>
    <row r="5048" customFormat="false" ht="13.8" hidden="false" customHeight="true" outlineLevel="0" collapsed="false"/>
    <row r="5049" customFormat="false" ht="13.8" hidden="false" customHeight="true" outlineLevel="0" collapsed="false"/>
    <row r="5050" customFormat="false" ht="13.8" hidden="false" customHeight="true" outlineLevel="0" collapsed="false"/>
    <row r="5051" customFormat="false" ht="13.8" hidden="false" customHeight="true" outlineLevel="0" collapsed="false"/>
    <row r="5052" customFormat="false" ht="13.8" hidden="false" customHeight="true" outlineLevel="0" collapsed="false"/>
    <row r="5053" customFormat="false" ht="13.8" hidden="false" customHeight="true" outlineLevel="0" collapsed="false"/>
    <row r="5054" customFormat="false" ht="13.8" hidden="false" customHeight="true" outlineLevel="0" collapsed="false"/>
    <row r="5055" customFormat="false" ht="13.8" hidden="false" customHeight="true" outlineLevel="0" collapsed="false"/>
    <row r="5056" customFormat="false" ht="13.8" hidden="false" customHeight="true" outlineLevel="0" collapsed="false"/>
    <row r="5057" customFormat="false" ht="13.8" hidden="false" customHeight="true" outlineLevel="0" collapsed="false"/>
    <row r="5058" customFormat="false" ht="13.8" hidden="false" customHeight="true" outlineLevel="0" collapsed="false"/>
    <row r="5059" customFormat="false" ht="13.8" hidden="false" customHeight="true" outlineLevel="0" collapsed="false"/>
    <row r="5060" customFormat="false" ht="13.8" hidden="false" customHeight="true" outlineLevel="0" collapsed="false"/>
    <row r="5061" customFormat="false" ht="13.8" hidden="false" customHeight="true" outlineLevel="0" collapsed="false"/>
    <row r="5062" customFormat="false" ht="13.8" hidden="false" customHeight="true" outlineLevel="0" collapsed="false"/>
    <row r="5063" customFormat="false" ht="13.8" hidden="false" customHeight="true" outlineLevel="0" collapsed="false"/>
    <row r="5064" customFormat="false" ht="13.8" hidden="false" customHeight="true" outlineLevel="0" collapsed="false"/>
    <row r="5065" customFormat="false" ht="13.8" hidden="false" customHeight="true" outlineLevel="0" collapsed="false"/>
    <row r="5066" customFormat="false" ht="13.8" hidden="false" customHeight="true" outlineLevel="0" collapsed="false"/>
    <row r="5067" customFormat="false" ht="13.8" hidden="false" customHeight="true" outlineLevel="0" collapsed="false"/>
    <row r="5068" customFormat="false" ht="13.8" hidden="false" customHeight="true" outlineLevel="0" collapsed="false"/>
    <row r="5069" customFormat="false" ht="13.8" hidden="false" customHeight="true" outlineLevel="0" collapsed="false"/>
    <row r="5070" customFormat="false" ht="13.8" hidden="false" customHeight="true" outlineLevel="0" collapsed="false"/>
    <row r="5071" customFormat="false" ht="13.8" hidden="false" customHeight="true" outlineLevel="0" collapsed="false"/>
    <row r="5072" customFormat="false" ht="13.8" hidden="false" customHeight="true" outlineLevel="0" collapsed="false"/>
    <row r="5073" customFormat="false" ht="13.8" hidden="false" customHeight="true" outlineLevel="0" collapsed="false"/>
    <row r="5074" customFormat="false" ht="13.8" hidden="false" customHeight="true" outlineLevel="0" collapsed="false"/>
    <row r="5075" customFormat="false" ht="13.8" hidden="false" customHeight="true" outlineLevel="0" collapsed="false"/>
    <row r="5076" customFormat="false" ht="13.8" hidden="false" customHeight="true" outlineLevel="0" collapsed="false"/>
    <row r="5077" customFormat="false" ht="13.8" hidden="false" customHeight="true" outlineLevel="0" collapsed="false"/>
    <row r="5078" customFormat="false" ht="13.8" hidden="false" customHeight="true" outlineLevel="0" collapsed="false"/>
    <row r="5079" customFormat="false" ht="13.8" hidden="false" customHeight="true" outlineLevel="0" collapsed="false"/>
    <row r="5080" customFormat="false" ht="13.8" hidden="false" customHeight="true" outlineLevel="0" collapsed="false"/>
    <row r="5081" customFormat="false" ht="13.8" hidden="false" customHeight="true" outlineLevel="0" collapsed="false"/>
    <row r="5082" customFormat="false" ht="13.8" hidden="false" customHeight="true" outlineLevel="0" collapsed="false"/>
    <row r="5083" customFormat="false" ht="13.8" hidden="false" customHeight="true" outlineLevel="0" collapsed="false"/>
    <row r="5084" customFormat="false" ht="13.8" hidden="false" customHeight="true" outlineLevel="0" collapsed="false"/>
    <row r="5085" customFormat="false" ht="13.8" hidden="false" customHeight="true" outlineLevel="0" collapsed="false"/>
    <row r="5086" customFormat="false" ht="13.8" hidden="false" customHeight="true" outlineLevel="0" collapsed="false"/>
    <row r="5087" customFormat="false" ht="13.8" hidden="false" customHeight="true" outlineLevel="0" collapsed="false"/>
    <row r="5088" customFormat="false" ht="13.8" hidden="false" customHeight="true" outlineLevel="0" collapsed="false"/>
    <row r="5089" customFormat="false" ht="13.8" hidden="false" customHeight="true" outlineLevel="0" collapsed="false"/>
    <row r="5090" customFormat="false" ht="13.8" hidden="false" customHeight="true" outlineLevel="0" collapsed="false"/>
    <row r="5091" customFormat="false" ht="13.8" hidden="false" customHeight="true" outlineLevel="0" collapsed="false"/>
    <row r="5092" customFormat="false" ht="13.8" hidden="false" customHeight="true" outlineLevel="0" collapsed="false"/>
    <row r="5093" customFormat="false" ht="13.8" hidden="false" customHeight="true" outlineLevel="0" collapsed="false"/>
    <row r="5094" customFormat="false" ht="13.8" hidden="false" customHeight="true" outlineLevel="0" collapsed="false"/>
    <row r="5095" customFormat="false" ht="13.8" hidden="false" customHeight="true" outlineLevel="0" collapsed="false"/>
    <row r="5096" customFormat="false" ht="13.8" hidden="false" customHeight="true" outlineLevel="0" collapsed="false"/>
    <row r="5097" customFormat="false" ht="13.8" hidden="false" customHeight="true" outlineLevel="0" collapsed="false"/>
    <row r="5098" customFormat="false" ht="13.8" hidden="false" customHeight="true" outlineLevel="0" collapsed="false"/>
    <row r="5099" customFormat="false" ht="13.8" hidden="false" customHeight="true" outlineLevel="0" collapsed="false"/>
    <row r="5100" customFormat="false" ht="13.8" hidden="false" customHeight="true" outlineLevel="0" collapsed="false"/>
    <row r="5101" customFormat="false" ht="13.8" hidden="false" customHeight="true" outlineLevel="0" collapsed="false"/>
    <row r="5102" customFormat="false" ht="13.8" hidden="false" customHeight="true" outlineLevel="0" collapsed="false"/>
    <row r="5103" customFormat="false" ht="13.8" hidden="false" customHeight="true" outlineLevel="0" collapsed="false"/>
    <row r="5104" customFormat="false" ht="13.8" hidden="false" customHeight="true" outlineLevel="0" collapsed="false"/>
    <row r="5105" customFormat="false" ht="13.8" hidden="false" customHeight="true" outlineLevel="0" collapsed="false"/>
    <row r="5106" customFormat="false" ht="13.8" hidden="false" customHeight="true" outlineLevel="0" collapsed="false"/>
    <row r="5107" customFormat="false" ht="13.8" hidden="false" customHeight="true" outlineLevel="0" collapsed="false"/>
    <row r="5108" customFormat="false" ht="13.8" hidden="false" customHeight="true" outlineLevel="0" collapsed="false"/>
    <row r="5109" customFormat="false" ht="13.8" hidden="false" customHeight="true" outlineLevel="0" collapsed="false"/>
    <row r="5110" customFormat="false" ht="13.8" hidden="false" customHeight="true" outlineLevel="0" collapsed="false"/>
    <row r="5111" customFormat="false" ht="13.8" hidden="false" customHeight="true" outlineLevel="0" collapsed="false"/>
    <row r="5112" customFormat="false" ht="13.8" hidden="false" customHeight="true" outlineLevel="0" collapsed="false"/>
    <row r="5113" customFormat="false" ht="13.8" hidden="false" customHeight="true" outlineLevel="0" collapsed="false"/>
    <row r="5114" customFormat="false" ht="13.8" hidden="false" customHeight="true" outlineLevel="0" collapsed="false"/>
    <row r="5115" customFormat="false" ht="13.8" hidden="false" customHeight="true" outlineLevel="0" collapsed="false"/>
    <row r="5116" customFormat="false" ht="13.8" hidden="false" customHeight="true" outlineLevel="0" collapsed="false"/>
    <row r="5117" customFormat="false" ht="13.8" hidden="false" customHeight="true" outlineLevel="0" collapsed="false"/>
    <row r="5118" customFormat="false" ht="13.8" hidden="false" customHeight="true" outlineLevel="0" collapsed="false"/>
    <row r="5119" customFormat="false" ht="13.8" hidden="false" customHeight="true" outlineLevel="0" collapsed="false"/>
    <row r="5120" customFormat="false" ht="13.8" hidden="false" customHeight="true" outlineLevel="0" collapsed="false"/>
    <row r="5121" customFormat="false" ht="13.8" hidden="false" customHeight="true" outlineLevel="0" collapsed="false"/>
    <row r="5122" customFormat="false" ht="13.8" hidden="false" customHeight="true" outlineLevel="0" collapsed="false"/>
    <row r="5123" customFormat="false" ht="13.8" hidden="false" customHeight="true" outlineLevel="0" collapsed="false"/>
    <row r="5124" customFormat="false" ht="13.8" hidden="false" customHeight="true" outlineLevel="0" collapsed="false"/>
    <row r="5125" customFormat="false" ht="13.8" hidden="false" customHeight="true" outlineLevel="0" collapsed="false"/>
    <row r="5126" customFormat="false" ht="13.8" hidden="false" customHeight="true" outlineLevel="0" collapsed="false"/>
    <row r="5127" customFormat="false" ht="13.8" hidden="false" customHeight="true" outlineLevel="0" collapsed="false"/>
    <row r="5128" customFormat="false" ht="13.8" hidden="false" customHeight="true" outlineLevel="0" collapsed="false"/>
    <row r="5129" customFormat="false" ht="13.8" hidden="false" customHeight="true" outlineLevel="0" collapsed="false"/>
    <row r="5130" customFormat="false" ht="13.8" hidden="false" customHeight="true" outlineLevel="0" collapsed="false"/>
    <row r="5131" customFormat="false" ht="13.8" hidden="false" customHeight="true" outlineLevel="0" collapsed="false"/>
    <row r="5132" customFormat="false" ht="13.8" hidden="false" customHeight="true" outlineLevel="0" collapsed="false"/>
    <row r="5133" customFormat="false" ht="13.8" hidden="false" customHeight="true" outlineLevel="0" collapsed="false"/>
    <row r="5134" customFormat="false" ht="13.8" hidden="false" customHeight="true" outlineLevel="0" collapsed="false"/>
    <row r="5135" customFormat="false" ht="13.8" hidden="false" customHeight="true" outlineLevel="0" collapsed="false"/>
    <row r="5136" customFormat="false" ht="13.8" hidden="false" customHeight="true" outlineLevel="0" collapsed="false"/>
    <row r="5137" customFormat="false" ht="13.8" hidden="false" customHeight="true" outlineLevel="0" collapsed="false"/>
    <row r="5138" customFormat="false" ht="13.8" hidden="false" customHeight="true" outlineLevel="0" collapsed="false"/>
    <row r="5139" customFormat="false" ht="13.8" hidden="false" customHeight="true" outlineLevel="0" collapsed="false"/>
    <row r="5140" customFormat="false" ht="13.8" hidden="false" customHeight="true" outlineLevel="0" collapsed="false"/>
    <row r="5141" customFormat="false" ht="13.8" hidden="false" customHeight="true" outlineLevel="0" collapsed="false"/>
    <row r="5142" customFormat="false" ht="13.8" hidden="false" customHeight="true" outlineLevel="0" collapsed="false"/>
    <row r="5143" customFormat="false" ht="13.8" hidden="false" customHeight="true" outlineLevel="0" collapsed="false"/>
    <row r="5144" customFormat="false" ht="13.8" hidden="false" customHeight="true" outlineLevel="0" collapsed="false"/>
    <row r="5145" customFormat="false" ht="13.8" hidden="false" customHeight="true" outlineLevel="0" collapsed="false"/>
    <row r="5146" customFormat="false" ht="13.8" hidden="false" customHeight="true" outlineLevel="0" collapsed="false"/>
    <row r="5147" customFormat="false" ht="13.8" hidden="false" customHeight="true" outlineLevel="0" collapsed="false"/>
    <row r="5148" customFormat="false" ht="13.8" hidden="false" customHeight="true" outlineLevel="0" collapsed="false"/>
    <row r="5149" customFormat="false" ht="13.8" hidden="false" customHeight="true" outlineLevel="0" collapsed="false"/>
    <row r="5150" customFormat="false" ht="13.8" hidden="false" customHeight="true" outlineLevel="0" collapsed="false"/>
    <row r="5151" customFormat="false" ht="13.8" hidden="false" customHeight="true" outlineLevel="0" collapsed="false"/>
    <row r="5152" customFormat="false" ht="13.8" hidden="false" customHeight="true" outlineLevel="0" collapsed="false"/>
    <row r="5153" customFormat="false" ht="13.8" hidden="false" customHeight="true" outlineLevel="0" collapsed="false"/>
    <row r="5154" customFormat="false" ht="13.8" hidden="false" customHeight="true" outlineLevel="0" collapsed="false"/>
    <row r="5155" customFormat="false" ht="13.8" hidden="false" customHeight="true" outlineLevel="0" collapsed="false"/>
    <row r="5156" customFormat="false" ht="13.8" hidden="false" customHeight="true" outlineLevel="0" collapsed="false"/>
    <row r="5157" customFormat="false" ht="13.8" hidden="false" customHeight="true" outlineLevel="0" collapsed="false"/>
    <row r="5158" customFormat="false" ht="13.8" hidden="false" customHeight="true" outlineLevel="0" collapsed="false"/>
    <row r="5159" customFormat="false" ht="13.8" hidden="false" customHeight="true" outlineLevel="0" collapsed="false"/>
    <row r="5160" customFormat="false" ht="13.8" hidden="false" customHeight="true" outlineLevel="0" collapsed="false"/>
    <row r="5161" customFormat="false" ht="13.8" hidden="false" customHeight="true" outlineLevel="0" collapsed="false"/>
    <row r="5162" customFormat="false" ht="13.8" hidden="false" customHeight="true" outlineLevel="0" collapsed="false"/>
    <row r="5163" customFormat="false" ht="13.8" hidden="false" customHeight="true" outlineLevel="0" collapsed="false"/>
    <row r="5164" customFormat="false" ht="13.8" hidden="false" customHeight="true" outlineLevel="0" collapsed="false"/>
    <row r="5165" customFormat="false" ht="13.8" hidden="false" customHeight="true" outlineLevel="0" collapsed="false"/>
    <row r="5166" customFormat="false" ht="13.8" hidden="false" customHeight="true" outlineLevel="0" collapsed="false"/>
    <row r="5167" customFormat="false" ht="13.8" hidden="false" customHeight="true" outlineLevel="0" collapsed="false"/>
    <row r="5168" customFormat="false" ht="13.8" hidden="false" customHeight="true" outlineLevel="0" collapsed="false"/>
    <row r="5169" customFormat="false" ht="13.8" hidden="false" customHeight="true" outlineLevel="0" collapsed="false"/>
    <row r="5170" customFormat="false" ht="13.8" hidden="false" customHeight="true" outlineLevel="0" collapsed="false"/>
    <row r="5171" customFormat="false" ht="13.8" hidden="false" customHeight="true" outlineLevel="0" collapsed="false"/>
    <row r="5172" customFormat="false" ht="13.8" hidden="false" customHeight="true" outlineLevel="0" collapsed="false"/>
    <row r="5173" customFormat="false" ht="13.8" hidden="false" customHeight="true" outlineLevel="0" collapsed="false"/>
    <row r="5174" customFormat="false" ht="13.8" hidden="false" customHeight="true" outlineLevel="0" collapsed="false"/>
    <row r="5175" customFormat="false" ht="13.8" hidden="false" customHeight="true" outlineLevel="0" collapsed="false"/>
    <row r="5176" customFormat="false" ht="13.8" hidden="false" customHeight="true" outlineLevel="0" collapsed="false"/>
    <row r="5177" customFormat="false" ht="13.8" hidden="false" customHeight="true" outlineLevel="0" collapsed="false"/>
    <row r="5178" customFormat="false" ht="13.8" hidden="false" customHeight="true" outlineLevel="0" collapsed="false"/>
    <row r="5179" customFormat="false" ht="13.8" hidden="false" customHeight="true" outlineLevel="0" collapsed="false"/>
    <row r="5180" customFormat="false" ht="13.8" hidden="false" customHeight="true" outlineLevel="0" collapsed="false"/>
    <row r="5181" customFormat="false" ht="13.8" hidden="false" customHeight="true" outlineLevel="0" collapsed="false"/>
    <row r="5182" customFormat="false" ht="13.8" hidden="false" customHeight="true" outlineLevel="0" collapsed="false"/>
    <row r="5183" customFormat="false" ht="13.8" hidden="false" customHeight="true" outlineLevel="0" collapsed="false"/>
    <row r="5184" customFormat="false" ht="13.8" hidden="false" customHeight="true" outlineLevel="0" collapsed="false"/>
    <row r="5185" customFormat="false" ht="13.8" hidden="false" customHeight="true" outlineLevel="0" collapsed="false"/>
    <row r="5186" customFormat="false" ht="13.8" hidden="false" customHeight="true" outlineLevel="0" collapsed="false"/>
    <row r="5187" customFormat="false" ht="13.8" hidden="false" customHeight="true" outlineLevel="0" collapsed="false"/>
    <row r="5188" customFormat="false" ht="13.8" hidden="false" customHeight="true" outlineLevel="0" collapsed="false"/>
    <row r="5189" customFormat="false" ht="13.8" hidden="false" customHeight="true" outlineLevel="0" collapsed="false"/>
    <row r="5190" customFormat="false" ht="13.8" hidden="false" customHeight="true" outlineLevel="0" collapsed="false"/>
    <row r="5191" customFormat="false" ht="13.8" hidden="false" customHeight="true" outlineLevel="0" collapsed="false"/>
    <row r="5192" customFormat="false" ht="13.8" hidden="false" customHeight="true" outlineLevel="0" collapsed="false"/>
    <row r="5193" customFormat="false" ht="13.8" hidden="false" customHeight="true" outlineLevel="0" collapsed="false"/>
    <row r="5194" customFormat="false" ht="13.8" hidden="false" customHeight="true" outlineLevel="0" collapsed="false"/>
    <row r="5195" customFormat="false" ht="13.8" hidden="false" customHeight="true" outlineLevel="0" collapsed="false"/>
    <row r="5196" customFormat="false" ht="13.8" hidden="false" customHeight="true" outlineLevel="0" collapsed="false"/>
    <row r="5197" customFormat="false" ht="13.8" hidden="false" customHeight="true" outlineLevel="0" collapsed="false"/>
    <row r="5198" customFormat="false" ht="13.8" hidden="false" customHeight="true" outlineLevel="0" collapsed="false"/>
    <row r="5199" customFormat="false" ht="13.8" hidden="false" customHeight="true" outlineLevel="0" collapsed="false"/>
    <row r="5200" customFormat="false" ht="13.8" hidden="false" customHeight="true" outlineLevel="0" collapsed="false"/>
    <row r="5201" customFormat="false" ht="13.8" hidden="false" customHeight="true" outlineLevel="0" collapsed="false"/>
    <row r="5202" customFormat="false" ht="13.8" hidden="false" customHeight="true" outlineLevel="0" collapsed="false"/>
    <row r="5203" customFormat="false" ht="13.8" hidden="false" customHeight="true" outlineLevel="0" collapsed="false"/>
    <row r="5204" customFormat="false" ht="13.8" hidden="false" customHeight="true" outlineLevel="0" collapsed="false"/>
    <row r="5205" customFormat="false" ht="13.8" hidden="false" customHeight="true" outlineLevel="0" collapsed="false"/>
    <row r="5206" customFormat="false" ht="13.8" hidden="false" customHeight="true" outlineLevel="0" collapsed="false"/>
    <row r="5207" customFormat="false" ht="13.8" hidden="false" customHeight="true" outlineLevel="0" collapsed="false"/>
    <row r="5208" customFormat="false" ht="13.8" hidden="false" customHeight="true" outlineLevel="0" collapsed="false"/>
    <row r="5209" customFormat="false" ht="13.8" hidden="false" customHeight="true" outlineLevel="0" collapsed="false"/>
    <row r="5210" customFormat="false" ht="13.8" hidden="false" customHeight="true" outlineLevel="0" collapsed="false"/>
    <row r="5211" customFormat="false" ht="13.8" hidden="false" customHeight="true" outlineLevel="0" collapsed="false"/>
    <row r="5212" customFormat="false" ht="13.8" hidden="false" customHeight="true" outlineLevel="0" collapsed="false"/>
    <row r="5213" customFormat="false" ht="13.8" hidden="false" customHeight="true" outlineLevel="0" collapsed="false"/>
    <row r="5214" customFormat="false" ht="13.8" hidden="false" customHeight="true" outlineLevel="0" collapsed="false"/>
    <row r="5215" customFormat="false" ht="13.8" hidden="false" customHeight="true" outlineLevel="0" collapsed="false"/>
    <row r="5216" customFormat="false" ht="13.8" hidden="false" customHeight="true" outlineLevel="0" collapsed="false"/>
    <row r="5217" customFormat="false" ht="13.8" hidden="false" customHeight="true" outlineLevel="0" collapsed="false"/>
    <row r="5218" customFormat="false" ht="13.8" hidden="false" customHeight="true" outlineLevel="0" collapsed="false"/>
    <row r="5219" customFormat="false" ht="13.8" hidden="false" customHeight="true" outlineLevel="0" collapsed="false"/>
    <row r="5220" customFormat="false" ht="13.8" hidden="false" customHeight="true" outlineLevel="0" collapsed="false"/>
    <row r="5221" customFormat="false" ht="13.8" hidden="false" customHeight="true" outlineLevel="0" collapsed="false"/>
    <row r="5222" customFormat="false" ht="13.8" hidden="false" customHeight="true" outlineLevel="0" collapsed="false"/>
    <row r="5223" customFormat="false" ht="13.8" hidden="false" customHeight="true" outlineLevel="0" collapsed="false"/>
    <row r="5224" customFormat="false" ht="13.8" hidden="false" customHeight="true" outlineLevel="0" collapsed="false"/>
    <row r="5225" customFormat="false" ht="13.8" hidden="false" customHeight="true" outlineLevel="0" collapsed="false"/>
    <row r="5226" customFormat="false" ht="13.8" hidden="false" customHeight="true" outlineLevel="0" collapsed="false"/>
    <row r="5227" customFormat="false" ht="13.8" hidden="false" customHeight="true" outlineLevel="0" collapsed="false"/>
    <row r="5228" customFormat="false" ht="13.8" hidden="false" customHeight="true" outlineLevel="0" collapsed="false"/>
    <row r="5229" customFormat="false" ht="13.8" hidden="false" customHeight="true" outlineLevel="0" collapsed="false"/>
    <row r="5230" customFormat="false" ht="13.8" hidden="false" customHeight="true" outlineLevel="0" collapsed="false"/>
    <row r="5231" customFormat="false" ht="13.8" hidden="false" customHeight="true" outlineLevel="0" collapsed="false"/>
    <row r="5232" customFormat="false" ht="13.8" hidden="false" customHeight="true" outlineLevel="0" collapsed="false"/>
    <row r="5233" customFormat="false" ht="13.8" hidden="false" customHeight="true" outlineLevel="0" collapsed="false"/>
    <row r="5234" customFormat="false" ht="13.8" hidden="false" customHeight="true" outlineLevel="0" collapsed="false"/>
    <row r="5235" customFormat="false" ht="13.8" hidden="false" customHeight="true" outlineLevel="0" collapsed="false"/>
    <row r="5236" customFormat="false" ht="13.8" hidden="false" customHeight="true" outlineLevel="0" collapsed="false"/>
    <row r="5237" customFormat="false" ht="13.8" hidden="false" customHeight="true" outlineLevel="0" collapsed="false"/>
    <row r="5238" customFormat="false" ht="13.8" hidden="false" customHeight="true" outlineLevel="0" collapsed="false"/>
    <row r="5239" customFormat="false" ht="13.8" hidden="false" customHeight="true" outlineLevel="0" collapsed="false"/>
    <row r="5240" customFormat="false" ht="13.8" hidden="false" customHeight="true" outlineLevel="0" collapsed="false"/>
    <row r="5241" customFormat="false" ht="13.8" hidden="false" customHeight="true" outlineLevel="0" collapsed="false"/>
    <row r="5242" customFormat="false" ht="13.8" hidden="false" customHeight="true" outlineLevel="0" collapsed="false"/>
    <row r="5243" customFormat="false" ht="13.8" hidden="false" customHeight="true" outlineLevel="0" collapsed="false"/>
    <row r="5244" customFormat="false" ht="13.8" hidden="false" customHeight="true" outlineLevel="0" collapsed="false"/>
    <row r="5245" customFormat="false" ht="13.8" hidden="false" customHeight="true" outlineLevel="0" collapsed="false"/>
    <row r="5246" customFormat="false" ht="13.8" hidden="false" customHeight="true" outlineLevel="0" collapsed="false"/>
    <row r="5247" customFormat="false" ht="13.8" hidden="false" customHeight="true" outlineLevel="0" collapsed="false"/>
    <row r="5248" customFormat="false" ht="13.8" hidden="false" customHeight="true" outlineLevel="0" collapsed="false"/>
    <row r="5249" customFormat="false" ht="13.8" hidden="false" customHeight="true" outlineLevel="0" collapsed="false"/>
    <row r="5250" customFormat="false" ht="13.8" hidden="false" customHeight="true" outlineLevel="0" collapsed="false"/>
    <row r="5251" customFormat="false" ht="13.8" hidden="false" customHeight="true" outlineLevel="0" collapsed="false"/>
    <row r="5252" customFormat="false" ht="13.8" hidden="false" customHeight="true" outlineLevel="0" collapsed="false"/>
    <row r="5253" customFormat="false" ht="13.8" hidden="false" customHeight="true" outlineLevel="0" collapsed="false"/>
    <row r="5254" customFormat="false" ht="13.8" hidden="false" customHeight="true" outlineLevel="0" collapsed="false"/>
    <row r="5255" customFormat="false" ht="13.8" hidden="false" customHeight="true" outlineLevel="0" collapsed="false"/>
    <row r="5256" customFormat="false" ht="13.8" hidden="false" customHeight="true" outlineLevel="0" collapsed="false"/>
    <row r="5257" customFormat="false" ht="13.8" hidden="false" customHeight="true" outlineLevel="0" collapsed="false"/>
    <row r="5258" customFormat="false" ht="13.8" hidden="false" customHeight="true" outlineLevel="0" collapsed="false"/>
    <row r="5259" customFormat="false" ht="13.8" hidden="false" customHeight="true" outlineLevel="0" collapsed="false"/>
    <row r="5260" customFormat="false" ht="13.8" hidden="false" customHeight="true" outlineLevel="0" collapsed="false"/>
    <row r="5261" customFormat="false" ht="13.8" hidden="false" customHeight="true" outlineLevel="0" collapsed="false"/>
    <row r="5262" customFormat="false" ht="13.8" hidden="false" customHeight="true" outlineLevel="0" collapsed="false"/>
    <row r="5263" customFormat="false" ht="13.8" hidden="false" customHeight="true" outlineLevel="0" collapsed="false"/>
    <row r="5264" customFormat="false" ht="13.8" hidden="false" customHeight="true" outlineLevel="0" collapsed="false"/>
    <row r="5265" customFormat="false" ht="13.8" hidden="false" customHeight="true" outlineLevel="0" collapsed="false"/>
    <row r="5266" customFormat="false" ht="13.8" hidden="false" customHeight="true" outlineLevel="0" collapsed="false"/>
    <row r="5267" customFormat="false" ht="13.8" hidden="false" customHeight="true" outlineLevel="0" collapsed="false"/>
    <row r="5268" customFormat="false" ht="13.8" hidden="false" customHeight="true" outlineLevel="0" collapsed="false"/>
    <row r="5269" customFormat="false" ht="13.8" hidden="false" customHeight="true" outlineLevel="0" collapsed="false"/>
    <row r="5270" customFormat="false" ht="13.8" hidden="false" customHeight="true" outlineLevel="0" collapsed="false"/>
    <row r="5271" customFormat="false" ht="13.8" hidden="false" customHeight="true" outlineLevel="0" collapsed="false"/>
    <row r="5272" customFormat="false" ht="13.8" hidden="false" customHeight="true" outlineLevel="0" collapsed="false"/>
    <row r="5273" customFormat="false" ht="13.8" hidden="false" customHeight="true" outlineLevel="0" collapsed="false"/>
    <row r="5274" customFormat="false" ht="13.8" hidden="false" customHeight="true" outlineLevel="0" collapsed="false"/>
    <row r="5275" customFormat="false" ht="13.8" hidden="false" customHeight="true" outlineLevel="0" collapsed="false"/>
    <row r="5276" customFormat="false" ht="13.8" hidden="false" customHeight="true" outlineLevel="0" collapsed="false"/>
    <row r="5277" customFormat="false" ht="13.8" hidden="false" customHeight="true" outlineLevel="0" collapsed="false"/>
    <row r="5278" customFormat="false" ht="13.8" hidden="false" customHeight="true" outlineLevel="0" collapsed="false"/>
    <row r="5279" customFormat="false" ht="13.8" hidden="false" customHeight="true" outlineLevel="0" collapsed="false"/>
    <row r="5280" customFormat="false" ht="13.8" hidden="false" customHeight="true" outlineLevel="0" collapsed="false"/>
    <row r="5281" customFormat="false" ht="13.8" hidden="false" customHeight="true" outlineLevel="0" collapsed="false"/>
    <row r="5282" customFormat="false" ht="13.8" hidden="false" customHeight="true" outlineLevel="0" collapsed="false"/>
    <row r="5283" customFormat="false" ht="13.8" hidden="false" customHeight="true" outlineLevel="0" collapsed="false"/>
    <row r="5284" customFormat="false" ht="13.8" hidden="false" customHeight="true" outlineLevel="0" collapsed="false"/>
    <row r="5285" customFormat="false" ht="13.8" hidden="false" customHeight="true" outlineLevel="0" collapsed="false"/>
    <row r="5286" customFormat="false" ht="13.8" hidden="false" customHeight="true" outlineLevel="0" collapsed="false"/>
    <row r="5287" customFormat="false" ht="13.8" hidden="false" customHeight="true" outlineLevel="0" collapsed="false"/>
    <row r="5288" customFormat="false" ht="13.8" hidden="false" customHeight="true" outlineLevel="0" collapsed="false"/>
    <row r="5289" customFormat="false" ht="13.8" hidden="false" customHeight="true" outlineLevel="0" collapsed="false"/>
    <row r="5290" customFormat="false" ht="13.8" hidden="false" customHeight="true" outlineLevel="0" collapsed="false"/>
    <row r="5291" customFormat="false" ht="13.8" hidden="false" customHeight="true" outlineLevel="0" collapsed="false"/>
    <row r="5292" customFormat="false" ht="13.8" hidden="false" customHeight="true" outlineLevel="0" collapsed="false"/>
    <row r="5293" customFormat="false" ht="13.8" hidden="false" customHeight="true" outlineLevel="0" collapsed="false"/>
    <row r="5294" customFormat="false" ht="13.8" hidden="false" customHeight="true" outlineLevel="0" collapsed="false"/>
    <row r="5295" customFormat="false" ht="13.8" hidden="false" customHeight="true" outlineLevel="0" collapsed="false"/>
    <row r="5296" customFormat="false" ht="13.8" hidden="false" customHeight="true" outlineLevel="0" collapsed="false"/>
    <row r="5297" customFormat="false" ht="13.8" hidden="false" customHeight="true" outlineLevel="0" collapsed="false"/>
    <row r="5298" customFormat="false" ht="13.8" hidden="false" customHeight="true" outlineLevel="0" collapsed="false"/>
    <row r="5299" customFormat="false" ht="13.8" hidden="false" customHeight="true" outlineLevel="0" collapsed="false"/>
    <row r="5300" customFormat="false" ht="13.8" hidden="false" customHeight="true" outlineLevel="0" collapsed="false"/>
    <row r="5301" customFormat="false" ht="13.8" hidden="false" customHeight="true" outlineLevel="0" collapsed="false"/>
    <row r="5302" customFormat="false" ht="13.8" hidden="false" customHeight="true" outlineLevel="0" collapsed="false"/>
    <row r="5303" customFormat="false" ht="13.8" hidden="false" customHeight="true" outlineLevel="0" collapsed="false"/>
    <row r="5304" customFormat="false" ht="13.8" hidden="false" customHeight="true" outlineLevel="0" collapsed="false"/>
    <row r="5305" customFormat="false" ht="13.8" hidden="false" customHeight="true" outlineLevel="0" collapsed="false"/>
    <row r="5306" customFormat="false" ht="13.8" hidden="false" customHeight="true" outlineLevel="0" collapsed="false"/>
    <row r="5307" customFormat="false" ht="13.8" hidden="false" customHeight="true" outlineLevel="0" collapsed="false"/>
    <row r="5308" customFormat="false" ht="13.8" hidden="false" customHeight="true" outlineLevel="0" collapsed="false"/>
    <row r="5309" customFormat="false" ht="13.8" hidden="false" customHeight="true" outlineLevel="0" collapsed="false"/>
    <row r="5310" customFormat="false" ht="13.8" hidden="false" customHeight="true" outlineLevel="0" collapsed="false"/>
    <row r="5311" customFormat="false" ht="13.8" hidden="false" customHeight="true" outlineLevel="0" collapsed="false"/>
    <row r="5312" customFormat="false" ht="13.8" hidden="false" customHeight="true" outlineLevel="0" collapsed="false"/>
    <row r="5313" customFormat="false" ht="13.8" hidden="false" customHeight="true" outlineLevel="0" collapsed="false"/>
    <row r="5314" customFormat="false" ht="13.8" hidden="false" customHeight="true" outlineLevel="0" collapsed="false"/>
    <row r="5315" customFormat="false" ht="13.8" hidden="false" customHeight="true" outlineLevel="0" collapsed="false"/>
    <row r="5316" customFormat="false" ht="13.8" hidden="false" customHeight="true" outlineLevel="0" collapsed="false"/>
    <row r="5317" customFormat="false" ht="13.8" hidden="false" customHeight="true" outlineLevel="0" collapsed="false"/>
    <row r="5318" customFormat="false" ht="13.8" hidden="false" customHeight="true" outlineLevel="0" collapsed="false"/>
    <row r="5319" customFormat="false" ht="13.8" hidden="false" customHeight="true" outlineLevel="0" collapsed="false"/>
    <row r="5320" customFormat="false" ht="13.8" hidden="false" customHeight="true" outlineLevel="0" collapsed="false"/>
    <row r="5321" customFormat="false" ht="13.8" hidden="false" customHeight="true" outlineLevel="0" collapsed="false"/>
    <row r="5322" customFormat="false" ht="13.8" hidden="false" customHeight="true" outlineLevel="0" collapsed="false"/>
    <row r="5323" customFormat="false" ht="13.8" hidden="false" customHeight="true" outlineLevel="0" collapsed="false"/>
    <row r="5324" customFormat="false" ht="13.8" hidden="false" customHeight="true" outlineLevel="0" collapsed="false"/>
    <row r="5325" customFormat="false" ht="13.8" hidden="false" customHeight="true" outlineLevel="0" collapsed="false"/>
    <row r="5326" customFormat="false" ht="13.8" hidden="false" customHeight="true" outlineLevel="0" collapsed="false"/>
    <row r="5327" customFormat="false" ht="13.8" hidden="false" customHeight="true" outlineLevel="0" collapsed="false"/>
    <row r="5328" customFormat="false" ht="13.8" hidden="false" customHeight="true" outlineLevel="0" collapsed="false"/>
    <row r="5329" customFormat="false" ht="13.8" hidden="false" customHeight="true" outlineLevel="0" collapsed="false"/>
    <row r="5330" customFormat="false" ht="13.8" hidden="false" customHeight="true" outlineLevel="0" collapsed="false"/>
    <row r="5331" customFormat="false" ht="13.8" hidden="false" customHeight="true" outlineLevel="0" collapsed="false"/>
    <row r="5332" customFormat="false" ht="13.8" hidden="false" customHeight="true" outlineLevel="0" collapsed="false"/>
    <row r="5333" customFormat="false" ht="13.8" hidden="false" customHeight="true" outlineLevel="0" collapsed="false"/>
    <row r="5334" customFormat="false" ht="13.8" hidden="false" customHeight="true" outlineLevel="0" collapsed="false"/>
    <row r="5335" customFormat="false" ht="13.8" hidden="false" customHeight="true" outlineLevel="0" collapsed="false"/>
    <row r="5336" customFormat="false" ht="13.8" hidden="false" customHeight="true" outlineLevel="0" collapsed="false"/>
    <row r="5337" customFormat="false" ht="13.8" hidden="false" customHeight="true" outlineLevel="0" collapsed="false"/>
    <row r="5338" customFormat="false" ht="13.8" hidden="false" customHeight="true" outlineLevel="0" collapsed="false"/>
    <row r="5339" customFormat="false" ht="13.8" hidden="false" customHeight="true" outlineLevel="0" collapsed="false"/>
    <row r="5340" customFormat="false" ht="13.8" hidden="false" customHeight="true" outlineLevel="0" collapsed="false"/>
    <row r="5341" customFormat="false" ht="13.8" hidden="false" customHeight="true" outlineLevel="0" collapsed="false"/>
    <row r="5342" customFormat="false" ht="13.8" hidden="false" customHeight="true" outlineLevel="0" collapsed="false"/>
    <row r="5343" customFormat="false" ht="13.8" hidden="false" customHeight="true" outlineLevel="0" collapsed="false"/>
    <row r="5344" customFormat="false" ht="13.8" hidden="false" customHeight="true" outlineLevel="0" collapsed="false"/>
    <row r="5345" customFormat="false" ht="13.8" hidden="false" customHeight="true" outlineLevel="0" collapsed="false"/>
    <row r="5346" customFormat="false" ht="13.8" hidden="false" customHeight="true" outlineLevel="0" collapsed="false"/>
    <row r="5347" customFormat="false" ht="13.8" hidden="false" customHeight="true" outlineLevel="0" collapsed="false"/>
    <row r="5348" customFormat="false" ht="13.8" hidden="false" customHeight="true" outlineLevel="0" collapsed="false"/>
    <row r="5349" customFormat="false" ht="13.8" hidden="false" customHeight="true" outlineLevel="0" collapsed="false"/>
    <row r="5350" customFormat="false" ht="13.8" hidden="false" customHeight="true" outlineLevel="0" collapsed="false"/>
    <row r="5351" customFormat="false" ht="13.8" hidden="false" customHeight="true" outlineLevel="0" collapsed="false"/>
    <row r="5352" customFormat="false" ht="13.8" hidden="false" customHeight="true" outlineLevel="0" collapsed="false"/>
    <row r="5353" customFormat="false" ht="13.8" hidden="false" customHeight="true" outlineLevel="0" collapsed="false"/>
    <row r="5354" customFormat="false" ht="13.8" hidden="false" customHeight="true" outlineLevel="0" collapsed="false"/>
    <row r="5355" customFormat="false" ht="13.8" hidden="false" customHeight="true" outlineLevel="0" collapsed="false"/>
    <row r="5356" customFormat="false" ht="13.8" hidden="false" customHeight="true" outlineLevel="0" collapsed="false"/>
    <row r="5357" customFormat="false" ht="13.8" hidden="false" customHeight="true" outlineLevel="0" collapsed="false"/>
    <row r="5358" customFormat="false" ht="13.8" hidden="false" customHeight="true" outlineLevel="0" collapsed="false"/>
    <row r="5359" customFormat="false" ht="13.8" hidden="false" customHeight="true" outlineLevel="0" collapsed="false"/>
    <row r="5360" customFormat="false" ht="13.8" hidden="false" customHeight="true" outlineLevel="0" collapsed="false"/>
    <row r="5361" customFormat="false" ht="13.8" hidden="false" customHeight="true" outlineLevel="0" collapsed="false"/>
    <row r="5362" customFormat="false" ht="13.8" hidden="false" customHeight="true" outlineLevel="0" collapsed="false"/>
    <row r="5363" customFormat="false" ht="13.8" hidden="false" customHeight="true" outlineLevel="0" collapsed="false"/>
    <row r="5364" customFormat="false" ht="13.8" hidden="false" customHeight="true" outlineLevel="0" collapsed="false"/>
    <row r="5365" customFormat="false" ht="13.8" hidden="false" customHeight="true" outlineLevel="0" collapsed="false"/>
    <row r="5366" customFormat="false" ht="13.8" hidden="false" customHeight="true" outlineLevel="0" collapsed="false"/>
    <row r="5367" customFormat="false" ht="13.8" hidden="false" customHeight="true" outlineLevel="0" collapsed="false"/>
    <row r="5368" customFormat="false" ht="13.8" hidden="false" customHeight="true" outlineLevel="0" collapsed="false"/>
    <row r="5369" customFormat="false" ht="13.8" hidden="false" customHeight="true" outlineLevel="0" collapsed="false"/>
    <row r="5370" customFormat="false" ht="13.8" hidden="false" customHeight="true" outlineLevel="0" collapsed="false"/>
    <row r="5371" customFormat="false" ht="13.8" hidden="false" customHeight="true" outlineLevel="0" collapsed="false"/>
    <row r="5372" customFormat="false" ht="13.8" hidden="false" customHeight="true" outlineLevel="0" collapsed="false"/>
    <row r="5373" customFormat="false" ht="13.8" hidden="false" customHeight="true" outlineLevel="0" collapsed="false"/>
    <row r="5374" customFormat="false" ht="13.8" hidden="false" customHeight="true" outlineLevel="0" collapsed="false"/>
    <row r="5375" customFormat="false" ht="13.8" hidden="false" customHeight="true" outlineLevel="0" collapsed="false"/>
    <row r="5376" customFormat="false" ht="13.8" hidden="false" customHeight="true" outlineLevel="0" collapsed="false"/>
    <row r="5377" customFormat="false" ht="13.8" hidden="false" customHeight="true" outlineLevel="0" collapsed="false"/>
    <row r="5378" customFormat="false" ht="13.8" hidden="false" customHeight="true" outlineLevel="0" collapsed="false"/>
    <row r="5379" customFormat="false" ht="13.8" hidden="false" customHeight="true" outlineLevel="0" collapsed="false"/>
    <row r="5380" customFormat="false" ht="13.8" hidden="false" customHeight="true" outlineLevel="0" collapsed="false"/>
    <row r="5381" customFormat="false" ht="13.8" hidden="false" customHeight="true" outlineLevel="0" collapsed="false"/>
    <row r="5382" customFormat="false" ht="13.8" hidden="false" customHeight="true" outlineLevel="0" collapsed="false"/>
    <row r="5383" customFormat="false" ht="13.8" hidden="false" customHeight="true" outlineLevel="0" collapsed="false"/>
    <row r="5384" customFormat="false" ht="13.8" hidden="false" customHeight="true" outlineLevel="0" collapsed="false"/>
    <row r="5385" customFormat="false" ht="13.8" hidden="false" customHeight="true" outlineLevel="0" collapsed="false"/>
    <row r="5386" customFormat="false" ht="13.8" hidden="false" customHeight="true" outlineLevel="0" collapsed="false"/>
    <row r="5387" customFormat="false" ht="13.8" hidden="false" customHeight="true" outlineLevel="0" collapsed="false"/>
    <row r="5388" customFormat="false" ht="13.8" hidden="false" customHeight="true" outlineLevel="0" collapsed="false"/>
    <row r="5389" customFormat="false" ht="13.8" hidden="false" customHeight="true" outlineLevel="0" collapsed="false"/>
    <row r="5390" customFormat="false" ht="13.8" hidden="false" customHeight="true" outlineLevel="0" collapsed="false"/>
    <row r="5391" customFormat="false" ht="13.8" hidden="false" customHeight="true" outlineLevel="0" collapsed="false"/>
    <row r="5392" customFormat="false" ht="13.8" hidden="false" customHeight="true" outlineLevel="0" collapsed="false"/>
    <row r="5393" customFormat="false" ht="13.8" hidden="false" customHeight="true" outlineLevel="0" collapsed="false"/>
    <row r="5394" customFormat="false" ht="13.8" hidden="false" customHeight="true" outlineLevel="0" collapsed="false"/>
    <row r="5395" customFormat="false" ht="13.8" hidden="false" customHeight="true" outlineLevel="0" collapsed="false"/>
    <row r="5396" customFormat="false" ht="13.8" hidden="false" customHeight="true" outlineLevel="0" collapsed="false"/>
    <row r="5397" customFormat="false" ht="13.8" hidden="false" customHeight="true" outlineLevel="0" collapsed="false"/>
    <row r="5398" customFormat="false" ht="13.8" hidden="false" customHeight="true" outlineLevel="0" collapsed="false"/>
    <row r="5399" customFormat="false" ht="13.8" hidden="false" customHeight="true" outlineLevel="0" collapsed="false"/>
    <row r="5400" customFormat="false" ht="13.8" hidden="false" customHeight="true" outlineLevel="0" collapsed="false"/>
    <row r="5401" customFormat="false" ht="13.8" hidden="false" customHeight="true" outlineLevel="0" collapsed="false"/>
    <row r="5402" customFormat="false" ht="13.8" hidden="false" customHeight="true" outlineLevel="0" collapsed="false"/>
    <row r="5403" customFormat="false" ht="13.8" hidden="false" customHeight="true" outlineLevel="0" collapsed="false"/>
    <row r="5404" customFormat="false" ht="13.8" hidden="false" customHeight="true" outlineLevel="0" collapsed="false"/>
    <row r="5405" customFormat="false" ht="13.8" hidden="false" customHeight="true" outlineLevel="0" collapsed="false"/>
    <row r="5406" customFormat="false" ht="13.8" hidden="false" customHeight="true" outlineLevel="0" collapsed="false"/>
    <row r="5407" customFormat="false" ht="13.8" hidden="false" customHeight="true" outlineLevel="0" collapsed="false"/>
    <row r="5408" customFormat="false" ht="13.8" hidden="false" customHeight="true" outlineLevel="0" collapsed="false"/>
    <row r="5409" customFormat="false" ht="13.8" hidden="false" customHeight="true" outlineLevel="0" collapsed="false"/>
    <row r="5410" customFormat="false" ht="13.8" hidden="false" customHeight="true" outlineLevel="0" collapsed="false"/>
    <row r="5411" customFormat="false" ht="13.8" hidden="false" customHeight="true" outlineLevel="0" collapsed="false"/>
    <row r="5412" customFormat="false" ht="13.8" hidden="false" customHeight="true" outlineLevel="0" collapsed="false"/>
    <row r="5413" customFormat="false" ht="13.8" hidden="false" customHeight="true" outlineLevel="0" collapsed="false"/>
    <row r="5414" customFormat="false" ht="13.8" hidden="false" customHeight="true" outlineLevel="0" collapsed="false"/>
    <row r="5415" customFormat="false" ht="13.8" hidden="false" customHeight="true" outlineLevel="0" collapsed="false"/>
    <row r="5416" customFormat="false" ht="13.8" hidden="false" customHeight="true" outlineLevel="0" collapsed="false"/>
    <row r="5417" customFormat="false" ht="13.8" hidden="false" customHeight="true" outlineLevel="0" collapsed="false"/>
    <row r="5418" customFormat="false" ht="13.8" hidden="false" customHeight="true" outlineLevel="0" collapsed="false"/>
    <row r="5419" customFormat="false" ht="13.8" hidden="false" customHeight="true" outlineLevel="0" collapsed="false"/>
    <row r="5420" customFormat="false" ht="13.8" hidden="false" customHeight="true" outlineLevel="0" collapsed="false"/>
    <row r="5421" customFormat="false" ht="13.8" hidden="false" customHeight="true" outlineLevel="0" collapsed="false"/>
    <row r="5422" customFormat="false" ht="13.8" hidden="false" customHeight="true" outlineLevel="0" collapsed="false"/>
    <row r="5423" customFormat="false" ht="13.8" hidden="false" customHeight="true" outlineLevel="0" collapsed="false"/>
    <row r="5424" customFormat="false" ht="13.8" hidden="false" customHeight="true" outlineLevel="0" collapsed="false"/>
    <row r="5425" customFormat="false" ht="13.8" hidden="false" customHeight="true" outlineLevel="0" collapsed="false"/>
    <row r="5426" customFormat="false" ht="13.8" hidden="false" customHeight="true" outlineLevel="0" collapsed="false"/>
    <row r="5427" customFormat="false" ht="13.8" hidden="false" customHeight="true" outlineLevel="0" collapsed="false"/>
    <row r="5428" customFormat="false" ht="13.8" hidden="false" customHeight="true" outlineLevel="0" collapsed="false"/>
    <row r="5429" customFormat="false" ht="13.8" hidden="false" customHeight="true" outlineLevel="0" collapsed="false"/>
    <row r="5430" customFormat="false" ht="13.8" hidden="false" customHeight="true" outlineLevel="0" collapsed="false"/>
    <row r="5431" customFormat="false" ht="13.8" hidden="false" customHeight="true" outlineLevel="0" collapsed="false"/>
    <row r="5432" customFormat="false" ht="13.8" hidden="false" customHeight="true" outlineLevel="0" collapsed="false"/>
    <row r="5433" customFormat="false" ht="13.8" hidden="false" customHeight="true" outlineLevel="0" collapsed="false"/>
    <row r="5434" customFormat="false" ht="13.8" hidden="false" customHeight="true" outlineLevel="0" collapsed="false"/>
    <row r="5435" customFormat="false" ht="13.8" hidden="false" customHeight="true" outlineLevel="0" collapsed="false"/>
    <row r="5436" customFormat="false" ht="13.8" hidden="false" customHeight="true" outlineLevel="0" collapsed="false"/>
    <row r="5437" customFormat="false" ht="13.8" hidden="false" customHeight="true" outlineLevel="0" collapsed="false"/>
    <row r="5438" customFormat="false" ht="13.8" hidden="false" customHeight="true" outlineLevel="0" collapsed="false"/>
    <row r="5439" customFormat="false" ht="13.8" hidden="false" customHeight="true" outlineLevel="0" collapsed="false"/>
    <row r="5440" customFormat="false" ht="13.8" hidden="false" customHeight="true" outlineLevel="0" collapsed="false"/>
    <row r="5441" customFormat="false" ht="13.8" hidden="false" customHeight="true" outlineLevel="0" collapsed="false"/>
    <row r="5442" customFormat="false" ht="13.8" hidden="false" customHeight="true" outlineLevel="0" collapsed="false"/>
    <row r="5443" customFormat="false" ht="13.8" hidden="false" customHeight="true" outlineLevel="0" collapsed="false"/>
    <row r="5444" customFormat="false" ht="13.8" hidden="false" customHeight="true" outlineLevel="0" collapsed="false"/>
    <row r="5445" customFormat="false" ht="13.8" hidden="false" customHeight="true" outlineLevel="0" collapsed="false"/>
    <row r="5446" customFormat="false" ht="13.8" hidden="false" customHeight="true" outlineLevel="0" collapsed="false"/>
    <row r="5447" customFormat="false" ht="13.8" hidden="false" customHeight="true" outlineLevel="0" collapsed="false"/>
    <row r="5448" customFormat="false" ht="13.8" hidden="false" customHeight="true" outlineLevel="0" collapsed="false"/>
    <row r="5449" customFormat="false" ht="13.8" hidden="false" customHeight="true" outlineLevel="0" collapsed="false"/>
    <row r="5450" customFormat="false" ht="13.8" hidden="false" customHeight="true" outlineLevel="0" collapsed="false"/>
    <row r="5451" customFormat="false" ht="13.8" hidden="false" customHeight="true" outlineLevel="0" collapsed="false"/>
    <row r="5452" customFormat="false" ht="13.8" hidden="false" customHeight="true" outlineLevel="0" collapsed="false"/>
    <row r="5453" customFormat="false" ht="13.8" hidden="false" customHeight="true" outlineLevel="0" collapsed="false"/>
    <row r="5454" customFormat="false" ht="13.8" hidden="false" customHeight="true" outlineLevel="0" collapsed="false"/>
    <row r="5455" customFormat="false" ht="13.8" hidden="false" customHeight="true" outlineLevel="0" collapsed="false"/>
    <row r="5456" customFormat="false" ht="13.8" hidden="false" customHeight="true" outlineLevel="0" collapsed="false"/>
    <row r="5457" customFormat="false" ht="13.8" hidden="false" customHeight="true" outlineLevel="0" collapsed="false"/>
    <row r="5458" customFormat="false" ht="13.8" hidden="false" customHeight="true" outlineLevel="0" collapsed="false"/>
    <row r="5459" customFormat="false" ht="13.8" hidden="false" customHeight="true" outlineLevel="0" collapsed="false"/>
    <row r="5460" customFormat="false" ht="13.8" hidden="false" customHeight="true" outlineLevel="0" collapsed="false"/>
    <row r="5461" customFormat="false" ht="13.8" hidden="false" customHeight="true" outlineLevel="0" collapsed="false"/>
    <row r="5462" customFormat="false" ht="13.8" hidden="false" customHeight="true" outlineLevel="0" collapsed="false"/>
    <row r="5463" customFormat="false" ht="13.8" hidden="false" customHeight="true" outlineLevel="0" collapsed="false"/>
    <row r="5464" customFormat="false" ht="13.8" hidden="false" customHeight="true" outlineLevel="0" collapsed="false"/>
    <row r="5465" customFormat="false" ht="13.8" hidden="false" customHeight="true" outlineLevel="0" collapsed="false"/>
    <row r="5466" customFormat="false" ht="13.8" hidden="false" customHeight="true" outlineLevel="0" collapsed="false"/>
    <row r="5467" customFormat="false" ht="13.8" hidden="false" customHeight="true" outlineLevel="0" collapsed="false"/>
    <row r="5468" customFormat="false" ht="13.8" hidden="false" customHeight="true" outlineLevel="0" collapsed="false"/>
    <row r="5469" customFormat="false" ht="13.8" hidden="false" customHeight="true" outlineLevel="0" collapsed="false"/>
    <row r="5470" customFormat="false" ht="13.8" hidden="false" customHeight="true" outlineLevel="0" collapsed="false"/>
    <row r="5471" customFormat="false" ht="13.8" hidden="false" customHeight="true" outlineLevel="0" collapsed="false"/>
    <row r="5472" customFormat="false" ht="13.8" hidden="false" customHeight="true" outlineLevel="0" collapsed="false"/>
    <row r="5473" customFormat="false" ht="13.8" hidden="false" customHeight="true" outlineLevel="0" collapsed="false"/>
    <row r="5474" customFormat="false" ht="13.8" hidden="false" customHeight="true" outlineLevel="0" collapsed="false"/>
    <row r="5475" customFormat="false" ht="13.8" hidden="false" customHeight="true" outlineLevel="0" collapsed="false"/>
    <row r="5476" customFormat="false" ht="13.8" hidden="false" customHeight="true" outlineLevel="0" collapsed="false"/>
    <row r="5477" customFormat="false" ht="13.8" hidden="false" customHeight="true" outlineLevel="0" collapsed="false"/>
    <row r="5478" customFormat="false" ht="13.8" hidden="false" customHeight="true" outlineLevel="0" collapsed="false"/>
    <row r="5479" customFormat="false" ht="13.8" hidden="false" customHeight="true" outlineLevel="0" collapsed="false"/>
    <row r="5480" customFormat="false" ht="13.8" hidden="false" customHeight="true" outlineLevel="0" collapsed="false"/>
    <row r="5481" customFormat="false" ht="13.8" hidden="false" customHeight="true" outlineLevel="0" collapsed="false"/>
    <row r="5482" customFormat="false" ht="13.8" hidden="false" customHeight="true" outlineLevel="0" collapsed="false"/>
    <row r="5483" customFormat="false" ht="13.8" hidden="false" customHeight="true" outlineLevel="0" collapsed="false"/>
    <row r="5484" customFormat="false" ht="13.8" hidden="false" customHeight="true" outlineLevel="0" collapsed="false"/>
    <row r="5485" customFormat="false" ht="13.8" hidden="false" customHeight="true" outlineLevel="0" collapsed="false"/>
    <row r="5486" customFormat="false" ht="13.8" hidden="false" customHeight="true" outlineLevel="0" collapsed="false"/>
    <row r="5487" customFormat="false" ht="13.8" hidden="false" customHeight="true" outlineLevel="0" collapsed="false"/>
    <row r="5488" customFormat="false" ht="13.8" hidden="false" customHeight="true" outlineLevel="0" collapsed="false"/>
    <row r="5489" customFormat="false" ht="13.8" hidden="false" customHeight="true" outlineLevel="0" collapsed="false"/>
    <row r="5490" customFormat="false" ht="13.8" hidden="false" customHeight="true" outlineLevel="0" collapsed="false"/>
    <row r="5491" customFormat="false" ht="13.8" hidden="false" customHeight="true" outlineLevel="0" collapsed="false"/>
    <row r="5492" customFormat="false" ht="13.8" hidden="false" customHeight="true" outlineLevel="0" collapsed="false"/>
    <row r="5493" customFormat="false" ht="13.8" hidden="false" customHeight="true" outlineLevel="0" collapsed="false"/>
    <row r="5494" customFormat="false" ht="13.8" hidden="false" customHeight="true" outlineLevel="0" collapsed="false"/>
    <row r="5495" customFormat="false" ht="13.8" hidden="false" customHeight="true" outlineLevel="0" collapsed="false"/>
    <row r="5496" customFormat="false" ht="13.8" hidden="false" customHeight="true" outlineLevel="0" collapsed="false"/>
    <row r="5497" customFormat="false" ht="13.8" hidden="false" customHeight="true" outlineLevel="0" collapsed="false"/>
    <row r="5498" customFormat="false" ht="13.8" hidden="false" customHeight="true" outlineLevel="0" collapsed="false"/>
    <row r="5499" customFormat="false" ht="13.8" hidden="false" customHeight="true" outlineLevel="0" collapsed="false"/>
    <row r="5500" customFormat="false" ht="13.8" hidden="false" customHeight="true" outlineLevel="0" collapsed="false"/>
    <row r="5501" customFormat="false" ht="13.8" hidden="false" customHeight="true" outlineLevel="0" collapsed="false"/>
    <row r="5502" customFormat="false" ht="13.8" hidden="false" customHeight="true" outlineLevel="0" collapsed="false"/>
    <row r="5503" customFormat="false" ht="13.8" hidden="false" customHeight="true" outlineLevel="0" collapsed="false"/>
    <row r="5504" customFormat="false" ht="13.8" hidden="false" customHeight="true" outlineLevel="0" collapsed="false"/>
    <row r="5505" customFormat="false" ht="13.8" hidden="false" customHeight="true" outlineLevel="0" collapsed="false"/>
    <row r="5506" customFormat="false" ht="13.8" hidden="false" customHeight="true" outlineLevel="0" collapsed="false"/>
    <row r="5507" customFormat="false" ht="13.8" hidden="false" customHeight="true" outlineLevel="0" collapsed="false"/>
    <row r="5508" customFormat="false" ht="13.8" hidden="false" customHeight="true" outlineLevel="0" collapsed="false"/>
    <row r="5509" customFormat="false" ht="13.8" hidden="false" customHeight="true" outlineLevel="0" collapsed="false"/>
    <row r="5510" customFormat="false" ht="13.8" hidden="false" customHeight="true" outlineLevel="0" collapsed="false"/>
    <row r="5511" customFormat="false" ht="13.8" hidden="false" customHeight="true" outlineLevel="0" collapsed="false"/>
    <row r="5512" customFormat="false" ht="13.8" hidden="false" customHeight="true" outlineLevel="0" collapsed="false"/>
    <row r="5513" customFormat="false" ht="13.8" hidden="false" customHeight="true" outlineLevel="0" collapsed="false"/>
    <row r="5514" customFormat="false" ht="13.8" hidden="false" customHeight="true" outlineLevel="0" collapsed="false"/>
    <row r="5515" customFormat="false" ht="13.8" hidden="false" customHeight="true" outlineLevel="0" collapsed="false"/>
    <row r="5516" customFormat="false" ht="13.8" hidden="false" customHeight="true" outlineLevel="0" collapsed="false"/>
    <row r="5517" customFormat="false" ht="13.8" hidden="false" customHeight="true" outlineLevel="0" collapsed="false"/>
    <row r="5518" customFormat="false" ht="13.8" hidden="false" customHeight="true" outlineLevel="0" collapsed="false"/>
    <row r="5519" customFormat="false" ht="13.8" hidden="false" customHeight="true" outlineLevel="0" collapsed="false"/>
    <row r="5520" customFormat="false" ht="13.8" hidden="false" customHeight="true" outlineLevel="0" collapsed="false"/>
    <row r="5521" customFormat="false" ht="13.8" hidden="false" customHeight="true" outlineLevel="0" collapsed="false"/>
    <row r="5522" customFormat="false" ht="13.8" hidden="false" customHeight="true" outlineLevel="0" collapsed="false"/>
    <row r="5523" customFormat="false" ht="13.8" hidden="false" customHeight="true" outlineLevel="0" collapsed="false"/>
    <row r="5524" customFormat="false" ht="13.8" hidden="false" customHeight="true" outlineLevel="0" collapsed="false"/>
    <row r="5525" customFormat="false" ht="13.8" hidden="false" customHeight="true" outlineLevel="0" collapsed="false"/>
    <row r="5526" customFormat="false" ht="13.8" hidden="false" customHeight="true" outlineLevel="0" collapsed="false"/>
    <row r="5527" customFormat="false" ht="13.8" hidden="false" customHeight="true" outlineLevel="0" collapsed="false"/>
    <row r="5528" customFormat="false" ht="13.8" hidden="false" customHeight="true" outlineLevel="0" collapsed="false"/>
    <row r="5529" customFormat="false" ht="13.8" hidden="false" customHeight="true" outlineLevel="0" collapsed="false"/>
    <row r="5530" customFormat="false" ht="13.8" hidden="false" customHeight="true" outlineLevel="0" collapsed="false"/>
    <row r="5531" customFormat="false" ht="13.8" hidden="false" customHeight="true" outlineLevel="0" collapsed="false"/>
    <row r="5532" customFormat="false" ht="13.8" hidden="false" customHeight="true" outlineLevel="0" collapsed="false"/>
    <row r="5533" customFormat="false" ht="13.8" hidden="false" customHeight="true" outlineLevel="0" collapsed="false"/>
    <row r="5534" customFormat="false" ht="13.8" hidden="false" customHeight="true" outlineLevel="0" collapsed="false"/>
    <row r="5535" customFormat="false" ht="13.8" hidden="false" customHeight="true" outlineLevel="0" collapsed="false"/>
    <row r="5536" customFormat="false" ht="13.8" hidden="false" customHeight="true" outlineLevel="0" collapsed="false"/>
    <row r="5537" customFormat="false" ht="13.8" hidden="false" customHeight="true" outlineLevel="0" collapsed="false"/>
    <row r="5538" customFormat="false" ht="13.8" hidden="false" customHeight="true" outlineLevel="0" collapsed="false"/>
    <row r="5539" customFormat="false" ht="13.8" hidden="false" customHeight="true" outlineLevel="0" collapsed="false"/>
    <row r="5540" customFormat="false" ht="13.8" hidden="false" customHeight="true" outlineLevel="0" collapsed="false"/>
    <row r="5541" customFormat="false" ht="13.8" hidden="false" customHeight="true" outlineLevel="0" collapsed="false"/>
    <row r="5542" customFormat="false" ht="13.8" hidden="false" customHeight="true" outlineLevel="0" collapsed="false"/>
    <row r="5543" customFormat="false" ht="13.8" hidden="false" customHeight="true" outlineLevel="0" collapsed="false"/>
    <row r="5544" customFormat="false" ht="13.8" hidden="false" customHeight="true" outlineLevel="0" collapsed="false"/>
    <row r="5545" customFormat="false" ht="13.8" hidden="false" customHeight="true" outlineLevel="0" collapsed="false"/>
    <row r="5546" customFormat="false" ht="13.8" hidden="false" customHeight="true" outlineLevel="0" collapsed="false"/>
    <row r="5547" customFormat="false" ht="13.8" hidden="false" customHeight="true" outlineLevel="0" collapsed="false"/>
    <row r="5548" customFormat="false" ht="13.8" hidden="false" customHeight="true" outlineLevel="0" collapsed="false"/>
    <row r="5549" customFormat="false" ht="13.8" hidden="false" customHeight="true" outlineLevel="0" collapsed="false"/>
    <row r="5550" customFormat="false" ht="13.8" hidden="false" customHeight="true" outlineLevel="0" collapsed="false"/>
    <row r="5551" customFormat="false" ht="13.8" hidden="false" customHeight="true" outlineLevel="0" collapsed="false"/>
    <row r="5552" customFormat="false" ht="13.8" hidden="false" customHeight="true" outlineLevel="0" collapsed="false"/>
    <row r="5553" customFormat="false" ht="13.8" hidden="false" customHeight="true" outlineLevel="0" collapsed="false"/>
    <row r="5554" customFormat="false" ht="13.8" hidden="false" customHeight="true" outlineLevel="0" collapsed="false"/>
    <row r="5555" customFormat="false" ht="13.8" hidden="false" customHeight="true" outlineLevel="0" collapsed="false"/>
    <row r="5556" customFormat="false" ht="13.8" hidden="false" customHeight="true" outlineLevel="0" collapsed="false"/>
    <row r="5557" customFormat="false" ht="13.8" hidden="false" customHeight="true" outlineLevel="0" collapsed="false"/>
    <row r="5558" customFormat="false" ht="13.8" hidden="false" customHeight="true" outlineLevel="0" collapsed="false"/>
    <row r="5559" customFormat="false" ht="13.8" hidden="false" customHeight="true" outlineLevel="0" collapsed="false"/>
    <row r="5560" customFormat="false" ht="13.8" hidden="false" customHeight="true" outlineLevel="0" collapsed="false"/>
    <row r="5561" customFormat="false" ht="13.8" hidden="false" customHeight="true" outlineLevel="0" collapsed="false"/>
    <row r="5562" customFormat="false" ht="13.8" hidden="false" customHeight="true" outlineLevel="0" collapsed="false"/>
    <row r="5563" customFormat="false" ht="13.8" hidden="false" customHeight="true" outlineLevel="0" collapsed="false"/>
    <row r="5564" customFormat="false" ht="13.8" hidden="false" customHeight="true" outlineLevel="0" collapsed="false"/>
    <row r="5565" customFormat="false" ht="13.8" hidden="false" customHeight="true" outlineLevel="0" collapsed="false"/>
    <row r="5566" customFormat="false" ht="13.8" hidden="false" customHeight="true" outlineLevel="0" collapsed="false"/>
    <row r="5567" customFormat="false" ht="13.8" hidden="false" customHeight="true" outlineLevel="0" collapsed="false"/>
    <row r="5568" customFormat="false" ht="13.8" hidden="false" customHeight="true" outlineLevel="0" collapsed="false"/>
    <row r="5569" customFormat="false" ht="13.8" hidden="false" customHeight="true" outlineLevel="0" collapsed="false"/>
    <row r="5570" customFormat="false" ht="13.8" hidden="false" customHeight="true" outlineLevel="0" collapsed="false"/>
    <row r="5571" customFormat="false" ht="13.8" hidden="false" customHeight="true" outlineLevel="0" collapsed="false"/>
    <row r="5572" customFormat="false" ht="13.8" hidden="false" customHeight="true" outlineLevel="0" collapsed="false"/>
    <row r="5573" customFormat="false" ht="13.8" hidden="false" customHeight="true" outlineLevel="0" collapsed="false"/>
    <row r="5574" customFormat="false" ht="13.8" hidden="false" customHeight="true" outlineLevel="0" collapsed="false"/>
    <row r="5575" customFormat="false" ht="13.8" hidden="false" customHeight="true" outlineLevel="0" collapsed="false"/>
    <row r="5576" customFormat="false" ht="13.8" hidden="false" customHeight="true" outlineLevel="0" collapsed="false"/>
    <row r="5577" customFormat="false" ht="13.8" hidden="false" customHeight="true" outlineLevel="0" collapsed="false"/>
    <row r="5578" customFormat="false" ht="13.8" hidden="false" customHeight="true" outlineLevel="0" collapsed="false"/>
    <row r="5579" customFormat="false" ht="13.8" hidden="false" customHeight="true" outlineLevel="0" collapsed="false"/>
    <row r="5580" customFormat="false" ht="13.8" hidden="false" customHeight="true" outlineLevel="0" collapsed="false"/>
    <row r="5581" customFormat="false" ht="13.8" hidden="false" customHeight="true" outlineLevel="0" collapsed="false"/>
    <row r="5582" customFormat="false" ht="13.8" hidden="false" customHeight="true" outlineLevel="0" collapsed="false"/>
    <row r="5583" customFormat="false" ht="13.8" hidden="false" customHeight="true" outlineLevel="0" collapsed="false"/>
    <row r="5584" customFormat="false" ht="13.8" hidden="false" customHeight="true" outlineLevel="0" collapsed="false"/>
    <row r="5585" customFormat="false" ht="13.8" hidden="false" customHeight="true" outlineLevel="0" collapsed="false"/>
    <row r="5586" customFormat="false" ht="13.8" hidden="false" customHeight="true" outlineLevel="0" collapsed="false"/>
    <row r="5587" customFormat="false" ht="13.8" hidden="false" customHeight="true" outlineLevel="0" collapsed="false"/>
    <row r="5588" customFormat="false" ht="13.8" hidden="false" customHeight="true" outlineLevel="0" collapsed="false"/>
    <row r="5589" customFormat="false" ht="13.8" hidden="false" customHeight="true" outlineLevel="0" collapsed="false"/>
    <row r="5590" customFormat="false" ht="13.8" hidden="false" customHeight="true" outlineLevel="0" collapsed="false"/>
    <row r="5591" customFormat="false" ht="13.8" hidden="false" customHeight="true" outlineLevel="0" collapsed="false"/>
    <row r="5592" customFormat="false" ht="13.8" hidden="false" customHeight="true" outlineLevel="0" collapsed="false"/>
    <row r="5593" customFormat="false" ht="13.8" hidden="false" customHeight="true" outlineLevel="0" collapsed="false"/>
    <row r="5594" customFormat="false" ht="13.8" hidden="false" customHeight="true" outlineLevel="0" collapsed="false"/>
    <row r="5595" customFormat="false" ht="13.8" hidden="false" customHeight="true" outlineLevel="0" collapsed="false"/>
    <row r="5596" customFormat="false" ht="13.8" hidden="false" customHeight="true" outlineLevel="0" collapsed="false"/>
    <row r="5597" customFormat="false" ht="13.8" hidden="false" customHeight="true" outlineLevel="0" collapsed="false"/>
    <row r="5598" customFormat="false" ht="13.8" hidden="false" customHeight="true" outlineLevel="0" collapsed="false"/>
    <row r="5599" customFormat="false" ht="13.8" hidden="false" customHeight="true" outlineLevel="0" collapsed="false"/>
    <row r="5600" customFormat="false" ht="13.8" hidden="false" customHeight="true" outlineLevel="0" collapsed="false"/>
    <row r="5601" customFormat="false" ht="13.8" hidden="false" customHeight="true" outlineLevel="0" collapsed="false"/>
    <row r="5602" customFormat="false" ht="13.8" hidden="false" customHeight="true" outlineLevel="0" collapsed="false"/>
    <row r="5603" customFormat="false" ht="13.8" hidden="false" customHeight="true" outlineLevel="0" collapsed="false"/>
    <row r="5604" customFormat="false" ht="13.8" hidden="false" customHeight="true" outlineLevel="0" collapsed="false"/>
    <row r="5605" customFormat="false" ht="13.8" hidden="false" customHeight="true" outlineLevel="0" collapsed="false"/>
    <row r="5606" customFormat="false" ht="13.8" hidden="false" customHeight="true" outlineLevel="0" collapsed="false"/>
    <row r="5607" customFormat="false" ht="13.8" hidden="false" customHeight="true" outlineLevel="0" collapsed="false"/>
    <row r="5608" customFormat="false" ht="13.8" hidden="false" customHeight="true" outlineLevel="0" collapsed="false"/>
    <row r="5609" customFormat="false" ht="13.8" hidden="false" customHeight="true" outlineLevel="0" collapsed="false"/>
    <row r="5610" customFormat="false" ht="13.8" hidden="false" customHeight="true" outlineLevel="0" collapsed="false"/>
    <row r="5611" customFormat="false" ht="13.8" hidden="false" customHeight="true" outlineLevel="0" collapsed="false"/>
    <row r="5612" customFormat="false" ht="13.8" hidden="false" customHeight="true" outlineLevel="0" collapsed="false"/>
    <row r="5613" customFormat="false" ht="13.8" hidden="false" customHeight="true" outlineLevel="0" collapsed="false"/>
    <row r="5614" customFormat="false" ht="13.8" hidden="false" customHeight="true" outlineLevel="0" collapsed="false"/>
    <row r="5615" customFormat="false" ht="13.8" hidden="false" customHeight="true" outlineLevel="0" collapsed="false"/>
    <row r="5616" customFormat="false" ht="13.8" hidden="false" customHeight="true" outlineLevel="0" collapsed="false"/>
    <row r="5617" customFormat="false" ht="13.8" hidden="false" customHeight="true" outlineLevel="0" collapsed="false"/>
    <row r="5618" customFormat="false" ht="13.8" hidden="false" customHeight="true" outlineLevel="0" collapsed="false"/>
    <row r="5619" customFormat="false" ht="13.8" hidden="false" customHeight="true" outlineLevel="0" collapsed="false"/>
    <row r="5620" customFormat="false" ht="13.8" hidden="false" customHeight="true" outlineLevel="0" collapsed="false"/>
    <row r="5621" customFormat="false" ht="13.8" hidden="false" customHeight="true" outlineLevel="0" collapsed="false"/>
    <row r="5622" customFormat="false" ht="13.8" hidden="false" customHeight="true" outlineLevel="0" collapsed="false"/>
    <row r="5623" customFormat="false" ht="13.8" hidden="false" customHeight="true" outlineLevel="0" collapsed="false"/>
    <row r="5624" customFormat="false" ht="13.8" hidden="false" customHeight="true" outlineLevel="0" collapsed="false"/>
    <row r="5625" customFormat="false" ht="13.8" hidden="false" customHeight="true" outlineLevel="0" collapsed="false"/>
    <row r="5626" customFormat="false" ht="13.8" hidden="false" customHeight="true" outlineLevel="0" collapsed="false"/>
    <row r="5627" customFormat="false" ht="13.8" hidden="false" customHeight="true" outlineLevel="0" collapsed="false"/>
    <row r="5628" customFormat="false" ht="13.8" hidden="false" customHeight="true" outlineLevel="0" collapsed="false"/>
    <row r="5629" customFormat="false" ht="13.8" hidden="false" customHeight="true" outlineLevel="0" collapsed="false"/>
    <row r="5630" customFormat="false" ht="13.8" hidden="false" customHeight="true" outlineLevel="0" collapsed="false"/>
    <row r="5631" customFormat="false" ht="13.8" hidden="false" customHeight="true" outlineLevel="0" collapsed="false"/>
    <row r="5632" customFormat="false" ht="13.8" hidden="false" customHeight="true" outlineLevel="0" collapsed="false"/>
    <row r="5633" customFormat="false" ht="13.8" hidden="false" customHeight="true" outlineLevel="0" collapsed="false"/>
    <row r="5634" customFormat="false" ht="13.8" hidden="false" customHeight="true" outlineLevel="0" collapsed="false"/>
    <row r="5635" customFormat="false" ht="13.8" hidden="false" customHeight="true" outlineLevel="0" collapsed="false"/>
    <row r="5636" customFormat="false" ht="13.8" hidden="false" customHeight="true" outlineLevel="0" collapsed="false"/>
    <row r="5637" customFormat="false" ht="13.8" hidden="false" customHeight="true" outlineLevel="0" collapsed="false"/>
    <row r="5638" customFormat="false" ht="13.8" hidden="false" customHeight="true" outlineLevel="0" collapsed="false"/>
    <row r="5639" customFormat="false" ht="13.8" hidden="false" customHeight="true" outlineLevel="0" collapsed="false"/>
    <row r="5640" customFormat="false" ht="13.8" hidden="false" customHeight="true" outlineLevel="0" collapsed="false"/>
    <row r="5641" customFormat="false" ht="13.8" hidden="false" customHeight="true" outlineLevel="0" collapsed="false"/>
    <row r="5642" customFormat="false" ht="13.8" hidden="false" customHeight="true" outlineLevel="0" collapsed="false"/>
    <row r="5643" customFormat="false" ht="13.8" hidden="false" customHeight="true" outlineLevel="0" collapsed="false"/>
    <row r="5644" customFormat="false" ht="13.8" hidden="false" customHeight="true" outlineLevel="0" collapsed="false"/>
    <row r="5645" customFormat="false" ht="13.8" hidden="false" customHeight="true" outlineLevel="0" collapsed="false"/>
    <row r="5646" customFormat="false" ht="13.8" hidden="false" customHeight="true" outlineLevel="0" collapsed="false"/>
    <row r="5647" customFormat="false" ht="13.8" hidden="false" customHeight="true" outlineLevel="0" collapsed="false"/>
    <row r="5648" customFormat="false" ht="13.8" hidden="false" customHeight="true" outlineLevel="0" collapsed="false"/>
    <row r="5649" customFormat="false" ht="13.8" hidden="false" customHeight="true" outlineLevel="0" collapsed="false"/>
    <row r="5650" customFormat="false" ht="13.8" hidden="false" customHeight="true" outlineLevel="0" collapsed="false"/>
    <row r="5651" customFormat="false" ht="13.8" hidden="false" customHeight="true" outlineLevel="0" collapsed="false"/>
    <row r="5652" customFormat="false" ht="13.8" hidden="false" customHeight="true" outlineLevel="0" collapsed="false"/>
    <row r="5653" customFormat="false" ht="13.8" hidden="false" customHeight="true" outlineLevel="0" collapsed="false"/>
    <row r="5654" customFormat="false" ht="13.8" hidden="false" customHeight="true" outlineLevel="0" collapsed="false"/>
    <row r="5655" customFormat="false" ht="13.8" hidden="false" customHeight="true" outlineLevel="0" collapsed="false"/>
    <row r="5656" customFormat="false" ht="13.8" hidden="false" customHeight="true" outlineLevel="0" collapsed="false"/>
    <row r="5657" customFormat="false" ht="13.8" hidden="false" customHeight="true" outlineLevel="0" collapsed="false"/>
    <row r="5658" customFormat="false" ht="13.8" hidden="false" customHeight="true" outlineLevel="0" collapsed="false"/>
    <row r="5659" customFormat="false" ht="13.8" hidden="false" customHeight="true" outlineLevel="0" collapsed="false"/>
    <row r="5660" customFormat="false" ht="13.8" hidden="false" customHeight="true" outlineLevel="0" collapsed="false"/>
    <row r="5661" customFormat="false" ht="13.8" hidden="false" customHeight="true" outlineLevel="0" collapsed="false"/>
    <row r="5662" customFormat="false" ht="13.8" hidden="false" customHeight="true" outlineLevel="0" collapsed="false"/>
    <row r="5663" customFormat="false" ht="13.8" hidden="false" customHeight="true" outlineLevel="0" collapsed="false"/>
    <row r="5664" customFormat="false" ht="13.8" hidden="false" customHeight="true" outlineLevel="0" collapsed="false"/>
    <row r="5665" customFormat="false" ht="13.8" hidden="false" customHeight="true" outlineLevel="0" collapsed="false"/>
    <row r="5666" customFormat="false" ht="13.8" hidden="false" customHeight="true" outlineLevel="0" collapsed="false"/>
    <row r="5667" customFormat="false" ht="13.8" hidden="false" customHeight="true" outlineLevel="0" collapsed="false"/>
    <row r="5668" customFormat="false" ht="13.8" hidden="false" customHeight="true" outlineLevel="0" collapsed="false"/>
    <row r="5669" customFormat="false" ht="13.8" hidden="false" customHeight="true" outlineLevel="0" collapsed="false"/>
    <row r="5670" customFormat="false" ht="13.8" hidden="false" customHeight="true" outlineLevel="0" collapsed="false"/>
    <row r="5671" customFormat="false" ht="13.8" hidden="false" customHeight="true" outlineLevel="0" collapsed="false"/>
    <row r="5672" customFormat="false" ht="13.8" hidden="false" customHeight="true" outlineLevel="0" collapsed="false"/>
    <row r="5673" customFormat="false" ht="13.8" hidden="false" customHeight="true" outlineLevel="0" collapsed="false"/>
    <row r="5674" customFormat="false" ht="13.8" hidden="false" customHeight="true" outlineLevel="0" collapsed="false"/>
    <row r="5675" customFormat="false" ht="13.8" hidden="false" customHeight="true" outlineLevel="0" collapsed="false"/>
    <row r="5676" customFormat="false" ht="13.8" hidden="false" customHeight="true" outlineLevel="0" collapsed="false"/>
    <row r="5677" customFormat="false" ht="13.8" hidden="false" customHeight="true" outlineLevel="0" collapsed="false"/>
    <row r="5678" customFormat="false" ht="13.8" hidden="false" customHeight="true" outlineLevel="0" collapsed="false"/>
    <row r="5679" customFormat="false" ht="13.8" hidden="false" customHeight="true" outlineLevel="0" collapsed="false"/>
    <row r="5680" customFormat="false" ht="13.8" hidden="false" customHeight="true" outlineLevel="0" collapsed="false"/>
    <row r="5681" customFormat="false" ht="13.8" hidden="false" customHeight="true" outlineLevel="0" collapsed="false"/>
    <row r="5682" customFormat="false" ht="13.8" hidden="false" customHeight="true" outlineLevel="0" collapsed="false"/>
    <row r="5683" customFormat="false" ht="13.8" hidden="false" customHeight="true" outlineLevel="0" collapsed="false"/>
    <row r="5684" customFormat="false" ht="13.8" hidden="false" customHeight="true" outlineLevel="0" collapsed="false"/>
    <row r="5685" customFormat="false" ht="13.8" hidden="false" customHeight="true" outlineLevel="0" collapsed="false"/>
    <row r="5686" customFormat="false" ht="13.8" hidden="false" customHeight="true" outlineLevel="0" collapsed="false"/>
    <row r="5687" customFormat="false" ht="13.8" hidden="false" customHeight="true" outlineLevel="0" collapsed="false"/>
    <row r="5688" customFormat="false" ht="13.8" hidden="false" customHeight="true" outlineLevel="0" collapsed="false"/>
    <row r="5689" customFormat="false" ht="13.8" hidden="false" customHeight="true" outlineLevel="0" collapsed="false"/>
    <row r="5690" customFormat="false" ht="13.8" hidden="false" customHeight="true" outlineLevel="0" collapsed="false"/>
    <row r="5691" customFormat="false" ht="13.8" hidden="false" customHeight="true" outlineLevel="0" collapsed="false"/>
    <row r="5692" customFormat="false" ht="13.8" hidden="false" customHeight="true" outlineLevel="0" collapsed="false"/>
    <row r="5693" customFormat="false" ht="13.8" hidden="false" customHeight="true" outlineLevel="0" collapsed="false"/>
    <row r="5694" customFormat="false" ht="13.8" hidden="false" customHeight="true" outlineLevel="0" collapsed="false"/>
    <row r="5695" customFormat="false" ht="13.8" hidden="false" customHeight="true" outlineLevel="0" collapsed="false"/>
    <row r="5696" customFormat="false" ht="13.8" hidden="false" customHeight="true" outlineLevel="0" collapsed="false"/>
    <row r="5697" customFormat="false" ht="13.8" hidden="false" customHeight="true" outlineLevel="0" collapsed="false"/>
    <row r="5698" customFormat="false" ht="13.8" hidden="false" customHeight="true" outlineLevel="0" collapsed="false"/>
    <row r="5699" customFormat="false" ht="13.8" hidden="false" customHeight="true" outlineLevel="0" collapsed="false"/>
    <row r="5700" customFormat="false" ht="13.8" hidden="false" customHeight="true" outlineLevel="0" collapsed="false"/>
    <row r="5701" customFormat="false" ht="13.8" hidden="false" customHeight="true" outlineLevel="0" collapsed="false"/>
    <row r="5702" customFormat="false" ht="13.8" hidden="false" customHeight="true" outlineLevel="0" collapsed="false"/>
    <row r="5703" customFormat="false" ht="13.8" hidden="false" customHeight="true" outlineLevel="0" collapsed="false"/>
    <row r="5704" customFormat="false" ht="13.8" hidden="false" customHeight="true" outlineLevel="0" collapsed="false"/>
    <row r="5705" customFormat="false" ht="13.8" hidden="false" customHeight="true" outlineLevel="0" collapsed="false"/>
    <row r="5706" customFormat="false" ht="13.8" hidden="false" customHeight="true" outlineLevel="0" collapsed="false"/>
    <row r="5707" customFormat="false" ht="13.8" hidden="false" customHeight="true" outlineLevel="0" collapsed="false"/>
    <row r="5708" customFormat="false" ht="13.8" hidden="false" customHeight="true" outlineLevel="0" collapsed="false"/>
    <row r="5709" customFormat="false" ht="13.8" hidden="false" customHeight="true" outlineLevel="0" collapsed="false"/>
    <row r="5710" customFormat="false" ht="13.8" hidden="false" customHeight="true" outlineLevel="0" collapsed="false"/>
    <row r="5711" customFormat="false" ht="13.8" hidden="false" customHeight="true" outlineLevel="0" collapsed="false"/>
    <row r="5712" customFormat="false" ht="13.8" hidden="false" customHeight="true" outlineLevel="0" collapsed="false"/>
    <row r="5713" customFormat="false" ht="13.8" hidden="false" customHeight="true" outlineLevel="0" collapsed="false"/>
    <row r="5714" customFormat="false" ht="13.8" hidden="false" customHeight="true" outlineLevel="0" collapsed="false"/>
    <row r="5715" customFormat="false" ht="13.8" hidden="false" customHeight="true" outlineLevel="0" collapsed="false"/>
    <row r="5716" customFormat="false" ht="13.8" hidden="false" customHeight="true" outlineLevel="0" collapsed="false"/>
    <row r="5717" customFormat="false" ht="13.8" hidden="false" customHeight="true" outlineLevel="0" collapsed="false"/>
    <row r="5718" customFormat="false" ht="13.8" hidden="false" customHeight="true" outlineLevel="0" collapsed="false"/>
    <row r="5719" customFormat="false" ht="13.8" hidden="false" customHeight="true" outlineLevel="0" collapsed="false"/>
    <row r="5720" customFormat="false" ht="13.8" hidden="false" customHeight="true" outlineLevel="0" collapsed="false"/>
    <row r="5721" customFormat="false" ht="13.8" hidden="false" customHeight="true" outlineLevel="0" collapsed="false"/>
    <row r="5722" customFormat="false" ht="13.8" hidden="false" customHeight="true" outlineLevel="0" collapsed="false"/>
    <row r="5723" customFormat="false" ht="13.8" hidden="false" customHeight="true" outlineLevel="0" collapsed="false"/>
    <row r="5724" customFormat="false" ht="13.8" hidden="false" customHeight="true" outlineLevel="0" collapsed="false"/>
    <row r="5725" customFormat="false" ht="13.8" hidden="false" customHeight="true" outlineLevel="0" collapsed="false"/>
    <row r="5726" customFormat="false" ht="13.8" hidden="false" customHeight="true" outlineLevel="0" collapsed="false"/>
    <row r="5727" customFormat="false" ht="13.8" hidden="false" customHeight="true" outlineLevel="0" collapsed="false"/>
    <row r="5728" customFormat="false" ht="13.8" hidden="false" customHeight="true" outlineLevel="0" collapsed="false"/>
    <row r="5729" customFormat="false" ht="13.8" hidden="false" customHeight="true" outlineLevel="0" collapsed="false"/>
    <row r="5730" customFormat="false" ht="13.8" hidden="false" customHeight="true" outlineLevel="0" collapsed="false"/>
    <row r="5731" customFormat="false" ht="13.8" hidden="false" customHeight="true" outlineLevel="0" collapsed="false"/>
    <row r="5732" customFormat="false" ht="13.8" hidden="false" customHeight="true" outlineLevel="0" collapsed="false"/>
    <row r="5733" customFormat="false" ht="13.8" hidden="false" customHeight="true" outlineLevel="0" collapsed="false"/>
    <row r="5734" customFormat="false" ht="13.8" hidden="false" customHeight="true" outlineLevel="0" collapsed="false"/>
    <row r="5735" customFormat="false" ht="13.8" hidden="false" customHeight="true" outlineLevel="0" collapsed="false"/>
    <row r="5736" customFormat="false" ht="13.8" hidden="false" customHeight="true" outlineLevel="0" collapsed="false"/>
    <row r="5737" customFormat="false" ht="13.8" hidden="false" customHeight="true" outlineLevel="0" collapsed="false"/>
    <row r="5738" customFormat="false" ht="13.8" hidden="false" customHeight="true" outlineLevel="0" collapsed="false"/>
    <row r="5739" customFormat="false" ht="13.8" hidden="false" customHeight="true" outlineLevel="0" collapsed="false"/>
    <row r="5740" customFormat="false" ht="13.8" hidden="false" customHeight="true" outlineLevel="0" collapsed="false"/>
    <row r="5741" customFormat="false" ht="13.8" hidden="false" customHeight="true" outlineLevel="0" collapsed="false"/>
    <row r="5742" customFormat="false" ht="13.8" hidden="false" customHeight="true" outlineLevel="0" collapsed="false"/>
    <row r="5743" customFormat="false" ht="13.8" hidden="false" customHeight="true" outlineLevel="0" collapsed="false"/>
    <row r="5744" customFormat="false" ht="13.8" hidden="false" customHeight="true" outlineLevel="0" collapsed="false"/>
    <row r="5745" customFormat="false" ht="13.8" hidden="false" customHeight="true" outlineLevel="0" collapsed="false"/>
    <row r="5746" customFormat="false" ht="13.8" hidden="false" customHeight="true" outlineLevel="0" collapsed="false"/>
    <row r="5747" customFormat="false" ht="13.8" hidden="false" customHeight="true" outlineLevel="0" collapsed="false"/>
    <row r="5748" customFormat="false" ht="13.8" hidden="false" customHeight="true" outlineLevel="0" collapsed="false"/>
    <row r="5749" customFormat="false" ht="13.8" hidden="false" customHeight="true" outlineLevel="0" collapsed="false"/>
    <row r="5750" customFormat="false" ht="13.8" hidden="false" customHeight="true" outlineLevel="0" collapsed="false"/>
    <row r="5751" customFormat="false" ht="13.8" hidden="false" customHeight="true" outlineLevel="0" collapsed="false"/>
    <row r="5752" customFormat="false" ht="13.8" hidden="false" customHeight="true" outlineLevel="0" collapsed="false"/>
    <row r="5753" customFormat="false" ht="13.8" hidden="false" customHeight="true" outlineLevel="0" collapsed="false"/>
    <row r="5754" customFormat="false" ht="13.8" hidden="false" customHeight="true" outlineLevel="0" collapsed="false"/>
    <row r="5755" customFormat="false" ht="13.8" hidden="false" customHeight="true" outlineLevel="0" collapsed="false"/>
    <row r="5756" customFormat="false" ht="13.8" hidden="false" customHeight="true" outlineLevel="0" collapsed="false"/>
    <row r="5757" customFormat="false" ht="13.8" hidden="false" customHeight="true" outlineLevel="0" collapsed="false"/>
    <row r="5758" customFormat="false" ht="13.8" hidden="false" customHeight="true" outlineLevel="0" collapsed="false"/>
    <row r="5759" customFormat="false" ht="13.8" hidden="false" customHeight="true" outlineLevel="0" collapsed="false"/>
    <row r="5760" customFormat="false" ht="13.8" hidden="false" customHeight="true" outlineLevel="0" collapsed="false"/>
    <row r="5761" customFormat="false" ht="13.8" hidden="false" customHeight="true" outlineLevel="0" collapsed="false"/>
    <row r="5762" customFormat="false" ht="13.8" hidden="false" customHeight="true" outlineLevel="0" collapsed="false"/>
    <row r="5763" customFormat="false" ht="13.8" hidden="false" customHeight="true" outlineLevel="0" collapsed="false"/>
    <row r="5764" customFormat="false" ht="13.8" hidden="false" customHeight="true" outlineLevel="0" collapsed="false"/>
    <row r="5765" customFormat="false" ht="13.8" hidden="false" customHeight="true" outlineLevel="0" collapsed="false"/>
    <row r="5766" customFormat="false" ht="13.8" hidden="false" customHeight="true" outlineLevel="0" collapsed="false"/>
    <row r="5767" customFormat="false" ht="13.8" hidden="false" customHeight="true" outlineLevel="0" collapsed="false"/>
    <row r="5768" customFormat="false" ht="13.8" hidden="false" customHeight="true" outlineLevel="0" collapsed="false"/>
    <row r="5769" customFormat="false" ht="13.8" hidden="false" customHeight="true" outlineLevel="0" collapsed="false"/>
    <row r="5770" customFormat="false" ht="13.8" hidden="false" customHeight="true" outlineLevel="0" collapsed="false"/>
    <row r="5771" customFormat="false" ht="13.8" hidden="false" customHeight="true" outlineLevel="0" collapsed="false"/>
    <row r="5772" customFormat="false" ht="13.8" hidden="false" customHeight="true" outlineLevel="0" collapsed="false"/>
    <row r="5773" customFormat="false" ht="13.8" hidden="false" customHeight="true" outlineLevel="0" collapsed="false"/>
    <row r="5774" customFormat="false" ht="13.8" hidden="false" customHeight="true" outlineLevel="0" collapsed="false"/>
    <row r="5775" customFormat="false" ht="13.8" hidden="false" customHeight="true" outlineLevel="0" collapsed="false"/>
    <row r="5776" customFormat="false" ht="13.8" hidden="false" customHeight="true" outlineLevel="0" collapsed="false"/>
    <row r="5777" customFormat="false" ht="13.8" hidden="false" customHeight="true" outlineLevel="0" collapsed="false"/>
    <row r="5778" customFormat="false" ht="13.8" hidden="false" customHeight="true" outlineLevel="0" collapsed="false"/>
    <row r="5779" customFormat="false" ht="13.8" hidden="false" customHeight="true" outlineLevel="0" collapsed="false"/>
    <row r="5780" customFormat="false" ht="13.8" hidden="false" customHeight="true" outlineLevel="0" collapsed="false"/>
    <row r="5781" customFormat="false" ht="13.8" hidden="false" customHeight="true" outlineLevel="0" collapsed="false"/>
    <row r="5782" customFormat="false" ht="13.8" hidden="false" customHeight="true" outlineLevel="0" collapsed="false"/>
    <row r="5783" customFormat="false" ht="13.8" hidden="false" customHeight="true" outlineLevel="0" collapsed="false"/>
    <row r="5784" customFormat="false" ht="13.8" hidden="false" customHeight="true" outlineLevel="0" collapsed="false"/>
    <row r="5785" customFormat="false" ht="13.8" hidden="false" customHeight="true" outlineLevel="0" collapsed="false"/>
    <row r="5786" customFormat="false" ht="13.8" hidden="false" customHeight="true" outlineLevel="0" collapsed="false"/>
    <row r="5787" customFormat="false" ht="13.8" hidden="false" customHeight="true" outlineLevel="0" collapsed="false"/>
    <row r="5788" customFormat="false" ht="13.8" hidden="false" customHeight="true" outlineLevel="0" collapsed="false"/>
    <row r="5789" customFormat="false" ht="13.8" hidden="false" customHeight="true" outlineLevel="0" collapsed="false"/>
    <row r="5790" customFormat="false" ht="13.8" hidden="false" customHeight="true" outlineLevel="0" collapsed="false"/>
    <row r="5791" customFormat="false" ht="13.8" hidden="false" customHeight="true" outlineLevel="0" collapsed="false"/>
    <row r="5792" customFormat="false" ht="13.8" hidden="false" customHeight="true" outlineLevel="0" collapsed="false"/>
    <row r="5793" customFormat="false" ht="13.8" hidden="false" customHeight="true" outlineLevel="0" collapsed="false"/>
    <row r="5794" customFormat="false" ht="13.8" hidden="false" customHeight="true" outlineLevel="0" collapsed="false"/>
    <row r="5795" customFormat="false" ht="13.8" hidden="false" customHeight="true" outlineLevel="0" collapsed="false"/>
    <row r="5796" customFormat="false" ht="13.8" hidden="false" customHeight="true" outlineLevel="0" collapsed="false"/>
    <row r="5797" customFormat="false" ht="13.8" hidden="false" customHeight="true" outlineLevel="0" collapsed="false"/>
    <row r="5798" customFormat="false" ht="13.8" hidden="false" customHeight="true" outlineLevel="0" collapsed="false"/>
    <row r="5799" customFormat="false" ht="13.8" hidden="false" customHeight="true" outlineLevel="0" collapsed="false"/>
    <row r="5800" customFormat="false" ht="13.8" hidden="false" customHeight="true" outlineLevel="0" collapsed="false"/>
    <row r="5801" customFormat="false" ht="13.8" hidden="false" customHeight="true" outlineLevel="0" collapsed="false"/>
    <row r="5802" customFormat="false" ht="13.8" hidden="false" customHeight="true" outlineLevel="0" collapsed="false"/>
    <row r="5803" customFormat="false" ht="13.8" hidden="false" customHeight="true" outlineLevel="0" collapsed="false"/>
    <row r="5804" customFormat="false" ht="13.8" hidden="false" customHeight="true" outlineLevel="0" collapsed="false"/>
    <row r="5805" customFormat="false" ht="13.8" hidden="false" customHeight="true" outlineLevel="0" collapsed="false"/>
    <row r="5806" customFormat="false" ht="13.8" hidden="false" customHeight="true" outlineLevel="0" collapsed="false"/>
    <row r="5807" customFormat="false" ht="13.8" hidden="false" customHeight="true" outlineLevel="0" collapsed="false"/>
    <row r="5808" customFormat="false" ht="13.8" hidden="false" customHeight="true" outlineLevel="0" collapsed="false"/>
    <row r="5809" customFormat="false" ht="13.8" hidden="false" customHeight="true" outlineLevel="0" collapsed="false"/>
    <row r="5810" customFormat="false" ht="13.8" hidden="false" customHeight="true" outlineLevel="0" collapsed="false"/>
    <row r="5811" customFormat="false" ht="13.8" hidden="false" customHeight="true" outlineLevel="0" collapsed="false"/>
    <row r="5812" customFormat="false" ht="13.8" hidden="false" customHeight="true" outlineLevel="0" collapsed="false"/>
    <row r="5813" customFormat="false" ht="13.8" hidden="false" customHeight="true" outlineLevel="0" collapsed="false"/>
    <row r="5814" customFormat="false" ht="13.8" hidden="false" customHeight="true" outlineLevel="0" collapsed="false"/>
    <row r="5815" customFormat="false" ht="13.8" hidden="false" customHeight="true" outlineLevel="0" collapsed="false"/>
    <row r="5816" customFormat="false" ht="13.8" hidden="false" customHeight="true" outlineLevel="0" collapsed="false"/>
    <row r="5817" customFormat="false" ht="13.8" hidden="false" customHeight="true" outlineLevel="0" collapsed="false"/>
    <row r="5818" customFormat="false" ht="13.8" hidden="false" customHeight="true" outlineLevel="0" collapsed="false"/>
    <row r="5819" customFormat="false" ht="13.8" hidden="false" customHeight="true" outlineLevel="0" collapsed="false"/>
    <row r="5820" customFormat="false" ht="13.8" hidden="false" customHeight="true" outlineLevel="0" collapsed="false"/>
    <row r="5821" customFormat="false" ht="13.8" hidden="false" customHeight="true" outlineLevel="0" collapsed="false"/>
    <row r="5822" customFormat="false" ht="13.8" hidden="false" customHeight="true" outlineLevel="0" collapsed="false"/>
    <row r="5823" customFormat="false" ht="13.8" hidden="false" customHeight="true" outlineLevel="0" collapsed="false"/>
    <row r="5824" customFormat="false" ht="13.8" hidden="false" customHeight="true" outlineLevel="0" collapsed="false"/>
    <row r="5825" customFormat="false" ht="13.8" hidden="false" customHeight="true" outlineLevel="0" collapsed="false"/>
    <row r="5826" customFormat="false" ht="13.8" hidden="false" customHeight="true" outlineLevel="0" collapsed="false"/>
    <row r="5827" customFormat="false" ht="13.8" hidden="false" customHeight="true" outlineLevel="0" collapsed="false"/>
    <row r="5828" customFormat="false" ht="13.8" hidden="false" customHeight="true" outlineLevel="0" collapsed="false"/>
    <row r="5829" customFormat="false" ht="13.8" hidden="false" customHeight="true" outlineLevel="0" collapsed="false"/>
    <row r="5830" customFormat="false" ht="13.8" hidden="false" customHeight="true" outlineLevel="0" collapsed="false"/>
    <row r="5831" customFormat="false" ht="13.8" hidden="false" customHeight="true" outlineLevel="0" collapsed="false"/>
    <row r="5832" customFormat="false" ht="13.8" hidden="false" customHeight="true" outlineLevel="0" collapsed="false"/>
    <row r="5833" customFormat="false" ht="13.8" hidden="false" customHeight="true" outlineLevel="0" collapsed="false"/>
    <row r="5834" customFormat="false" ht="13.8" hidden="false" customHeight="true" outlineLevel="0" collapsed="false"/>
    <row r="5835" customFormat="false" ht="13.8" hidden="false" customHeight="true" outlineLevel="0" collapsed="false"/>
    <row r="5836" customFormat="false" ht="13.8" hidden="false" customHeight="true" outlineLevel="0" collapsed="false"/>
    <row r="5837" customFormat="false" ht="13.8" hidden="false" customHeight="true" outlineLevel="0" collapsed="false"/>
    <row r="5838" customFormat="false" ht="13.8" hidden="false" customHeight="true" outlineLevel="0" collapsed="false"/>
    <row r="5839" customFormat="false" ht="13.8" hidden="false" customHeight="true" outlineLevel="0" collapsed="false"/>
    <row r="5840" customFormat="false" ht="13.8" hidden="false" customHeight="true" outlineLevel="0" collapsed="false"/>
    <row r="5841" customFormat="false" ht="13.8" hidden="false" customHeight="true" outlineLevel="0" collapsed="false"/>
    <row r="5842" customFormat="false" ht="13.8" hidden="false" customHeight="true" outlineLevel="0" collapsed="false"/>
    <row r="5843" customFormat="false" ht="13.8" hidden="false" customHeight="true" outlineLevel="0" collapsed="false"/>
    <row r="5844" customFormat="false" ht="13.8" hidden="false" customHeight="true" outlineLevel="0" collapsed="false"/>
    <row r="5845" customFormat="false" ht="13.8" hidden="false" customHeight="true" outlineLevel="0" collapsed="false"/>
    <row r="5846" customFormat="false" ht="13.8" hidden="false" customHeight="true" outlineLevel="0" collapsed="false"/>
    <row r="5847" customFormat="false" ht="13.8" hidden="false" customHeight="true" outlineLevel="0" collapsed="false"/>
    <row r="5848" customFormat="false" ht="13.8" hidden="false" customHeight="true" outlineLevel="0" collapsed="false"/>
    <row r="5849" customFormat="false" ht="13.8" hidden="false" customHeight="true" outlineLevel="0" collapsed="false"/>
    <row r="5850" customFormat="false" ht="13.8" hidden="false" customHeight="true" outlineLevel="0" collapsed="false"/>
    <row r="5851" customFormat="false" ht="13.8" hidden="false" customHeight="true" outlineLevel="0" collapsed="false"/>
    <row r="5852" customFormat="false" ht="13.8" hidden="false" customHeight="true" outlineLevel="0" collapsed="false"/>
    <row r="5853" customFormat="false" ht="13.8" hidden="false" customHeight="true" outlineLevel="0" collapsed="false"/>
    <row r="5854" customFormat="false" ht="13.8" hidden="false" customHeight="true" outlineLevel="0" collapsed="false"/>
    <row r="5855" customFormat="false" ht="13.8" hidden="false" customHeight="true" outlineLevel="0" collapsed="false"/>
    <row r="5856" customFormat="false" ht="13.8" hidden="false" customHeight="true" outlineLevel="0" collapsed="false"/>
    <row r="5857" customFormat="false" ht="13.8" hidden="false" customHeight="true" outlineLevel="0" collapsed="false"/>
    <row r="5858" customFormat="false" ht="13.8" hidden="false" customHeight="true" outlineLevel="0" collapsed="false"/>
    <row r="5859" customFormat="false" ht="13.8" hidden="false" customHeight="true" outlineLevel="0" collapsed="false"/>
    <row r="5860" customFormat="false" ht="13.8" hidden="false" customHeight="true" outlineLevel="0" collapsed="false"/>
    <row r="5861" customFormat="false" ht="13.8" hidden="false" customHeight="true" outlineLevel="0" collapsed="false"/>
    <row r="5862" customFormat="false" ht="13.8" hidden="false" customHeight="true" outlineLevel="0" collapsed="false"/>
    <row r="5863" customFormat="false" ht="13.8" hidden="false" customHeight="true" outlineLevel="0" collapsed="false"/>
    <row r="5864" customFormat="false" ht="13.8" hidden="false" customHeight="true" outlineLevel="0" collapsed="false"/>
    <row r="5865" customFormat="false" ht="13.8" hidden="false" customHeight="true" outlineLevel="0" collapsed="false"/>
    <row r="5866" customFormat="false" ht="13.8" hidden="false" customHeight="true" outlineLevel="0" collapsed="false"/>
    <row r="5867" customFormat="false" ht="13.8" hidden="false" customHeight="true" outlineLevel="0" collapsed="false"/>
    <row r="5868" customFormat="false" ht="13.8" hidden="false" customHeight="true" outlineLevel="0" collapsed="false"/>
    <row r="5869" customFormat="false" ht="13.8" hidden="false" customHeight="true" outlineLevel="0" collapsed="false"/>
    <row r="5870" customFormat="false" ht="13.8" hidden="false" customHeight="true" outlineLevel="0" collapsed="false"/>
    <row r="5871" customFormat="false" ht="13.8" hidden="false" customHeight="true" outlineLevel="0" collapsed="false"/>
    <row r="5872" customFormat="false" ht="13.8" hidden="false" customHeight="true" outlineLevel="0" collapsed="false"/>
    <row r="5873" customFormat="false" ht="13.8" hidden="false" customHeight="true" outlineLevel="0" collapsed="false"/>
    <row r="5874" customFormat="false" ht="13.8" hidden="false" customHeight="true" outlineLevel="0" collapsed="false"/>
    <row r="5875" customFormat="false" ht="13.8" hidden="false" customHeight="true" outlineLevel="0" collapsed="false"/>
    <row r="5876" customFormat="false" ht="13.8" hidden="false" customHeight="true" outlineLevel="0" collapsed="false"/>
    <row r="5877" customFormat="false" ht="13.8" hidden="false" customHeight="true" outlineLevel="0" collapsed="false"/>
    <row r="5878" customFormat="false" ht="13.8" hidden="false" customHeight="true" outlineLevel="0" collapsed="false"/>
    <row r="5879" customFormat="false" ht="13.8" hidden="false" customHeight="true" outlineLevel="0" collapsed="false"/>
    <row r="5880" customFormat="false" ht="13.8" hidden="false" customHeight="true" outlineLevel="0" collapsed="false"/>
    <row r="5881" customFormat="false" ht="13.8" hidden="false" customHeight="true" outlineLevel="0" collapsed="false"/>
    <row r="5882" customFormat="false" ht="13.8" hidden="false" customHeight="true" outlineLevel="0" collapsed="false"/>
    <row r="5883" customFormat="false" ht="13.8" hidden="false" customHeight="true" outlineLevel="0" collapsed="false"/>
    <row r="5884" customFormat="false" ht="13.8" hidden="false" customHeight="true" outlineLevel="0" collapsed="false"/>
    <row r="5885" customFormat="false" ht="13.8" hidden="false" customHeight="true" outlineLevel="0" collapsed="false"/>
    <row r="5886" customFormat="false" ht="13.8" hidden="false" customHeight="true" outlineLevel="0" collapsed="false"/>
    <row r="5887" customFormat="false" ht="13.8" hidden="false" customHeight="true" outlineLevel="0" collapsed="false"/>
    <row r="5888" customFormat="false" ht="13.8" hidden="false" customHeight="true" outlineLevel="0" collapsed="false"/>
    <row r="5889" customFormat="false" ht="13.8" hidden="false" customHeight="true" outlineLevel="0" collapsed="false"/>
    <row r="5890" customFormat="false" ht="13.8" hidden="false" customHeight="true" outlineLevel="0" collapsed="false"/>
    <row r="5891" customFormat="false" ht="13.8" hidden="false" customHeight="true" outlineLevel="0" collapsed="false"/>
    <row r="5892" customFormat="false" ht="13.8" hidden="false" customHeight="true" outlineLevel="0" collapsed="false"/>
    <row r="5893" customFormat="false" ht="13.8" hidden="false" customHeight="true" outlineLevel="0" collapsed="false"/>
    <row r="5894" customFormat="false" ht="13.8" hidden="false" customHeight="true" outlineLevel="0" collapsed="false"/>
    <row r="5895" customFormat="false" ht="13.8" hidden="false" customHeight="true" outlineLevel="0" collapsed="false"/>
    <row r="5896" customFormat="false" ht="13.8" hidden="false" customHeight="true" outlineLevel="0" collapsed="false"/>
    <row r="5897" customFormat="false" ht="13.8" hidden="false" customHeight="true" outlineLevel="0" collapsed="false"/>
    <row r="5898" customFormat="false" ht="13.8" hidden="false" customHeight="true" outlineLevel="0" collapsed="false"/>
    <row r="5899" customFormat="false" ht="13.8" hidden="false" customHeight="true" outlineLevel="0" collapsed="false"/>
    <row r="5900" customFormat="false" ht="13.8" hidden="false" customHeight="true" outlineLevel="0" collapsed="false"/>
    <row r="5901" customFormat="false" ht="13.8" hidden="false" customHeight="true" outlineLevel="0" collapsed="false"/>
    <row r="5902" customFormat="false" ht="13.8" hidden="false" customHeight="true" outlineLevel="0" collapsed="false"/>
    <row r="5903" customFormat="false" ht="13.8" hidden="false" customHeight="true" outlineLevel="0" collapsed="false"/>
    <row r="5904" customFormat="false" ht="13.8" hidden="false" customHeight="true" outlineLevel="0" collapsed="false"/>
    <row r="5905" customFormat="false" ht="13.8" hidden="false" customHeight="true" outlineLevel="0" collapsed="false"/>
    <row r="5906" customFormat="false" ht="13.8" hidden="false" customHeight="true" outlineLevel="0" collapsed="false"/>
    <row r="5907" customFormat="false" ht="13.8" hidden="false" customHeight="true" outlineLevel="0" collapsed="false"/>
    <row r="5908" customFormat="false" ht="13.8" hidden="false" customHeight="true" outlineLevel="0" collapsed="false"/>
    <row r="5909" customFormat="false" ht="13.8" hidden="false" customHeight="true" outlineLevel="0" collapsed="false"/>
    <row r="5910" customFormat="false" ht="13.8" hidden="false" customHeight="true" outlineLevel="0" collapsed="false"/>
    <row r="5911" customFormat="false" ht="13.8" hidden="false" customHeight="true" outlineLevel="0" collapsed="false"/>
    <row r="5912" customFormat="false" ht="13.8" hidden="false" customHeight="true" outlineLevel="0" collapsed="false"/>
    <row r="5913" customFormat="false" ht="13.8" hidden="false" customHeight="true" outlineLevel="0" collapsed="false"/>
    <row r="5914" customFormat="false" ht="13.8" hidden="false" customHeight="true" outlineLevel="0" collapsed="false"/>
    <row r="5915" customFormat="false" ht="13.8" hidden="false" customHeight="true" outlineLevel="0" collapsed="false"/>
    <row r="5916" customFormat="false" ht="13.8" hidden="false" customHeight="true" outlineLevel="0" collapsed="false"/>
    <row r="5917" customFormat="false" ht="13.8" hidden="false" customHeight="true" outlineLevel="0" collapsed="false"/>
    <row r="5918" customFormat="false" ht="13.8" hidden="false" customHeight="true" outlineLevel="0" collapsed="false"/>
    <row r="5919" customFormat="false" ht="13.8" hidden="false" customHeight="true" outlineLevel="0" collapsed="false"/>
    <row r="5920" customFormat="false" ht="13.8" hidden="false" customHeight="true" outlineLevel="0" collapsed="false"/>
    <row r="5921" customFormat="false" ht="13.8" hidden="false" customHeight="true" outlineLevel="0" collapsed="false"/>
    <row r="5922" customFormat="false" ht="13.8" hidden="false" customHeight="true" outlineLevel="0" collapsed="false"/>
    <row r="5923" customFormat="false" ht="13.8" hidden="false" customHeight="true" outlineLevel="0" collapsed="false"/>
    <row r="5924" customFormat="false" ht="13.8" hidden="false" customHeight="true" outlineLevel="0" collapsed="false"/>
    <row r="5925" customFormat="false" ht="13.8" hidden="false" customHeight="true" outlineLevel="0" collapsed="false"/>
    <row r="5926" customFormat="false" ht="13.8" hidden="false" customHeight="true" outlineLevel="0" collapsed="false"/>
    <row r="5927" customFormat="false" ht="13.8" hidden="false" customHeight="true" outlineLevel="0" collapsed="false"/>
    <row r="5928" customFormat="false" ht="13.8" hidden="false" customHeight="true" outlineLevel="0" collapsed="false"/>
    <row r="5929" customFormat="false" ht="13.8" hidden="false" customHeight="true" outlineLevel="0" collapsed="false"/>
    <row r="5930" customFormat="false" ht="13.8" hidden="false" customHeight="true" outlineLevel="0" collapsed="false"/>
    <row r="5931" customFormat="false" ht="13.8" hidden="false" customHeight="true" outlineLevel="0" collapsed="false"/>
    <row r="5932" customFormat="false" ht="13.8" hidden="false" customHeight="true" outlineLevel="0" collapsed="false"/>
    <row r="5933" customFormat="false" ht="13.8" hidden="false" customHeight="true" outlineLevel="0" collapsed="false"/>
    <row r="5934" customFormat="false" ht="13.8" hidden="false" customHeight="true" outlineLevel="0" collapsed="false"/>
    <row r="5935" customFormat="false" ht="13.8" hidden="false" customHeight="true" outlineLevel="0" collapsed="false"/>
    <row r="5936" customFormat="false" ht="13.8" hidden="false" customHeight="true" outlineLevel="0" collapsed="false"/>
    <row r="5937" customFormat="false" ht="13.8" hidden="false" customHeight="true" outlineLevel="0" collapsed="false"/>
    <row r="5938" customFormat="false" ht="13.8" hidden="false" customHeight="true" outlineLevel="0" collapsed="false"/>
    <row r="5939" customFormat="false" ht="13.8" hidden="false" customHeight="true" outlineLevel="0" collapsed="false"/>
    <row r="5940" customFormat="false" ht="13.8" hidden="false" customHeight="true" outlineLevel="0" collapsed="false"/>
    <row r="5941" customFormat="false" ht="13.8" hidden="false" customHeight="true" outlineLevel="0" collapsed="false"/>
    <row r="5942" customFormat="false" ht="13.8" hidden="false" customHeight="true" outlineLevel="0" collapsed="false"/>
    <row r="5943" customFormat="false" ht="13.8" hidden="false" customHeight="true" outlineLevel="0" collapsed="false"/>
    <row r="5944" customFormat="false" ht="13.8" hidden="false" customHeight="true" outlineLevel="0" collapsed="false"/>
    <row r="5945" customFormat="false" ht="13.8" hidden="false" customHeight="true" outlineLevel="0" collapsed="false"/>
    <row r="5946" customFormat="false" ht="13.8" hidden="false" customHeight="true" outlineLevel="0" collapsed="false"/>
    <row r="5947" customFormat="false" ht="13.8" hidden="false" customHeight="true" outlineLevel="0" collapsed="false"/>
    <row r="5948" customFormat="false" ht="13.8" hidden="false" customHeight="true" outlineLevel="0" collapsed="false"/>
    <row r="5949" customFormat="false" ht="13.8" hidden="false" customHeight="true" outlineLevel="0" collapsed="false"/>
    <row r="5950" customFormat="false" ht="13.8" hidden="false" customHeight="true" outlineLevel="0" collapsed="false"/>
    <row r="5951" customFormat="false" ht="13.8" hidden="false" customHeight="true" outlineLevel="0" collapsed="false"/>
    <row r="5952" customFormat="false" ht="13.8" hidden="false" customHeight="true" outlineLevel="0" collapsed="false"/>
    <row r="5953" customFormat="false" ht="13.8" hidden="false" customHeight="true" outlineLevel="0" collapsed="false"/>
    <row r="5954" customFormat="false" ht="13.8" hidden="false" customHeight="true" outlineLevel="0" collapsed="false"/>
    <row r="5955" customFormat="false" ht="13.8" hidden="false" customHeight="true" outlineLevel="0" collapsed="false"/>
    <row r="5956" customFormat="false" ht="13.8" hidden="false" customHeight="true" outlineLevel="0" collapsed="false"/>
    <row r="5957" customFormat="false" ht="13.8" hidden="false" customHeight="true" outlineLevel="0" collapsed="false"/>
    <row r="5958" customFormat="false" ht="13.8" hidden="false" customHeight="true" outlineLevel="0" collapsed="false"/>
    <row r="5959" customFormat="false" ht="13.8" hidden="false" customHeight="true" outlineLevel="0" collapsed="false"/>
    <row r="5960" customFormat="false" ht="13.8" hidden="false" customHeight="true" outlineLevel="0" collapsed="false"/>
    <row r="5961" customFormat="false" ht="13.8" hidden="false" customHeight="true" outlineLevel="0" collapsed="false"/>
    <row r="5962" customFormat="false" ht="13.8" hidden="false" customHeight="true" outlineLevel="0" collapsed="false"/>
    <row r="5963" customFormat="false" ht="13.8" hidden="false" customHeight="true" outlineLevel="0" collapsed="false"/>
    <row r="5964" customFormat="false" ht="13.8" hidden="false" customHeight="true" outlineLevel="0" collapsed="false"/>
    <row r="5965" customFormat="false" ht="13.8" hidden="false" customHeight="true" outlineLevel="0" collapsed="false"/>
    <row r="5966" customFormat="false" ht="13.8" hidden="false" customHeight="true" outlineLevel="0" collapsed="false"/>
    <row r="5967" customFormat="false" ht="13.8" hidden="false" customHeight="true" outlineLevel="0" collapsed="false"/>
    <row r="5968" customFormat="false" ht="13.8" hidden="false" customHeight="true" outlineLevel="0" collapsed="false"/>
    <row r="5969" customFormat="false" ht="13.8" hidden="false" customHeight="true" outlineLevel="0" collapsed="false"/>
    <row r="5970" customFormat="false" ht="13.8" hidden="false" customHeight="true" outlineLevel="0" collapsed="false"/>
    <row r="5971" customFormat="false" ht="13.8" hidden="false" customHeight="true" outlineLevel="0" collapsed="false"/>
    <row r="5972" customFormat="false" ht="13.8" hidden="false" customHeight="true" outlineLevel="0" collapsed="false"/>
    <row r="5973" customFormat="false" ht="13.8" hidden="false" customHeight="true" outlineLevel="0" collapsed="false"/>
    <row r="5974" customFormat="false" ht="13.8" hidden="false" customHeight="true" outlineLevel="0" collapsed="false"/>
    <row r="5975" customFormat="false" ht="13.8" hidden="false" customHeight="true" outlineLevel="0" collapsed="false"/>
    <row r="5976" customFormat="false" ht="13.8" hidden="false" customHeight="true" outlineLevel="0" collapsed="false"/>
    <row r="5977" customFormat="false" ht="13.8" hidden="false" customHeight="true" outlineLevel="0" collapsed="false"/>
    <row r="5978" customFormat="false" ht="13.8" hidden="false" customHeight="true" outlineLevel="0" collapsed="false"/>
    <row r="5979" customFormat="false" ht="13.8" hidden="false" customHeight="true" outlineLevel="0" collapsed="false"/>
    <row r="5980" customFormat="false" ht="13.8" hidden="false" customHeight="true" outlineLevel="0" collapsed="false"/>
    <row r="5981" customFormat="false" ht="13.8" hidden="false" customHeight="true" outlineLevel="0" collapsed="false"/>
    <row r="5982" customFormat="false" ht="13.8" hidden="false" customHeight="true" outlineLevel="0" collapsed="false"/>
    <row r="5983" customFormat="false" ht="13.8" hidden="false" customHeight="true" outlineLevel="0" collapsed="false"/>
    <row r="5984" customFormat="false" ht="13.8" hidden="false" customHeight="true" outlineLevel="0" collapsed="false"/>
    <row r="5985" customFormat="false" ht="13.8" hidden="false" customHeight="true" outlineLevel="0" collapsed="false"/>
    <row r="5986" customFormat="false" ht="13.8" hidden="false" customHeight="true" outlineLevel="0" collapsed="false"/>
    <row r="5987" customFormat="false" ht="13.8" hidden="false" customHeight="true" outlineLevel="0" collapsed="false"/>
    <row r="5988" customFormat="false" ht="13.8" hidden="false" customHeight="true" outlineLevel="0" collapsed="false"/>
    <row r="5989" customFormat="false" ht="13.8" hidden="false" customHeight="true" outlineLevel="0" collapsed="false"/>
    <row r="5990" customFormat="false" ht="13.8" hidden="false" customHeight="true" outlineLevel="0" collapsed="false"/>
    <row r="5991" customFormat="false" ht="13.8" hidden="false" customHeight="true" outlineLevel="0" collapsed="false"/>
    <row r="5992" customFormat="false" ht="13.8" hidden="false" customHeight="true" outlineLevel="0" collapsed="false"/>
    <row r="5993" customFormat="false" ht="13.8" hidden="false" customHeight="true" outlineLevel="0" collapsed="false"/>
    <row r="5994" customFormat="false" ht="13.8" hidden="false" customHeight="true" outlineLevel="0" collapsed="false"/>
    <row r="5995" customFormat="false" ht="13.8" hidden="false" customHeight="true" outlineLevel="0" collapsed="false"/>
    <row r="5996" customFormat="false" ht="13.8" hidden="false" customHeight="true" outlineLevel="0" collapsed="false"/>
    <row r="5997" customFormat="false" ht="13.8" hidden="false" customHeight="true" outlineLevel="0" collapsed="false"/>
    <row r="5998" customFormat="false" ht="13.8" hidden="false" customHeight="true" outlineLevel="0" collapsed="false"/>
    <row r="5999" customFormat="false" ht="13.8" hidden="false" customHeight="true" outlineLevel="0" collapsed="false"/>
    <row r="6000" customFormat="false" ht="13.8" hidden="false" customHeight="true" outlineLevel="0" collapsed="false"/>
    <row r="6001" customFormat="false" ht="13.8" hidden="false" customHeight="true" outlineLevel="0" collapsed="false"/>
    <row r="6002" customFormat="false" ht="13.8" hidden="false" customHeight="true" outlineLevel="0" collapsed="false"/>
    <row r="6003" customFormat="false" ht="13.8" hidden="false" customHeight="true" outlineLevel="0" collapsed="false"/>
    <row r="6004" customFormat="false" ht="13.8" hidden="false" customHeight="true" outlineLevel="0" collapsed="false"/>
    <row r="6005" customFormat="false" ht="13.8" hidden="false" customHeight="true" outlineLevel="0" collapsed="false"/>
    <row r="6006" customFormat="false" ht="13.8" hidden="false" customHeight="true" outlineLevel="0" collapsed="false"/>
    <row r="6007" customFormat="false" ht="13.8" hidden="false" customHeight="true" outlineLevel="0" collapsed="false"/>
    <row r="6008" customFormat="false" ht="13.8" hidden="false" customHeight="true" outlineLevel="0" collapsed="false"/>
    <row r="6009" customFormat="false" ht="13.8" hidden="false" customHeight="true" outlineLevel="0" collapsed="false"/>
    <row r="6010" customFormat="false" ht="13.8" hidden="false" customHeight="true" outlineLevel="0" collapsed="false"/>
    <row r="6011" customFormat="false" ht="13.8" hidden="false" customHeight="true" outlineLevel="0" collapsed="false"/>
    <row r="6012" customFormat="false" ht="13.8" hidden="false" customHeight="true" outlineLevel="0" collapsed="false"/>
    <row r="6013" customFormat="false" ht="13.8" hidden="false" customHeight="true" outlineLevel="0" collapsed="false"/>
    <row r="6014" customFormat="false" ht="13.8" hidden="false" customHeight="true" outlineLevel="0" collapsed="false"/>
    <row r="6015" customFormat="false" ht="13.8" hidden="false" customHeight="true" outlineLevel="0" collapsed="false"/>
    <row r="6016" customFormat="false" ht="13.8" hidden="false" customHeight="true" outlineLevel="0" collapsed="false"/>
    <row r="6017" customFormat="false" ht="13.8" hidden="false" customHeight="true" outlineLevel="0" collapsed="false"/>
    <row r="6018" customFormat="false" ht="13.8" hidden="false" customHeight="true" outlineLevel="0" collapsed="false"/>
    <row r="6019" customFormat="false" ht="13.8" hidden="false" customHeight="true" outlineLevel="0" collapsed="false"/>
    <row r="6020" customFormat="false" ht="13.8" hidden="false" customHeight="true" outlineLevel="0" collapsed="false"/>
    <row r="6021" customFormat="false" ht="13.8" hidden="false" customHeight="true" outlineLevel="0" collapsed="false"/>
    <row r="6022" customFormat="false" ht="13.8" hidden="false" customHeight="true" outlineLevel="0" collapsed="false"/>
    <row r="6023" customFormat="false" ht="13.8" hidden="false" customHeight="true" outlineLevel="0" collapsed="false"/>
    <row r="6024" customFormat="false" ht="13.8" hidden="false" customHeight="true" outlineLevel="0" collapsed="false"/>
    <row r="6025" customFormat="false" ht="13.8" hidden="false" customHeight="true" outlineLevel="0" collapsed="false"/>
    <row r="6026" customFormat="false" ht="13.8" hidden="false" customHeight="true" outlineLevel="0" collapsed="false"/>
    <row r="6027" customFormat="false" ht="13.8" hidden="false" customHeight="true" outlineLevel="0" collapsed="false"/>
    <row r="6028" customFormat="false" ht="13.8" hidden="false" customHeight="true" outlineLevel="0" collapsed="false"/>
    <row r="6029" customFormat="false" ht="13.8" hidden="false" customHeight="true" outlineLevel="0" collapsed="false"/>
    <row r="6030" customFormat="false" ht="13.8" hidden="false" customHeight="true" outlineLevel="0" collapsed="false"/>
    <row r="6031" customFormat="false" ht="13.8" hidden="false" customHeight="true" outlineLevel="0" collapsed="false"/>
    <row r="6032" customFormat="false" ht="13.8" hidden="false" customHeight="true" outlineLevel="0" collapsed="false"/>
    <row r="6033" customFormat="false" ht="13.8" hidden="false" customHeight="true" outlineLevel="0" collapsed="false"/>
    <row r="6034" customFormat="false" ht="13.8" hidden="false" customHeight="true" outlineLevel="0" collapsed="false"/>
    <row r="6035" customFormat="false" ht="13.8" hidden="false" customHeight="true" outlineLevel="0" collapsed="false"/>
    <row r="6036" customFormat="false" ht="13.8" hidden="false" customHeight="true" outlineLevel="0" collapsed="false"/>
    <row r="6037" customFormat="false" ht="13.8" hidden="false" customHeight="true" outlineLevel="0" collapsed="false"/>
    <row r="6038" customFormat="false" ht="13.8" hidden="false" customHeight="true" outlineLevel="0" collapsed="false"/>
    <row r="6039" customFormat="false" ht="13.8" hidden="false" customHeight="true" outlineLevel="0" collapsed="false"/>
    <row r="6040" customFormat="false" ht="13.8" hidden="false" customHeight="true" outlineLevel="0" collapsed="false"/>
    <row r="6041" customFormat="false" ht="13.8" hidden="false" customHeight="true" outlineLevel="0" collapsed="false"/>
    <row r="6042" customFormat="false" ht="13.8" hidden="false" customHeight="true" outlineLevel="0" collapsed="false"/>
    <row r="6043" customFormat="false" ht="13.8" hidden="false" customHeight="true" outlineLevel="0" collapsed="false"/>
    <row r="6044" customFormat="false" ht="13.8" hidden="false" customHeight="true" outlineLevel="0" collapsed="false"/>
    <row r="6045" customFormat="false" ht="13.8" hidden="false" customHeight="true" outlineLevel="0" collapsed="false"/>
    <row r="6046" customFormat="false" ht="13.8" hidden="false" customHeight="true" outlineLevel="0" collapsed="false"/>
    <row r="6047" customFormat="false" ht="13.8" hidden="false" customHeight="true" outlineLevel="0" collapsed="false"/>
    <row r="6048" customFormat="false" ht="13.8" hidden="false" customHeight="true" outlineLevel="0" collapsed="false"/>
    <row r="6049" customFormat="false" ht="13.8" hidden="false" customHeight="true" outlineLevel="0" collapsed="false"/>
    <row r="6050" customFormat="false" ht="13.8" hidden="false" customHeight="true" outlineLevel="0" collapsed="false"/>
    <row r="6051" customFormat="false" ht="13.8" hidden="false" customHeight="true" outlineLevel="0" collapsed="false"/>
    <row r="6052" customFormat="false" ht="13.8" hidden="false" customHeight="true" outlineLevel="0" collapsed="false"/>
    <row r="6053" customFormat="false" ht="13.8" hidden="false" customHeight="true" outlineLevel="0" collapsed="false"/>
    <row r="6054" customFormat="false" ht="13.8" hidden="false" customHeight="true" outlineLevel="0" collapsed="false"/>
    <row r="6055" customFormat="false" ht="13.8" hidden="false" customHeight="true" outlineLevel="0" collapsed="false"/>
    <row r="6056" customFormat="false" ht="13.8" hidden="false" customHeight="true" outlineLevel="0" collapsed="false"/>
    <row r="6057" customFormat="false" ht="13.8" hidden="false" customHeight="true" outlineLevel="0" collapsed="false"/>
    <row r="6058" customFormat="false" ht="13.8" hidden="false" customHeight="true" outlineLevel="0" collapsed="false"/>
    <row r="6059" customFormat="false" ht="13.8" hidden="false" customHeight="true" outlineLevel="0" collapsed="false"/>
    <row r="6060" customFormat="false" ht="13.8" hidden="false" customHeight="true" outlineLevel="0" collapsed="false"/>
    <row r="6061" customFormat="false" ht="13.8" hidden="false" customHeight="true" outlineLevel="0" collapsed="false"/>
    <row r="6062" customFormat="false" ht="13.8" hidden="false" customHeight="true" outlineLevel="0" collapsed="false"/>
    <row r="6063" customFormat="false" ht="13.8" hidden="false" customHeight="true" outlineLevel="0" collapsed="false"/>
    <row r="6064" customFormat="false" ht="13.8" hidden="false" customHeight="true" outlineLevel="0" collapsed="false"/>
    <row r="6065" customFormat="false" ht="13.8" hidden="false" customHeight="true" outlineLevel="0" collapsed="false"/>
    <row r="6066" customFormat="false" ht="13.8" hidden="false" customHeight="true" outlineLevel="0" collapsed="false"/>
    <row r="6067" customFormat="false" ht="13.8" hidden="false" customHeight="true" outlineLevel="0" collapsed="false"/>
    <row r="6068" customFormat="false" ht="13.8" hidden="false" customHeight="true" outlineLevel="0" collapsed="false"/>
    <row r="6069" customFormat="false" ht="13.8" hidden="false" customHeight="true" outlineLevel="0" collapsed="false"/>
    <row r="6070" customFormat="false" ht="13.8" hidden="false" customHeight="true" outlineLevel="0" collapsed="false"/>
    <row r="6071" customFormat="false" ht="13.8" hidden="false" customHeight="true" outlineLevel="0" collapsed="false"/>
    <row r="6072" customFormat="false" ht="13.8" hidden="false" customHeight="true" outlineLevel="0" collapsed="false"/>
    <row r="6073" customFormat="false" ht="13.8" hidden="false" customHeight="true" outlineLevel="0" collapsed="false"/>
    <row r="6074" customFormat="false" ht="13.8" hidden="false" customHeight="true" outlineLevel="0" collapsed="false"/>
    <row r="6075" customFormat="false" ht="13.8" hidden="false" customHeight="true" outlineLevel="0" collapsed="false"/>
    <row r="6076" customFormat="false" ht="13.8" hidden="false" customHeight="true" outlineLevel="0" collapsed="false"/>
    <row r="6077" customFormat="false" ht="13.8" hidden="false" customHeight="true" outlineLevel="0" collapsed="false"/>
    <row r="6078" customFormat="false" ht="13.8" hidden="false" customHeight="true" outlineLevel="0" collapsed="false"/>
    <row r="6079" customFormat="false" ht="13.8" hidden="false" customHeight="true" outlineLevel="0" collapsed="false"/>
    <row r="6080" customFormat="false" ht="13.8" hidden="false" customHeight="true" outlineLevel="0" collapsed="false"/>
    <row r="6081" customFormat="false" ht="13.8" hidden="false" customHeight="true" outlineLevel="0" collapsed="false"/>
    <row r="6082" customFormat="false" ht="13.8" hidden="false" customHeight="true" outlineLevel="0" collapsed="false"/>
    <row r="6083" customFormat="false" ht="13.8" hidden="false" customHeight="true" outlineLevel="0" collapsed="false"/>
    <row r="6084" customFormat="false" ht="13.8" hidden="false" customHeight="true" outlineLevel="0" collapsed="false"/>
    <row r="6085" customFormat="false" ht="13.8" hidden="false" customHeight="true" outlineLevel="0" collapsed="false"/>
    <row r="6086" customFormat="false" ht="13.8" hidden="false" customHeight="true" outlineLevel="0" collapsed="false"/>
    <row r="6087" customFormat="false" ht="13.8" hidden="false" customHeight="true" outlineLevel="0" collapsed="false"/>
    <row r="6088" customFormat="false" ht="13.8" hidden="false" customHeight="true" outlineLevel="0" collapsed="false"/>
    <row r="6089" customFormat="false" ht="13.8" hidden="false" customHeight="true" outlineLevel="0" collapsed="false"/>
    <row r="6090" customFormat="false" ht="13.8" hidden="false" customHeight="true" outlineLevel="0" collapsed="false"/>
    <row r="6091" customFormat="false" ht="13.8" hidden="false" customHeight="true" outlineLevel="0" collapsed="false"/>
    <row r="6092" customFormat="false" ht="13.8" hidden="false" customHeight="true" outlineLevel="0" collapsed="false"/>
    <row r="6093" customFormat="false" ht="13.8" hidden="false" customHeight="true" outlineLevel="0" collapsed="false"/>
    <row r="6094" customFormat="false" ht="13.8" hidden="false" customHeight="true" outlineLevel="0" collapsed="false"/>
    <row r="6095" customFormat="false" ht="13.8" hidden="false" customHeight="true" outlineLevel="0" collapsed="false"/>
    <row r="6096" customFormat="false" ht="13.8" hidden="false" customHeight="true" outlineLevel="0" collapsed="false"/>
    <row r="6097" customFormat="false" ht="13.8" hidden="false" customHeight="true" outlineLevel="0" collapsed="false"/>
    <row r="6098" customFormat="false" ht="13.8" hidden="false" customHeight="true" outlineLevel="0" collapsed="false"/>
    <row r="6099" customFormat="false" ht="13.8" hidden="false" customHeight="true" outlineLevel="0" collapsed="false"/>
    <row r="6100" customFormat="false" ht="13.8" hidden="false" customHeight="true" outlineLevel="0" collapsed="false"/>
    <row r="6101" customFormat="false" ht="13.8" hidden="false" customHeight="true" outlineLevel="0" collapsed="false"/>
    <row r="6102" customFormat="false" ht="13.8" hidden="false" customHeight="true" outlineLevel="0" collapsed="false"/>
    <row r="6103" customFormat="false" ht="13.8" hidden="false" customHeight="true" outlineLevel="0" collapsed="false"/>
    <row r="6104" customFormat="false" ht="13.8" hidden="false" customHeight="true" outlineLevel="0" collapsed="false"/>
    <row r="6105" customFormat="false" ht="13.8" hidden="false" customHeight="true" outlineLevel="0" collapsed="false"/>
    <row r="6106" customFormat="false" ht="13.8" hidden="false" customHeight="true" outlineLevel="0" collapsed="false"/>
    <row r="6107" customFormat="false" ht="13.8" hidden="false" customHeight="true" outlineLevel="0" collapsed="false"/>
    <row r="6108" customFormat="false" ht="13.8" hidden="false" customHeight="true" outlineLevel="0" collapsed="false"/>
    <row r="6109" customFormat="false" ht="13.8" hidden="false" customHeight="true" outlineLevel="0" collapsed="false"/>
    <row r="6110" customFormat="false" ht="13.8" hidden="false" customHeight="true" outlineLevel="0" collapsed="false"/>
    <row r="6111" customFormat="false" ht="13.8" hidden="false" customHeight="true" outlineLevel="0" collapsed="false"/>
    <row r="6112" customFormat="false" ht="13.8" hidden="false" customHeight="true" outlineLevel="0" collapsed="false"/>
    <row r="6113" customFormat="false" ht="13.8" hidden="false" customHeight="true" outlineLevel="0" collapsed="false"/>
    <row r="6114" customFormat="false" ht="13.8" hidden="false" customHeight="true" outlineLevel="0" collapsed="false"/>
    <row r="6115" customFormat="false" ht="13.8" hidden="false" customHeight="true" outlineLevel="0" collapsed="false"/>
    <row r="6116" customFormat="false" ht="13.8" hidden="false" customHeight="true" outlineLevel="0" collapsed="false"/>
    <row r="6117" customFormat="false" ht="13.8" hidden="false" customHeight="true" outlineLevel="0" collapsed="false"/>
    <row r="6118" customFormat="false" ht="13.8" hidden="false" customHeight="true" outlineLevel="0" collapsed="false"/>
    <row r="6119" customFormat="false" ht="13.8" hidden="false" customHeight="true" outlineLevel="0" collapsed="false"/>
    <row r="6120" customFormat="false" ht="13.8" hidden="false" customHeight="true" outlineLevel="0" collapsed="false"/>
    <row r="6121" customFormat="false" ht="13.8" hidden="false" customHeight="true" outlineLevel="0" collapsed="false"/>
    <row r="6122" customFormat="false" ht="13.8" hidden="false" customHeight="true" outlineLevel="0" collapsed="false"/>
    <row r="6123" customFormat="false" ht="13.8" hidden="false" customHeight="true" outlineLevel="0" collapsed="false"/>
    <row r="6124" customFormat="false" ht="13.8" hidden="false" customHeight="true" outlineLevel="0" collapsed="false"/>
    <row r="6125" customFormat="false" ht="13.8" hidden="false" customHeight="true" outlineLevel="0" collapsed="false"/>
    <row r="6126" customFormat="false" ht="13.8" hidden="false" customHeight="true" outlineLevel="0" collapsed="false"/>
    <row r="6127" customFormat="false" ht="13.8" hidden="false" customHeight="true" outlineLevel="0" collapsed="false"/>
    <row r="6128" customFormat="false" ht="13.8" hidden="false" customHeight="true" outlineLevel="0" collapsed="false"/>
    <row r="6129" customFormat="false" ht="13.8" hidden="false" customHeight="true" outlineLevel="0" collapsed="false"/>
    <row r="6130" customFormat="false" ht="13.8" hidden="false" customHeight="true" outlineLevel="0" collapsed="false"/>
    <row r="6131" customFormat="false" ht="13.8" hidden="false" customHeight="true" outlineLevel="0" collapsed="false"/>
    <row r="6132" customFormat="false" ht="13.8" hidden="false" customHeight="true" outlineLevel="0" collapsed="false"/>
    <row r="6133" customFormat="false" ht="13.8" hidden="false" customHeight="true" outlineLevel="0" collapsed="false"/>
    <row r="6134" customFormat="false" ht="13.8" hidden="false" customHeight="true" outlineLevel="0" collapsed="false"/>
    <row r="6135" customFormat="false" ht="13.8" hidden="false" customHeight="true" outlineLevel="0" collapsed="false"/>
    <row r="6136" customFormat="false" ht="13.8" hidden="false" customHeight="true" outlineLevel="0" collapsed="false"/>
    <row r="6137" customFormat="false" ht="13.8" hidden="false" customHeight="true" outlineLevel="0" collapsed="false"/>
    <row r="6138" customFormat="false" ht="13.8" hidden="false" customHeight="true" outlineLevel="0" collapsed="false"/>
    <row r="6139" customFormat="false" ht="13.8" hidden="false" customHeight="true" outlineLevel="0" collapsed="false"/>
    <row r="6140" customFormat="false" ht="13.8" hidden="false" customHeight="true" outlineLevel="0" collapsed="false"/>
    <row r="6141" customFormat="false" ht="13.8" hidden="false" customHeight="true" outlineLevel="0" collapsed="false"/>
    <row r="6142" customFormat="false" ht="13.8" hidden="false" customHeight="true" outlineLevel="0" collapsed="false"/>
    <row r="6143" customFormat="false" ht="13.8" hidden="false" customHeight="true" outlineLevel="0" collapsed="false"/>
    <row r="6144" customFormat="false" ht="13.8" hidden="false" customHeight="true" outlineLevel="0" collapsed="false"/>
    <row r="6145" customFormat="false" ht="13.8" hidden="false" customHeight="true" outlineLevel="0" collapsed="false"/>
    <row r="6146" customFormat="false" ht="13.8" hidden="false" customHeight="true" outlineLevel="0" collapsed="false"/>
    <row r="6147" customFormat="false" ht="13.8" hidden="false" customHeight="true" outlineLevel="0" collapsed="false"/>
    <row r="6148" customFormat="false" ht="13.8" hidden="false" customHeight="true" outlineLevel="0" collapsed="false"/>
    <row r="6149" customFormat="false" ht="13.8" hidden="false" customHeight="true" outlineLevel="0" collapsed="false"/>
    <row r="6150" customFormat="false" ht="13.8" hidden="false" customHeight="true" outlineLevel="0" collapsed="false"/>
    <row r="6151" customFormat="false" ht="13.8" hidden="false" customHeight="true" outlineLevel="0" collapsed="false"/>
    <row r="6152" customFormat="false" ht="13.8" hidden="false" customHeight="true" outlineLevel="0" collapsed="false"/>
    <row r="6153" customFormat="false" ht="13.8" hidden="false" customHeight="true" outlineLevel="0" collapsed="false"/>
    <row r="6154" customFormat="false" ht="13.8" hidden="false" customHeight="true" outlineLevel="0" collapsed="false"/>
    <row r="6155" customFormat="false" ht="13.8" hidden="false" customHeight="true" outlineLevel="0" collapsed="false"/>
    <row r="6156" customFormat="false" ht="13.8" hidden="false" customHeight="true" outlineLevel="0" collapsed="false"/>
    <row r="6157" customFormat="false" ht="13.8" hidden="false" customHeight="true" outlineLevel="0" collapsed="false"/>
    <row r="6158" customFormat="false" ht="13.8" hidden="false" customHeight="true" outlineLevel="0" collapsed="false"/>
    <row r="6159" customFormat="false" ht="13.8" hidden="false" customHeight="true" outlineLevel="0" collapsed="false"/>
    <row r="6160" customFormat="false" ht="13.8" hidden="false" customHeight="true" outlineLevel="0" collapsed="false"/>
    <row r="6161" customFormat="false" ht="13.8" hidden="false" customHeight="true" outlineLevel="0" collapsed="false"/>
    <row r="6162" customFormat="false" ht="13.8" hidden="false" customHeight="true" outlineLevel="0" collapsed="false"/>
    <row r="6163" customFormat="false" ht="13.8" hidden="false" customHeight="true" outlineLevel="0" collapsed="false"/>
    <row r="6164" customFormat="false" ht="13.8" hidden="false" customHeight="true" outlineLevel="0" collapsed="false"/>
    <row r="6165" customFormat="false" ht="13.8" hidden="false" customHeight="true" outlineLevel="0" collapsed="false"/>
    <row r="6166" customFormat="false" ht="13.8" hidden="false" customHeight="true" outlineLevel="0" collapsed="false"/>
    <row r="6167" customFormat="false" ht="13.8" hidden="false" customHeight="true" outlineLevel="0" collapsed="false"/>
    <row r="6168" customFormat="false" ht="13.8" hidden="false" customHeight="true" outlineLevel="0" collapsed="false"/>
    <row r="6169" customFormat="false" ht="13.8" hidden="false" customHeight="true" outlineLevel="0" collapsed="false"/>
    <row r="6170" customFormat="false" ht="13.8" hidden="false" customHeight="true" outlineLevel="0" collapsed="false"/>
    <row r="6171" customFormat="false" ht="13.8" hidden="false" customHeight="true" outlineLevel="0" collapsed="false"/>
    <row r="6172" customFormat="false" ht="13.8" hidden="false" customHeight="true" outlineLevel="0" collapsed="false"/>
    <row r="6173" customFormat="false" ht="13.8" hidden="false" customHeight="true" outlineLevel="0" collapsed="false"/>
    <row r="6174" customFormat="false" ht="13.8" hidden="false" customHeight="true" outlineLevel="0" collapsed="false"/>
    <row r="6175" customFormat="false" ht="13.8" hidden="false" customHeight="true" outlineLevel="0" collapsed="false"/>
    <row r="6176" customFormat="false" ht="13.8" hidden="false" customHeight="true" outlineLevel="0" collapsed="false"/>
    <row r="6177" customFormat="false" ht="13.8" hidden="false" customHeight="true" outlineLevel="0" collapsed="false"/>
    <row r="6178" customFormat="false" ht="13.8" hidden="false" customHeight="true" outlineLevel="0" collapsed="false"/>
    <row r="6179" customFormat="false" ht="13.8" hidden="false" customHeight="true" outlineLevel="0" collapsed="false"/>
    <row r="6180" customFormat="false" ht="13.8" hidden="false" customHeight="true" outlineLevel="0" collapsed="false"/>
    <row r="6181" customFormat="false" ht="13.8" hidden="false" customHeight="true" outlineLevel="0" collapsed="false"/>
    <row r="6182" customFormat="false" ht="13.8" hidden="false" customHeight="true" outlineLevel="0" collapsed="false"/>
    <row r="6183" customFormat="false" ht="13.8" hidden="false" customHeight="true" outlineLevel="0" collapsed="false"/>
    <row r="6184" customFormat="false" ht="13.8" hidden="false" customHeight="true" outlineLevel="0" collapsed="false"/>
    <row r="6185" customFormat="false" ht="13.8" hidden="false" customHeight="true" outlineLevel="0" collapsed="false"/>
    <row r="6186" customFormat="false" ht="13.8" hidden="false" customHeight="true" outlineLevel="0" collapsed="false"/>
    <row r="6187" customFormat="false" ht="13.8" hidden="false" customHeight="true" outlineLevel="0" collapsed="false"/>
    <row r="6188" customFormat="false" ht="13.8" hidden="false" customHeight="true" outlineLevel="0" collapsed="false"/>
    <row r="6189" customFormat="false" ht="13.8" hidden="false" customHeight="true" outlineLevel="0" collapsed="false"/>
    <row r="6190" customFormat="false" ht="13.8" hidden="false" customHeight="true" outlineLevel="0" collapsed="false"/>
    <row r="6191" customFormat="false" ht="13.8" hidden="false" customHeight="true" outlineLevel="0" collapsed="false"/>
    <row r="6192" customFormat="false" ht="13.8" hidden="false" customHeight="true" outlineLevel="0" collapsed="false"/>
    <row r="6193" customFormat="false" ht="13.8" hidden="false" customHeight="true" outlineLevel="0" collapsed="false"/>
    <row r="6194" customFormat="false" ht="13.8" hidden="false" customHeight="true" outlineLevel="0" collapsed="false"/>
    <row r="6195" customFormat="false" ht="13.8" hidden="false" customHeight="true" outlineLevel="0" collapsed="false"/>
    <row r="6196" customFormat="false" ht="13.8" hidden="false" customHeight="true" outlineLevel="0" collapsed="false"/>
    <row r="6197" customFormat="false" ht="13.8" hidden="false" customHeight="true" outlineLevel="0" collapsed="false"/>
    <row r="6198" customFormat="false" ht="13.8" hidden="false" customHeight="true" outlineLevel="0" collapsed="false"/>
    <row r="6199" customFormat="false" ht="13.8" hidden="false" customHeight="true" outlineLevel="0" collapsed="false"/>
    <row r="6200" customFormat="false" ht="13.8" hidden="false" customHeight="true" outlineLevel="0" collapsed="false"/>
    <row r="6201" customFormat="false" ht="13.8" hidden="false" customHeight="true" outlineLevel="0" collapsed="false"/>
    <row r="6202" customFormat="false" ht="13.8" hidden="false" customHeight="true" outlineLevel="0" collapsed="false"/>
    <row r="6203" customFormat="false" ht="13.8" hidden="false" customHeight="true" outlineLevel="0" collapsed="false"/>
    <row r="6204" customFormat="false" ht="13.8" hidden="false" customHeight="true" outlineLevel="0" collapsed="false"/>
    <row r="6205" customFormat="false" ht="13.8" hidden="false" customHeight="true" outlineLevel="0" collapsed="false"/>
    <row r="6206" customFormat="false" ht="13.8" hidden="false" customHeight="true" outlineLevel="0" collapsed="false"/>
    <row r="6207" customFormat="false" ht="13.8" hidden="false" customHeight="true" outlineLevel="0" collapsed="false"/>
    <row r="6208" customFormat="false" ht="13.8" hidden="false" customHeight="true" outlineLevel="0" collapsed="false"/>
    <row r="6209" customFormat="false" ht="13.8" hidden="false" customHeight="true" outlineLevel="0" collapsed="false"/>
    <row r="6210" customFormat="false" ht="13.8" hidden="false" customHeight="true" outlineLevel="0" collapsed="false"/>
    <row r="6211" customFormat="false" ht="13.8" hidden="false" customHeight="true" outlineLevel="0" collapsed="false"/>
    <row r="6212" customFormat="false" ht="13.8" hidden="false" customHeight="true" outlineLevel="0" collapsed="false"/>
    <row r="6213" customFormat="false" ht="13.8" hidden="false" customHeight="true" outlineLevel="0" collapsed="false"/>
    <row r="6214" customFormat="false" ht="13.8" hidden="false" customHeight="true" outlineLevel="0" collapsed="false"/>
    <row r="6215" customFormat="false" ht="13.8" hidden="false" customHeight="true" outlineLevel="0" collapsed="false"/>
    <row r="6216" customFormat="false" ht="13.8" hidden="false" customHeight="true" outlineLevel="0" collapsed="false"/>
    <row r="6217" customFormat="false" ht="13.8" hidden="false" customHeight="true" outlineLevel="0" collapsed="false"/>
    <row r="6218" customFormat="false" ht="13.8" hidden="false" customHeight="true" outlineLevel="0" collapsed="false"/>
    <row r="6219" customFormat="false" ht="13.8" hidden="false" customHeight="true" outlineLevel="0" collapsed="false"/>
    <row r="6220" customFormat="false" ht="13.8" hidden="false" customHeight="true" outlineLevel="0" collapsed="false"/>
    <row r="6221" customFormat="false" ht="13.8" hidden="false" customHeight="true" outlineLevel="0" collapsed="false"/>
    <row r="6222" customFormat="false" ht="13.8" hidden="false" customHeight="true" outlineLevel="0" collapsed="false"/>
    <row r="6223" customFormat="false" ht="13.8" hidden="false" customHeight="true" outlineLevel="0" collapsed="false"/>
    <row r="6224" customFormat="false" ht="13.8" hidden="false" customHeight="true" outlineLevel="0" collapsed="false"/>
    <row r="6225" customFormat="false" ht="13.8" hidden="false" customHeight="true" outlineLevel="0" collapsed="false"/>
    <row r="6226" customFormat="false" ht="13.8" hidden="false" customHeight="true" outlineLevel="0" collapsed="false"/>
    <row r="6227" customFormat="false" ht="13.8" hidden="false" customHeight="true" outlineLevel="0" collapsed="false"/>
    <row r="6228" customFormat="false" ht="13.8" hidden="false" customHeight="true" outlineLevel="0" collapsed="false"/>
    <row r="6229" customFormat="false" ht="13.8" hidden="false" customHeight="true" outlineLevel="0" collapsed="false"/>
    <row r="6230" customFormat="false" ht="13.8" hidden="false" customHeight="true" outlineLevel="0" collapsed="false"/>
    <row r="6231" customFormat="false" ht="13.8" hidden="false" customHeight="true" outlineLevel="0" collapsed="false"/>
    <row r="6232" customFormat="false" ht="13.8" hidden="false" customHeight="true" outlineLevel="0" collapsed="false"/>
    <row r="6233" customFormat="false" ht="13.8" hidden="false" customHeight="true" outlineLevel="0" collapsed="false"/>
    <row r="6234" customFormat="false" ht="13.8" hidden="false" customHeight="true" outlineLevel="0" collapsed="false"/>
    <row r="6235" customFormat="false" ht="13.8" hidden="false" customHeight="true" outlineLevel="0" collapsed="false"/>
    <row r="6236" customFormat="false" ht="13.8" hidden="false" customHeight="true" outlineLevel="0" collapsed="false"/>
    <row r="6237" customFormat="false" ht="13.8" hidden="false" customHeight="true" outlineLevel="0" collapsed="false"/>
    <row r="6238" customFormat="false" ht="13.8" hidden="false" customHeight="true" outlineLevel="0" collapsed="false"/>
    <row r="6239" customFormat="false" ht="13.8" hidden="false" customHeight="true" outlineLevel="0" collapsed="false"/>
    <row r="6240" customFormat="false" ht="13.8" hidden="false" customHeight="true" outlineLevel="0" collapsed="false"/>
    <row r="6241" customFormat="false" ht="13.8" hidden="false" customHeight="true" outlineLevel="0" collapsed="false"/>
    <row r="6242" customFormat="false" ht="13.8" hidden="false" customHeight="true" outlineLevel="0" collapsed="false"/>
    <row r="6243" customFormat="false" ht="13.8" hidden="false" customHeight="true" outlineLevel="0" collapsed="false"/>
    <row r="6244" customFormat="false" ht="13.8" hidden="false" customHeight="true" outlineLevel="0" collapsed="false"/>
    <row r="6245" customFormat="false" ht="13.8" hidden="false" customHeight="true" outlineLevel="0" collapsed="false"/>
    <row r="6246" customFormat="false" ht="13.8" hidden="false" customHeight="true" outlineLevel="0" collapsed="false"/>
    <row r="6247" customFormat="false" ht="13.8" hidden="false" customHeight="true" outlineLevel="0" collapsed="false"/>
    <row r="6248" customFormat="false" ht="13.8" hidden="false" customHeight="true" outlineLevel="0" collapsed="false"/>
    <row r="6249" customFormat="false" ht="13.8" hidden="false" customHeight="true" outlineLevel="0" collapsed="false"/>
    <row r="6250" customFormat="false" ht="13.8" hidden="false" customHeight="true" outlineLevel="0" collapsed="false"/>
    <row r="6251" customFormat="false" ht="13.8" hidden="false" customHeight="true" outlineLevel="0" collapsed="false"/>
    <row r="6252" customFormat="false" ht="13.8" hidden="false" customHeight="true" outlineLevel="0" collapsed="false"/>
    <row r="6253" customFormat="false" ht="13.8" hidden="false" customHeight="true" outlineLevel="0" collapsed="false"/>
    <row r="6254" customFormat="false" ht="13.8" hidden="false" customHeight="true" outlineLevel="0" collapsed="false"/>
    <row r="6255" customFormat="false" ht="13.8" hidden="false" customHeight="true" outlineLevel="0" collapsed="false"/>
    <row r="6256" customFormat="false" ht="13.8" hidden="false" customHeight="true" outlineLevel="0" collapsed="false"/>
    <row r="6257" customFormat="false" ht="13.8" hidden="false" customHeight="true" outlineLevel="0" collapsed="false"/>
    <row r="6258" customFormat="false" ht="13.8" hidden="false" customHeight="true" outlineLevel="0" collapsed="false"/>
    <row r="6259" customFormat="false" ht="13.8" hidden="false" customHeight="true" outlineLevel="0" collapsed="false"/>
    <row r="6260" customFormat="false" ht="13.8" hidden="false" customHeight="true" outlineLevel="0" collapsed="false"/>
    <row r="6261" customFormat="false" ht="13.8" hidden="false" customHeight="true" outlineLevel="0" collapsed="false"/>
    <row r="6262" customFormat="false" ht="13.8" hidden="false" customHeight="true" outlineLevel="0" collapsed="false"/>
    <row r="6263" customFormat="false" ht="13.8" hidden="false" customHeight="true" outlineLevel="0" collapsed="false"/>
    <row r="6264" customFormat="false" ht="13.8" hidden="false" customHeight="true" outlineLevel="0" collapsed="false"/>
    <row r="6265" customFormat="false" ht="13.8" hidden="false" customHeight="true" outlineLevel="0" collapsed="false"/>
    <row r="6266" customFormat="false" ht="13.8" hidden="false" customHeight="true" outlineLevel="0" collapsed="false"/>
    <row r="6267" customFormat="false" ht="13.8" hidden="false" customHeight="true" outlineLevel="0" collapsed="false"/>
    <row r="6268" customFormat="false" ht="13.8" hidden="false" customHeight="true" outlineLevel="0" collapsed="false"/>
    <row r="6269" customFormat="false" ht="13.8" hidden="false" customHeight="true" outlineLevel="0" collapsed="false"/>
    <row r="6270" customFormat="false" ht="13.8" hidden="false" customHeight="true" outlineLevel="0" collapsed="false"/>
    <row r="6271" customFormat="false" ht="13.8" hidden="false" customHeight="true" outlineLevel="0" collapsed="false"/>
    <row r="6272" customFormat="false" ht="13.8" hidden="false" customHeight="true" outlineLevel="0" collapsed="false"/>
    <row r="6273" customFormat="false" ht="13.8" hidden="false" customHeight="true" outlineLevel="0" collapsed="false"/>
    <row r="6274" customFormat="false" ht="13.8" hidden="false" customHeight="true" outlineLevel="0" collapsed="false"/>
    <row r="6275" customFormat="false" ht="13.8" hidden="false" customHeight="true" outlineLevel="0" collapsed="false"/>
    <row r="6276" customFormat="false" ht="13.8" hidden="false" customHeight="true" outlineLevel="0" collapsed="false"/>
    <row r="6277" customFormat="false" ht="13.8" hidden="false" customHeight="true" outlineLevel="0" collapsed="false"/>
    <row r="6278" customFormat="false" ht="13.8" hidden="false" customHeight="true" outlineLevel="0" collapsed="false"/>
    <row r="6279" customFormat="false" ht="13.8" hidden="false" customHeight="true" outlineLevel="0" collapsed="false"/>
    <row r="6280" customFormat="false" ht="13.8" hidden="false" customHeight="true" outlineLevel="0" collapsed="false"/>
    <row r="6281" customFormat="false" ht="13.8" hidden="false" customHeight="true" outlineLevel="0" collapsed="false"/>
    <row r="6282" customFormat="false" ht="13.8" hidden="false" customHeight="true" outlineLevel="0" collapsed="false"/>
    <row r="6283" customFormat="false" ht="13.8" hidden="false" customHeight="true" outlineLevel="0" collapsed="false"/>
    <row r="6284" customFormat="false" ht="13.8" hidden="false" customHeight="true" outlineLevel="0" collapsed="false"/>
    <row r="6285" customFormat="false" ht="13.8" hidden="false" customHeight="true" outlineLevel="0" collapsed="false"/>
    <row r="6286" customFormat="false" ht="13.8" hidden="false" customHeight="true" outlineLevel="0" collapsed="false"/>
    <row r="6287" customFormat="false" ht="13.8" hidden="false" customHeight="true" outlineLevel="0" collapsed="false"/>
    <row r="6288" customFormat="false" ht="13.8" hidden="false" customHeight="true" outlineLevel="0" collapsed="false"/>
    <row r="6289" customFormat="false" ht="13.8" hidden="false" customHeight="true" outlineLevel="0" collapsed="false"/>
    <row r="6290" customFormat="false" ht="13.8" hidden="false" customHeight="true" outlineLevel="0" collapsed="false"/>
    <row r="6291" customFormat="false" ht="13.8" hidden="false" customHeight="true" outlineLevel="0" collapsed="false"/>
    <row r="6292" customFormat="false" ht="13.8" hidden="false" customHeight="true" outlineLevel="0" collapsed="false"/>
    <row r="6293" customFormat="false" ht="13.8" hidden="false" customHeight="true" outlineLevel="0" collapsed="false"/>
    <row r="6294" customFormat="false" ht="13.8" hidden="false" customHeight="true" outlineLevel="0" collapsed="false"/>
    <row r="6295" customFormat="false" ht="13.8" hidden="false" customHeight="true" outlineLevel="0" collapsed="false"/>
    <row r="6296" customFormat="false" ht="13.8" hidden="false" customHeight="true" outlineLevel="0" collapsed="false"/>
    <row r="6297" customFormat="false" ht="13.8" hidden="false" customHeight="true" outlineLevel="0" collapsed="false"/>
    <row r="6298" customFormat="false" ht="13.8" hidden="false" customHeight="true" outlineLevel="0" collapsed="false"/>
    <row r="6299" customFormat="false" ht="13.8" hidden="false" customHeight="true" outlineLevel="0" collapsed="false"/>
    <row r="6300" customFormat="false" ht="13.8" hidden="false" customHeight="true" outlineLevel="0" collapsed="false"/>
    <row r="6301" customFormat="false" ht="13.8" hidden="false" customHeight="true" outlineLevel="0" collapsed="false"/>
    <row r="6302" customFormat="false" ht="13.8" hidden="false" customHeight="true" outlineLevel="0" collapsed="false"/>
    <row r="6303" customFormat="false" ht="13.8" hidden="false" customHeight="true" outlineLevel="0" collapsed="false"/>
    <row r="6304" customFormat="false" ht="13.8" hidden="false" customHeight="true" outlineLevel="0" collapsed="false"/>
    <row r="6305" customFormat="false" ht="13.8" hidden="false" customHeight="true" outlineLevel="0" collapsed="false"/>
    <row r="6306" customFormat="false" ht="13.8" hidden="false" customHeight="true" outlineLevel="0" collapsed="false"/>
    <row r="6307" customFormat="false" ht="13.8" hidden="false" customHeight="true" outlineLevel="0" collapsed="false"/>
    <row r="6308" customFormat="false" ht="13.8" hidden="false" customHeight="true" outlineLevel="0" collapsed="false"/>
    <row r="6309" customFormat="false" ht="13.8" hidden="false" customHeight="true" outlineLevel="0" collapsed="false"/>
    <row r="6310" customFormat="false" ht="13.8" hidden="false" customHeight="true" outlineLevel="0" collapsed="false"/>
    <row r="6311" customFormat="false" ht="13.8" hidden="false" customHeight="true" outlineLevel="0" collapsed="false"/>
    <row r="6312" customFormat="false" ht="13.8" hidden="false" customHeight="true" outlineLevel="0" collapsed="false"/>
    <row r="6313" customFormat="false" ht="13.8" hidden="false" customHeight="true" outlineLevel="0" collapsed="false"/>
    <row r="6314" customFormat="false" ht="13.8" hidden="false" customHeight="true" outlineLevel="0" collapsed="false"/>
    <row r="6315" customFormat="false" ht="13.8" hidden="false" customHeight="true" outlineLevel="0" collapsed="false"/>
    <row r="6316" customFormat="false" ht="13.8" hidden="false" customHeight="true" outlineLevel="0" collapsed="false"/>
    <row r="6317" customFormat="false" ht="13.8" hidden="false" customHeight="true" outlineLevel="0" collapsed="false"/>
    <row r="6318" customFormat="false" ht="13.8" hidden="false" customHeight="true" outlineLevel="0" collapsed="false"/>
    <row r="6319" customFormat="false" ht="13.8" hidden="false" customHeight="true" outlineLevel="0" collapsed="false"/>
    <row r="6320" customFormat="false" ht="13.8" hidden="false" customHeight="true" outlineLevel="0" collapsed="false"/>
    <row r="6321" customFormat="false" ht="13.8" hidden="false" customHeight="true" outlineLevel="0" collapsed="false"/>
    <row r="6322" customFormat="false" ht="13.8" hidden="false" customHeight="true" outlineLevel="0" collapsed="false"/>
    <row r="6323" customFormat="false" ht="13.8" hidden="false" customHeight="true" outlineLevel="0" collapsed="false"/>
    <row r="6324" customFormat="false" ht="13.8" hidden="false" customHeight="true" outlineLevel="0" collapsed="false"/>
    <row r="6325" customFormat="false" ht="13.8" hidden="false" customHeight="true" outlineLevel="0" collapsed="false"/>
    <row r="6326" customFormat="false" ht="13.8" hidden="false" customHeight="true" outlineLevel="0" collapsed="false"/>
    <row r="6327" customFormat="false" ht="13.8" hidden="false" customHeight="true" outlineLevel="0" collapsed="false"/>
    <row r="6328" customFormat="false" ht="13.8" hidden="false" customHeight="true" outlineLevel="0" collapsed="false"/>
    <row r="6329" customFormat="false" ht="13.8" hidden="false" customHeight="true" outlineLevel="0" collapsed="false"/>
    <row r="6330" customFormat="false" ht="13.8" hidden="false" customHeight="true" outlineLevel="0" collapsed="false"/>
    <row r="6331" customFormat="false" ht="13.8" hidden="false" customHeight="true" outlineLevel="0" collapsed="false"/>
    <row r="6332" customFormat="false" ht="13.8" hidden="false" customHeight="true" outlineLevel="0" collapsed="false"/>
    <row r="6333" customFormat="false" ht="13.8" hidden="false" customHeight="true" outlineLevel="0" collapsed="false"/>
    <row r="6334" customFormat="false" ht="13.8" hidden="false" customHeight="true" outlineLevel="0" collapsed="false"/>
    <row r="6335" customFormat="false" ht="13.8" hidden="false" customHeight="true" outlineLevel="0" collapsed="false"/>
    <row r="6336" customFormat="false" ht="13.8" hidden="false" customHeight="true" outlineLevel="0" collapsed="false"/>
    <row r="6337" customFormat="false" ht="13.8" hidden="false" customHeight="true" outlineLevel="0" collapsed="false"/>
    <row r="6338" customFormat="false" ht="13.8" hidden="false" customHeight="true" outlineLevel="0" collapsed="false"/>
    <row r="6339" customFormat="false" ht="13.8" hidden="false" customHeight="true" outlineLevel="0" collapsed="false"/>
    <row r="6340" customFormat="false" ht="13.8" hidden="false" customHeight="true" outlineLevel="0" collapsed="false"/>
    <row r="6341" customFormat="false" ht="13.8" hidden="false" customHeight="true" outlineLevel="0" collapsed="false"/>
    <row r="6342" customFormat="false" ht="13.8" hidden="false" customHeight="true" outlineLevel="0" collapsed="false"/>
    <row r="6343" customFormat="false" ht="13.8" hidden="false" customHeight="true" outlineLevel="0" collapsed="false"/>
    <row r="6344" customFormat="false" ht="13.8" hidden="false" customHeight="true" outlineLevel="0" collapsed="false"/>
    <row r="6345" customFormat="false" ht="13.8" hidden="false" customHeight="true" outlineLevel="0" collapsed="false"/>
    <row r="6346" customFormat="false" ht="13.8" hidden="false" customHeight="true" outlineLevel="0" collapsed="false"/>
    <row r="6347" customFormat="false" ht="13.8" hidden="false" customHeight="true" outlineLevel="0" collapsed="false"/>
    <row r="6348" customFormat="false" ht="13.8" hidden="false" customHeight="true" outlineLevel="0" collapsed="false"/>
    <row r="6349" customFormat="false" ht="13.8" hidden="false" customHeight="true" outlineLevel="0" collapsed="false"/>
    <row r="6350" customFormat="false" ht="13.8" hidden="false" customHeight="true" outlineLevel="0" collapsed="false"/>
    <row r="6351" customFormat="false" ht="13.8" hidden="false" customHeight="true" outlineLevel="0" collapsed="false"/>
    <row r="6352" customFormat="false" ht="13.8" hidden="false" customHeight="true" outlineLevel="0" collapsed="false"/>
    <row r="6353" customFormat="false" ht="13.8" hidden="false" customHeight="true" outlineLevel="0" collapsed="false"/>
    <row r="6354" customFormat="false" ht="13.8" hidden="false" customHeight="true" outlineLevel="0" collapsed="false"/>
    <row r="6355" customFormat="false" ht="13.8" hidden="false" customHeight="true" outlineLevel="0" collapsed="false"/>
    <row r="6356" customFormat="false" ht="13.8" hidden="false" customHeight="true" outlineLevel="0" collapsed="false"/>
    <row r="6357" customFormat="false" ht="13.8" hidden="false" customHeight="true" outlineLevel="0" collapsed="false"/>
    <row r="6358" customFormat="false" ht="13.8" hidden="false" customHeight="true" outlineLevel="0" collapsed="false"/>
    <row r="6359" customFormat="false" ht="13.8" hidden="false" customHeight="true" outlineLevel="0" collapsed="false"/>
    <row r="6360" customFormat="false" ht="13.8" hidden="false" customHeight="true" outlineLevel="0" collapsed="false"/>
    <row r="6361" customFormat="false" ht="13.8" hidden="false" customHeight="true" outlineLevel="0" collapsed="false"/>
    <row r="6362" customFormat="false" ht="13.8" hidden="false" customHeight="true" outlineLevel="0" collapsed="false"/>
    <row r="6363" customFormat="false" ht="13.8" hidden="false" customHeight="true" outlineLevel="0" collapsed="false"/>
    <row r="6364" customFormat="false" ht="13.8" hidden="false" customHeight="true" outlineLevel="0" collapsed="false"/>
    <row r="6365" customFormat="false" ht="13.8" hidden="false" customHeight="true" outlineLevel="0" collapsed="false"/>
    <row r="6366" customFormat="false" ht="13.8" hidden="false" customHeight="true" outlineLevel="0" collapsed="false"/>
    <row r="6367" customFormat="false" ht="13.8" hidden="false" customHeight="true" outlineLevel="0" collapsed="false"/>
    <row r="6368" customFormat="false" ht="13.8" hidden="false" customHeight="true" outlineLevel="0" collapsed="false"/>
    <row r="6369" customFormat="false" ht="13.8" hidden="false" customHeight="true" outlineLevel="0" collapsed="false"/>
    <row r="6370" customFormat="false" ht="13.8" hidden="false" customHeight="true" outlineLevel="0" collapsed="false"/>
    <row r="6371" customFormat="false" ht="13.8" hidden="false" customHeight="true" outlineLevel="0" collapsed="false"/>
    <row r="6372" customFormat="false" ht="13.8" hidden="false" customHeight="true" outlineLevel="0" collapsed="false"/>
    <row r="6373" customFormat="false" ht="13.8" hidden="false" customHeight="true" outlineLevel="0" collapsed="false"/>
    <row r="6374" customFormat="false" ht="13.8" hidden="false" customHeight="true" outlineLevel="0" collapsed="false"/>
    <row r="6375" customFormat="false" ht="13.8" hidden="false" customHeight="true" outlineLevel="0" collapsed="false"/>
    <row r="6376" customFormat="false" ht="13.8" hidden="false" customHeight="true" outlineLevel="0" collapsed="false"/>
    <row r="6377" customFormat="false" ht="13.8" hidden="false" customHeight="true" outlineLevel="0" collapsed="false"/>
    <row r="6378" customFormat="false" ht="13.8" hidden="false" customHeight="true" outlineLevel="0" collapsed="false"/>
    <row r="6379" customFormat="false" ht="13.8" hidden="false" customHeight="true" outlineLevel="0" collapsed="false"/>
    <row r="6380" customFormat="false" ht="13.8" hidden="false" customHeight="true" outlineLevel="0" collapsed="false"/>
    <row r="6381" customFormat="false" ht="13.8" hidden="false" customHeight="true" outlineLevel="0" collapsed="false"/>
    <row r="6382" customFormat="false" ht="13.8" hidden="false" customHeight="true" outlineLevel="0" collapsed="false"/>
    <row r="6383" customFormat="false" ht="13.8" hidden="false" customHeight="true" outlineLevel="0" collapsed="false"/>
    <row r="6384" customFormat="false" ht="13.8" hidden="false" customHeight="true" outlineLevel="0" collapsed="false"/>
    <row r="6385" customFormat="false" ht="13.8" hidden="false" customHeight="true" outlineLevel="0" collapsed="false"/>
    <row r="6386" customFormat="false" ht="13.8" hidden="false" customHeight="true" outlineLevel="0" collapsed="false"/>
    <row r="6387" customFormat="false" ht="13.8" hidden="false" customHeight="true" outlineLevel="0" collapsed="false"/>
    <row r="6388" customFormat="false" ht="13.8" hidden="false" customHeight="true" outlineLevel="0" collapsed="false"/>
    <row r="6389" customFormat="false" ht="13.8" hidden="false" customHeight="true" outlineLevel="0" collapsed="false"/>
    <row r="6390" customFormat="false" ht="13.8" hidden="false" customHeight="true" outlineLevel="0" collapsed="false"/>
    <row r="6391" customFormat="false" ht="13.8" hidden="false" customHeight="true" outlineLevel="0" collapsed="false"/>
    <row r="6392" customFormat="false" ht="13.8" hidden="false" customHeight="true" outlineLevel="0" collapsed="false"/>
    <row r="6393" customFormat="false" ht="13.8" hidden="false" customHeight="true" outlineLevel="0" collapsed="false"/>
    <row r="6394" customFormat="false" ht="13.8" hidden="false" customHeight="true" outlineLevel="0" collapsed="false"/>
    <row r="6395" customFormat="false" ht="13.8" hidden="false" customHeight="true" outlineLevel="0" collapsed="false"/>
    <row r="6396" customFormat="false" ht="13.8" hidden="false" customHeight="true" outlineLevel="0" collapsed="false"/>
    <row r="6397" customFormat="false" ht="13.8" hidden="false" customHeight="true" outlineLevel="0" collapsed="false"/>
    <row r="6398" customFormat="false" ht="13.8" hidden="false" customHeight="true" outlineLevel="0" collapsed="false"/>
    <row r="6399" customFormat="false" ht="13.8" hidden="false" customHeight="true" outlineLevel="0" collapsed="false"/>
    <row r="6400" customFormat="false" ht="13.8" hidden="false" customHeight="true" outlineLevel="0" collapsed="false"/>
    <row r="6401" customFormat="false" ht="13.8" hidden="false" customHeight="true" outlineLevel="0" collapsed="false"/>
    <row r="6402" customFormat="false" ht="13.8" hidden="false" customHeight="true" outlineLevel="0" collapsed="false"/>
    <row r="6403" customFormat="false" ht="13.8" hidden="false" customHeight="true" outlineLevel="0" collapsed="false"/>
    <row r="6404" customFormat="false" ht="13.8" hidden="false" customHeight="true" outlineLevel="0" collapsed="false"/>
    <row r="6405" customFormat="false" ht="13.8" hidden="false" customHeight="true" outlineLevel="0" collapsed="false"/>
    <row r="6406" customFormat="false" ht="13.8" hidden="false" customHeight="true" outlineLevel="0" collapsed="false"/>
    <row r="6407" customFormat="false" ht="13.8" hidden="false" customHeight="true" outlineLevel="0" collapsed="false"/>
    <row r="6408" customFormat="false" ht="13.8" hidden="false" customHeight="true" outlineLevel="0" collapsed="false"/>
    <row r="6409" customFormat="false" ht="13.8" hidden="false" customHeight="true" outlineLevel="0" collapsed="false"/>
    <row r="6410" customFormat="false" ht="13.8" hidden="false" customHeight="true" outlineLevel="0" collapsed="false"/>
    <row r="6411" customFormat="false" ht="13.8" hidden="false" customHeight="true" outlineLevel="0" collapsed="false"/>
    <row r="6412" customFormat="false" ht="13.8" hidden="false" customHeight="true" outlineLevel="0" collapsed="false"/>
    <row r="6413" customFormat="false" ht="13.8" hidden="false" customHeight="true" outlineLevel="0" collapsed="false"/>
    <row r="6414" customFormat="false" ht="13.8" hidden="false" customHeight="true" outlineLevel="0" collapsed="false"/>
    <row r="6415" customFormat="false" ht="13.8" hidden="false" customHeight="true" outlineLevel="0" collapsed="false"/>
    <row r="6416" customFormat="false" ht="13.8" hidden="false" customHeight="true" outlineLevel="0" collapsed="false"/>
    <row r="6417" customFormat="false" ht="13.8" hidden="false" customHeight="true" outlineLevel="0" collapsed="false"/>
    <row r="6418" customFormat="false" ht="13.8" hidden="false" customHeight="true" outlineLevel="0" collapsed="false"/>
    <row r="6419" customFormat="false" ht="13.8" hidden="false" customHeight="true" outlineLevel="0" collapsed="false"/>
    <row r="6420" customFormat="false" ht="13.8" hidden="false" customHeight="true" outlineLevel="0" collapsed="false"/>
    <row r="6421" customFormat="false" ht="13.8" hidden="false" customHeight="true" outlineLevel="0" collapsed="false"/>
    <row r="6422" customFormat="false" ht="13.8" hidden="false" customHeight="true" outlineLevel="0" collapsed="false"/>
    <row r="6423" customFormat="false" ht="13.8" hidden="false" customHeight="true" outlineLevel="0" collapsed="false"/>
    <row r="6424" customFormat="false" ht="13.8" hidden="false" customHeight="true" outlineLevel="0" collapsed="false"/>
    <row r="6425" customFormat="false" ht="13.8" hidden="false" customHeight="true" outlineLevel="0" collapsed="false"/>
    <row r="6426" customFormat="false" ht="13.8" hidden="false" customHeight="true" outlineLevel="0" collapsed="false"/>
    <row r="6427" customFormat="false" ht="13.8" hidden="false" customHeight="true" outlineLevel="0" collapsed="false"/>
    <row r="6428" customFormat="false" ht="13.8" hidden="false" customHeight="true" outlineLevel="0" collapsed="false"/>
    <row r="6429" customFormat="false" ht="13.8" hidden="false" customHeight="true" outlineLevel="0" collapsed="false"/>
    <row r="6430" customFormat="false" ht="13.8" hidden="false" customHeight="true" outlineLevel="0" collapsed="false"/>
    <row r="6431" customFormat="false" ht="13.8" hidden="false" customHeight="true" outlineLevel="0" collapsed="false"/>
    <row r="6432" customFormat="false" ht="13.8" hidden="false" customHeight="true" outlineLevel="0" collapsed="false"/>
    <row r="6433" customFormat="false" ht="13.8" hidden="false" customHeight="true" outlineLevel="0" collapsed="false"/>
    <row r="6434" customFormat="false" ht="13.8" hidden="false" customHeight="true" outlineLevel="0" collapsed="false"/>
    <row r="6435" customFormat="false" ht="13.8" hidden="false" customHeight="true" outlineLevel="0" collapsed="false"/>
    <row r="6436" customFormat="false" ht="13.8" hidden="false" customHeight="true" outlineLevel="0" collapsed="false"/>
    <row r="6437" customFormat="false" ht="13.8" hidden="false" customHeight="true" outlineLevel="0" collapsed="false"/>
    <row r="6438" customFormat="false" ht="13.8" hidden="false" customHeight="true" outlineLevel="0" collapsed="false"/>
    <row r="6439" customFormat="false" ht="13.8" hidden="false" customHeight="true" outlineLevel="0" collapsed="false"/>
    <row r="6440" customFormat="false" ht="13.8" hidden="false" customHeight="true" outlineLevel="0" collapsed="false"/>
    <row r="6441" customFormat="false" ht="13.8" hidden="false" customHeight="true" outlineLevel="0" collapsed="false"/>
    <row r="6442" customFormat="false" ht="13.8" hidden="false" customHeight="true" outlineLevel="0" collapsed="false"/>
    <row r="6443" customFormat="false" ht="13.8" hidden="false" customHeight="true" outlineLevel="0" collapsed="false"/>
    <row r="6444" customFormat="false" ht="13.8" hidden="false" customHeight="true" outlineLevel="0" collapsed="false"/>
    <row r="6445" customFormat="false" ht="13.8" hidden="false" customHeight="true" outlineLevel="0" collapsed="false"/>
    <row r="6446" customFormat="false" ht="13.8" hidden="false" customHeight="true" outlineLevel="0" collapsed="false"/>
    <row r="6447" customFormat="false" ht="13.8" hidden="false" customHeight="true" outlineLevel="0" collapsed="false"/>
    <row r="6448" customFormat="false" ht="13.8" hidden="false" customHeight="true" outlineLevel="0" collapsed="false"/>
    <row r="6449" customFormat="false" ht="13.8" hidden="false" customHeight="true" outlineLevel="0" collapsed="false"/>
    <row r="6450" customFormat="false" ht="13.8" hidden="false" customHeight="true" outlineLevel="0" collapsed="false"/>
    <row r="6451" customFormat="false" ht="13.8" hidden="false" customHeight="true" outlineLevel="0" collapsed="false"/>
    <row r="6452" customFormat="false" ht="13.8" hidden="false" customHeight="true" outlineLevel="0" collapsed="false"/>
    <row r="6453" customFormat="false" ht="13.8" hidden="false" customHeight="true" outlineLevel="0" collapsed="false"/>
    <row r="6454" customFormat="false" ht="13.8" hidden="false" customHeight="true" outlineLevel="0" collapsed="false"/>
    <row r="6455" customFormat="false" ht="13.8" hidden="false" customHeight="true" outlineLevel="0" collapsed="false"/>
    <row r="6456" customFormat="false" ht="13.8" hidden="false" customHeight="true" outlineLevel="0" collapsed="false"/>
    <row r="6457" customFormat="false" ht="13.8" hidden="false" customHeight="true" outlineLevel="0" collapsed="false"/>
    <row r="6458" customFormat="false" ht="13.8" hidden="false" customHeight="true" outlineLevel="0" collapsed="false"/>
    <row r="6459" customFormat="false" ht="13.8" hidden="false" customHeight="true" outlineLevel="0" collapsed="false"/>
    <row r="6460" customFormat="false" ht="13.8" hidden="false" customHeight="true" outlineLevel="0" collapsed="false"/>
    <row r="6461" customFormat="false" ht="13.8" hidden="false" customHeight="true" outlineLevel="0" collapsed="false"/>
    <row r="6462" customFormat="false" ht="13.8" hidden="false" customHeight="true" outlineLevel="0" collapsed="false"/>
    <row r="6463" customFormat="false" ht="13.8" hidden="false" customHeight="true" outlineLevel="0" collapsed="false"/>
    <row r="6464" customFormat="false" ht="13.8" hidden="false" customHeight="true" outlineLevel="0" collapsed="false"/>
    <row r="6465" customFormat="false" ht="13.8" hidden="false" customHeight="true" outlineLevel="0" collapsed="false"/>
    <row r="6466" customFormat="false" ht="13.8" hidden="false" customHeight="true" outlineLevel="0" collapsed="false"/>
    <row r="6467" customFormat="false" ht="13.8" hidden="false" customHeight="true" outlineLevel="0" collapsed="false"/>
    <row r="6468" customFormat="false" ht="13.8" hidden="false" customHeight="true" outlineLevel="0" collapsed="false"/>
    <row r="6469" customFormat="false" ht="13.8" hidden="false" customHeight="true" outlineLevel="0" collapsed="false"/>
    <row r="6470" customFormat="false" ht="13.8" hidden="false" customHeight="true" outlineLevel="0" collapsed="false"/>
    <row r="6471" customFormat="false" ht="13.8" hidden="false" customHeight="true" outlineLevel="0" collapsed="false"/>
    <row r="6472" customFormat="false" ht="13.8" hidden="false" customHeight="true" outlineLevel="0" collapsed="false"/>
    <row r="6473" customFormat="false" ht="13.8" hidden="false" customHeight="true" outlineLevel="0" collapsed="false"/>
    <row r="6474" customFormat="false" ht="13.8" hidden="false" customHeight="true" outlineLevel="0" collapsed="false"/>
    <row r="6475" customFormat="false" ht="13.8" hidden="false" customHeight="true" outlineLevel="0" collapsed="false"/>
    <row r="6476" customFormat="false" ht="13.8" hidden="false" customHeight="true" outlineLevel="0" collapsed="false"/>
    <row r="6477" customFormat="false" ht="13.8" hidden="false" customHeight="true" outlineLevel="0" collapsed="false"/>
    <row r="6478" customFormat="false" ht="13.8" hidden="false" customHeight="true" outlineLevel="0" collapsed="false"/>
    <row r="6479" customFormat="false" ht="13.8" hidden="false" customHeight="true" outlineLevel="0" collapsed="false"/>
    <row r="6480" customFormat="false" ht="13.8" hidden="false" customHeight="true" outlineLevel="0" collapsed="false"/>
    <row r="6481" customFormat="false" ht="13.8" hidden="false" customHeight="true" outlineLevel="0" collapsed="false"/>
    <row r="6482" customFormat="false" ht="13.8" hidden="false" customHeight="true" outlineLevel="0" collapsed="false"/>
    <row r="6483" customFormat="false" ht="13.8" hidden="false" customHeight="true" outlineLevel="0" collapsed="false"/>
    <row r="6484" customFormat="false" ht="13.8" hidden="false" customHeight="true" outlineLevel="0" collapsed="false"/>
    <row r="6485" customFormat="false" ht="13.8" hidden="false" customHeight="true" outlineLevel="0" collapsed="false"/>
    <row r="6486" customFormat="false" ht="13.8" hidden="false" customHeight="true" outlineLevel="0" collapsed="false"/>
    <row r="6487" customFormat="false" ht="13.8" hidden="false" customHeight="true" outlineLevel="0" collapsed="false"/>
    <row r="6488" customFormat="false" ht="13.8" hidden="false" customHeight="true" outlineLevel="0" collapsed="false"/>
    <row r="6489" customFormat="false" ht="13.8" hidden="false" customHeight="true" outlineLevel="0" collapsed="false"/>
    <row r="6490" customFormat="false" ht="13.8" hidden="false" customHeight="true" outlineLevel="0" collapsed="false"/>
    <row r="6491" customFormat="false" ht="13.8" hidden="false" customHeight="true" outlineLevel="0" collapsed="false"/>
    <row r="6492" customFormat="false" ht="13.8" hidden="false" customHeight="true" outlineLevel="0" collapsed="false"/>
    <row r="6493" customFormat="false" ht="13.8" hidden="false" customHeight="true" outlineLevel="0" collapsed="false"/>
    <row r="6494" customFormat="false" ht="13.8" hidden="false" customHeight="true" outlineLevel="0" collapsed="false"/>
    <row r="6495" customFormat="false" ht="13.8" hidden="false" customHeight="true" outlineLevel="0" collapsed="false"/>
    <row r="6496" customFormat="false" ht="13.8" hidden="false" customHeight="true" outlineLevel="0" collapsed="false"/>
    <row r="6497" customFormat="false" ht="13.8" hidden="false" customHeight="true" outlineLevel="0" collapsed="false"/>
    <row r="6498" customFormat="false" ht="13.8" hidden="false" customHeight="true" outlineLevel="0" collapsed="false"/>
    <row r="6499" customFormat="false" ht="13.8" hidden="false" customHeight="true" outlineLevel="0" collapsed="false"/>
    <row r="6500" customFormat="false" ht="13.8" hidden="false" customHeight="true" outlineLevel="0" collapsed="false"/>
    <row r="6501" customFormat="false" ht="13.8" hidden="false" customHeight="true" outlineLevel="0" collapsed="false"/>
    <row r="6502" customFormat="false" ht="13.8" hidden="false" customHeight="true" outlineLevel="0" collapsed="false"/>
    <row r="6503" customFormat="false" ht="13.8" hidden="false" customHeight="true" outlineLevel="0" collapsed="false"/>
    <row r="6504" customFormat="false" ht="13.8" hidden="false" customHeight="true" outlineLevel="0" collapsed="false"/>
    <row r="6505" customFormat="false" ht="13.8" hidden="false" customHeight="true" outlineLevel="0" collapsed="false"/>
    <row r="6506" customFormat="false" ht="13.8" hidden="false" customHeight="true" outlineLevel="0" collapsed="false"/>
    <row r="6507" customFormat="false" ht="13.8" hidden="false" customHeight="true" outlineLevel="0" collapsed="false"/>
    <row r="6508" customFormat="false" ht="13.8" hidden="false" customHeight="true" outlineLevel="0" collapsed="false"/>
    <row r="6509" customFormat="false" ht="13.8" hidden="false" customHeight="true" outlineLevel="0" collapsed="false"/>
    <row r="6510" customFormat="false" ht="13.8" hidden="false" customHeight="true" outlineLevel="0" collapsed="false"/>
    <row r="6511" customFormat="false" ht="13.8" hidden="false" customHeight="true" outlineLevel="0" collapsed="false"/>
    <row r="6512" customFormat="false" ht="13.8" hidden="false" customHeight="true" outlineLevel="0" collapsed="false"/>
    <row r="6513" customFormat="false" ht="13.8" hidden="false" customHeight="true" outlineLevel="0" collapsed="false"/>
    <row r="6514" customFormat="false" ht="13.8" hidden="false" customHeight="true" outlineLevel="0" collapsed="false"/>
    <row r="6515" customFormat="false" ht="13.8" hidden="false" customHeight="true" outlineLevel="0" collapsed="false"/>
    <row r="6516" customFormat="false" ht="13.8" hidden="false" customHeight="true" outlineLevel="0" collapsed="false"/>
    <row r="6517" customFormat="false" ht="13.8" hidden="false" customHeight="true" outlineLevel="0" collapsed="false"/>
    <row r="6518" customFormat="false" ht="13.8" hidden="false" customHeight="true" outlineLevel="0" collapsed="false"/>
    <row r="6519" customFormat="false" ht="13.8" hidden="false" customHeight="true" outlineLevel="0" collapsed="false"/>
    <row r="6520" customFormat="false" ht="13.8" hidden="false" customHeight="true" outlineLevel="0" collapsed="false"/>
    <row r="6521" customFormat="false" ht="13.8" hidden="false" customHeight="true" outlineLevel="0" collapsed="false"/>
    <row r="6522" customFormat="false" ht="13.8" hidden="false" customHeight="true" outlineLevel="0" collapsed="false"/>
    <row r="6523" customFormat="false" ht="13.8" hidden="false" customHeight="true" outlineLevel="0" collapsed="false"/>
    <row r="6524" customFormat="false" ht="13.8" hidden="false" customHeight="true" outlineLevel="0" collapsed="false"/>
    <row r="6525" customFormat="false" ht="13.8" hidden="false" customHeight="true" outlineLevel="0" collapsed="false"/>
    <row r="6526" customFormat="false" ht="13.8" hidden="false" customHeight="true" outlineLevel="0" collapsed="false"/>
    <row r="6527" customFormat="false" ht="13.8" hidden="false" customHeight="true" outlineLevel="0" collapsed="false"/>
    <row r="6528" customFormat="false" ht="13.8" hidden="false" customHeight="true" outlineLevel="0" collapsed="false"/>
    <row r="6529" customFormat="false" ht="13.8" hidden="false" customHeight="true" outlineLevel="0" collapsed="false"/>
    <row r="6530" customFormat="false" ht="13.8" hidden="false" customHeight="true" outlineLevel="0" collapsed="false"/>
    <row r="6531" customFormat="false" ht="13.8" hidden="false" customHeight="true" outlineLevel="0" collapsed="false"/>
    <row r="6532" customFormat="false" ht="13.8" hidden="false" customHeight="true" outlineLevel="0" collapsed="false"/>
    <row r="6533" customFormat="false" ht="13.8" hidden="false" customHeight="true" outlineLevel="0" collapsed="false"/>
    <row r="6534" customFormat="false" ht="13.8" hidden="false" customHeight="true" outlineLevel="0" collapsed="false"/>
    <row r="6535" customFormat="false" ht="13.8" hidden="false" customHeight="true" outlineLevel="0" collapsed="false"/>
    <row r="6536" customFormat="false" ht="13.8" hidden="false" customHeight="true" outlineLevel="0" collapsed="false"/>
    <row r="6537" customFormat="false" ht="13.8" hidden="false" customHeight="true" outlineLevel="0" collapsed="false"/>
    <row r="6538" customFormat="false" ht="13.8" hidden="false" customHeight="true" outlineLevel="0" collapsed="false"/>
    <row r="6539" customFormat="false" ht="13.8" hidden="false" customHeight="true" outlineLevel="0" collapsed="false"/>
    <row r="6540" customFormat="false" ht="13.8" hidden="false" customHeight="true" outlineLevel="0" collapsed="false"/>
    <row r="6541" customFormat="false" ht="13.8" hidden="false" customHeight="true" outlineLevel="0" collapsed="false"/>
    <row r="6542" customFormat="false" ht="13.8" hidden="false" customHeight="true" outlineLevel="0" collapsed="false"/>
    <row r="6543" customFormat="false" ht="13.8" hidden="false" customHeight="true" outlineLevel="0" collapsed="false"/>
    <row r="6544" customFormat="false" ht="13.8" hidden="false" customHeight="true" outlineLevel="0" collapsed="false"/>
    <row r="6545" customFormat="false" ht="13.8" hidden="false" customHeight="true" outlineLevel="0" collapsed="false"/>
    <row r="6546" customFormat="false" ht="13.8" hidden="false" customHeight="true" outlineLevel="0" collapsed="false"/>
    <row r="6547" customFormat="false" ht="13.8" hidden="false" customHeight="true" outlineLevel="0" collapsed="false"/>
    <row r="6548" customFormat="false" ht="13.8" hidden="false" customHeight="true" outlineLevel="0" collapsed="false"/>
    <row r="6549" customFormat="false" ht="13.8" hidden="false" customHeight="true" outlineLevel="0" collapsed="false"/>
    <row r="6550" customFormat="false" ht="13.8" hidden="false" customHeight="true" outlineLevel="0" collapsed="false"/>
    <row r="6551" customFormat="false" ht="13.8" hidden="false" customHeight="true" outlineLevel="0" collapsed="false"/>
    <row r="6552" customFormat="false" ht="13.8" hidden="false" customHeight="true" outlineLevel="0" collapsed="false"/>
    <row r="6553" customFormat="false" ht="13.8" hidden="false" customHeight="true" outlineLevel="0" collapsed="false"/>
    <row r="6554" customFormat="false" ht="13.8" hidden="false" customHeight="true" outlineLevel="0" collapsed="false"/>
    <row r="6555" customFormat="false" ht="13.8" hidden="false" customHeight="true" outlineLevel="0" collapsed="false"/>
    <row r="6556" customFormat="false" ht="13.8" hidden="false" customHeight="true" outlineLevel="0" collapsed="false"/>
    <row r="6557" customFormat="false" ht="13.8" hidden="false" customHeight="true" outlineLevel="0" collapsed="false"/>
    <row r="6558" customFormat="false" ht="13.8" hidden="false" customHeight="true" outlineLevel="0" collapsed="false"/>
    <row r="6559" customFormat="false" ht="13.8" hidden="false" customHeight="true" outlineLevel="0" collapsed="false"/>
    <row r="6560" customFormat="false" ht="13.8" hidden="false" customHeight="true" outlineLevel="0" collapsed="false"/>
    <row r="6561" customFormat="false" ht="13.8" hidden="false" customHeight="true" outlineLevel="0" collapsed="false"/>
    <row r="6562" customFormat="false" ht="13.8" hidden="false" customHeight="true" outlineLevel="0" collapsed="false"/>
    <row r="6563" customFormat="false" ht="13.8" hidden="false" customHeight="true" outlineLevel="0" collapsed="false"/>
    <row r="6564" customFormat="false" ht="13.8" hidden="false" customHeight="true" outlineLevel="0" collapsed="false"/>
    <row r="6565" customFormat="false" ht="13.8" hidden="false" customHeight="true" outlineLevel="0" collapsed="false"/>
    <row r="6566" customFormat="false" ht="13.8" hidden="false" customHeight="true" outlineLevel="0" collapsed="false"/>
    <row r="6567" customFormat="false" ht="13.8" hidden="false" customHeight="true" outlineLevel="0" collapsed="false"/>
    <row r="6568" customFormat="false" ht="13.8" hidden="false" customHeight="true" outlineLevel="0" collapsed="false"/>
    <row r="6569" customFormat="false" ht="13.8" hidden="false" customHeight="true" outlineLevel="0" collapsed="false"/>
    <row r="6570" customFormat="false" ht="13.8" hidden="false" customHeight="true" outlineLevel="0" collapsed="false"/>
    <row r="6571" customFormat="false" ht="13.8" hidden="false" customHeight="true" outlineLevel="0" collapsed="false"/>
    <row r="6572" customFormat="false" ht="13.8" hidden="false" customHeight="true" outlineLevel="0" collapsed="false"/>
    <row r="6573" customFormat="false" ht="13.8" hidden="false" customHeight="true" outlineLevel="0" collapsed="false"/>
    <row r="6574" customFormat="false" ht="13.8" hidden="false" customHeight="true" outlineLevel="0" collapsed="false"/>
    <row r="6575" customFormat="false" ht="13.8" hidden="false" customHeight="true" outlineLevel="0" collapsed="false"/>
    <row r="6576" customFormat="false" ht="13.8" hidden="false" customHeight="true" outlineLevel="0" collapsed="false"/>
    <row r="6577" customFormat="false" ht="13.8" hidden="false" customHeight="true" outlineLevel="0" collapsed="false"/>
    <row r="6578" customFormat="false" ht="13.8" hidden="false" customHeight="true" outlineLevel="0" collapsed="false"/>
    <row r="6579" customFormat="false" ht="13.8" hidden="false" customHeight="true" outlineLevel="0" collapsed="false"/>
    <row r="6580" customFormat="false" ht="13.8" hidden="false" customHeight="true" outlineLevel="0" collapsed="false"/>
    <row r="6581" customFormat="false" ht="13.8" hidden="false" customHeight="true" outlineLevel="0" collapsed="false"/>
    <row r="6582" customFormat="false" ht="13.8" hidden="false" customHeight="true" outlineLevel="0" collapsed="false"/>
    <row r="6583" customFormat="false" ht="13.8" hidden="false" customHeight="true" outlineLevel="0" collapsed="false"/>
    <row r="6584" customFormat="false" ht="13.8" hidden="false" customHeight="true" outlineLevel="0" collapsed="false"/>
    <row r="6585" customFormat="false" ht="13.8" hidden="false" customHeight="true" outlineLevel="0" collapsed="false"/>
    <row r="6586" customFormat="false" ht="13.8" hidden="false" customHeight="true" outlineLevel="0" collapsed="false"/>
    <row r="6587" customFormat="false" ht="13.8" hidden="false" customHeight="true" outlineLevel="0" collapsed="false"/>
    <row r="6588" customFormat="false" ht="13.8" hidden="false" customHeight="true" outlineLevel="0" collapsed="false"/>
    <row r="6589" customFormat="false" ht="13.8" hidden="false" customHeight="true" outlineLevel="0" collapsed="false"/>
    <row r="6590" customFormat="false" ht="13.8" hidden="false" customHeight="true" outlineLevel="0" collapsed="false"/>
    <row r="6591" customFormat="false" ht="13.8" hidden="false" customHeight="true" outlineLevel="0" collapsed="false"/>
    <row r="6592" customFormat="false" ht="13.8" hidden="false" customHeight="true" outlineLevel="0" collapsed="false"/>
    <row r="6593" customFormat="false" ht="13.8" hidden="false" customHeight="true" outlineLevel="0" collapsed="false"/>
    <row r="6594" customFormat="false" ht="13.8" hidden="false" customHeight="true" outlineLevel="0" collapsed="false"/>
    <row r="6595" customFormat="false" ht="13.8" hidden="false" customHeight="true" outlineLevel="0" collapsed="false"/>
    <row r="6596" customFormat="false" ht="13.8" hidden="false" customHeight="true" outlineLevel="0" collapsed="false"/>
    <row r="6597" customFormat="false" ht="13.8" hidden="false" customHeight="true" outlineLevel="0" collapsed="false"/>
    <row r="6598" customFormat="false" ht="13.8" hidden="false" customHeight="true" outlineLevel="0" collapsed="false"/>
    <row r="6599" customFormat="false" ht="13.8" hidden="false" customHeight="true" outlineLevel="0" collapsed="false"/>
    <row r="6600" customFormat="false" ht="13.8" hidden="false" customHeight="true" outlineLevel="0" collapsed="false"/>
    <row r="6601" customFormat="false" ht="13.8" hidden="false" customHeight="true" outlineLevel="0" collapsed="false"/>
    <row r="6602" customFormat="false" ht="13.8" hidden="false" customHeight="true" outlineLevel="0" collapsed="false"/>
    <row r="6603" customFormat="false" ht="13.8" hidden="false" customHeight="true" outlineLevel="0" collapsed="false"/>
    <row r="6604" customFormat="false" ht="13.8" hidden="false" customHeight="true" outlineLevel="0" collapsed="false"/>
    <row r="6605" customFormat="false" ht="13.8" hidden="false" customHeight="true" outlineLevel="0" collapsed="false"/>
    <row r="6606" customFormat="false" ht="13.8" hidden="false" customHeight="true" outlineLevel="0" collapsed="false"/>
    <row r="6607" customFormat="false" ht="13.8" hidden="false" customHeight="true" outlineLevel="0" collapsed="false"/>
    <row r="6608" customFormat="false" ht="13.8" hidden="false" customHeight="true" outlineLevel="0" collapsed="false"/>
    <row r="6609" customFormat="false" ht="13.8" hidden="false" customHeight="true" outlineLevel="0" collapsed="false"/>
    <row r="6610" customFormat="false" ht="13.8" hidden="false" customHeight="true" outlineLevel="0" collapsed="false"/>
    <row r="6611" customFormat="false" ht="13.8" hidden="false" customHeight="true" outlineLevel="0" collapsed="false"/>
    <row r="6612" customFormat="false" ht="13.8" hidden="false" customHeight="true" outlineLevel="0" collapsed="false"/>
    <row r="6613" customFormat="false" ht="13.8" hidden="false" customHeight="true" outlineLevel="0" collapsed="false"/>
    <row r="6614" customFormat="false" ht="13.8" hidden="false" customHeight="true" outlineLevel="0" collapsed="false"/>
    <row r="6615" customFormat="false" ht="13.8" hidden="false" customHeight="true" outlineLevel="0" collapsed="false"/>
    <row r="6616" customFormat="false" ht="13.8" hidden="false" customHeight="true" outlineLevel="0" collapsed="false"/>
    <row r="6617" customFormat="false" ht="13.8" hidden="false" customHeight="true" outlineLevel="0" collapsed="false"/>
    <row r="6618" customFormat="false" ht="13.8" hidden="false" customHeight="true" outlineLevel="0" collapsed="false"/>
    <row r="6619" customFormat="false" ht="13.8" hidden="false" customHeight="true" outlineLevel="0" collapsed="false"/>
    <row r="6620" customFormat="false" ht="13.8" hidden="false" customHeight="true" outlineLevel="0" collapsed="false"/>
    <row r="6621" customFormat="false" ht="13.8" hidden="false" customHeight="true" outlineLevel="0" collapsed="false"/>
    <row r="6622" customFormat="false" ht="13.8" hidden="false" customHeight="true" outlineLevel="0" collapsed="false"/>
    <row r="6623" customFormat="false" ht="13.8" hidden="false" customHeight="true" outlineLevel="0" collapsed="false"/>
    <row r="6624" customFormat="false" ht="13.8" hidden="false" customHeight="true" outlineLevel="0" collapsed="false"/>
    <row r="6625" customFormat="false" ht="13.8" hidden="false" customHeight="true" outlineLevel="0" collapsed="false"/>
    <row r="6626" customFormat="false" ht="13.8" hidden="false" customHeight="true" outlineLevel="0" collapsed="false"/>
    <row r="6627" customFormat="false" ht="13.8" hidden="false" customHeight="true" outlineLevel="0" collapsed="false"/>
    <row r="6628" customFormat="false" ht="13.8" hidden="false" customHeight="true" outlineLevel="0" collapsed="false"/>
    <row r="6629" customFormat="false" ht="13.8" hidden="false" customHeight="true" outlineLevel="0" collapsed="false"/>
    <row r="6630" customFormat="false" ht="13.8" hidden="false" customHeight="true" outlineLevel="0" collapsed="false"/>
    <row r="6631" customFormat="false" ht="13.8" hidden="false" customHeight="true" outlineLevel="0" collapsed="false"/>
    <row r="6632" customFormat="false" ht="13.8" hidden="false" customHeight="true" outlineLevel="0" collapsed="false"/>
    <row r="6633" customFormat="false" ht="13.8" hidden="false" customHeight="true" outlineLevel="0" collapsed="false"/>
    <row r="6634" customFormat="false" ht="13.8" hidden="false" customHeight="true" outlineLevel="0" collapsed="false"/>
    <row r="6635" customFormat="false" ht="13.8" hidden="false" customHeight="true" outlineLevel="0" collapsed="false"/>
    <row r="6636" customFormat="false" ht="13.8" hidden="false" customHeight="true" outlineLevel="0" collapsed="false"/>
    <row r="6637" customFormat="false" ht="13.8" hidden="false" customHeight="true" outlineLevel="0" collapsed="false"/>
    <row r="6638" customFormat="false" ht="13.8" hidden="false" customHeight="true" outlineLevel="0" collapsed="false"/>
    <row r="6639" customFormat="false" ht="13.8" hidden="false" customHeight="true" outlineLevel="0" collapsed="false"/>
    <row r="6640" customFormat="false" ht="13.8" hidden="false" customHeight="true" outlineLevel="0" collapsed="false"/>
    <row r="6641" customFormat="false" ht="13.8" hidden="false" customHeight="true" outlineLevel="0" collapsed="false"/>
    <row r="6642" customFormat="false" ht="13.8" hidden="false" customHeight="true" outlineLevel="0" collapsed="false"/>
    <row r="6643" customFormat="false" ht="13.8" hidden="false" customHeight="true" outlineLevel="0" collapsed="false"/>
    <row r="6644" customFormat="false" ht="13.8" hidden="false" customHeight="true" outlineLevel="0" collapsed="false"/>
    <row r="6645" customFormat="false" ht="13.8" hidden="false" customHeight="true" outlineLevel="0" collapsed="false"/>
    <row r="6646" customFormat="false" ht="13.8" hidden="false" customHeight="true" outlineLevel="0" collapsed="false"/>
    <row r="6647" customFormat="false" ht="13.8" hidden="false" customHeight="true" outlineLevel="0" collapsed="false"/>
    <row r="6648" customFormat="false" ht="13.8" hidden="false" customHeight="true" outlineLevel="0" collapsed="false"/>
    <row r="6649" customFormat="false" ht="13.8" hidden="false" customHeight="true" outlineLevel="0" collapsed="false"/>
    <row r="6650" customFormat="false" ht="13.8" hidden="false" customHeight="true" outlineLevel="0" collapsed="false"/>
    <row r="6651" customFormat="false" ht="13.8" hidden="false" customHeight="true" outlineLevel="0" collapsed="false"/>
    <row r="6652" customFormat="false" ht="13.8" hidden="false" customHeight="true" outlineLevel="0" collapsed="false"/>
    <row r="6653" customFormat="false" ht="13.8" hidden="false" customHeight="true" outlineLevel="0" collapsed="false"/>
    <row r="6654" customFormat="false" ht="13.8" hidden="false" customHeight="true" outlineLevel="0" collapsed="false"/>
    <row r="6655" customFormat="false" ht="13.8" hidden="false" customHeight="true" outlineLevel="0" collapsed="false"/>
    <row r="6656" customFormat="false" ht="13.8" hidden="false" customHeight="true" outlineLevel="0" collapsed="false"/>
    <row r="6657" customFormat="false" ht="13.8" hidden="false" customHeight="true" outlineLevel="0" collapsed="false"/>
    <row r="6658" customFormat="false" ht="13.8" hidden="false" customHeight="true" outlineLevel="0" collapsed="false"/>
    <row r="6659" customFormat="false" ht="13.8" hidden="false" customHeight="true" outlineLevel="0" collapsed="false"/>
    <row r="6660" customFormat="false" ht="13.8" hidden="false" customHeight="true" outlineLevel="0" collapsed="false"/>
    <row r="6661" customFormat="false" ht="13.8" hidden="false" customHeight="true" outlineLevel="0" collapsed="false"/>
    <row r="6662" customFormat="false" ht="13.8" hidden="false" customHeight="true" outlineLevel="0" collapsed="false"/>
    <row r="6663" customFormat="false" ht="13.8" hidden="false" customHeight="true" outlineLevel="0" collapsed="false"/>
    <row r="6664" customFormat="false" ht="13.8" hidden="false" customHeight="true" outlineLevel="0" collapsed="false"/>
    <row r="6665" customFormat="false" ht="13.8" hidden="false" customHeight="true" outlineLevel="0" collapsed="false"/>
    <row r="6666" customFormat="false" ht="13.8" hidden="false" customHeight="true" outlineLevel="0" collapsed="false"/>
    <row r="6667" customFormat="false" ht="13.8" hidden="false" customHeight="true" outlineLevel="0" collapsed="false"/>
    <row r="6668" customFormat="false" ht="13.8" hidden="false" customHeight="true" outlineLevel="0" collapsed="false"/>
    <row r="6669" customFormat="false" ht="13.8" hidden="false" customHeight="true" outlineLevel="0" collapsed="false"/>
    <row r="6670" customFormat="false" ht="13.8" hidden="false" customHeight="true" outlineLevel="0" collapsed="false"/>
    <row r="6671" customFormat="false" ht="13.8" hidden="false" customHeight="true" outlineLevel="0" collapsed="false"/>
    <row r="6672" customFormat="false" ht="13.8" hidden="false" customHeight="true" outlineLevel="0" collapsed="false"/>
    <row r="6673" customFormat="false" ht="13.8" hidden="false" customHeight="true" outlineLevel="0" collapsed="false"/>
    <row r="6674" customFormat="false" ht="13.8" hidden="false" customHeight="true" outlineLevel="0" collapsed="false"/>
    <row r="6675" customFormat="false" ht="13.8" hidden="false" customHeight="true" outlineLevel="0" collapsed="false"/>
    <row r="6676" customFormat="false" ht="13.8" hidden="false" customHeight="true" outlineLevel="0" collapsed="false"/>
    <row r="6677" customFormat="false" ht="13.8" hidden="false" customHeight="true" outlineLevel="0" collapsed="false"/>
    <row r="6678" customFormat="false" ht="13.8" hidden="false" customHeight="true" outlineLevel="0" collapsed="false"/>
    <row r="6679" customFormat="false" ht="13.8" hidden="false" customHeight="true" outlineLevel="0" collapsed="false"/>
    <row r="6680" customFormat="false" ht="13.8" hidden="false" customHeight="true" outlineLevel="0" collapsed="false"/>
    <row r="6681" customFormat="false" ht="13.8" hidden="false" customHeight="true" outlineLevel="0" collapsed="false"/>
    <row r="6682" customFormat="false" ht="13.8" hidden="false" customHeight="true" outlineLevel="0" collapsed="false"/>
    <row r="6683" customFormat="false" ht="13.8" hidden="false" customHeight="true" outlineLevel="0" collapsed="false"/>
    <row r="6684" customFormat="false" ht="13.8" hidden="false" customHeight="true" outlineLevel="0" collapsed="false"/>
    <row r="6685" customFormat="false" ht="13.8" hidden="false" customHeight="true" outlineLevel="0" collapsed="false"/>
    <row r="6686" customFormat="false" ht="13.8" hidden="false" customHeight="true" outlineLevel="0" collapsed="false"/>
    <row r="6687" customFormat="false" ht="13.8" hidden="false" customHeight="true" outlineLevel="0" collapsed="false"/>
    <row r="6688" customFormat="false" ht="13.8" hidden="false" customHeight="true" outlineLevel="0" collapsed="false"/>
    <row r="6689" customFormat="false" ht="13.8" hidden="false" customHeight="true" outlineLevel="0" collapsed="false"/>
    <row r="6690" customFormat="false" ht="13.8" hidden="false" customHeight="true" outlineLevel="0" collapsed="false"/>
    <row r="6691" customFormat="false" ht="13.8" hidden="false" customHeight="true" outlineLevel="0" collapsed="false"/>
    <row r="6692" customFormat="false" ht="13.8" hidden="false" customHeight="true" outlineLevel="0" collapsed="false"/>
    <row r="6693" customFormat="false" ht="13.8" hidden="false" customHeight="true" outlineLevel="0" collapsed="false"/>
    <row r="6694" customFormat="false" ht="13.8" hidden="false" customHeight="true" outlineLevel="0" collapsed="false"/>
    <row r="6695" customFormat="false" ht="13.8" hidden="false" customHeight="true" outlineLevel="0" collapsed="false"/>
    <row r="6696" customFormat="false" ht="13.8" hidden="false" customHeight="true" outlineLevel="0" collapsed="false"/>
    <row r="6697" customFormat="false" ht="13.8" hidden="false" customHeight="true" outlineLevel="0" collapsed="false"/>
    <row r="6698" customFormat="false" ht="13.8" hidden="false" customHeight="true" outlineLevel="0" collapsed="false"/>
    <row r="6699" customFormat="false" ht="13.8" hidden="false" customHeight="true" outlineLevel="0" collapsed="false"/>
    <row r="6700" customFormat="false" ht="13.8" hidden="false" customHeight="true" outlineLevel="0" collapsed="false"/>
    <row r="6701" customFormat="false" ht="13.8" hidden="false" customHeight="true" outlineLevel="0" collapsed="false"/>
    <row r="6702" customFormat="false" ht="13.8" hidden="false" customHeight="true" outlineLevel="0" collapsed="false"/>
    <row r="6703" customFormat="false" ht="13.8" hidden="false" customHeight="true" outlineLevel="0" collapsed="false"/>
    <row r="6704" customFormat="false" ht="13.8" hidden="false" customHeight="true" outlineLevel="0" collapsed="false"/>
    <row r="6705" customFormat="false" ht="13.8" hidden="false" customHeight="true" outlineLevel="0" collapsed="false"/>
    <row r="6706" customFormat="false" ht="13.8" hidden="false" customHeight="true" outlineLevel="0" collapsed="false"/>
    <row r="6707" customFormat="false" ht="13.8" hidden="false" customHeight="true" outlineLevel="0" collapsed="false"/>
    <row r="6708" customFormat="false" ht="13.8" hidden="false" customHeight="true" outlineLevel="0" collapsed="false"/>
    <row r="6709" customFormat="false" ht="13.8" hidden="false" customHeight="true" outlineLevel="0" collapsed="false"/>
    <row r="6710" customFormat="false" ht="13.8" hidden="false" customHeight="true" outlineLevel="0" collapsed="false"/>
    <row r="6711" customFormat="false" ht="13.8" hidden="false" customHeight="true" outlineLevel="0" collapsed="false"/>
    <row r="6712" customFormat="false" ht="13.8" hidden="false" customHeight="true" outlineLevel="0" collapsed="false"/>
    <row r="6713" customFormat="false" ht="13.8" hidden="false" customHeight="true" outlineLevel="0" collapsed="false"/>
    <row r="6714" customFormat="false" ht="13.8" hidden="false" customHeight="true" outlineLevel="0" collapsed="false"/>
    <row r="6715" customFormat="false" ht="13.8" hidden="false" customHeight="true" outlineLevel="0" collapsed="false"/>
    <row r="6716" customFormat="false" ht="13.8" hidden="false" customHeight="true" outlineLevel="0" collapsed="false"/>
    <row r="6717" customFormat="false" ht="13.8" hidden="false" customHeight="true" outlineLevel="0" collapsed="false"/>
    <row r="6718" customFormat="false" ht="13.8" hidden="false" customHeight="true" outlineLevel="0" collapsed="false"/>
    <row r="6719" customFormat="false" ht="13.8" hidden="false" customHeight="true" outlineLevel="0" collapsed="false"/>
    <row r="6720" customFormat="false" ht="13.8" hidden="false" customHeight="true" outlineLevel="0" collapsed="false"/>
    <row r="6721" customFormat="false" ht="13.8" hidden="false" customHeight="true" outlineLevel="0" collapsed="false"/>
    <row r="6722" customFormat="false" ht="13.8" hidden="false" customHeight="true" outlineLevel="0" collapsed="false"/>
    <row r="6723" customFormat="false" ht="13.8" hidden="false" customHeight="true" outlineLevel="0" collapsed="false"/>
    <row r="6724" customFormat="false" ht="13.8" hidden="false" customHeight="true" outlineLevel="0" collapsed="false"/>
    <row r="6725" customFormat="false" ht="13.8" hidden="false" customHeight="true" outlineLevel="0" collapsed="false"/>
    <row r="6726" customFormat="false" ht="13.8" hidden="false" customHeight="true" outlineLevel="0" collapsed="false"/>
    <row r="6727" customFormat="false" ht="13.8" hidden="false" customHeight="true" outlineLevel="0" collapsed="false"/>
    <row r="6728" customFormat="false" ht="13.8" hidden="false" customHeight="true" outlineLevel="0" collapsed="false"/>
    <row r="6729" customFormat="false" ht="13.8" hidden="false" customHeight="true" outlineLevel="0" collapsed="false"/>
    <row r="6730" customFormat="false" ht="13.8" hidden="false" customHeight="true" outlineLevel="0" collapsed="false"/>
    <row r="6731" customFormat="false" ht="13.8" hidden="false" customHeight="true" outlineLevel="0" collapsed="false"/>
    <row r="6732" customFormat="false" ht="13.8" hidden="false" customHeight="true" outlineLevel="0" collapsed="false"/>
    <row r="6733" customFormat="false" ht="13.8" hidden="false" customHeight="true" outlineLevel="0" collapsed="false"/>
    <row r="6734" customFormat="false" ht="13.8" hidden="false" customHeight="true" outlineLevel="0" collapsed="false"/>
    <row r="6735" customFormat="false" ht="13.8" hidden="false" customHeight="true" outlineLevel="0" collapsed="false"/>
    <row r="6736" customFormat="false" ht="13.8" hidden="false" customHeight="true" outlineLevel="0" collapsed="false"/>
    <row r="6737" customFormat="false" ht="13.8" hidden="false" customHeight="true" outlineLevel="0" collapsed="false"/>
    <row r="6738" customFormat="false" ht="13.8" hidden="false" customHeight="true" outlineLevel="0" collapsed="false"/>
    <row r="6739" customFormat="false" ht="13.8" hidden="false" customHeight="true" outlineLevel="0" collapsed="false"/>
    <row r="6740" customFormat="false" ht="13.8" hidden="false" customHeight="true" outlineLevel="0" collapsed="false"/>
    <row r="6741" customFormat="false" ht="13.8" hidden="false" customHeight="true" outlineLevel="0" collapsed="false"/>
    <row r="6742" customFormat="false" ht="13.8" hidden="false" customHeight="true" outlineLevel="0" collapsed="false"/>
    <row r="6743" customFormat="false" ht="13.8" hidden="false" customHeight="true" outlineLevel="0" collapsed="false"/>
    <row r="6744" customFormat="false" ht="13.8" hidden="false" customHeight="true" outlineLevel="0" collapsed="false"/>
    <row r="6745" customFormat="false" ht="13.8" hidden="false" customHeight="true" outlineLevel="0" collapsed="false"/>
    <row r="6746" customFormat="false" ht="13.8" hidden="false" customHeight="true" outlineLevel="0" collapsed="false"/>
    <row r="6747" customFormat="false" ht="13.8" hidden="false" customHeight="true" outlineLevel="0" collapsed="false"/>
    <row r="6748" customFormat="false" ht="13.8" hidden="false" customHeight="true" outlineLevel="0" collapsed="false"/>
    <row r="6749" customFormat="false" ht="13.8" hidden="false" customHeight="true" outlineLevel="0" collapsed="false"/>
    <row r="6750" customFormat="false" ht="13.8" hidden="false" customHeight="true" outlineLevel="0" collapsed="false"/>
    <row r="6751" customFormat="false" ht="13.8" hidden="false" customHeight="true" outlineLevel="0" collapsed="false"/>
    <row r="6752" customFormat="false" ht="13.8" hidden="false" customHeight="true" outlineLevel="0" collapsed="false"/>
    <row r="6753" customFormat="false" ht="13.8" hidden="false" customHeight="true" outlineLevel="0" collapsed="false"/>
    <row r="6754" customFormat="false" ht="13.8" hidden="false" customHeight="true" outlineLevel="0" collapsed="false"/>
    <row r="6755" customFormat="false" ht="13.8" hidden="false" customHeight="true" outlineLevel="0" collapsed="false"/>
    <row r="6756" customFormat="false" ht="13.8" hidden="false" customHeight="true" outlineLevel="0" collapsed="false"/>
    <row r="6757" customFormat="false" ht="13.8" hidden="false" customHeight="true" outlineLevel="0" collapsed="false"/>
    <row r="6758" customFormat="false" ht="13.8" hidden="false" customHeight="true" outlineLevel="0" collapsed="false"/>
    <row r="6759" customFormat="false" ht="13.8" hidden="false" customHeight="true" outlineLevel="0" collapsed="false"/>
    <row r="6760" customFormat="false" ht="13.8" hidden="false" customHeight="true" outlineLevel="0" collapsed="false"/>
    <row r="6761" customFormat="false" ht="13.8" hidden="false" customHeight="true" outlineLevel="0" collapsed="false"/>
    <row r="6762" customFormat="false" ht="13.8" hidden="false" customHeight="true" outlineLevel="0" collapsed="false"/>
    <row r="6763" customFormat="false" ht="13.8" hidden="false" customHeight="true" outlineLevel="0" collapsed="false"/>
    <row r="6764" customFormat="false" ht="13.8" hidden="false" customHeight="true" outlineLevel="0" collapsed="false"/>
    <row r="6765" customFormat="false" ht="13.8" hidden="false" customHeight="true" outlineLevel="0" collapsed="false"/>
    <row r="6766" customFormat="false" ht="13.8" hidden="false" customHeight="true" outlineLevel="0" collapsed="false"/>
    <row r="6767" customFormat="false" ht="13.8" hidden="false" customHeight="true" outlineLevel="0" collapsed="false"/>
    <row r="6768" customFormat="false" ht="13.8" hidden="false" customHeight="true" outlineLevel="0" collapsed="false"/>
    <row r="6769" customFormat="false" ht="13.8" hidden="false" customHeight="true" outlineLevel="0" collapsed="false"/>
    <row r="6770" customFormat="false" ht="13.8" hidden="false" customHeight="true" outlineLevel="0" collapsed="false"/>
    <row r="6771" customFormat="false" ht="13.8" hidden="false" customHeight="true" outlineLevel="0" collapsed="false"/>
    <row r="6772" customFormat="false" ht="13.8" hidden="false" customHeight="true" outlineLevel="0" collapsed="false"/>
    <row r="6773" customFormat="false" ht="13.8" hidden="false" customHeight="true" outlineLevel="0" collapsed="false"/>
    <row r="6774" customFormat="false" ht="13.8" hidden="false" customHeight="true" outlineLevel="0" collapsed="false"/>
    <row r="6775" customFormat="false" ht="13.8" hidden="false" customHeight="true" outlineLevel="0" collapsed="false"/>
    <row r="6776" customFormat="false" ht="13.8" hidden="false" customHeight="true" outlineLevel="0" collapsed="false"/>
    <row r="6777" customFormat="false" ht="13.8" hidden="false" customHeight="true" outlineLevel="0" collapsed="false"/>
    <row r="6778" customFormat="false" ht="13.8" hidden="false" customHeight="true" outlineLevel="0" collapsed="false"/>
    <row r="6779" customFormat="false" ht="13.8" hidden="false" customHeight="true" outlineLevel="0" collapsed="false"/>
    <row r="6780" customFormat="false" ht="13.8" hidden="false" customHeight="true" outlineLevel="0" collapsed="false"/>
    <row r="6781" customFormat="false" ht="13.8" hidden="false" customHeight="true" outlineLevel="0" collapsed="false"/>
    <row r="6782" customFormat="false" ht="13.8" hidden="false" customHeight="true" outlineLevel="0" collapsed="false"/>
    <row r="6783" customFormat="false" ht="13.8" hidden="false" customHeight="true" outlineLevel="0" collapsed="false"/>
    <row r="6784" customFormat="false" ht="13.8" hidden="false" customHeight="true" outlineLevel="0" collapsed="false"/>
    <row r="6785" customFormat="false" ht="13.8" hidden="false" customHeight="true" outlineLevel="0" collapsed="false"/>
    <row r="6786" customFormat="false" ht="13.8" hidden="false" customHeight="true" outlineLevel="0" collapsed="false"/>
    <row r="6787" customFormat="false" ht="13.8" hidden="false" customHeight="true" outlineLevel="0" collapsed="false"/>
    <row r="6788" customFormat="false" ht="13.8" hidden="false" customHeight="true" outlineLevel="0" collapsed="false"/>
    <row r="6789" customFormat="false" ht="13.8" hidden="false" customHeight="true" outlineLevel="0" collapsed="false"/>
    <row r="6790" customFormat="false" ht="13.8" hidden="false" customHeight="true" outlineLevel="0" collapsed="false"/>
    <row r="6791" customFormat="false" ht="13.8" hidden="false" customHeight="true" outlineLevel="0" collapsed="false"/>
    <row r="6792" customFormat="false" ht="13.8" hidden="false" customHeight="true" outlineLevel="0" collapsed="false"/>
    <row r="6793" customFormat="false" ht="13.8" hidden="false" customHeight="true" outlineLevel="0" collapsed="false"/>
    <row r="6794" customFormat="false" ht="13.8" hidden="false" customHeight="true" outlineLevel="0" collapsed="false"/>
    <row r="6795" customFormat="false" ht="13.8" hidden="false" customHeight="true" outlineLevel="0" collapsed="false"/>
    <row r="6796" customFormat="false" ht="13.8" hidden="false" customHeight="true" outlineLevel="0" collapsed="false"/>
    <row r="6797" customFormat="false" ht="13.8" hidden="false" customHeight="true" outlineLevel="0" collapsed="false"/>
    <row r="6798" customFormat="false" ht="13.8" hidden="false" customHeight="true" outlineLevel="0" collapsed="false"/>
    <row r="6799" customFormat="false" ht="13.8" hidden="false" customHeight="true" outlineLevel="0" collapsed="false"/>
    <row r="6800" customFormat="false" ht="13.8" hidden="false" customHeight="true" outlineLevel="0" collapsed="false"/>
    <row r="6801" customFormat="false" ht="13.8" hidden="false" customHeight="true" outlineLevel="0" collapsed="false"/>
    <row r="6802" customFormat="false" ht="13.8" hidden="false" customHeight="true" outlineLevel="0" collapsed="false"/>
    <row r="6803" customFormat="false" ht="13.8" hidden="false" customHeight="true" outlineLevel="0" collapsed="false"/>
    <row r="6804" customFormat="false" ht="13.8" hidden="false" customHeight="true" outlineLevel="0" collapsed="false"/>
    <row r="6805" customFormat="false" ht="13.8" hidden="false" customHeight="true" outlineLevel="0" collapsed="false"/>
    <row r="6806" customFormat="false" ht="13.8" hidden="false" customHeight="true" outlineLevel="0" collapsed="false"/>
    <row r="6807" customFormat="false" ht="13.8" hidden="false" customHeight="true" outlineLevel="0" collapsed="false"/>
    <row r="6808" customFormat="false" ht="13.8" hidden="false" customHeight="true" outlineLevel="0" collapsed="false"/>
    <row r="6809" customFormat="false" ht="13.8" hidden="false" customHeight="true" outlineLevel="0" collapsed="false"/>
    <row r="6810" customFormat="false" ht="13.8" hidden="false" customHeight="true" outlineLevel="0" collapsed="false"/>
    <row r="6811" customFormat="false" ht="13.8" hidden="false" customHeight="true" outlineLevel="0" collapsed="false"/>
    <row r="6812" customFormat="false" ht="13.8" hidden="false" customHeight="true" outlineLevel="0" collapsed="false"/>
    <row r="6813" customFormat="false" ht="13.8" hidden="false" customHeight="true" outlineLevel="0" collapsed="false"/>
    <row r="6814" customFormat="false" ht="13.8" hidden="false" customHeight="true" outlineLevel="0" collapsed="false"/>
    <row r="6815" customFormat="false" ht="13.8" hidden="false" customHeight="true" outlineLevel="0" collapsed="false"/>
    <row r="6816" customFormat="false" ht="13.8" hidden="false" customHeight="true" outlineLevel="0" collapsed="false"/>
    <row r="6817" customFormat="false" ht="13.8" hidden="false" customHeight="true" outlineLevel="0" collapsed="false"/>
    <row r="6818" customFormat="false" ht="13.8" hidden="false" customHeight="true" outlineLevel="0" collapsed="false"/>
    <row r="6819" customFormat="false" ht="13.8" hidden="false" customHeight="true" outlineLevel="0" collapsed="false"/>
    <row r="6820" customFormat="false" ht="13.8" hidden="false" customHeight="true" outlineLevel="0" collapsed="false"/>
    <row r="6821" customFormat="false" ht="13.8" hidden="false" customHeight="true" outlineLevel="0" collapsed="false"/>
    <row r="6822" customFormat="false" ht="13.8" hidden="false" customHeight="true" outlineLevel="0" collapsed="false"/>
    <row r="6823" customFormat="false" ht="13.8" hidden="false" customHeight="true" outlineLevel="0" collapsed="false"/>
    <row r="6824" customFormat="false" ht="13.8" hidden="false" customHeight="true" outlineLevel="0" collapsed="false"/>
    <row r="6825" customFormat="false" ht="13.8" hidden="false" customHeight="true" outlineLevel="0" collapsed="false"/>
    <row r="6826" customFormat="false" ht="13.8" hidden="false" customHeight="true" outlineLevel="0" collapsed="false"/>
    <row r="6827" customFormat="false" ht="13.8" hidden="false" customHeight="true" outlineLevel="0" collapsed="false"/>
    <row r="6828" customFormat="false" ht="13.8" hidden="false" customHeight="true" outlineLevel="0" collapsed="false"/>
    <row r="6829" customFormat="false" ht="13.8" hidden="false" customHeight="true" outlineLevel="0" collapsed="false"/>
    <row r="6830" customFormat="false" ht="13.8" hidden="false" customHeight="true" outlineLevel="0" collapsed="false"/>
    <row r="6831" customFormat="false" ht="13.8" hidden="false" customHeight="true" outlineLevel="0" collapsed="false"/>
    <row r="6832" customFormat="false" ht="13.8" hidden="false" customHeight="true" outlineLevel="0" collapsed="false"/>
    <row r="6833" customFormat="false" ht="13.8" hidden="false" customHeight="true" outlineLevel="0" collapsed="false"/>
    <row r="6834" customFormat="false" ht="13.8" hidden="false" customHeight="true" outlineLevel="0" collapsed="false"/>
    <row r="6835" customFormat="false" ht="13.8" hidden="false" customHeight="true" outlineLevel="0" collapsed="false"/>
    <row r="6836" customFormat="false" ht="13.8" hidden="false" customHeight="true" outlineLevel="0" collapsed="false"/>
    <row r="6837" customFormat="false" ht="13.8" hidden="false" customHeight="true" outlineLevel="0" collapsed="false"/>
    <row r="6838" customFormat="false" ht="13.8" hidden="false" customHeight="true" outlineLevel="0" collapsed="false"/>
    <row r="6839" customFormat="false" ht="13.8" hidden="false" customHeight="true" outlineLevel="0" collapsed="false"/>
    <row r="6840" customFormat="false" ht="13.8" hidden="false" customHeight="true" outlineLevel="0" collapsed="false"/>
    <row r="6841" customFormat="false" ht="13.8" hidden="false" customHeight="true" outlineLevel="0" collapsed="false"/>
    <row r="6842" customFormat="false" ht="13.8" hidden="false" customHeight="true" outlineLevel="0" collapsed="false"/>
    <row r="6843" customFormat="false" ht="13.8" hidden="false" customHeight="true" outlineLevel="0" collapsed="false"/>
    <row r="6844" customFormat="false" ht="13.8" hidden="false" customHeight="true" outlineLevel="0" collapsed="false"/>
    <row r="6845" customFormat="false" ht="13.8" hidden="false" customHeight="true" outlineLevel="0" collapsed="false"/>
    <row r="6846" customFormat="false" ht="13.8" hidden="false" customHeight="true" outlineLevel="0" collapsed="false"/>
    <row r="6847" customFormat="false" ht="13.8" hidden="false" customHeight="true" outlineLevel="0" collapsed="false"/>
    <row r="6848" customFormat="false" ht="13.8" hidden="false" customHeight="true" outlineLevel="0" collapsed="false"/>
    <row r="6849" customFormat="false" ht="13.8" hidden="false" customHeight="true" outlineLevel="0" collapsed="false"/>
    <row r="6850" customFormat="false" ht="13.8" hidden="false" customHeight="true" outlineLevel="0" collapsed="false"/>
    <row r="6851" customFormat="false" ht="13.8" hidden="false" customHeight="true" outlineLevel="0" collapsed="false"/>
    <row r="6852" customFormat="false" ht="13.8" hidden="false" customHeight="true" outlineLevel="0" collapsed="false"/>
    <row r="6853" customFormat="false" ht="13.8" hidden="false" customHeight="true" outlineLevel="0" collapsed="false"/>
    <row r="6854" customFormat="false" ht="13.8" hidden="false" customHeight="true" outlineLevel="0" collapsed="false"/>
    <row r="6855" customFormat="false" ht="13.8" hidden="false" customHeight="true" outlineLevel="0" collapsed="false"/>
    <row r="6856" customFormat="false" ht="13.8" hidden="false" customHeight="true" outlineLevel="0" collapsed="false"/>
    <row r="6857" customFormat="false" ht="13.8" hidden="false" customHeight="true" outlineLevel="0" collapsed="false"/>
    <row r="6858" customFormat="false" ht="13.8" hidden="false" customHeight="true" outlineLevel="0" collapsed="false"/>
    <row r="6859" customFormat="false" ht="13.8" hidden="false" customHeight="true" outlineLevel="0" collapsed="false"/>
    <row r="6860" customFormat="false" ht="13.8" hidden="false" customHeight="true" outlineLevel="0" collapsed="false"/>
    <row r="6861" customFormat="false" ht="13.8" hidden="false" customHeight="true" outlineLevel="0" collapsed="false"/>
    <row r="6862" customFormat="false" ht="13.8" hidden="false" customHeight="true" outlineLevel="0" collapsed="false"/>
    <row r="6863" customFormat="false" ht="13.8" hidden="false" customHeight="true" outlineLevel="0" collapsed="false"/>
    <row r="6864" customFormat="false" ht="13.8" hidden="false" customHeight="true" outlineLevel="0" collapsed="false"/>
    <row r="6865" customFormat="false" ht="13.8" hidden="false" customHeight="true" outlineLevel="0" collapsed="false"/>
    <row r="6866" customFormat="false" ht="13.8" hidden="false" customHeight="true" outlineLevel="0" collapsed="false"/>
    <row r="6867" customFormat="false" ht="13.8" hidden="false" customHeight="true" outlineLevel="0" collapsed="false"/>
    <row r="6868" customFormat="false" ht="13.8" hidden="false" customHeight="true" outlineLevel="0" collapsed="false"/>
    <row r="6869" customFormat="false" ht="13.8" hidden="false" customHeight="true" outlineLevel="0" collapsed="false"/>
    <row r="6870" customFormat="false" ht="13.8" hidden="false" customHeight="true" outlineLevel="0" collapsed="false"/>
    <row r="6871" customFormat="false" ht="13.8" hidden="false" customHeight="true" outlineLevel="0" collapsed="false"/>
    <row r="6872" customFormat="false" ht="13.8" hidden="false" customHeight="true" outlineLevel="0" collapsed="false"/>
    <row r="6873" customFormat="false" ht="13.8" hidden="false" customHeight="true" outlineLevel="0" collapsed="false"/>
    <row r="6874" customFormat="false" ht="13.8" hidden="false" customHeight="true" outlineLevel="0" collapsed="false"/>
    <row r="6875" customFormat="false" ht="13.8" hidden="false" customHeight="true" outlineLevel="0" collapsed="false"/>
    <row r="6876" customFormat="false" ht="13.8" hidden="false" customHeight="true" outlineLevel="0" collapsed="false"/>
    <row r="6877" customFormat="false" ht="13.8" hidden="false" customHeight="true" outlineLevel="0" collapsed="false"/>
    <row r="6878" customFormat="false" ht="13.8" hidden="false" customHeight="true" outlineLevel="0" collapsed="false"/>
    <row r="6879" customFormat="false" ht="13.8" hidden="false" customHeight="true" outlineLevel="0" collapsed="false"/>
    <row r="6880" customFormat="false" ht="13.8" hidden="false" customHeight="true" outlineLevel="0" collapsed="false"/>
    <row r="6881" customFormat="false" ht="13.8" hidden="false" customHeight="true" outlineLevel="0" collapsed="false"/>
    <row r="6882" customFormat="false" ht="13.8" hidden="false" customHeight="true" outlineLevel="0" collapsed="false"/>
    <row r="6883" customFormat="false" ht="13.8" hidden="false" customHeight="true" outlineLevel="0" collapsed="false"/>
    <row r="6884" customFormat="false" ht="13.8" hidden="false" customHeight="true" outlineLevel="0" collapsed="false"/>
    <row r="6885" customFormat="false" ht="13.8" hidden="false" customHeight="true" outlineLevel="0" collapsed="false"/>
    <row r="6886" customFormat="false" ht="13.8" hidden="false" customHeight="true" outlineLevel="0" collapsed="false"/>
    <row r="6887" customFormat="false" ht="13.8" hidden="false" customHeight="true" outlineLevel="0" collapsed="false"/>
    <row r="6888" customFormat="false" ht="13.8" hidden="false" customHeight="true" outlineLevel="0" collapsed="false"/>
    <row r="6889" customFormat="false" ht="13.8" hidden="false" customHeight="true" outlineLevel="0" collapsed="false"/>
    <row r="6890" customFormat="false" ht="13.8" hidden="false" customHeight="true" outlineLevel="0" collapsed="false"/>
    <row r="6891" customFormat="false" ht="13.8" hidden="false" customHeight="true" outlineLevel="0" collapsed="false"/>
    <row r="6892" customFormat="false" ht="13.8" hidden="false" customHeight="true" outlineLevel="0" collapsed="false"/>
    <row r="6893" customFormat="false" ht="13.8" hidden="false" customHeight="true" outlineLevel="0" collapsed="false"/>
    <row r="6894" customFormat="false" ht="13.8" hidden="false" customHeight="true" outlineLevel="0" collapsed="false"/>
    <row r="6895" customFormat="false" ht="13.8" hidden="false" customHeight="true" outlineLevel="0" collapsed="false"/>
    <row r="6896" customFormat="false" ht="13.8" hidden="false" customHeight="true" outlineLevel="0" collapsed="false"/>
    <row r="6897" customFormat="false" ht="13.8" hidden="false" customHeight="true" outlineLevel="0" collapsed="false"/>
    <row r="6898" customFormat="false" ht="13.8" hidden="false" customHeight="true" outlineLevel="0" collapsed="false"/>
    <row r="6899" customFormat="false" ht="13.8" hidden="false" customHeight="true" outlineLevel="0" collapsed="false"/>
    <row r="6900" customFormat="false" ht="13.8" hidden="false" customHeight="true" outlineLevel="0" collapsed="false"/>
    <row r="6901" customFormat="false" ht="13.8" hidden="false" customHeight="true" outlineLevel="0" collapsed="false"/>
    <row r="6902" customFormat="false" ht="13.8" hidden="false" customHeight="true" outlineLevel="0" collapsed="false"/>
    <row r="6903" customFormat="false" ht="13.8" hidden="false" customHeight="true" outlineLevel="0" collapsed="false"/>
    <row r="6904" customFormat="false" ht="13.8" hidden="false" customHeight="true" outlineLevel="0" collapsed="false"/>
    <row r="6905" customFormat="false" ht="13.8" hidden="false" customHeight="true" outlineLevel="0" collapsed="false"/>
    <row r="6906" customFormat="false" ht="13.8" hidden="false" customHeight="true" outlineLevel="0" collapsed="false"/>
    <row r="6907" customFormat="false" ht="13.8" hidden="false" customHeight="true" outlineLevel="0" collapsed="false"/>
    <row r="6908" customFormat="false" ht="13.8" hidden="false" customHeight="true" outlineLevel="0" collapsed="false"/>
    <row r="6909" customFormat="false" ht="13.8" hidden="false" customHeight="true" outlineLevel="0" collapsed="false"/>
    <row r="6910" customFormat="false" ht="13.8" hidden="false" customHeight="true" outlineLevel="0" collapsed="false"/>
    <row r="6911" customFormat="false" ht="13.8" hidden="false" customHeight="true" outlineLevel="0" collapsed="false"/>
    <row r="6912" customFormat="false" ht="13.8" hidden="false" customHeight="true" outlineLevel="0" collapsed="false"/>
    <row r="6913" customFormat="false" ht="13.8" hidden="false" customHeight="true" outlineLevel="0" collapsed="false"/>
    <row r="6914" customFormat="false" ht="13.8" hidden="false" customHeight="true" outlineLevel="0" collapsed="false"/>
    <row r="6915" customFormat="false" ht="13.8" hidden="false" customHeight="true" outlineLevel="0" collapsed="false"/>
    <row r="6916" customFormat="false" ht="13.8" hidden="false" customHeight="true" outlineLevel="0" collapsed="false"/>
    <row r="6917" customFormat="false" ht="13.8" hidden="false" customHeight="true" outlineLevel="0" collapsed="false"/>
    <row r="6918" customFormat="false" ht="13.8" hidden="false" customHeight="true" outlineLevel="0" collapsed="false"/>
    <row r="6919" customFormat="false" ht="13.8" hidden="false" customHeight="true" outlineLevel="0" collapsed="false"/>
    <row r="6920" customFormat="false" ht="13.8" hidden="false" customHeight="true" outlineLevel="0" collapsed="false"/>
    <row r="6921" customFormat="false" ht="13.8" hidden="false" customHeight="true" outlineLevel="0" collapsed="false"/>
    <row r="6922" customFormat="false" ht="13.8" hidden="false" customHeight="true" outlineLevel="0" collapsed="false"/>
    <row r="6923" customFormat="false" ht="13.8" hidden="false" customHeight="true" outlineLevel="0" collapsed="false"/>
    <row r="6924" customFormat="false" ht="13.8" hidden="false" customHeight="true" outlineLevel="0" collapsed="false"/>
    <row r="6925" customFormat="false" ht="13.8" hidden="false" customHeight="true" outlineLevel="0" collapsed="false"/>
    <row r="6926" customFormat="false" ht="13.8" hidden="false" customHeight="true" outlineLevel="0" collapsed="false"/>
    <row r="6927" customFormat="false" ht="13.8" hidden="false" customHeight="true" outlineLevel="0" collapsed="false"/>
    <row r="6928" customFormat="false" ht="13.8" hidden="false" customHeight="true" outlineLevel="0" collapsed="false"/>
    <row r="6929" customFormat="false" ht="13.8" hidden="false" customHeight="true" outlineLevel="0" collapsed="false"/>
    <row r="6930" customFormat="false" ht="13.8" hidden="false" customHeight="true" outlineLevel="0" collapsed="false"/>
    <row r="6931" customFormat="false" ht="13.8" hidden="false" customHeight="true" outlineLevel="0" collapsed="false"/>
    <row r="6932" customFormat="false" ht="13.8" hidden="false" customHeight="true" outlineLevel="0" collapsed="false"/>
    <row r="6933" customFormat="false" ht="13.8" hidden="false" customHeight="true" outlineLevel="0" collapsed="false"/>
    <row r="6934" customFormat="false" ht="13.8" hidden="false" customHeight="true" outlineLevel="0" collapsed="false"/>
    <row r="6935" customFormat="false" ht="13.8" hidden="false" customHeight="true" outlineLevel="0" collapsed="false"/>
    <row r="6936" customFormat="false" ht="13.8" hidden="false" customHeight="true" outlineLevel="0" collapsed="false"/>
    <row r="6937" customFormat="false" ht="13.8" hidden="false" customHeight="true" outlineLevel="0" collapsed="false"/>
    <row r="6938" customFormat="false" ht="13.8" hidden="false" customHeight="true" outlineLevel="0" collapsed="false"/>
    <row r="6939" customFormat="false" ht="13.8" hidden="false" customHeight="true" outlineLevel="0" collapsed="false"/>
    <row r="6940" customFormat="false" ht="13.8" hidden="false" customHeight="true" outlineLevel="0" collapsed="false"/>
    <row r="6941" customFormat="false" ht="13.8" hidden="false" customHeight="true" outlineLevel="0" collapsed="false"/>
    <row r="6942" customFormat="false" ht="13.8" hidden="false" customHeight="true" outlineLevel="0" collapsed="false"/>
    <row r="6943" customFormat="false" ht="13.8" hidden="false" customHeight="true" outlineLevel="0" collapsed="false"/>
    <row r="6944" customFormat="false" ht="13.8" hidden="false" customHeight="true" outlineLevel="0" collapsed="false"/>
    <row r="6945" customFormat="false" ht="13.8" hidden="false" customHeight="true" outlineLevel="0" collapsed="false"/>
    <row r="6946" customFormat="false" ht="13.8" hidden="false" customHeight="true" outlineLevel="0" collapsed="false"/>
    <row r="6947" customFormat="false" ht="13.8" hidden="false" customHeight="true" outlineLevel="0" collapsed="false"/>
    <row r="6948" customFormat="false" ht="13.8" hidden="false" customHeight="true" outlineLevel="0" collapsed="false"/>
    <row r="6949" customFormat="false" ht="13.8" hidden="false" customHeight="true" outlineLevel="0" collapsed="false"/>
    <row r="6950" customFormat="false" ht="13.8" hidden="false" customHeight="true" outlineLevel="0" collapsed="false"/>
    <row r="6951" customFormat="false" ht="13.8" hidden="false" customHeight="true" outlineLevel="0" collapsed="false"/>
    <row r="6952" customFormat="false" ht="13.8" hidden="false" customHeight="true" outlineLevel="0" collapsed="false"/>
    <row r="6953" customFormat="false" ht="13.8" hidden="false" customHeight="true" outlineLevel="0" collapsed="false"/>
    <row r="6954" customFormat="false" ht="13.8" hidden="false" customHeight="true" outlineLevel="0" collapsed="false"/>
    <row r="6955" customFormat="false" ht="13.8" hidden="false" customHeight="true" outlineLevel="0" collapsed="false"/>
    <row r="6956" customFormat="false" ht="13.8" hidden="false" customHeight="true" outlineLevel="0" collapsed="false"/>
    <row r="6957" customFormat="false" ht="13.8" hidden="false" customHeight="true" outlineLevel="0" collapsed="false"/>
    <row r="6958" customFormat="false" ht="13.8" hidden="false" customHeight="true" outlineLevel="0" collapsed="false"/>
    <row r="6959" customFormat="false" ht="13.8" hidden="false" customHeight="true" outlineLevel="0" collapsed="false"/>
    <row r="6960" customFormat="false" ht="13.8" hidden="false" customHeight="true" outlineLevel="0" collapsed="false"/>
    <row r="6961" customFormat="false" ht="13.8" hidden="false" customHeight="true" outlineLevel="0" collapsed="false"/>
    <row r="6962" customFormat="false" ht="13.8" hidden="false" customHeight="true" outlineLevel="0" collapsed="false"/>
    <row r="6963" customFormat="false" ht="13.8" hidden="false" customHeight="true" outlineLevel="0" collapsed="false"/>
    <row r="6964" customFormat="false" ht="13.8" hidden="false" customHeight="true" outlineLevel="0" collapsed="false"/>
    <row r="6965" customFormat="false" ht="13.8" hidden="false" customHeight="true" outlineLevel="0" collapsed="false"/>
    <row r="6966" customFormat="false" ht="13.8" hidden="false" customHeight="true" outlineLevel="0" collapsed="false"/>
    <row r="6967" customFormat="false" ht="13.8" hidden="false" customHeight="true" outlineLevel="0" collapsed="false"/>
    <row r="6968" customFormat="false" ht="13.8" hidden="false" customHeight="true" outlineLevel="0" collapsed="false"/>
    <row r="6969" customFormat="false" ht="13.8" hidden="false" customHeight="true" outlineLevel="0" collapsed="false"/>
    <row r="6970" customFormat="false" ht="13.8" hidden="false" customHeight="true" outlineLevel="0" collapsed="false"/>
    <row r="6971" customFormat="false" ht="13.8" hidden="false" customHeight="true" outlineLevel="0" collapsed="false"/>
    <row r="6972" customFormat="false" ht="13.8" hidden="false" customHeight="true" outlineLevel="0" collapsed="false"/>
    <row r="6973" customFormat="false" ht="13.8" hidden="false" customHeight="true" outlineLevel="0" collapsed="false"/>
    <row r="6974" customFormat="false" ht="13.8" hidden="false" customHeight="true" outlineLevel="0" collapsed="false"/>
    <row r="6975" customFormat="false" ht="13.8" hidden="false" customHeight="true" outlineLevel="0" collapsed="false"/>
    <row r="6976" customFormat="false" ht="13.8" hidden="false" customHeight="true" outlineLevel="0" collapsed="false"/>
    <row r="6977" customFormat="false" ht="13.8" hidden="false" customHeight="true" outlineLevel="0" collapsed="false"/>
    <row r="6978" customFormat="false" ht="13.8" hidden="false" customHeight="true" outlineLevel="0" collapsed="false"/>
    <row r="6979" customFormat="false" ht="13.8" hidden="false" customHeight="true" outlineLevel="0" collapsed="false"/>
    <row r="6980" customFormat="false" ht="13.8" hidden="false" customHeight="true" outlineLevel="0" collapsed="false"/>
    <row r="6981" customFormat="false" ht="13.8" hidden="false" customHeight="true" outlineLevel="0" collapsed="false"/>
    <row r="6982" customFormat="false" ht="13.8" hidden="false" customHeight="true" outlineLevel="0" collapsed="false"/>
    <row r="6983" customFormat="false" ht="13.8" hidden="false" customHeight="true" outlineLevel="0" collapsed="false"/>
    <row r="6984" customFormat="false" ht="13.8" hidden="false" customHeight="true" outlineLevel="0" collapsed="false"/>
    <row r="6985" customFormat="false" ht="13.8" hidden="false" customHeight="true" outlineLevel="0" collapsed="false"/>
    <row r="6986" customFormat="false" ht="13.8" hidden="false" customHeight="true" outlineLevel="0" collapsed="false"/>
    <row r="6987" customFormat="false" ht="13.8" hidden="false" customHeight="true" outlineLevel="0" collapsed="false"/>
    <row r="6988" customFormat="false" ht="13.8" hidden="false" customHeight="true" outlineLevel="0" collapsed="false"/>
    <row r="6989" customFormat="false" ht="13.8" hidden="false" customHeight="true" outlineLevel="0" collapsed="false"/>
    <row r="6990" customFormat="false" ht="13.8" hidden="false" customHeight="true" outlineLevel="0" collapsed="false"/>
    <row r="6991" customFormat="false" ht="13.8" hidden="false" customHeight="true" outlineLevel="0" collapsed="false"/>
    <row r="6992" customFormat="false" ht="13.8" hidden="false" customHeight="true" outlineLevel="0" collapsed="false"/>
    <row r="6993" customFormat="false" ht="13.8" hidden="false" customHeight="true" outlineLevel="0" collapsed="false"/>
    <row r="6994" customFormat="false" ht="13.8" hidden="false" customHeight="true" outlineLevel="0" collapsed="false"/>
    <row r="6995" customFormat="false" ht="13.8" hidden="false" customHeight="true" outlineLevel="0" collapsed="false"/>
    <row r="6996" customFormat="false" ht="13.8" hidden="false" customHeight="true" outlineLevel="0" collapsed="false"/>
    <row r="6997" customFormat="false" ht="13.8" hidden="false" customHeight="true" outlineLevel="0" collapsed="false"/>
    <row r="6998" customFormat="false" ht="13.8" hidden="false" customHeight="true" outlineLevel="0" collapsed="false"/>
    <row r="6999" customFormat="false" ht="13.8" hidden="false" customHeight="true" outlineLevel="0" collapsed="false"/>
    <row r="7000" customFormat="false" ht="13.8" hidden="false" customHeight="true" outlineLevel="0" collapsed="false"/>
    <row r="7001" customFormat="false" ht="13.8" hidden="false" customHeight="true" outlineLevel="0" collapsed="false"/>
    <row r="7002" customFormat="false" ht="13.8" hidden="false" customHeight="true" outlineLevel="0" collapsed="false"/>
    <row r="7003" customFormat="false" ht="13.8" hidden="false" customHeight="true" outlineLevel="0" collapsed="false"/>
    <row r="7004" customFormat="false" ht="13.8" hidden="false" customHeight="true" outlineLevel="0" collapsed="false"/>
    <row r="7005" customFormat="false" ht="13.8" hidden="false" customHeight="true" outlineLevel="0" collapsed="false"/>
    <row r="7006" customFormat="false" ht="13.8" hidden="false" customHeight="true" outlineLevel="0" collapsed="false"/>
    <row r="7007" customFormat="false" ht="13.8" hidden="false" customHeight="true" outlineLevel="0" collapsed="false"/>
    <row r="7008" customFormat="false" ht="13.8" hidden="false" customHeight="true" outlineLevel="0" collapsed="false"/>
    <row r="7009" customFormat="false" ht="13.8" hidden="false" customHeight="true" outlineLevel="0" collapsed="false"/>
    <row r="7010" customFormat="false" ht="13.8" hidden="false" customHeight="true" outlineLevel="0" collapsed="false"/>
    <row r="7011" customFormat="false" ht="13.8" hidden="false" customHeight="true" outlineLevel="0" collapsed="false"/>
    <row r="7012" customFormat="false" ht="13.8" hidden="false" customHeight="true" outlineLevel="0" collapsed="false"/>
    <row r="7013" customFormat="false" ht="13.8" hidden="false" customHeight="true" outlineLevel="0" collapsed="false"/>
    <row r="7014" customFormat="false" ht="13.8" hidden="false" customHeight="true" outlineLevel="0" collapsed="false"/>
    <row r="7015" customFormat="false" ht="13.8" hidden="false" customHeight="true" outlineLevel="0" collapsed="false"/>
    <row r="7016" customFormat="false" ht="13.8" hidden="false" customHeight="true" outlineLevel="0" collapsed="false"/>
    <row r="7017" customFormat="false" ht="13.8" hidden="false" customHeight="true" outlineLevel="0" collapsed="false"/>
    <row r="7018" customFormat="false" ht="13.8" hidden="false" customHeight="true" outlineLevel="0" collapsed="false"/>
    <row r="7019" customFormat="false" ht="13.8" hidden="false" customHeight="true" outlineLevel="0" collapsed="false"/>
    <row r="7020" customFormat="false" ht="13.8" hidden="false" customHeight="true" outlineLevel="0" collapsed="false"/>
    <row r="7021" customFormat="false" ht="13.8" hidden="false" customHeight="true" outlineLevel="0" collapsed="false"/>
    <row r="7022" customFormat="false" ht="13.8" hidden="false" customHeight="true" outlineLevel="0" collapsed="false"/>
    <row r="7023" customFormat="false" ht="13.8" hidden="false" customHeight="true" outlineLevel="0" collapsed="false"/>
    <row r="7024" customFormat="false" ht="13.8" hidden="false" customHeight="true" outlineLevel="0" collapsed="false"/>
    <row r="7025" customFormat="false" ht="13.8" hidden="false" customHeight="true" outlineLevel="0" collapsed="false"/>
    <row r="7026" customFormat="false" ht="13.8" hidden="false" customHeight="true" outlineLevel="0" collapsed="false"/>
    <row r="7027" customFormat="false" ht="13.8" hidden="false" customHeight="true" outlineLevel="0" collapsed="false"/>
    <row r="7028" customFormat="false" ht="13.8" hidden="false" customHeight="true" outlineLevel="0" collapsed="false"/>
    <row r="7029" customFormat="false" ht="13.8" hidden="false" customHeight="true" outlineLevel="0" collapsed="false"/>
    <row r="7030" customFormat="false" ht="13.8" hidden="false" customHeight="true" outlineLevel="0" collapsed="false"/>
    <row r="7031" customFormat="false" ht="13.8" hidden="false" customHeight="true" outlineLevel="0" collapsed="false"/>
    <row r="7032" customFormat="false" ht="13.8" hidden="false" customHeight="true" outlineLevel="0" collapsed="false"/>
    <row r="7033" customFormat="false" ht="13.8" hidden="false" customHeight="true" outlineLevel="0" collapsed="false"/>
    <row r="7034" customFormat="false" ht="13.8" hidden="false" customHeight="true" outlineLevel="0" collapsed="false"/>
    <row r="7035" customFormat="false" ht="13.8" hidden="false" customHeight="true" outlineLevel="0" collapsed="false"/>
    <row r="7036" customFormat="false" ht="13.8" hidden="false" customHeight="true" outlineLevel="0" collapsed="false"/>
    <row r="7037" customFormat="false" ht="13.8" hidden="false" customHeight="true" outlineLevel="0" collapsed="false"/>
    <row r="7038" customFormat="false" ht="13.8" hidden="false" customHeight="true" outlineLevel="0" collapsed="false"/>
    <row r="7039" customFormat="false" ht="13.8" hidden="false" customHeight="true" outlineLevel="0" collapsed="false"/>
    <row r="7040" customFormat="false" ht="13.8" hidden="false" customHeight="true" outlineLevel="0" collapsed="false"/>
    <row r="7041" customFormat="false" ht="13.8" hidden="false" customHeight="true" outlineLevel="0" collapsed="false"/>
    <row r="7042" customFormat="false" ht="13.8" hidden="false" customHeight="true" outlineLevel="0" collapsed="false"/>
    <row r="7043" customFormat="false" ht="13.8" hidden="false" customHeight="true" outlineLevel="0" collapsed="false"/>
    <row r="7044" customFormat="false" ht="13.8" hidden="false" customHeight="true" outlineLevel="0" collapsed="false"/>
    <row r="7045" customFormat="false" ht="13.8" hidden="false" customHeight="true" outlineLevel="0" collapsed="false"/>
    <row r="7046" customFormat="false" ht="13.8" hidden="false" customHeight="true" outlineLevel="0" collapsed="false"/>
    <row r="7047" customFormat="false" ht="13.8" hidden="false" customHeight="true" outlineLevel="0" collapsed="false"/>
    <row r="7048" customFormat="false" ht="13.8" hidden="false" customHeight="true" outlineLevel="0" collapsed="false"/>
    <row r="7049" customFormat="false" ht="13.8" hidden="false" customHeight="true" outlineLevel="0" collapsed="false"/>
    <row r="7050" customFormat="false" ht="13.8" hidden="false" customHeight="true" outlineLevel="0" collapsed="false"/>
    <row r="7051" customFormat="false" ht="13.8" hidden="false" customHeight="true" outlineLevel="0" collapsed="false"/>
    <row r="7052" customFormat="false" ht="13.8" hidden="false" customHeight="true" outlineLevel="0" collapsed="false"/>
    <row r="7053" customFormat="false" ht="13.8" hidden="false" customHeight="true" outlineLevel="0" collapsed="false"/>
    <row r="7054" customFormat="false" ht="13.8" hidden="false" customHeight="true" outlineLevel="0" collapsed="false"/>
    <row r="7055" customFormat="false" ht="13.8" hidden="false" customHeight="true" outlineLevel="0" collapsed="false"/>
    <row r="7056" customFormat="false" ht="13.8" hidden="false" customHeight="true" outlineLevel="0" collapsed="false"/>
    <row r="7057" customFormat="false" ht="13.8" hidden="false" customHeight="true" outlineLevel="0" collapsed="false"/>
    <row r="7058" customFormat="false" ht="13.8" hidden="false" customHeight="true" outlineLevel="0" collapsed="false"/>
    <row r="7059" customFormat="false" ht="13.8" hidden="false" customHeight="true" outlineLevel="0" collapsed="false"/>
    <row r="7060" customFormat="false" ht="13.8" hidden="false" customHeight="true" outlineLevel="0" collapsed="false"/>
    <row r="7061" customFormat="false" ht="13.8" hidden="false" customHeight="true" outlineLevel="0" collapsed="false"/>
    <row r="7062" customFormat="false" ht="13.8" hidden="false" customHeight="true" outlineLevel="0" collapsed="false"/>
    <row r="7063" customFormat="false" ht="13.8" hidden="false" customHeight="true" outlineLevel="0" collapsed="false"/>
    <row r="7064" customFormat="false" ht="13.8" hidden="false" customHeight="true" outlineLevel="0" collapsed="false"/>
    <row r="7065" customFormat="false" ht="13.8" hidden="false" customHeight="true" outlineLevel="0" collapsed="false"/>
    <row r="7066" customFormat="false" ht="13.8" hidden="false" customHeight="true" outlineLevel="0" collapsed="false"/>
    <row r="7067" customFormat="false" ht="13.8" hidden="false" customHeight="true" outlineLevel="0" collapsed="false"/>
    <row r="7068" customFormat="false" ht="13.8" hidden="false" customHeight="true" outlineLevel="0" collapsed="false"/>
    <row r="7069" customFormat="false" ht="13.8" hidden="false" customHeight="true" outlineLevel="0" collapsed="false"/>
    <row r="7070" customFormat="false" ht="13.8" hidden="false" customHeight="true" outlineLevel="0" collapsed="false"/>
    <row r="7071" customFormat="false" ht="13.8" hidden="false" customHeight="true" outlineLevel="0" collapsed="false"/>
    <row r="7072" customFormat="false" ht="13.8" hidden="false" customHeight="true" outlineLevel="0" collapsed="false"/>
    <row r="7073" customFormat="false" ht="13.8" hidden="false" customHeight="true" outlineLevel="0" collapsed="false"/>
    <row r="7074" customFormat="false" ht="13.8" hidden="false" customHeight="true" outlineLevel="0" collapsed="false"/>
    <row r="7075" customFormat="false" ht="13.8" hidden="false" customHeight="true" outlineLevel="0" collapsed="false"/>
    <row r="7076" customFormat="false" ht="13.8" hidden="false" customHeight="true" outlineLevel="0" collapsed="false"/>
    <row r="7077" customFormat="false" ht="13.8" hidden="false" customHeight="true" outlineLevel="0" collapsed="false"/>
    <row r="7078" customFormat="false" ht="13.8" hidden="false" customHeight="true" outlineLevel="0" collapsed="false"/>
    <row r="7079" customFormat="false" ht="13.8" hidden="false" customHeight="true" outlineLevel="0" collapsed="false"/>
    <row r="7080" customFormat="false" ht="13.8" hidden="false" customHeight="true" outlineLevel="0" collapsed="false"/>
    <row r="7081" customFormat="false" ht="13.8" hidden="false" customHeight="true" outlineLevel="0" collapsed="false"/>
    <row r="7082" customFormat="false" ht="13.8" hidden="false" customHeight="true" outlineLevel="0" collapsed="false"/>
    <row r="7083" customFormat="false" ht="13.8" hidden="false" customHeight="true" outlineLevel="0" collapsed="false"/>
    <row r="7084" customFormat="false" ht="13.8" hidden="false" customHeight="true" outlineLevel="0" collapsed="false"/>
    <row r="7085" customFormat="false" ht="13.8" hidden="false" customHeight="true" outlineLevel="0" collapsed="false"/>
    <row r="7086" customFormat="false" ht="13.8" hidden="false" customHeight="true" outlineLevel="0" collapsed="false"/>
    <row r="7087" customFormat="false" ht="13.8" hidden="false" customHeight="true" outlineLevel="0" collapsed="false"/>
    <row r="7088" customFormat="false" ht="13.8" hidden="false" customHeight="true" outlineLevel="0" collapsed="false"/>
    <row r="7089" customFormat="false" ht="13.8" hidden="false" customHeight="true" outlineLevel="0" collapsed="false"/>
    <row r="7090" customFormat="false" ht="13.8" hidden="false" customHeight="true" outlineLevel="0" collapsed="false"/>
    <row r="7091" customFormat="false" ht="13.8" hidden="false" customHeight="true" outlineLevel="0" collapsed="false"/>
    <row r="7092" customFormat="false" ht="13.8" hidden="false" customHeight="true" outlineLevel="0" collapsed="false"/>
    <row r="7093" customFormat="false" ht="13.8" hidden="false" customHeight="true" outlineLevel="0" collapsed="false"/>
    <row r="7094" customFormat="false" ht="13.8" hidden="false" customHeight="true" outlineLevel="0" collapsed="false"/>
    <row r="7095" customFormat="false" ht="13.8" hidden="false" customHeight="true" outlineLevel="0" collapsed="false"/>
    <row r="7096" customFormat="false" ht="13.8" hidden="false" customHeight="true" outlineLevel="0" collapsed="false"/>
    <row r="7097" customFormat="false" ht="13.8" hidden="false" customHeight="true" outlineLevel="0" collapsed="false"/>
    <row r="7098" customFormat="false" ht="13.8" hidden="false" customHeight="true" outlineLevel="0" collapsed="false"/>
    <row r="7099" customFormat="false" ht="13.8" hidden="false" customHeight="true" outlineLevel="0" collapsed="false"/>
    <row r="7100" customFormat="false" ht="13.8" hidden="false" customHeight="true" outlineLevel="0" collapsed="false"/>
    <row r="7101" customFormat="false" ht="13.8" hidden="false" customHeight="true" outlineLevel="0" collapsed="false"/>
    <row r="7102" customFormat="false" ht="13.8" hidden="false" customHeight="true" outlineLevel="0" collapsed="false"/>
    <row r="7103" customFormat="false" ht="13.8" hidden="false" customHeight="true" outlineLevel="0" collapsed="false"/>
    <row r="7104" customFormat="false" ht="13.8" hidden="false" customHeight="true" outlineLevel="0" collapsed="false"/>
    <row r="7105" customFormat="false" ht="13.8" hidden="false" customHeight="true" outlineLevel="0" collapsed="false"/>
    <row r="7106" customFormat="false" ht="13.8" hidden="false" customHeight="true" outlineLevel="0" collapsed="false"/>
    <row r="7107" customFormat="false" ht="13.8" hidden="false" customHeight="true" outlineLevel="0" collapsed="false"/>
    <row r="7108" customFormat="false" ht="13.8" hidden="false" customHeight="true" outlineLevel="0" collapsed="false"/>
    <row r="7109" customFormat="false" ht="13.8" hidden="false" customHeight="true" outlineLevel="0" collapsed="false"/>
    <row r="7110" customFormat="false" ht="13.8" hidden="false" customHeight="true" outlineLevel="0" collapsed="false"/>
    <row r="7111" customFormat="false" ht="13.8" hidden="false" customHeight="true" outlineLevel="0" collapsed="false"/>
    <row r="7112" customFormat="false" ht="13.8" hidden="false" customHeight="true" outlineLevel="0" collapsed="false"/>
    <row r="7113" customFormat="false" ht="13.8" hidden="false" customHeight="true" outlineLevel="0" collapsed="false"/>
    <row r="7114" customFormat="false" ht="13.8" hidden="false" customHeight="true" outlineLevel="0" collapsed="false"/>
    <row r="7115" customFormat="false" ht="13.8" hidden="false" customHeight="true" outlineLevel="0" collapsed="false"/>
    <row r="7116" customFormat="false" ht="13.8" hidden="false" customHeight="true" outlineLevel="0" collapsed="false"/>
    <row r="7117" customFormat="false" ht="13.8" hidden="false" customHeight="true" outlineLevel="0" collapsed="false"/>
    <row r="7118" customFormat="false" ht="13.8" hidden="false" customHeight="true" outlineLevel="0" collapsed="false"/>
    <row r="7119" customFormat="false" ht="13.8" hidden="false" customHeight="true" outlineLevel="0" collapsed="false"/>
    <row r="7120" customFormat="false" ht="13.8" hidden="false" customHeight="true" outlineLevel="0" collapsed="false"/>
    <row r="7121" customFormat="false" ht="13.8" hidden="false" customHeight="true" outlineLevel="0" collapsed="false"/>
    <row r="7122" customFormat="false" ht="13.8" hidden="false" customHeight="true" outlineLevel="0" collapsed="false"/>
    <row r="7123" customFormat="false" ht="13.8" hidden="false" customHeight="true" outlineLevel="0" collapsed="false"/>
    <row r="7124" customFormat="false" ht="13.8" hidden="false" customHeight="true" outlineLevel="0" collapsed="false"/>
    <row r="7125" customFormat="false" ht="13.8" hidden="false" customHeight="true" outlineLevel="0" collapsed="false"/>
    <row r="7126" customFormat="false" ht="13.8" hidden="false" customHeight="true" outlineLevel="0" collapsed="false"/>
    <row r="7127" customFormat="false" ht="13.8" hidden="false" customHeight="true" outlineLevel="0" collapsed="false"/>
    <row r="7128" customFormat="false" ht="13.8" hidden="false" customHeight="true" outlineLevel="0" collapsed="false"/>
    <row r="7129" customFormat="false" ht="13.8" hidden="false" customHeight="true" outlineLevel="0" collapsed="false"/>
    <row r="7130" customFormat="false" ht="13.8" hidden="false" customHeight="true" outlineLevel="0" collapsed="false"/>
    <row r="7131" customFormat="false" ht="13.8" hidden="false" customHeight="true" outlineLevel="0" collapsed="false"/>
    <row r="7132" customFormat="false" ht="13.8" hidden="false" customHeight="true" outlineLevel="0" collapsed="false"/>
    <row r="7133" customFormat="false" ht="13.8" hidden="false" customHeight="true" outlineLevel="0" collapsed="false"/>
    <row r="7134" customFormat="false" ht="13.8" hidden="false" customHeight="true" outlineLevel="0" collapsed="false"/>
    <row r="7135" customFormat="false" ht="13.8" hidden="false" customHeight="true" outlineLevel="0" collapsed="false"/>
    <row r="7136" customFormat="false" ht="13.8" hidden="false" customHeight="true" outlineLevel="0" collapsed="false"/>
    <row r="7137" customFormat="false" ht="13.8" hidden="false" customHeight="true" outlineLevel="0" collapsed="false"/>
    <row r="7138" customFormat="false" ht="13.8" hidden="false" customHeight="true" outlineLevel="0" collapsed="false"/>
    <row r="7139" customFormat="false" ht="13.8" hidden="false" customHeight="true" outlineLevel="0" collapsed="false"/>
    <row r="7140" customFormat="false" ht="13.8" hidden="false" customHeight="true" outlineLevel="0" collapsed="false"/>
    <row r="7141" customFormat="false" ht="13.8" hidden="false" customHeight="true" outlineLevel="0" collapsed="false"/>
    <row r="7142" customFormat="false" ht="13.8" hidden="false" customHeight="true" outlineLevel="0" collapsed="false"/>
    <row r="7143" customFormat="false" ht="13.8" hidden="false" customHeight="true" outlineLevel="0" collapsed="false"/>
    <row r="7144" customFormat="false" ht="13.8" hidden="false" customHeight="true" outlineLevel="0" collapsed="false"/>
    <row r="7145" customFormat="false" ht="13.8" hidden="false" customHeight="true" outlineLevel="0" collapsed="false"/>
    <row r="7146" customFormat="false" ht="13.8" hidden="false" customHeight="true" outlineLevel="0" collapsed="false"/>
    <row r="7147" customFormat="false" ht="13.8" hidden="false" customHeight="true" outlineLevel="0" collapsed="false"/>
    <row r="7148" customFormat="false" ht="13.8" hidden="false" customHeight="true" outlineLevel="0" collapsed="false"/>
    <row r="7149" customFormat="false" ht="13.8" hidden="false" customHeight="true" outlineLevel="0" collapsed="false"/>
    <row r="7150" customFormat="false" ht="13.8" hidden="false" customHeight="true" outlineLevel="0" collapsed="false"/>
    <row r="7151" customFormat="false" ht="13.8" hidden="false" customHeight="true" outlineLevel="0" collapsed="false"/>
    <row r="7152" customFormat="false" ht="13.8" hidden="false" customHeight="true" outlineLevel="0" collapsed="false"/>
    <row r="7153" customFormat="false" ht="13.8" hidden="false" customHeight="true" outlineLevel="0" collapsed="false"/>
    <row r="7154" customFormat="false" ht="13.8" hidden="false" customHeight="true" outlineLevel="0" collapsed="false"/>
    <row r="7155" customFormat="false" ht="13.8" hidden="false" customHeight="true" outlineLevel="0" collapsed="false"/>
    <row r="7156" customFormat="false" ht="13.8" hidden="false" customHeight="true" outlineLevel="0" collapsed="false"/>
    <row r="7157" customFormat="false" ht="13.8" hidden="false" customHeight="true" outlineLevel="0" collapsed="false"/>
    <row r="7158" customFormat="false" ht="13.8" hidden="false" customHeight="true" outlineLevel="0" collapsed="false"/>
    <row r="7159" customFormat="false" ht="13.8" hidden="false" customHeight="true" outlineLevel="0" collapsed="false"/>
    <row r="7160" customFormat="false" ht="13.8" hidden="false" customHeight="true" outlineLevel="0" collapsed="false"/>
    <row r="7161" customFormat="false" ht="13.8" hidden="false" customHeight="true" outlineLevel="0" collapsed="false"/>
    <row r="7162" customFormat="false" ht="13.8" hidden="false" customHeight="true" outlineLevel="0" collapsed="false"/>
    <row r="7163" customFormat="false" ht="13.8" hidden="false" customHeight="true" outlineLevel="0" collapsed="false"/>
    <row r="7164" customFormat="false" ht="13.8" hidden="false" customHeight="true" outlineLevel="0" collapsed="false"/>
    <row r="7165" customFormat="false" ht="13.8" hidden="false" customHeight="true" outlineLevel="0" collapsed="false"/>
    <row r="7166" customFormat="false" ht="13.8" hidden="false" customHeight="true" outlineLevel="0" collapsed="false"/>
    <row r="7167" customFormat="false" ht="13.8" hidden="false" customHeight="true" outlineLevel="0" collapsed="false"/>
    <row r="7168" customFormat="false" ht="13.8" hidden="false" customHeight="true" outlineLevel="0" collapsed="false"/>
    <row r="7169" customFormat="false" ht="13.8" hidden="false" customHeight="true" outlineLevel="0" collapsed="false"/>
    <row r="7170" customFormat="false" ht="13.8" hidden="false" customHeight="true" outlineLevel="0" collapsed="false"/>
    <row r="7171" customFormat="false" ht="13.8" hidden="false" customHeight="true" outlineLevel="0" collapsed="false"/>
    <row r="7172" customFormat="false" ht="13.8" hidden="false" customHeight="true" outlineLevel="0" collapsed="false"/>
    <row r="7173" customFormat="false" ht="13.8" hidden="false" customHeight="true" outlineLevel="0" collapsed="false"/>
    <row r="7174" customFormat="false" ht="13.8" hidden="false" customHeight="true" outlineLevel="0" collapsed="false"/>
    <row r="7175" customFormat="false" ht="13.8" hidden="false" customHeight="true" outlineLevel="0" collapsed="false"/>
    <row r="7176" customFormat="false" ht="13.8" hidden="false" customHeight="true" outlineLevel="0" collapsed="false"/>
    <row r="7177" customFormat="false" ht="13.8" hidden="false" customHeight="true" outlineLevel="0" collapsed="false"/>
    <row r="7178" customFormat="false" ht="13.8" hidden="false" customHeight="true" outlineLevel="0" collapsed="false"/>
    <row r="7179" customFormat="false" ht="13.8" hidden="false" customHeight="true" outlineLevel="0" collapsed="false"/>
    <row r="7180" customFormat="false" ht="13.8" hidden="false" customHeight="true" outlineLevel="0" collapsed="false"/>
    <row r="7181" customFormat="false" ht="13.8" hidden="false" customHeight="true" outlineLevel="0" collapsed="false"/>
    <row r="7182" customFormat="false" ht="13.8" hidden="false" customHeight="true" outlineLevel="0" collapsed="false"/>
    <row r="7183" customFormat="false" ht="13.8" hidden="false" customHeight="true" outlineLevel="0" collapsed="false"/>
    <row r="7184" customFormat="false" ht="13.8" hidden="false" customHeight="true" outlineLevel="0" collapsed="false"/>
    <row r="7185" customFormat="false" ht="13.8" hidden="false" customHeight="true" outlineLevel="0" collapsed="false"/>
    <row r="7186" customFormat="false" ht="13.8" hidden="false" customHeight="true" outlineLevel="0" collapsed="false"/>
    <row r="7187" customFormat="false" ht="13.8" hidden="false" customHeight="true" outlineLevel="0" collapsed="false"/>
    <row r="7188" customFormat="false" ht="13.8" hidden="false" customHeight="true" outlineLevel="0" collapsed="false"/>
    <row r="7189" customFormat="false" ht="13.8" hidden="false" customHeight="true" outlineLevel="0" collapsed="false"/>
    <row r="7190" customFormat="false" ht="13.8" hidden="false" customHeight="true" outlineLevel="0" collapsed="false"/>
    <row r="7191" customFormat="false" ht="13.8" hidden="false" customHeight="true" outlineLevel="0" collapsed="false"/>
    <row r="7192" customFormat="false" ht="13.8" hidden="false" customHeight="true" outlineLevel="0" collapsed="false"/>
    <row r="7193" customFormat="false" ht="13.8" hidden="false" customHeight="true" outlineLevel="0" collapsed="false"/>
    <row r="7194" customFormat="false" ht="13.8" hidden="false" customHeight="true" outlineLevel="0" collapsed="false"/>
    <row r="7195" customFormat="false" ht="13.8" hidden="false" customHeight="true" outlineLevel="0" collapsed="false"/>
    <row r="7196" customFormat="false" ht="13.8" hidden="false" customHeight="true" outlineLevel="0" collapsed="false"/>
    <row r="7197" customFormat="false" ht="13.8" hidden="false" customHeight="true" outlineLevel="0" collapsed="false"/>
    <row r="7198" customFormat="false" ht="13.8" hidden="false" customHeight="true" outlineLevel="0" collapsed="false"/>
    <row r="7199" customFormat="false" ht="13.8" hidden="false" customHeight="true" outlineLevel="0" collapsed="false"/>
    <row r="7200" customFormat="false" ht="13.8" hidden="false" customHeight="true" outlineLevel="0" collapsed="false"/>
    <row r="7201" customFormat="false" ht="13.8" hidden="false" customHeight="true" outlineLevel="0" collapsed="false"/>
    <row r="7202" customFormat="false" ht="13.8" hidden="false" customHeight="true" outlineLevel="0" collapsed="false"/>
    <row r="7203" customFormat="false" ht="13.8" hidden="false" customHeight="true" outlineLevel="0" collapsed="false"/>
    <row r="7204" customFormat="false" ht="13.8" hidden="false" customHeight="true" outlineLevel="0" collapsed="false"/>
    <row r="7205" customFormat="false" ht="13.8" hidden="false" customHeight="true" outlineLevel="0" collapsed="false"/>
    <row r="7206" customFormat="false" ht="13.8" hidden="false" customHeight="true" outlineLevel="0" collapsed="false"/>
    <row r="7207" customFormat="false" ht="13.8" hidden="false" customHeight="true" outlineLevel="0" collapsed="false"/>
    <row r="7208" customFormat="false" ht="13.8" hidden="false" customHeight="true" outlineLevel="0" collapsed="false"/>
    <row r="7209" customFormat="false" ht="13.8" hidden="false" customHeight="true" outlineLevel="0" collapsed="false"/>
    <row r="7210" customFormat="false" ht="13.8" hidden="false" customHeight="true" outlineLevel="0" collapsed="false"/>
    <row r="7211" customFormat="false" ht="13.8" hidden="false" customHeight="true" outlineLevel="0" collapsed="false"/>
    <row r="7212" customFormat="false" ht="13.8" hidden="false" customHeight="true" outlineLevel="0" collapsed="false"/>
    <row r="7213" customFormat="false" ht="13.8" hidden="false" customHeight="true" outlineLevel="0" collapsed="false"/>
    <row r="7214" customFormat="false" ht="13.8" hidden="false" customHeight="true" outlineLevel="0" collapsed="false"/>
    <row r="7215" customFormat="false" ht="13.8" hidden="false" customHeight="true" outlineLevel="0" collapsed="false"/>
    <row r="7216" customFormat="false" ht="13.8" hidden="false" customHeight="true" outlineLevel="0" collapsed="false"/>
    <row r="7217" customFormat="false" ht="13.8" hidden="false" customHeight="true" outlineLevel="0" collapsed="false"/>
    <row r="7218" customFormat="false" ht="13.8" hidden="false" customHeight="true" outlineLevel="0" collapsed="false"/>
    <row r="7219" customFormat="false" ht="13.8" hidden="false" customHeight="true" outlineLevel="0" collapsed="false"/>
    <row r="7220" customFormat="false" ht="13.8" hidden="false" customHeight="true" outlineLevel="0" collapsed="false"/>
    <row r="7221" customFormat="false" ht="13.8" hidden="false" customHeight="true" outlineLevel="0" collapsed="false"/>
    <row r="7222" customFormat="false" ht="13.8" hidden="false" customHeight="true" outlineLevel="0" collapsed="false"/>
    <row r="7223" customFormat="false" ht="13.8" hidden="false" customHeight="true" outlineLevel="0" collapsed="false"/>
    <row r="7224" customFormat="false" ht="13.8" hidden="false" customHeight="true" outlineLevel="0" collapsed="false"/>
    <row r="7225" customFormat="false" ht="13.8" hidden="false" customHeight="true" outlineLevel="0" collapsed="false"/>
    <row r="7226" customFormat="false" ht="13.8" hidden="false" customHeight="true" outlineLevel="0" collapsed="false"/>
    <row r="7227" customFormat="false" ht="13.8" hidden="false" customHeight="true" outlineLevel="0" collapsed="false"/>
    <row r="7228" customFormat="false" ht="13.8" hidden="false" customHeight="true" outlineLevel="0" collapsed="false"/>
    <row r="7229" customFormat="false" ht="13.8" hidden="false" customHeight="true" outlineLevel="0" collapsed="false"/>
    <row r="7230" customFormat="false" ht="13.8" hidden="false" customHeight="true" outlineLevel="0" collapsed="false"/>
    <row r="7231" customFormat="false" ht="13.8" hidden="false" customHeight="true" outlineLevel="0" collapsed="false"/>
    <row r="7232" customFormat="false" ht="13.8" hidden="false" customHeight="true" outlineLevel="0" collapsed="false"/>
    <row r="7233" customFormat="false" ht="13.8" hidden="false" customHeight="true" outlineLevel="0" collapsed="false"/>
    <row r="7234" customFormat="false" ht="13.8" hidden="false" customHeight="true" outlineLevel="0" collapsed="false"/>
    <row r="7235" customFormat="false" ht="13.8" hidden="false" customHeight="true" outlineLevel="0" collapsed="false"/>
    <row r="7236" customFormat="false" ht="13.8" hidden="false" customHeight="true" outlineLevel="0" collapsed="false"/>
    <row r="7237" customFormat="false" ht="13.8" hidden="false" customHeight="true" outlineLevel="0" collapsed="false"/>
    <row r="7238" customFormat="false" ht="13.8" hidden="false" customHeight="true" outlineLevel="0" collapsed="false"/>
    <row r="7239" customFormat="false" ht="13.8" hidden="false" customHeight="true" outlineLevel="0" collapsed="false"/>
    <row r="7240" customFormat="false" ht="13.8" hidden="false" customHeight="true" outlineLevel="0" collapsed="false"/>
    <row r="7241" customFormat="false" ht="13.8" hidden="false" customHeight="true" outlineLevel="0" collapsed="false"/>
    <row r="7242" customFormat="false" ht="13.8" hidden="false" customHeight="true" outlineLevel="0" collapsed="false"/>
    <row r="7243" customFormat="false" ht="13.8" hidden="false" customHeight="true" outlineLevel="0" collapsed="false"/>
    <row r="7244" customFormat="false" ht="13.8" hidden="false" customHeight="true" outlineLevel="0" collapsed="false"/>
    <row r="7245" customFormat="false" ht="13.8" hidden="false" customHeight="true" outlineLevel="0" collapsed="false"/>
    <row r="7246" customFormat="false" ht="13.8" hidden="false" customHeight="true" outlineLevel="0" collapsed="false"/>
    <row r="7247" customFormat="false" ht="13.8" hidden="false" customHeight="true" outlineLevel="0" collapsed="false"/>
    <row r="7248" customFormat="false" ht="13.8" hidden="false" customHeight="true" outlineLevel="0" collapsed="false"/>
    <row r="7249" customFormat="false" ht="13.8" hidden="false" customHeight="true" outlineLevel="0" collapsed="false"/>
    <row r="7250" customFormat="false" ht="13.8" hidden="false" customHeight="true" outlineLevel="0" collapsed="false"/>
    <row r="7251" customFormat="false" ht="13.8" hidden="false" customHeight="true" outlineLevel="0" collapsed="false"/>
    <row r="7252" customFormat="false" ht="13.8" hidden="false" customHeight="true" outlineLevel="0" collapsed="false"/>
    <row r="7253" customFormat="false" ht="13.8" hidden="false" customHeight="true" outlineLevel="0" collapsed="false"/>
    <row r="7254" customFormat="false" ht="13.8" hidden="false" customHeight="true" outlineLevel="0" collapsed="false"/>
    <row r="7255" customFormat="false" ht="13.8" hidden="false" customHeight="true" outlineLevel="0" collapsed="false"/>
    <row r="7256" customFormat="false" ht="13.8" hidden="false" customHeight="true" outlineLevel="0" collapsed="false"/>
    <row r="7257" customFormat="false" ht="13.8" hidden="false" customHeight="true" outlineLevel="0" collapsed="false"/>
    <row r="7258" customFormat="false" ht="13.8" hidden="false" customHeight="true" outlineLevel="0" collapsed="false"/>
    <row r="7259" customFormat="false" ht="13.8" hidden="false" customHeight="true" outlineLevel="0" collapsed="false"/>
    <row r="7260" customFormat="false" ht="13.8" hidden="false" customHeight="true" outlineLevel="0" collapsed="false"/>
    <row r="7261" customFormat="false" ht="13.8" hidden="false" customHeight="true" outlineLevel="0" collapsed="false"/>
    <row r="7262" customFormat="false" ht="13.8" hidden="false" customHeight="true" outlineLevel="0" collapsed="false"/>
    <row r="7263" customFormat="false" ht="13.8" hidden="false" customHeight="true" outlineLevel="0" collapsed="false"/>
    <row r="7264" customFormat="false" ht="13.8" hidden="false" customHeight="true" outlineLevel="0" collapsed="false"/>
    <row r="7265" customFormat="false" ht="13.8" hidden="false" customHeight="true" outlineLevel="0" collapsed="false"/>
    <row r="7266" customFormat="false" ht="13.8" hidden="false" customHeight="true" outlineLevel="0" collapsed="false"/>
    <row r="7267" customFormat="false" ht="13.8" hidden="false" customHeight="true" outlineLevel="0" collapsed="false"/>
    <row r="7268" customFormat="false" ht="13.8" hidden="false" customHeight="true" outlineLevel="0" collapsed="false"/>
    <row r="7269" customFormat="false" ht="13.8" hidden="false" customHeight="true" outlineLevel="0" collapsed="false"/>
    <row r="7270" customFormat="false" ht="13.8" hidden="false" customHeight="true" outlineLevel="0" collapsed="false"/>
    <row r="7271" customFormat="false" ht="13.8" hidden="false" customHeight="true" outlineLevel="0" collapsed="false"/>
    <row r="7272" customFormat="false" ht="13.8" hidden="false" customHeight="true" outlineLevel="0" collapsed="false"/>
    <row r="7273" customFormat="false" ht="13.8" hidden="false" customHeight="true" outlineLevel="0" collapsed="false"/>
    <row r="7274" customFormat="false" ht="13.8" hidden="false" customHeight="true" outlineLevel="0" collapsed="false"/>
    <row r="7275" customFormat="false" ht="13.8" hidden="false" customHeight="true" outlineLevel="0" collapsed="false"/>
    <row r="7276" customFormat="false" ht="13.8" hidden="false" customHeight="true" outlineLevel="0" collapsed="false"/>
    <row r="7277" customFormat="false" ht="13.8" hidden="false" customHeight="true" outlineLevel="0" collapsed="false"/>
    <row r="7278" customFormat="false" ht="13.8" hidden="false" customHeight="true" outlineLevel="0" collapsed="false"/>
    <row r="7279" customFormat="false" ht="13.8" hidden="false" customHeight="true" outlineLevel="0" collapsed="false"/>
    <row r="7280" customFormat="false" ht="13.8" hidden="false" customHeight="true" outlineLevel="0" collapsed="false"/>
    <row r="7281" customFormat="false" ht="13.8" hidden="false" customHeight="true" outlineLevel="0" collapsed="false"/>
    <row r="7282" customFormat="false" ht="13.8" hidden="false" customHeight="true" outlineLevel="0" collapsed="false"/>
    <row r="7283" customFormat="false" ht="13.8" hidden="false" customHeight="true" outlineLevel="0" collapsed="false"/>
    <row r="7284" customFormat="false" ht="13.8" hidden="false" customHeight="true" outlineLevel="0" collapsed="false"/>
    <row r="7285" customFormat="false" ht="13.8" hidden="false" customHeight="true" outlineLevel="0" collapsed="false"/>
    <row r="7286" customFormat="false" ht="13.8" hidden="false" customHeight="true" outlineLevel="0" collapsed="false"/>
    <row r="7287" customFormat="false" ht="13.8" hidden="false" customHeight="true" outlineLevel="0" collapsed="false"/>
    <row r="7288" customFormat="false" ht="13.8" hidden="false" customHeight="true" outlineLevel="0" collapsed="false"/>
    <row r="7289" customFormat="false" ht="13.8" hidden="false" customHeight="true" outlineLevel="0" collapsed="false"/>
    <row r="7290" customFormat="false" ht="13.8" hidden="false" customHeight="true" outlineLevel="0" collapsed="false"/>
    <row r="7291" customFormat="false" ht="13.8" hidden="false" customHeight="true" outlineLevel="0" collapsed="false"/>
    <row r="7292" customFormat="false" ht="13.8" hidden="false" customHeight="true" outlineLevel="0" collapsed="false"/>
    <row r="7293" customFormat="false" ht="13.8" hidden="false" customHeight="true" outlineLevel="0" collapsed="false"/>
    <row r="7294" customFormat="false" ht="13.8" hidden="false" customHeight="true" outlineLevel="0" collapsed="false"/>
    <row r="7295" customFormat="false" ht="13.8" hidden="false" customHeight="true" outlineLevel="0" collapsed="false"/>
    <row r="7296" customFormat="false" ht="13.8" hidden="false" customHeight="true" outlineLevel="0" collapsed="false"/>
    <row r="7297" customFormat="false" ht="13.8" hidden="false" customHeight="true" outlineLevel="0" collapsed="false"/>
    <row r="7298" customFormat="false" ht="13.8" hidden="false" customHeight="true" outlineLevel="0" collapsed="false"/>
    <row r="7299" customFormat="false" ht="13.8" hidden="false" customHeight="true" outlineLevel="0" collapsed="false"/>
    <row r="7300" customFormat="false" ht="13.8" hidden="false" customHeight="true" outlineLevel="0" collapsed="false"/>
    <row r="7301" customFormat="false" ht="13.8" hidden="false" customHeight="true" outlineLevel="0" collapsed="false"/>
    <row r="7302" customFormat="false" ht="13.8" hidden="false" customHeight="true" outlineLevel="0" collapsed="false"/>
    <row r="7303" customFormat="false" ht="13.8" hidden="false" customHeight="true" outlineLevel="0" collapsed="false"/>
    <row r="7304" customFormat="false" ht="13.8" hidden="false" customHeight="true" outlineLevel="0" collapsed="false"/>
    <row r="7305" customFormat="false" ht="13.8" hidden="false" customHeight="true" outlineLevel="0" collapsed="false"/>
    <row r="7306" customFormat="false" ht="13.8" hidden="false" customHeight="true" outlineLevel="0" collapsed="false"/>
    <row r="7307" customFormat="false" ht="13.8" hidden="false" customHeight="true" outlineLevel="0" collapsed="false"/>
    <row r="7308" customFormat="false" ht="13.8" hidden="false" customHeight="true" outlineLevel="0" collapsed="false"/>
    <row r="7309" customFormat="false" ht="13.8" hidden="false" customHeight="true" outlineLevel="0" collapsed="false"/>
    <row r="7310" customFormat="false" ht="13.8" hidden="false" customHeight="true" outlineLevel="0" collapsed="false"/>
    <row r="7311" customFormat="false" ht="13.8" hidden="false" customHeight="true" outlineLevel="0" collapsed="false"/>
    <row r="7312" customFormat="false" ht="13.8" hidden="false" customHeight="true" outlineLevel="0" collapsed="false"/>
    <row r="7313" customFormat="false" ht="13.8" hidden="false" customHeight="true" outlineLevel="0" collapsed="false"/>
    <row r="7314" customFormat="false" ht="13.8" hidden="false" customHeight="true" outlineLevel="0" collapsed="false"/>
    <row r="7315" customFormat="false" ht="13.8" hidden="false" customHeight="true" outlineLevel="0" collapsed="false"/>
    <row r="7316" customFormat="false" ht="13.8" hidden="false" customHeight="true" outlineLevel="0" collapsed="false"/>
    <row r="7317" customFormat="false" ht="13.8" hidden="false" customHeight="true" outlineLevel="0" collapsed="false"/>
    <row r="7318" customFormat="false" ht="13.8" hidden="false" customHeight="true" outlineLevel="0" collapsed="false"/>
    <row r="7319" customFormat="false" ht="13.8" hidden="false" customHeight="true" outlineLevel="0" collapsed="false"/>
    <row r="7320" customFormat="false" ht="13.8" hidden="false" customHeight="true" outlineLevel="0" collapsed="false"/>
    <row r="7321" customFormat="false" ht="13.8" hidden="false" customHeight="true" outlineLevel="0" collapsed="false"/>
    <row r="7322" customFormat="false" ht="13.8" hidden="false" customHeight="true" outlineLevel="0" collapsed="false"/>
    <row r="7323" customFormat="false" ht="13.8" hidden="false" customHeight="true" outlineLevel="0" collapsed="false"/>
    <row r="7324" customFormat="false" ht="13.8" hidden="false" customHeight="true" outlineLevel="0" collapsed="false"/>
    <row r="7325" customFormat="false" ht="13.8" hidden="false" customHeight="true" outlineLevel="0" collapsed="false"/>
    <row r="7326" customFormat="false" ht="13.8" hidden="false" customHeight="true" outlineLevel="0" collapsed="false"/>
    <row r="7327" customFormat="false" ht="13.8" hidden="false" customHeight="true" outlineLevel="0" collapsed="false"/>
    <row r="7328" customFormat="false" ht="13.8" hidden="false" customHeight="true" outlineLevel="0" collapsed="false"/>
    <row r="7329" customFormat="false" ht="13.8" hidden="false" customHeight="true" outlineLevel="0" collapsed="false"/>
    <row r="7330" customFormat="false" ht="13.8" hidden="false" customHeight="true" outlineLevel="0" collapsed="false"/>
    <row r="7331" customFormat="false" ht="13.8" hidden="false" customHeight="true" outlineLevel="0" collapsed="false"/>
    <row r="7332" customFormat="false" ht="13.8" hidden="false" customHeight="true" outlineLevel="0" collapsed="false"/>
    <row r="7333" customFormat="false" ht="13.8" hidden="false" customHeight="true" outlineLevel="0" collapsed="false"/>
    <row r="7334" customFormat="false" ht="13.8" hidden="false" customHeight="true" outlineLevel="0" collapsed="false"/>
    <row r="7335" customFormat="false" ht="13.8" hidden="false" customHeight="true" outlineLevel="0" collapsed="false"/>
    <row r="7336" customFormat="false" ht="13.8" hidden="false" customHeight="true" outlineLevel="0" collapsed="false"/>
    <row r="7337" customFormat="false" ht="13.8" hidden="false" customHeight="true" outlineLevel="0" collapsed="false"/>
    <row r="7338" customFormat="false" ht="13.8" hidden="false" customHeight="true" outlineLevel="0" collapsed="false"/>
    <row r="7339" customFormat="false" ht="13.8" hidden="false" customHeight="true" outlineLevel="0" collapsed="false"/>
    <row r="7340" customFormat="false" ht="13.8" hidden="false" customHeight="true" outlineLevel="0" collapsed="false"/>
    <row r="7341" customFormat="false" ht="13.8" hidden="false" customHeight="true" outlineLevel="0" collapsed="false"/>
    <row r="7342" customFormat="false" ht="13.8" hidden="false" customHeight="true" outlineLevel="0" collapsed="false"/>
    <row r="7343" customFormat="false" ht="13.8" hidden="false" customHeight="true" outlineLevel="0" collapsed="false"/>
    <row r="7344" customFormat="false" ht="13.8" hidden="false" customHeight="true" outlineLevel="0" collapsed="false"/>
    <row r="7345" customFormat="false" ht="13.8" hidden="false" customHeight="true" outlineLevel="0" collapsed="false"/>
    <row r="7346" customFormat="false" ht="13.8" hidden="false" customHeight="true" outlineLevel="0" collapsed="false"/>
    <row r="7347" customFormat="false" ht="13.8" hidden="false" customHeight="true" outlineLevel="0" collapsed="false"/>
    <row r="7348" customFormat="false" ht="13.8" hidden="false" customHeight="true" outlineLevel="0" collapsed="false"/>
    <row r="7349" customFormat="false" ht="13.8" hidden="false" customHeight="true" outlineLevel="0" collapsed="false"/>
    <row r="7350" customFormat="false" ht="13.8" hidden="false" customHeight="true" outlineLevel="0" collapsed="false"/>
    <row r="7351" customFormat="false" ht="13.8" hidden="false" customHeight="true" outlineLevel="0" collapsed="false"/>
    <row r="7352" customFormat="false" ht="13.8" hidden="false" customHeight="true" outlineLevel="0" collapsed="false"/>
    <row r="7353" customFormat="false" ht="13.8" hidden="false" customHeight="true" outlineLevel="0" collapsed="false"/>
    <row r="7354" customFormat="false" ht="13.8" hidden="false" customHeight="true" outlineLevel="0" collapsed="false"/>
    <row r="7355" customFormat="false" ht="13.8" hidden="false" customHeight="true" outlineLevel="0" collapsed="false"/>
    <row r="7356" customFormat="false" ht="13.8" hidden="false" customHeight="true" outlineLevel="0" collapsed="false"/>
    <row r="7357" customFormat="false" ht="13.8" hidden="false" customHeight="true" outlineLevel="0" collapsed="false"/>
    <row r="7358" customFormat="false" ht="13.8" hidden="false" customHeight="true" outlineLevel="0" collapsed="false"/>
    <row r="7359" customFormat="false" ht="13.8" hidden="false" customHeight="true" outlineLevel="0" collapsed="false"/>
    <row r="7360" customFormat="false" ht="13.8" hidden="false" customHeight="true" outlineLevel="0" collapsed="false"/>
    <row r="7361" customFormat="false" ht="13.8" hidden="false" customHeight="true" outlineLevel="0" collapsed="false"/>
    <row r="7362" customFormat="false" ht="13.8" hidden="false" customHeight="true" outlineLevel="0" collapsed="false"/>
    <row r="7363" customFormat="false" ht="13.8" hidden="false" customHeight="true" outlineLevel="0" collapsed="false"/>
    <row r="7364" customFormat="false" ht="13.8" hidden="false" customHeight="true" outlineLevel="0" collapsed="false"/>
    <row r="7365" customFormat="false" ht="13.8" hidden="false" customHeight="true" outlineLevel="0" collapsed="false"/>
    <row r="7366" customFormat="false" ht="13.8" hidden="false" customHeight="true" outlineLevel="0" collapsed="false"/>
    <row r="7367" customFormat="false" ht="13.8" hidden="false" customHeight="true" outlineLevel="0" collapsed="false"/>
    <row r="7368" customFormat="false" ht="13.8" hidden="false" customHeight="true" outlineLevel="0" collapsed="false"/>
    <row r="7369" customFormat="false" ht="13.8" hidden="false" customHeight="true" outlineLevel="0" collapsed="false"/>
    <row r="7370" customFormat="false" ht="13.8" hidden="false" customHeight="true" outlineLevel="0" collapsed="false"/>
    <row r="7371" customFormat="false" ht="13.8" hidden="false" customHeight="true" outlineLevel="0" collapsed="false"/>
    <row r="7372" customFormat="false" ht="13.8" hidden="false" customHeight="true" outlineLevel="0" collapsed="false"/>
    <row r="7373" customFormat="false" ht="13.8" hidden="false" customHeight="true" outlineLevel="0" collapsed="false"/>
    <row r="7374" customFormat="false" ht="13.8" hidden="false" customHeight="true" outlineLevel="0" collapsed="false"/>
    <row r="7375" customFormat="false" ht="13.8" hidden="false" customHeight="true" outlineLevel="0" collapsed="false"/>
    <row r="7376" customFormat="false" ht="13.8" hidden="false" customHeight="true" outlineLevel="0" collapsed="false"/>
    <row r="7377" customFormat="false" ht="13.8" hidden="false" customHeight="true" outlineLevel="0" collapsed="false"/>
    <row r="7378" customFormat="false" ht="13.8" hidden="false" customHeight="true" outlineLevel="0" collapsed="false"/>
    <row r="7379" customFormat="false" ht="13.8" hidden="false" customHeight="true" outlineLevel="0" collapsed="false"/>
    <row r="7380" customFormat="false" ht="13.8" hidden="false" customHeight="true" outlineLevel="0" collapsed="false"/>
    <row r="7381" customFormat="false" ht="13.8" hidden="false" customHeight="true" outlineLevel="0" collapsed="false"/>
    <row r="7382" customFormat="false" ht="13.8" hidden="false" customHeight="true" outlineLevel="0" collapsed="false"/>
    <row r="7383" customFormat="false" ht="13.8" hidden="false" customHeight="true" outlineLevel="0" collapsed="false"/>
    <row r="7384" customFormat="false" ht="13.8" hidden="false" customHeight="true" outlineLevel="0" collapsed="false"/>
    <row r="7385" customFormat="false" ht="13.8" hidden="false" customHeight="true" outlineLevel="0" collapsed="false"/>
    <row r="7386" customFormat="false" ht="13.8" hidden="false" customHeight="true" outlineLevel="0" collapsed="false"/>
    <row r="7387" customFormat="false" ht="13.8" hidden="false" customHeight="true" outlineLevel="0" collapsed="false"/>
    <row r="7388" customFormat="false" ht="13.8" hidden="false" customHeight="true" outlineLevel="0" collapsed="false"/>
    <row r="7389" customFormat="false" ht="13.8" hidden="false" customHeight="true" outlineLevel="0" collapsed="false"/>
    <row r="7390" customFormat="false" ht="13.8" hidden="false" customHeight="true" outlineLevel="0" collapsed="false"/>
    <row r="7391" customFormat="false" ht="13.8" hidden="false" customHeight="true" outlineLevel="0" collapsed="false"/>
    <row r="7392" customFormat="false" ht="13.8" hidden="false" customHeight="true" outlineLevel="0" collapsed="false"/>
    <row r="7393" customFormat="false" ht="13.8" hidden="false" customHeight="true" outlineLevel="0" collapsed="false"/>
    <row r="7394" customFormat="false" ht="13.8" hidden="false" customHeight="true" outlineLevel="0" collapsed="false"/>
    <row r="7395" customFormat="false" ht="13.8" hidden="false" customHeight="true" outlineLevel="0" collapsed="false"/>
    <row r="7396" customFormat="false" ht="13.8" hidden="false" customHeight="true" outlineLevel="0" collapsed="false"/>
    <row r="7397" customFormat="false" ht="13.8" hidden="false" customHeight="true" outlineLevel="0" collapsed="false"/>
    <row r="7398" customFormat="false" ht="13.8" hidden="false" customHeight="true" outlineLevel="0" collapsed="false"/>
    <row r="7399" customFormat="false" ht="13.8" hidden="false" customHeight="true" outlineLevel="0" collapsed="false"/>
    <row r="7400" customFormat="false" ht="13.8" hidden="false" customHeight="true" outlineLevel="0" collapsed="false"/>
    <row r="7401" customFormat="false" ht="13.8" hidden="false" customHeight="true" outlineLevel="0" collapsed="false"/>
    <row r="7402" customFormat="false" ht="13.8" hidden="false" customHeight="true" outlineLevel="0" collapsed="false"/>
    <row r="7403" customFormat="false" ht="13.8" hidden="false" customHeight="true" outlineLevel="0" collapsed="false"/>
    <row r="7404" customFormat="false" ht="13.8" hidden="false" customHeight="true" outlineLevel="0" collapsed="false"/>
    <row r="7405" customFormat="false" ht="13.8" hidden="false" customHeight="true" outlineLevel="0" collapsed="false"/>
    <row r="7406" customFormat="false" ht="13.8" hidden="false" customHeight="true" outlineLevel="0" collapsed="false"/>
    <row r="7407" customFormat="false" ht="13.8" hidden="false" customHeight="true" outlineLevel="0" collapsed="false"/>
    <row r="7408" customFormat="false" ht="13.8" hidden="false" customHeight="true" outlineLevel="0" collapsed="false"/>
    <row r="7409" customFormat="false" ht="13.8" hidden="false" customHeight="true" outlineLevel="0" collapsed="false"/>
    <row r="7410" customFormat="false" ht="13.8" hidden="false" customHeight="true" outlineLevel="0" collapsed="false"/>
    <row r="7411" customFormat="false" ht="13.8" hidden="false" customHeight="true" outlineLevel="0" collapsed="false"/>
    <row r="7412" customFormat="false" ht="13.8" hidden="false" customHeight="true" outlineLevel="0" collapsed="false"/>
    <row r="7413" customFormat="false" ht="13.8" hidden="false" customHeight="true" outlineLevel="0" collapsed="false"/>
    <row r="7414" customFormat="false" ht="13.8" hidden="false" customHeight="true" outlineLevel="0" collapsed="false"/>
    <row r="7415" customFormat="false" ht="13.8" hidden="false" customHeight="true" outlineLevel="0" collapsed="false"/>
    <row r="7416" customFormat="false" ht="13.8" hidden="false" customHeight="true" outlineLevel="0" collapsed="false"/>
    <row r="7417" customFormat="false" ht="13.8" hidden="false" customHeight="true" outlineLevel="0" collapsed="false"/>
    <row r="7418" customFormat="false" ht="13.8" hidden="false" customHeight="true" outlineLevel="0" collapsed="false"/>
    <row r="7419" customFormat="false" ht="13.8" hidden="false" customHeight="true" outlineLevel="0" collapsed="false"/>
    <row r="7420" customFormat="false" ht="13.8" hidden="false" customHeight="true" outlineLevel="0" collapsed="false"/>
    <row r="7421" customFormat="false" ht="13.8" hidden="false" customHeight="true" outlineLevel="0" collapsed="false"/>
    <row r="7422" customFormat="false" ht="13.8" hidden="false" customHeight="true" outlineLevel="0" collapsed="false"/>
    <row r="7423" customFormat="false" ht="13.8" hidden="false" customHeight="true" outlineLevel="0" collapsed="false"/>
    <row r="7424" customFormat="false" ht="13.8" hidden="false" customHeight="true" outlineLevel="0" collapsed="false"/>
    <row r="7425" customFormat="false" ht="13.8" hidden="false" customHeight="true" outlineLevel="0" collapsed="false"/>
    <row r="7426" customFormat="false" ht="13.8" hidden="false" customHeight="true" outlineLevel="0" collapsed="false"/>
    <row r="7427" customFormat="false" ht="13.8" hidden="false" customHeight="true" outlineLevel="0" collapsed="false"/>
    <row r="7428" customFormat="false" ht="13.8" hidden="false" customHeight="true" outlineLevel="0" collapsed="false"/>
    <row r="7429" customFormat="false" ht="13.8" hidden="false" customHeight="true" outlineLevel="0" collapsed="false"/>
    <row r="7430" customFormat="false" ht="13.8" hidden="false" customHeight="true" outlineLevel="0" collapsed="false"/>
    <row r="7431" customFormat="false" ht="13.8" hidden="false" customHeight="true" outlineLevel="0" collapsed="false"/>
    <row r="7432" customFormat="false" ht="13.8" hidden="false" customHeight="true" outlineLevel="0" collapsed="false"/>
    <row r="7433" customFormat="false" ht="13.8" hidden="false" customHeight="true" outlineLevel="0" collapsed="false"/>
    <row r="7434" customFormat="false" ht="13.8" hidden="false" customHeight="true" outlineLevel="0" collapsed="false"/>
    <row r="7435" customFormat="false" ht="13.8" hidden="false" customHeight="true" outlineLevel="0" collapsed="false"/>
    <row r="7436" customFormat="false" ht="13.8" hidden="false" customHeight="true" outlineLevel="0" collapsed="false"/>
    <row r="7437" customFormat="false" ht="13.8" hidden="false" customHeight="true" outlineLevel="0" collapsed="false"/>
    <row r="7438" customFormat="false" ht="13.8" hidden="false" customHeight="true" outlineLevel="0" collapsed="false"/>
    <row r="7439" customFormat="false" ht="13.8" hidden="false" customHeight="true" outlineLevel="0" collapsed="false"/>
    <row r="7440" customFormat="false" ht="13.8" hidden="false" customHeight="true" outlineLevel="0" collapsed="false"/>
    <row r="7441" customFormat="false" ht="13.8" hidden="false" customHeight="true" outlineLevel="0" collapsed="false"/>
    <row r="7442" customFormat="false" ht="13.8" hidden="false" customHeight="true" outlineLevel="0" collapsed="false"/>
    <row r="7443" customFormat="false" ht="13.8" hidden="false" customHeight="true" outlineLevel="0" collapsed="false"/>
    <row r="7444" customFormat="false" ht="13.8" hidden="false" customHeight="true" outlineLevel="0" collapsed="false"/>
    <row r="7445" customFormat="false" ht="13.8" hidden="false" customHeight="true" outlineLevel="0" collapsed="false"/>
    <row r="7446" customFormat="false" ht="13.8" hidden="false" customHeight="true" outlineLevel="0" collapsed="false"/>
    <row r="7447" customFormat="false" ht="13.8" hidden="false" customHeight="true" outlineLevel="0" collapsed="false"/>
    <row r="7448" customFormat="false" ht="13.8" hidden="false" customHeight="true" outlineLevel="0" collapsed="false"/>
    <row r="7449" customFormat="false" ht="13.8" hidden="false" customHeight="true" outlineLevel="0" collapsed="false"/>
    <row r="7450" customFormat="false" ht="13.8" hidden="false" customHeight="true" outlineLevel="0" collapsed="false"/>
    <row r="7451" customFormat="false" ht="13.8" hidden="false" customHeight="true" outlineLevel="0" collapsed="false"/>
    <row r="7452" customFormat="false" ht="13.8" hidden="false" customHeight="true" outlineLevel="0" collapsed="false"/>
    <row r="7453" customFormat="false" ht="13.8" hidden="false" customHeight="true" outlineLevel="0" collapsed="false"/>
    <row r="7454" customFormat="false" ht="13.8" hidden="false" customHeight="true" outlineLevel="0" collapsed="false"/>
    <row r="7455" customFormat="false" ht="13.8" hidden="false" customHeight="true" outlineLevel="0" collapsed="false"/>
    <row r="7456" customFormat="false" ht="13.8" hidden="false" customHeight="true" outlineLevel="0" collapsed="false"/>
    <row r="7457" customFormat="false" ht="13.8" hidden="false" customHeight="true" outlineLevel="0" collapsed="false"/>
    <row r="7458" customFormat="false" ht="13.8" hidden="false" customHeight="true" outlineLevel="0" collapsed="false"/>
    <row r="7459" customFormat="false" ht="13.8" hidden="false" customHeight="true" outlineLevel="0" collapsed="false"/>
    <row r="7460" customFormat="false" ht="13.8" hidden="false" customHeight="true" outlineLevel="0" collapsed="false"/>
    <row r="7461" customFormat="false" ht="13.8" hidden="false" customHeight="true" outlineLevel="0" collapsed="false"/>
    <row r="7462" customFormat="false" ht="13.8" hidden="false" customHeight="true" outlineLevel="0" collapsed="false"/>
    <row r="7463" customFormat="false" ht="13.8" hidden="false" customHeight="true" outlineLevel="0" collapsed="false"/>
    <row r="7464" customFormat="false" ht="13.8" hidden="false" customHeight="true" outlineLevel="0" collapsed="false"/>
    <row r="7465" customFormat="false" ht="13.8" hidden="false" customHeight="true" outlineLevel="0" collapsed="false"/>
    <row r="7466" customFormat="false" ht="13.8" hidden="false" customHeight="true" outlineLevel="0" collapsed="false"/>
    <row r="7467" customFormat="false" ht="13.8" hidden="false" customHeight="true" outlineLevel="0" collapsed="false"/>
    <row r="7468" customFormat="false" ht="13.8" hidden="false" customHeight="true" outlineLevel="0" collapsed="false"/>
    <row r="7469" customFormat="false" ht="13.8" hidden="false" customHeight="true" outlineLevel="0" collapsed="false"/>
    <row r="7470" customFormat="false" ht="13.8" hidden="false" customHeight="true" outlineLevel="0" collapsed="false"/>
    <row r="7471" customFormat="false" ht="13.8" hidden="false" customHeight="true" outlineLevel="0" collapsed="false"/>
    <row r="7472" customFormat="false" ht="13.8" hidden="false" customHeight="true" outlineLevel="0" collapsed="false"/>
    <row r="7473" customFormat="false" ht="13.8" hidden="false" customHeight="true" outlineLevel="0" collapsed="false"/>
    <row r="7474" customFormat="false" ht="13.8" hidden="false" customHeight="true" outlineLevel="0" collapsed="false"/>
    <row r="7475" customFormat="false" ht="13.8" hidden="false" customHeight="true" outlineLevel="0" collapsed="false"/>
    <row r="7476" customFormat="false" ht="13.8" hidden="false" customHeight="true" outlineLevel="0" collapsed="false"/>
    <row r="7477" customFormat="false" ht="13.8" hidden="false" customHeight="true" outlineLevel="0" collapsed="false"/>
    <row r="7478" customFormat="false" ht="13.8" hidden="false" customHeight="true" outlineLevel="0" collapsed="false"/>
    <row r="7479" customFormat="false" ht="13.8" hidden="false" customHeight="true" outlineLevel="0" collapsed="false"/>
    <row r="7480" customFormat="false" ht="13.8" hidden="false" customHeight="true" outlineLevel="0" collapsed="false"/>
    <row r="7481" customFormat="false" ht="13.8" hidden="false" customHeight="true" outlineLevel="0" collapsed="false"/>
    <row r="7482" customFormat="false" ht="13.8" hidden="false" customHeight="true" outlineLevel="0" collapsed="false"/>
    <row r="7483" customFormat="false" ht="13.8" hidden="false" customHeight="true" outlineLevel="0" collapsed="false"/>
    <row r="7484" customFormat="false" ht="13.8" hidden="false" customHeight="true" outlineLevel="0" collapsed="false"/>
    <row r="7485" customFormat="false" ht="13.8" hidden="false" customHeight="true" outlineLevel="0" collapsed="false"/>
    <row r="7486" customFormat="false" ht="13.8" hidden="false" customHeight="true" outlineLevel="0" collapsed="false"/>
    <row r="7487" customFormat="false" ht="13.8" hidden="false" customHeight="true" outlineLevel="0" collapsed="false"/>
    <row r="7488" customFormat="false" ht="13.8" hidden="false" customHeight="true" outlineLevel="0" collapsed="false"/>
    <row r="7489" customFormat="false" ht="13.8" hidden="false" customHeight="true" outlineLevel="0" collapsed="false"/>
    <row r="7490" customFormat="false" ht="13.8" hidden="false" customHeight="true" outlineLevel="0" collapsed="false"/>
    <row r="7491" customFormat="false" ht="13.8" hidden="false" customHeight="true" outlineLevel="0" collapsed="false"/>
    <row r="7492" customFormat="false" ht="13.8" hidden="false" customHeight="true" outlineLevel="0" collapsed="false"/>
    <row r="7493" customFormat="false" ht="13.8" hidden="false" customHeight="true" outlineLevel="0" collapsed="false"/>
    <row r="7494" customFormat="false" ht="13.8" hidden="false" customHeight="true" outlineLevel="0" collapsed="false"/>
    <row r="7495" customFormat="false" ht="13.8" hidden="false" customHeight="true" outlineLevel="0" collapsed="false"/>
    <row r="7496" customFormat="false" ht="13.8" hidden="false" customHeight="true" outlineLevel="0" collapsed="false"/>
    <row r="7497" customFormat="false" ht="13.8" hidden="false" customHeight="true" outlineLevel="0" collapsed="false"/>
    <row r="7498" customFormat="false" ht="13.8" hidden="false" customHeight="true" outlineLevel="0" collapsed="false"/>
    <row r="7499" customFormat="false" ht="13.8" hidden="false" customHeight="true" outlineLevel="0" collapsed="false"/>
    <row r="7500" customFormat="false" ht="13.8" hidden="false" customHeight="true" outlineLevel="0" collapsed="false"/>
    <row r="7501" customFormat="false" ht="13.8" hidden="false" customHeight="true" outlineLevel="0" collapsed="false"/>
    <row r="7502" customFormat="false" ht="13.8" hidden="false" customHeight="true" outlineLevel="0" collapsed="false"/>
    <row r="7503" customFormat="false" ht="13.8" hidden="false" customHeight="true" outlineLevel="0" collapsed="false"/>
    <row r="7504" customFormat="false" ht="13.8" hidden="false" customHeight="true" outlineLevel="0" collapsed="false"/>
    <row r="7505" customFormat="false" ht="13.8" hidden="false" customHeight="true" outlineLevel="0" collapsed="false"/>
    <row r="7506" customFormat="false" ht="13.8" hidden="false" customHeight="true" outlineLevel="0" collapsed="false"/>
    <row r="7507" customFormat="false" ht="13.8" hidden="false" customHeight="true" outlineLevel="0" collapsed="false"/>
    <row r="7508" customFormat="false" ht="13.8" hidden="false" customHeight="true" outlineLevel="0" collapsed="false"/>
    <row r="7509" customFormat="false" ht="13.8" hidden="false" customHeight="true" outlineLevel="0" collapsed="false"/>
    <row r="7510" customFormat="false" ht="13.8" hidden="false" customHeight="true" outlineLevel="0" collapsed="false"/>
    <row r="7511" customFormat="false" ht="13.8" hidden="false" customHeight="true" outlineLevel="0" collapsed="false"/>
    <row r="7512" customFormat="false" ht="13.8" hidden="false" customHeight="true" outlineLevel="0" collapsed="false"/>
    <row r="7513" customFormat="false" ht="13.8" hidden="false" customHeight="true" outlineLevel="0" collapsed="false"/>
    <row r="7514" customFormat="false" ht="13.8" hidden="false" customHeight="true" outlineLevel="0" collapsed="false"/>
    <row r="7515" customFormat="false" ht="13.8" hidden="false" customHeight="true" outlineLevel="0" collapsed="false"/>
    <row r="7516" customFormat="false" ht="13.8" hidden="false" customHeight="true" outlineLevel="0" collapsed="false"/>
    <row r="7517" customFormat="false" ht="13.8" hidden="false" customHeight="true" outlineLevel="0" collapsed="false"/>
    <row r="7518" customFormat="false" ht="13.8" hidden="false" customHeight="true" outlineLevel="0" collapsed="false"/>
    <row r="7519" customFormat="false" ht="13.8" hidden="false" customHeight="true" outlineLevel="0" collapsed="false"/>
    <row r="7520" customFormat="false" ht="13.8" hidden="false" customHeight="true" outlineLevel="0" collapsed="false"/>
    <row r="7521" customFormat="false" ht="13.8" hidden="false" customHeight="true" outlineLevel="0" collapsed="false"/>
    <row r="7522" customFormat="false" ht="13.8" hidden="false" customHeight="true" outlineLevel="0" collapsed="false"/>
    <row r="7523" customFormat="false" ht="13.8" hidden="false" customHeight="true" outlineLevel="0" collapsed="false"/>
    <row r="7524" customFormat="false" ht="13.8" hidden="false" customHeight="true" outlineLevel="0" collapsed="false"/>
    <row r="7525" customFormat="false" ht="13.8" hidden="false" customHeight="true" outlineLevel="0" collapsed="false"/>
    <row r="7526" customFormat="false" ht="13.8" hidden="false" customHeight="true" outlineLevel="0" collapsed="false"/>
    <row r="7527" customFormat="false" ht="13.8" hidden="false" customHeight="true" outlineLevel="0" collapsed="false"/>
    <row r="7528" customFormat="false" ht="13.8" hidden="false" customHeight="true" outlineLevel="0" collapsed="false"/>
    <row r="7529" customFormat="false" ht="13.8" hidden="false" customHeight="true" outlineLevel="0" collapsed="false"/>
    <row r="7530" customFormat="false" ht="13.8" hidden="false" customHeight="true" outlineLevel="0" collapsed="false"/>
    <row r="7531" customFormat="false" ht="13.8" hidden="false" customHeight="true" outlineLevel="0" collapsed="false"/>
    <row r="7532" customFormat="false" ht="13.8" hidden="false" customHeight="true" outlineLevel="0" collapsed="false"/>
    <row r="7533" customFormat="false" ht="13.8" hidden="false" customHeight="true" outlineLevel="0" collapsed="false"/>
    <row r="7534" customFormat="false" ht="13.8" hidden="false" customHeight="true" outlineLevel="0" collapsed="false"/>
    <row r="7535" customFormat="false" ht="13.8" hidden="false" customHeight="true" outlineLevel="0" collapsed="false"/>
    <row r="7536" customFormat="false" ht="13.8" hidden="false" customHeight="true" outlineLevel="0" collapsed="false"/>
    <row r="7537" customFormat="false" ht="13.8" hidden="false" customHeight="true" outlineLevel="0" collapsed="false"/>
    <row r="7538" customFormat="false" ht="13.8" hidden="false" customHeight="true" outlineLevel="0" collapsed="false"/>
    <row r="7539" customFormat="false" ht="13.8" hidden="false" customHeight="true" outlineLevel="0" collapsed="false"/>
    <row r="7540" customFormat="false" ht="13.8" hidden="false" customHeight="true" outlineLevel="0" collapsed="false"/>
    <row r="7541" customFormat="false" ht="13.8" hidden="false" customHeight="true" outlineLevel="0" collapsed="false"/>
    <row r="7542" customFormat="false" ht="13.8" hidden="false" customHeight="true" outlineLevel="0" collapsed="false"/>
    <row r="7543" customFormat="false" ht="13.8" hidden="false" customHeight="true" outlineLevel="0" collapsed="false"/>
    <row r="7544" customFormat="false" ht="13.8" hidden="false" customHeight="true" outlineLevel="0" collapsed="false"/>
    <row r="7545" customFormat="false" ht="13.8" hidden="false" customHeight="true" outlineLevel="0" collapsed="false"/>
    <row r="7546" customFormat="false" ht="13.8" hidden="false" customHeight="true" outlineLevel="0" collapsed="false"/>
    <row r="7547" customFormat="false" ht="13.8" hidden="false" customHeight="true" outlineLevel="0" collapsed="false"/>
    <row r="7548" customFormat="false" ht="13.8" hidden="false" customHeight="true" outlineLevel="0" collapsed="false"/>
    <row r="7549" customFormat="false" ht="13.8" hidden="false" customHeight="true" outlineLevel="0" collapsed="false"/>
    <row r="7550" customFormat="false" ht="13.8" hidden="false" customHeight="true" outlineLevel="0" collapsed="false"/>
    <row r="7551" customFormat="false" ht="13.8" hidden="false" customHeight="true" outlineLevel="0" collapsed="false"/>
    <row r="7552" customFormat="false" ht="13.8" hidden="false" customHeight="true" outlineLevel="0" collapsed="false"/>
    <row r="7553" customFormat="false" ht="13.8" hidden="false" customHeight="true" outlineLevel="0" collapsed="false"/>
    <row r="7554" customFormat="false" ht="13.8" hidden="false" customHeight="true" outlineLevel="0" collapsed="false"/>
    <row r="7555" customFormat="false" ht="13.8" hidden="false" customHeight="true" outlineLevel="0" collapsed="false"/>
    <row r="7556" customFormat="false" ht="13.8" hidden="false" customHeight="true" outlineLevel="0" collapsed="false"/>
    <row r="7557" customFormat="false" ht="13.8" hidden="false" customHeight="true" outlineLevel="0" collapsed="false"/>
    <row r="7558" customFormat="false" ht="13.8" hidden="false" customHeight="true" outlineLevel="0" collapsed="false"/>
    <row r="7559" customFormat="false" ht="13.8" hidden="false" customHeight="true" outlineLevel="0" collapsed="false"/>
    <row r="7560" customFormat="false" ht="13.8" hidden="false" customHeight="true" outlineLevel="0" collapsed="false"/>
    <row r="7561" customFormat="false" ht="13.8" hidden="false" customHeight="true" outlineLevel="0" collapsed="false"/>
    <row r="7562" customFormat="false" ht="13.8" hidden="false" customHeight="true" outlineLevel="0" collapsed="false"/>
    <row r="7563" customFormat="false" ht="13.8" hidden="false" customHeight="true" outlineLevel="0" collapsed="false"/>
    <row r="7564" customFormat="false" ht="13.8" hidden="false" customHeight="true" outlineLevel="0" collapsed="false"/>
    <row r="7565" customFormat="false" ht="13.8" hidden="false" customHeight="true" outlineLevel="0" collapsed="false"/>
    <row r="7566" customFormat="false" ht="13.8" hidden="false" customHeight="true" outlineLevel="0" collapsed="false"/>
    <row r="7567" customFormat="false" ht="13.8" hidden="false" customHeight="true" outlineLevel="0" collapsed="false"/>
    <row r="7568" customFormat="false" ht="13.8" hidden="false" customHeight="true" outlineLevel="0" collapsed="false"/>
    <row r="7569" customFormat="false" ht="13.8" hidden="false" customHeight="true" outlineLevel="0" collapsed="false"/>
    <row r="7570" customFormat="false" ht="13.8" hidden="false" customHeight="true" outlineLevel="0" collapsed="false"/>
    <row r="7571" customFormat="false" ht="13.8" hidden="false" customHeight="true" outlineLevel="0" collapsed="false"/>
    <row r="7572" customFormat="false" ht="13.8" hidden="false" customHeight="true" outlineLevel="0" collapsed="false"/>
    <row r="7573" customFormat="false" ht="13.8" hidden="false" customHeight="true" outlineLevel="0" collapsed="false"/>
    <row r="7574" customFormat="false" ht="13.8" hidden="false" customHeight="true" outlineLevel="0" collapsed="false"/>
    <row r="7575" customFormat="false" ht="13.8" hidden="false" customHeight="true" outlineLevel="0" collapsed="false"/>
    <row r="7576" customFormat="false" ht="13.8" hidden="false" customHeight="true" outlineLevel="0" collapsed="false"/>
    <row r="7577" customFormat="false" ht="13.8" hidden="false" customHeight="true" outlineLevel="0" collapsed="false"/>
    <row r="7578" customFormat="false" ht="13.8" hidden="false" customHeight="true" outlineLevel="0" collapsed="false"/>
    <row r="7579" customFormat="false" ht="13.8" hidden="false" customHeight="true" outlineLevel="0" collapsed="false"/>
    <row r="7580" customFormat="false" ht="13.8" hidden="false" customHeight="true" outlineLevel="0" collapsed="false"/>
    <row r="7581" customFormat="false" ht="13.8" hidden="false" customHeight="true" outlineLevel="0" collapsed="false"/>
    <row r="7582" customFormat="false" ht="13.8" hidden="false" customHeight="true" outlineLevel="0" collapsed="false"/>
    <row r="7583" customFormat="false" ht="13.8" hidden="false" customHeight="true" outlineLevel="0" collapsed="false"/>
    <row r="7584" customFormat="false" ht="13.8" hidden="false" customHeight="true" outlineLevel="0" collapsed="false"/>
    <row r="7585" customFormat="false" ht="13.8" hidden="false" customHeight="true" outlineLevel="0" collapsed="false"/>
    <row r="7586" customFormat="false" ht="13.8" hidden="false" customHeight="true" outlineLevel="0" collapsed="false"/>
    <row r="7587" customFormat="false" ht="13.8" hidden="false" customHeight="true" outlineLevel="0" collapsed="false"/>
    <row r="7588" customFormat="false" ht="13.8" hidden="false" customHeight="true" outlineLevel="0" collapsed="false"/>
    <row r="7589" customFormat="false" ht="13.8" hidden="false" customHeight="true" outlineLevel="0" collapsed="false"/>
    <row r="7590" customFormat="false" ht="13.8" hidden="false" customHeight="true" outlineLevel="0" collapsed="false"/>
    <row r="7591" customFormat="false" ht="13.8" hidden="false" customHeight="true" outlineLevel="0" collapsed="false"/>
    <row r="7592" customFormat="false" ht="13.8" hidden="false" customHeight="true" outlineLevel="0" collapsed="false"/>
    <row r="7593" customFormat="false" ht="13.8" hidden="false" customHeight="true" outlineLevel="0" collapsed="false"/>
    <row r="7594" customFormat="false" ht="13.8" hidden="false" customHeight="true" outlineLevel="0" collapsed="false"/>
    <row r="7595" customFormat="false" ht="13.8" hidden="false" customHeight="true" outlineLevel="0" collapsed="false"/>
    <row r="7596" customFormat="false" ht="13.8" hidden="false" customHeight="true" outlineLevel="0" collapsed="false"/>
    <row r="7597" customFormat="false" ht="13.8" hidden="false" customHeight="true" outlineLevel="0" collapsed="false"/>
    <row r="7598" customFormat="false" ht="13.8" hidden="false" customHeight="true" outlineLevel="0" collapsed="false"/>
    <row r="7599" customFormat="false" ht="13.8" hidden="false" customHeight="true" outlineLevel="0" collapsed="false"/>
    <row r="7600" customFormat="false" ht="13.8" hidden="false" customHeight="true" outlineLevel="0" collapsed="false"/>
    <row r="7601" customFormat="false" ht="13.8" hidden="false" customHeight="true" outlineLevel="0" collapsed="false"/>
    <row r="7602" customFormat="false" ht="13.8" hidden="false" customHeight="true" outlineLevel="0" collapsed="false"/>
    <row r="7603" customFormat="false" ht="13.8" hidden="false" customHeight="true" outlineLevel="0" collapsed="false"/>
    <row r="7604" customFormat="false" ht="13.8" hidden="false" customHeight="true" outlineLevel="0" collapsed="false"/>
    <row r="7605" customFormat="false" ht="13.8" hidden="false" customHeight="true" outlineLevel="0" collapsed="false"/>
    <row r="7606" customFormat="false" ht="13.8" hidden="false" customHeight="true" outlineLevel="0" collapsed="false"/>
    <row r="7607" customFormat="false" ht="13.8" hidden="false" customHeight="true" outlineLevel="0" collapsed="false"/>
    <row r="7608" customFormat="false" ht="13.8" hidden="false" customHeight="true" outlineLevel="0" collapsed="false"/>
    <row r="7609" customFormat="false" ht="13.8" hidden="false" customHeight="true" outlineLevel="0" collapsed="false"/>
    <row r="7610" customFormat="false" ht="13.8" hidden="false" customHeight="true" outlineLevel="0" collapsed="false"/>
    <row r="7611" customFormat="false" ht="13.8" hidden="false" customHeight="true" outlineLevel="0" collapsed="false"/>
    <row r="7612" customFormat="false" ht="13.8" hidden="false" customHeight="true" outlineLevel="0" collapsed="false"/>
    <row r="7613" customFormat="false" ht="13.8" hidden="false" customHeight="true" outlineLevel="0" collapsed="false"/>
    <row r="7614" customFormat="false" ht="13.8" hidden="false" customHeight="true" outlineLevel="0" collapsed="false"/>
    <row r="7615" customFormat="false" ht="13.8" hidden="false" customHeight="true" outlineLevel="0" collapsed="false"/>
    <row r="7616" customFormat="false" ht="13.8" hidden="false" customHeight="true" outlineLevel="0" collapsed="false"/>
    <row r="7617" customFormat="false" ht="13.8" hidden="false" customHeight="true" outlineLevel="0" collapsed="false"/>
    <row r="7618" customFormat="false" ht="13.8" hidden="false" customHeight="true" outlineLevel="0" collapsed="false"/>
    <row r="7619" customFormat="false" ht="13.8" hidden="false" customHeight="true" outlineLevel="0" collapsed="false"/>
    <row r="7620" customFormat="false" ht="13.8" hidden="false" customHeight="true" outlineLevel="0" collapsed="false"/>
    <row r="7621" customFormat="false" ht="13.8" hidden="false" customHeight="true" outlineLevel="0" collapsed="false"/>
    <row r="7622" customFormat="false" ht="13.8" hidden="false" customHeight="true" outlineLevel="0" collapsed="false"/>
    <row r="7623" customFormat="false" ht="13.8" hidden="false" customHeight="true" outlineLevel="0" collapsed="false"/>
    <row r="7624" customFormat="false" ht="13.8" hidden="false" customHeight="true" outlineLevel="0" collapsed="false"/>
    <row r="7625" customFormat="false" ht="13.8" hidden="false" customHeight="true" outlineLevel="0" collapsed="false"/>
    <row r="7626" customFormat="false" ht="13.8" hidden="false" customHeight="true" outlineLevel="0" collapsed="false"/>
    <row r="7627" customFormat="false" ht="13.8" hidden="false" customHeight="true" outlineLevel="0" collapsed="false"/>
    <row r="7628" customFormat="false" ht="13.8" hidden="false" customHeight="true" outlineLevel="0" collapsed="false"/>
    <row r="7629" customFormat="false" ht="13.8" hidden="false" customHeight="true" outlineLevel="0" collapsed="false"/>
    <row r="7630" customFormat="false" ht="13.8" hidden="false" customHeight="true" outlineLevel="0" collapsed="false"/>
    <row r="7631" customFormat="false" ht="13.8" hidden="false" customHeight="true" outlineLevel="0" collapsed="false"/>
    <row r="7632" customFormat="false" ht="13.8" hidden="false" customHeight="true" outlineLevel="0" collapsed="false"/>
    <row r="7633" customFormat="false" ht="13.8" hidden="false" customHeight="true" outlineLevel="0" collapsed="false"/>
    <row r="7634" customFormat="false" ht="13.8" hidden="false" customHeight="true" outlineLevel="0" collapsed="false"/>
    <row r="7635" customFormat="false" ht="13.8" hidden="false" customHeight="true" outlineLevel="0" collapsed="false"/>
    <row r="7636" customFormat="false" ht="13.8" hidden="false" customHeight="true" outlineLevel="0" collapsed="false"/>
    <row r="7637" customFormat="false" ht="13.8" hidden="false" customHeight="true" outlineLevel="0" collapsed="false"/>
    <row r="7638" customFormat="false" ht="13.8" hidden="false" customHeight="true" outlineLevel="0" collapsed="false"/>
    <row r="7639" customFormat="false" ht="13.8" hidden="false" customHeight="true" outlineLevel="0" collapsed="false"/>
    <row r="7640" customFormat="false" ht="13.8" hidden="false" customHeight="true" outlineLevel="0" collapsed="false"/>
    <row r="7641" customFormat="false" ht="13.8" hidden="false" customHeight="true" outlineLevel="0" collapsed="false"/>
    <row r="7642" customFormat="false" ht="13.8" hidden="false" customHeight="true" outlineLevel="0" collapsed="false"/>
    <row r="7643" customFormat="false" ht="13.8" hidden="false" customHeight="true" outlineLevel="0" collapsed="false"/>
    <row r="7644" customFormat="false" ht="13.8" hidden="false" customHeight="true" outlineLevel="0" collapsed="false"/>
    <row r="7645" customFormat="false" ht="13.8" hidden="false" customHeight="true" outlineLevel="0" collapsed="false"/>
    <row r="7646" customFormat="false" ht="13.8" hidden="false" customHeight="true" outlineLevel="0" collapsed="false"/>
    <row r="7647" customFormat="false" ht="13.8" hidden="false" customHeight="true" outlineLevel="0" collapsed="false"/>
    <row r="7648" customFormat="false" ht="13.8" hidden="false" customHeight="true" outlineLevel="0" collapsed="false"/>
    <row r="7649" customFormat="false" ht="13.8" hidden="false" customHeight="true" outlineLevel="0" collapsed="false"/>
    <row r="7650" customFormat="false" ht="13.8" hidden="false" customHeight="true" outlineLevel="0" collapsed="false"/>
    <row r="7651" customFormat="false" ht="13.8" hidden="false" customHeight="true" outlineLevel="0" collapsed="false"/>
    <row r="7652" customFormat="false" ht="13.8" hidden="false" customHeight="true" outlineLevel="0" collapsed="false"/>
    <row r="7653" customFormat="false" ht="13.8" hidden="false" customHeight="true" outlineLevel="0" collapsed="false"/>
    <row r="7654" customFormat="false" ht="13.8" hidden="false" customHeight="true" outlineLevel="0" collapsed="false"/>
    <row r="7655" customFormat="false" ht="13.8" hidden="false" customHeight="true" outlineLevel="0" collapsed="false"/>
    <row r="7656" customFormat="false" ht="13.8" hidden="false" customHeight="true" outlineLevel="0" collapsed="false"/>
    <row r="7657" customFormat="false" ht="13.8" hidden="false" customHeight="true" outlineLevel="0" collapsed="false"/>
    <row r="7658" customFormat="false" ht="13.8" hidden="false" customHeight="true" outlineLevel="0" collapsed="false"/>
    <row r="7659" customFormat="false" ht="13.8" hidden="false" customHeight="true" outlineLevel="0" collapsed="false"/>
    <row r="7660" customFormat="false" ht="13.8" hidden="false" customHeight="true" outlineLevel="0" collapsed="false"/>
    <row r="7661" customFormat="false" ht="13.8" hidden="false" customHeight="true" outlineLevel="0" collapsed="false"/>
    <row r="7662" customFormat="false" ht="13.8" hidden="false" customHeight="true" outlineLevel="0" collapsed="false"/>
    <row r="7663" customFormat="false" ht="13.8" hidden="false" customHeight="true" outlineLevel="0" collapsed="false"/>
    <row r="7664" customFormat="false" ht="13.8" hidden="false" customHeight="true" outlineLevel="0" collapsed="false"/>
    <row r="7665" customFormat="false" ht="13.8" hidden="false" customHeight="true" outlineLevel="0" collapsed="false"/>
    <row r="7666" customFormat="false" ht="13.8" hidden="false" customHeight="true" outlineLevel="0" collapsed="false"/>
    <row r="7667" customFormat="false" ht="13.8" hidden="false" customHeight="true" outlineLevel="0" collapsed="false"/>
    <row r="7668" customFormat="false" ht="13.8" hidden="false" customHeight="true" outlineLevel="0" collapsed="false"/>
    <row r="7669" customFormat="false" ht="13.8" hidden="false" customHeight="true" outlineLevel="0" collapsed="false"/>
    <row r="7670" customFormat="false" ht="13.8" hidden="false" customHeight="true" outlineLevel="0" collapsed="false"/>
    <row r="7671" customFormat="false" ht="13.8" hidden="false" customHeight="true" outlineLevel="0" collapsed="false"/>
    <row r="7672" customFormat="false" ht="13.8" hidden="false" customHeight="true" outlineLevel="0" collapsed="false"/>
    <row r="7673" customFormat="false" ht="13.8" hidden="false" customHeight="true" outlineLevel="0" collapsed="false"/>
    <row r="7674" customFormat="false" ht="13.8" hidden="false" customHeight="true" outlineLevel="0" collapsed="false"/>
    <row r="7675" customFormat="false" ht="13.8" hidden="false" customHeight="true" outlineLevel="0" collapsed="false"/>
    <row r="7676" customFormat="false" ht="13.8" hidden="false" customHeight="true" outlineLevel="0" collapsed="false"/>
    <row r="7677" customFormat="false" ht="13.8" hidden="false" customHeight="true" outlineLevel="0" collapsed="false"/>
    <row r="7678" customFormat="false" ht="13.8" hidden="false" customHeight="true" outlineLevel="0" collapsed="false"/>
    <row r="7679" customFormat="false" ht="13.8" hidden="false" customHeight="true" outlineLevel="0" collapsed="false"/>
    <row r="7680" customFormat="false" ht="13.8" hidden="false" customHeight="true" outlineLevel="0" collapsed="false"/>
    <row r="7681" customFormat="false" ht="13.8" hidden="false" customHeight="true" outlineLevel="0" collapsed="false"/>
    <row r="7682" customFormat="false" ht="13.8" hidden="false" customHeight="true" outlineLevel="0" collapsed="false"/>
    <row r="7683" customFormat="false" ht="13.8" hidden="false" customHeight="true" outlineLevel="0" collapsed="false"/>
    <row r="7684" customFormat="false" ht="13.8" hidden="false" customHeight="true" outlineLevel="0" collapsed="false"/>
    <row r="7685" customFormat="false" ht="13.8" hidden="false" customHeight="true" outlineLevel="0" collapsed="false"/>
    <row r="7686" customFormat="false" ht="13.8" hidden="false" customHeight="true" outlineLevel="0" collapsed="false"/>
    <row r="7687" customFormat="false" ht="13.8" hidden="false" customHeight="true" outlineLevel="0" collapsed="false"/>
    <row r="7688" customFormat="false" ht="13.8" hidden="false" customHeight="true" outlineLevel="0" collapsed="false"/>
    <row r="7689" customFormat="false" ht="13.8" hidden="false" customHeight="true" outlineLevel="0" collapsed="false"/>
    <row r="7690" customFormat="false" ht="13.8" hidden="false" customHeight="true" outlineLevel="0" collapsed="false"/>
    <row r="7691" customFormat="false" ht="13.8" hidden="false" customHeight="true" outlineLevel="0" collapsed="false"/>
    <row r="7692" customFormat="false" ht="13.8" hidden="false" customHeight="true" outlineLevel="0" collapsed="false"/>
    <row r="7693" customFormat="false" ht="13.8" hidden="false" customHeight="true" outlineLevel="0" collapsed="false"/>
    <row r="7694" customFormat="false" ht="13.8" hidden="false" customHeight="true" outlineLevel="0" collapsed="false"/>
    <row r="7695" customFormat="false" ht="13.8" hidden="false" customHeight="true" outlineLevel="0" collapsed="false"/>
    <row r="7696" customFormat="false" ht="13.8" hidden="false" customHeight="true" outlineLevel="0" collapsed="false"/>
    <row r="7697" customFormat="false" ht="13.8" hidden="false" customHeight="true" outlineLevel="0" collapsed="false"/>
    <row r="7698" customFormat="false" ht="13.8" hidden="false" customHeight="true" outlineLevel="0" collapsed="false"/>
    <row r="7699" customFormat="false" ht="13.8" hidden="false" customHeight="true" outlineLevel="0" collapsed="false"/>
    <row r="7700" customFormat="false" ht="13.8" hidden="false" customHeight="true" outlineLevel="0" collapsed="false"/>
    <row r="7701" customFormat="false" ht="13.8" hidden="false" customHeight="true" outlineLevel="0" collapsed="false"/>
    <row r="7702" customFormat="false" ht="13.8" hidden="false" customHeight="true" outlineLevel="0" collapsed="false"/>
    <row r="7703" customFormat="false" ht="13.8" hidden="false" customHeight="true" outlineLevel="0" collapsed="false"/>
    <row r="7704" customFormat="false" ht="13.8" hidden="false" customHeight="true" outlineLevel="0" collapsed="false"/>
    <row r="7705" customFormat="false" ht="13.8" hidden="false" customHeight="true" outlineLevel="0" collapsed="false"/>
    <row r="7706" customFormat="false" ht="13.8" hidden="false" customHeight="true" outlineLevel="0" collapsed="false"/>
    <row r="7707" customFormat="false" ht="13.8" hidden="false" customHeight="true" outlineLevel="0" collapsed="false"/>
    <row r="7708" customFormat="false" ht="13.8" hidden="false" customHeight="true" outlineLevel="0" collapsed="false"/>
    <row r="7709" customFormat="false" ht="13.8" hidden="false" customHeight="true" outlineLevel="0" collapsed="false"/>
    <row r="7710" customFormat="false" ht="13.8" hidden="false" customHeight="true" outlineLevel="0" collapsed="false"/>
    <row r="7711" customFormat="false" ht="13.8" hidden="false" customHeight="true" outlineLevel="0" collapsed="false"/>
    <row r="7712" customFormat="false" ht="13.8" hidden="false" customHeight="true" outlineLevel="0" collapsed="false"/>
    <row r="7713" customFormat="false" ht="13.8" hidden="false" customHeight="true" outlineLevel="0" collapsed="false"/>
    <row r="7714" customFormat="false" ht="13.8" hidden="false" customHeight="true" outlineLevel="0" collapsed="false"/>
    <row r="7715" customFormat="false" ht="13.8" hidden="false" customHeight="true" outlineLevel="0" collapsed="false"/>
    <row r="7716" customFormat="false" ht="13.8" hidden="false" customHeight="true" outlineLevel="0" collapsed="false"/>
    <row r="7717" customFormat="false" ht="13.8" hidden="false" customHeight="true" outlineLevel="0" collapsed="false"/>
    <row r="7718" customFormat="false" ht="13.8" hidden="false" customHeight="true" outlineLevel="0" collapsed="false"/>
    <row r="7719" customFormat="false" ht="13.8" hidden="false" customHeight="true" outlineLevel="0" collapsed="false"/>
    <row r="7720" customFormat="false" ht="13.8" hidden="false" customHeight="true" outlineLevel="0" collapsed="false"/>
    <row r="7721" customFormat="false" ht="13.8" hidden="false" customHeight="true" outlineLevel="0" collapsed="false"/>
    <row r="7722" customFormat="false" ht="13.8" hidden="false" customHeight="true" outlineLevel="0" collapsed="false"/>
    <row r="7723" customFormat="false" ht="13.8" hidden="false" customHeight="true" outlineLevel="0" collapsed="false"/>
    <row r="7724" customFormat="false" ht="13.8" hidden="false" customHeight="true" outlineLevel="0" collapsed="false"/>
    <row r="7725" customFormat="false" ht="13.8" hidden="false" customHeight="true" outlineLevel="0" collapsed="false"/>
    <row r="7726" customFormat="false" ht="13.8" hidden="false" customHeight="true" outlineLevel="0" collapsed="false"/>
    <row r="7727" customFormat="false" ht="13.8" hidden="false" customHeight="true" outlineLevel="0" collapsed="false"/>
    <row r="7728" customFormat="false" ht="13.8" hidden="false" customHeight="true" outlineLevel="0" collapsed="false"/>
    <row r="7729" customFormat="false" ht="13.8" hidden="false" customHeight="true" outlineLevel="0" collapsed="false"/>
    <row r="7730" customFormat="false" ht="13.8" hidden="false" customHeight="true" outlineLevel="0" collapsed="false"/>
    <row r="7731" customFormat="false" ht="13.8" hidden="false" customHeight="true" outlineLevel="0" collapsed="false"/>
    <row r="7732" customFormat="false" ht="13.8" hidden="false" customHeight="true" outlineLevel="0" collapsed="false"/>
    <row r="7733" customFormat="false" ht="13.8" hidden="false" customHeight="true" outlineLevel="0" collapsed="false"/>
    <row r="7734" customFormat="false" ht="13.8" hidden="false" customHeight="true" outlineLevel="0" collapsed="false"/>
    <row r="7735" customFormat="false" ht="13.8" hidden="false" customHeight="true" outlineLevel="0" collapsed="false"/>
    <row r="7736" customFormat="false" ht="13.8" hidden="false" customHeight="true" outlineLevel="0" collapsed="false"/>
    <row r="7737" customFormat="false" ht="13.8" hidden="false" customHeight="true" outlineLevel="0" collapsed="false"/>
    <row r="7738" customFormat="false" ht="13.8" hidden="false" customHeight="true" outlineLevel="0" collapsed="false"/>
    <row r="7739" customFormat="false" ht="13.8" hidden="false" customHeight="true" outlineLevel="0" collapsed="false"/>
    <row r="7740" customFormat="false" ht="13.8" hidden="false" customHeight="true" outlineLevel="0" collapsed="false"/>
    <row r="7741" customFormat="false" ht="13.8" hidden="false" customHeight="true" outlineLevel="0" collapsed="false"/>
    <row r="7742" customFormat="false" ht="13.8" hidden="false" customHeight="true" outlineLevel="0" collapsed="false"/>
    <row r="7743" customFormat="false" ht="13.8" hidden="false" customHeight="true" outlineLevel="0" collapsed="false"/>
    <row r="7744" customFormat="false" ht="13.8" hidden="false" customHeight="true" outlineLevel="0" collapsed="false"/>
    <row r="7745" customFormat="false" ht="13.8" hidden="false" customHeight="true" outlineLevel="0" collapsed="false"/>
    <row r="7746" customFormat="false" ht="13.8" hidden="false" customHeight="true" outlineLevel="0" collapsed="false"/>
    <row r="7747" customFormat="false" ht="13.8" hidden="false" customHeight="true" outlineLevel="0" collapsed="false"/>
    <row r="7748" customFormat="false" ht="13.8" hidden="false" customHeight="true" outlineLevel="0" collapsed="false"/>
    <row r="7749" customFormat="false" ht="13.8" hidden="false" customHeight="true" outlineLevel="0" collapsed="false"/>
    <row r="7750" customFormat="false" ht="13.8" hidden="false" customHeight="true" outlineLevel="0" collapsed="false"/>
    <row r="7751" customFormat="false" ht="13.8" hidden="false" customHeight="true" outlineLevel="0" collapsed="false"/>
    <row r="7752" customFormat="false" ht="13.8" hidden="false" customHeight="true" outlineLevel="0" collapsed="false"/>
    <row r="7753" customFormat="false" ht="13.8" hidden="false" customHeight="true" outlineLevel="0" collapsed="false"/>
    <row r="7754" customFormat="false" ht="13.8" hidden="false" customHeight="true" outlineLevel="0" collapsed="false"/>
    <row r="7755" customFormat="false" ht="13.8" hidden="false" customHeight="true" outlineLevel="0" collapsed="false"/>
    <row r="7756" customFormat="false" ht="13.8" hidden="false" customHeight="true" outlineLevel="0" collapsed="false"/>
    <row r="7757" customFormat="false" ht="13.8" hidden="false" customHeight="true" outlineLevel="0" collapsed="false"/>
    <row r="7758" customFormat="false" ht="13.8" hidden="false" customHeight="true" outlineLevel="0" collapsed="false"/>
    <row r="7759" customFormat="false" ht="13.8" hidden="false" customHeight="true" outlineLevel="0" collapsed="false"/>
    <row r="7760" customFormat="false" ht="13.8" hidden="false" customHeight="true" outlineLevel="0" collapsed="false"/>
    <row r="7761" customFormat="false" ht="13.8" hidden="false" customHeight="true" outlineLevel="0" collapsed="false"/>
    <row r="7762" customFormat="false" ht="13.8" hidden="false" customHeight="true" outlineLevel="0" collapsed="false"/>
    <row r="7763" customFormat="false" ht="13.8" hidden="false" customHeight="true" outlineLevel="0" collapsed="false"/>
    <row r="7764" customFormat="false" ht="13.8" hidden="false" customHeight="true" outlineLevel="0" collapsed="false"/>
    <row r="7765" customFormat="false" ht="13.8" hidden="false" customHeight="true" outlineLevel="0" collapsed="false"/>
    <row r="7766" customFormat="false" ht="13.8" hidden="false" customHeight="true" outlineLevel="0" collapsed="false"/>
    <row r="7767" customFormat="false" ht="13.8" hidden="false" customHeight="true" outlineLevel="0" collapsed="false"/>
    <row r="7768" customFormat="false" ht="13.8" hidden="false" customHeight="true" outlineLevel="0" collapsed="false"/>
    <row r="7769" customFormat="false" ht="13.8" hidden="false" customHeight="true" outlineLevel="0" collapsed="false"/>
    <row r="7770" customFormat="false" ht="13.8" hidden="false" customHeight="true" outlineLevel="0" collapsed="false"/>
    <row r="7771" customFormat="false" ht="13.8" hidden="false" customHeight="true" outlineLevel="0" collapsed="false"/>
    <row r="7772" customFormat="false" ht="13.8" hidden="false" customHeight="true" outlineLevel="0" collapsed="false"/>
    <row r="7773" customFormat="false" ht="13.8" hidden="false" customHeight="true" outlineLevel="0" collapsed="false"/>
    <row r="7774" customFormat="false" ht="13.8" hidden="false" customHeight="true" outlineLevel="0" collapsed="false"/>
    <row r="7775" customFormat="false" ht="13.8" hidden="false" customHeight="true" outlineLevel="0" collapsed="false"/>
    <row r="7776" customFormat="false" ht="13.8" hidden="false" customHeight="true" outlineLevel="0" collapsed="false"/>
    <row r="7777" customFormat="false" ht="13.8" hidden="false" customHeight="true" outlineLevel="0" collapsed="false"/>
    <row r="7778" customFormat="false" ht="13.8" hidden="false" customHeight="true" outlineLevel="0" collapsed="false"/>
    <row r="7779" customFormat="false" ht="13.8" hidden="false" customHeight="true" outlineLevel="0" collapsed="false"/>
    <row r="7780" customFormat="false" ht="13.8" hidden="false" customHeight="true" outlineLevel="0" collapsed="false"/>
    <row r="7781" customFormat="false" ht="13.8" hidden="false" customHeight="true" outlineLevel="0" collapsed="false"/>
    <row r="7782" customFormat="false" ht="13.8" hidden="false" customHeight="true" outlineLevel="0" collapsed="false"/>
    <row r="7783" customFormat="false" ht="13.8" hidden="false" customHeight="true" outlineLevel="0" collapsed="false"/>
    <row r="7784" customFormat="false" ht="13.8" hidden="false" customHeight="true" outlineLevel="0" collapsed="false"/>
    <row r="7785" customFormat="false" ht="13.8" hidden="false" customHeight="true" outlineLevel="0" collapsed="false"/>
    <row r="7786" customFormat="false" ht="13.8" hidden="false" customHeight="true" outlineLevel="0" collapsed="false"/>
    <row r="7787" customFormat="false" ht="13.8" hidden="false" customHeight="true" outlineLevel="0" collapsed="false"/>
    <row r="7788" customFormat="false" ht="13.8" hidden="false" customHeight="true" outlineLevel="0" collapsed="false"/>
    <row r="7789" customFormat="false" ht="13.8" hidden="false" customHeight="true" outlineLevel="0" collapsed="false"/>
    <row r="7790" customFormat="false" ht="13.8" hidden="false" customHeight="true" outlineLevel="0" collapsed="false"/>
    <row r="7791" customFormat="false" ht="13.8" hidden="false" customHeight="true" outlineLevel="0" collapsed="false"/>
    <row r="7792" customFormat="false" ht="13.8" hidden="false" customHeight="true" outlineLevel="0" collapsed="false"/>
    <row r="7793" customFormat="false" ht="13.8" hidden="false" customHeight="true" outlineLevel="0" collapsed="false"/>
    <row r="7794" customFormat="false" ht="13.8" hidden="false" customHeight="true" outlineLevel="0" collapsed="false"/>
    <row r="7795" customFormat="false" ht="13.8" hidden="false" customHeight="true" outlineLevel="0" collapsed="false"/>
    <row r="7796" customFormat="false" ht="13.8" hidden="false" customHeight="true" outlineLevel="0" collapsed="false"/>
    <row r="7797" customFormat="false" ht="13.8" hidden="false" customHeight="true" outlineLevel="0" collapsed="false"/>
    <row r="7798" customFormat="false" ht="13.8" hidden="false" customHeight="true" outlineLevel="0" collapsed="false"/>
    <row r="7799" customFormat="false" ht="13.8" hidden="false" customHeight="true" outlineLevel="0" collapsed="false"/>
    <row r="7800" customFormat="false" ht="13.8" hidden="false" customHeight="true" outlineLevel="0" collapsed="false"/>
    <row r="7801" customFormat="false" ht="13.8" hidden="false" customHeight="true" outlineLevel="0" collapsed="false"/>
    <row r="7802" customFormat="false" ht="13.8" hidden="false" customHeight="true" outlineLevel="0" collapsed="false"/>
    <row r="7803" customFormat="false" ht="13.8" hidden="false" customHeight="true" outlineLevel="0" collapsed="false"/>
    <row r="7804" customFormat="false" ht="13.8" hidden="false" customHeight="true" outlineLevel="0" collapsed="false"/>
    <row r="7805" customFormat="false" ht="13.8" hidden="false" customHeight="true" outlineLevel="0" collapsed="false"/>
    <row r="7806" customFormat="false" ht="13.8" hidden="false" customHeight="true" outlineLevel="0" collapsed="false"/>
    <row r="7807" customFormat="false" ht="13.8" hidden="false" customHeight="true" outlineLevel="0" collapsed="false"/>
    <row r="7808" customFormat="false" ht="13.8" hidden="false" customHeight="true" outlineLevel="0" collapsed="false"/>
    <row r="7809" customFormat="false" ht="13.8" hidden="false" customHeight="true" outlineLevel="0" collapsed="false"/>
    <row r="7810" customFormat="false" ht="13.8" hidden="false" customHeight="true" outlineLevel="0" collapsed="false"/>
    <row r="7811" customFormat="false" ht="13.8" hidden="false" customHeight="true" outlineLevel="0" collapsed="false"/>
    <row r="7812" customFormat="false" ht="13.8" hidden="false" customHeight="true" outlineLevel="0" collapsed="false"/>
    <row r="7813" customFormat="false" ht="13.8" hidden="false" customHeight="true" outlineLevel="0" collapsed="false"/>
    <row r="7814" customFormat="false" ht="13.8" hidden="false" customHeight="true" outlineLevel="0" collapsed="false"/>
    <row r="7815" customFormat="false" ht="13.8" hidden="false" customHeight="true" outlineLevel="0" collapsed="false"/>
    <row r="7816" customFormat="false" ht="13.8" hidden="false" customHeight="true" outlineLevel="0" collapsed="false"/>
    <row r="7817" customFormat="false" ht="13.8" hidden="false" customHeight="true" outlineLevel="0" collapsed="false"/>
    <row r="7818" customFormat="false" ht="13.8" hidden="false" customHeight="true" outlineLevel="0" collapsed="false"/>
    <row r="7819" customFormat="false" ht="13.8" hidden="false" customHeight="true" outlineLevel="0" collapsed="false"/>
    <row r="7820" customFormat="false" ht="13.8" hidden="false" customHeight="true" outlineLevel="0" collapsed="false"/>
    <row r="7821" customFormat="false" ht="13.8" hidden="false" customHeight="true" outlineLevel="0" collapsed="false"/>
    <row r="7822" customFormat="false" ht="13.8" hidden="false" customHeight="true" outlineLevel="0" collapsed="false"/>
    <row r="7823" customFormat="false" ht="13.8" hidden="false" customHeight="true" outlineLevel="0" collapsed="false"/>
    <row r="7824" customFormat="false" ht="13.8" hidden="false" customHeight="true" outlineLevel="0" collapsed="false"/>
    <row r="7825" customFormat="false" ht="13.8" hidden="false" customHeight="true" outlineLevel="0" collapsed="false"/>
    <row r="7826" customFormat="false" ht="13.8" hidden="false" customHeight="true" outlineLevel="0" collapsed="false"/>
    <row r="7827" customFormat="false" ht="13.8" hidden="false" customHeight="true" outlineLevel="0" collapsed="false"/>
    <row r="7828" customFormat="false" ht="13.8" hidden="false" customHeight="true" outlineLevel="0" collapsed="false"/>
    <row r="7829" customFormat="false" ht="13.8" hidden="false" customHeight="true" outlineLevel="0" collapsed="false"/>
    <row r="7830" customFormat="false" ht="13.8" hidden="false" customHeight="true" outlineLevel="0" collapsed="false"/>
    <row r="7831" customFormat="false" ht="13.8" hidden="false" customHeight="true" outlineLevel="0" collapsed="false"/>
    <row r="7832" customFormat="false" ht="13.8" hidden="false" customHeight="true" outlineLevel="0" collapsed="false"/>
    <row r="7833" customFormat="false" ht="13.8" hidden="false" customHeight="true" outlineLevel="0" collapsed="false"/>
    <row r="7834" customFormat="false" ht="13.8" hidden="false" customHeight="true" outlineLevel="0" collapsed="false"/>
    <row r="7835" customFormat="false" ht="13.8" hidden="false" customHeight="true" outlineLevel="0" collapsed="false"/>
    <row r="7836" customFormat="false" ht="13.8" hidden="false" customHeight="true" outlineLevel="0" collapsed="false"/>
    <row r="7837" customFormat="false" ht="13.8" hidden="false" customHeight="true" outlineLevel="0" collapsed="false"/>
    <row r="7838" customFormat="false" ht="13.8" hidden="false" customHeight="true" outlineLevel="0" collapsed="false"/>
    <row r="7839" customFormat="false" ht="13.8" hidden="false" customHeight="true" outlineLevel="0" collapsed="false"/>
    <row r="7840" customFormat="false" ht="13.8" hidden="false" customHeight="true" outlineLevel="0" collapsed="false"/>
    <row r="7841" customFormat="false" ht="13.8" hidden="false" customHeight="true" outlineLevel="0" collapsed="false"/>
    <row r="7842" customFormat="false" ht="13.8" hidden="false" customHeight="true" outlineLevel="0" collapsed="false"/>
    <row r="7843" customFormat="false" ht="13.8" hidden="false" customHeight="true" outlineLevel="0" collapsed="false"/>
    <row r="7844" customFormat="false" ht="13.8" hidden="false" customHeight="true" outlineLevel="0" collapsed="false"/>
    <row r="7845" customFormat="false" ht="13.8" hidden="false" customHeight="true" outlineLevel="0" collapsed="false"/>
    <row r="7846" customFormat="false" ht="13.8" hidden="false" customHeight="true" outlineLevel="0" collapsed="false"/>
    <row r="7847" customFormat="false" ht="13.8" hidden="false" customHeight="true" outlineLevel="0" collapsed="false"/>
    <row r="7848" customFormat="false" ht="13.8" hidden="false" customHeight="true" outlineLevel="0" collapsed="false"/>
    <row r="7849" customFormat="false" ht="13.8" hidden="false" customHeight="true" outlineLevel="0" collapsed="false"/>
    <row r="7850" customFormat="false" ht="13.8" hidden="false" customHeight="true" outlineLevel="0" collapsed="false"/>
    <row r="7851" customFormat="false" ht="13.8" hidden="false" customHeight="true" outlineLevel="0" collapsed="false"/>
    <row r="7852" customFormat="false" ht="13.8" hidden="false" customHeight="true" outlineLevel="0" collapsed="false"/>
    <row r="7853" customFormat="false" ht="13.8" hidden="false" customHeight="true" outlineLevel="0" collapsed="false"/>
    <row r="7854" customFormat="false" ht="13.8" hidden="false" customHeight="true" outlineLevel="0" collapsed="false"/>
    <row r="7855" customFormat="false" ht="13.8" hidden="false" customHeight="true" outlineLevel="0" collapsed="false"/>
    <row r="7856" customFormat="false" ht="13.8" hidden="false" customHeight="true" outlineLevel="0" collapsed="false"/>
    <row r="7857" customFormat="false" ht="13.8" hidden="false" customHeight="true" outlineLevel="0" collapsed="false"/>
    <row r="7858" customFormat="false" ht="13.8" hidden="false" customHeight="true" outlineLevel="0" collapsed="false"/>
    <row r="7859" customFormat="false" ht="13.8" hidden="false" customHeight="true" outlineLevel="0" collapsed="false"/>
    <row r="7860" customFormat="false" ht="13.8" hidden="false" customHeight="true" outlineLevel="0" collapsed="false"/>
    <row r="7861" customFormat="false" ht="13.8" hidden="false" customHeight="true" outlineLevel="0" collapsed="false"/>
    <row r="7862" customFormat="false" ht="13.8" hidden="false" customHeight="true" outlineLevel="0" collapsed="false"/>
    <row r="7863" customFormat="false" ht="13.8" hidden="false" customHeight="true" outlineLevel="0" collapsed="false"/>
    <row r="7864" customFormat="false" ht="13.8" hidden="false" customHeight="true" outlineLevel="0" collapsed="false"/>
    <row r="7865" customFormat="false" ht="13.8" hidden="false" customHeight="true" outlineLevel="0" collapsed="false"/>
    <row r="7866" customFormat="false" ht="13.8" hidden="false" customHeight="true" outlineLevel="0" collapsed="false"/>
    <row r="7867" customFormat="false" ht="13.8" hidden="false" customHeight="true" outlineLevel="0" collapsed="false"/>
    <row r="7868" customFormat="false" ht="13.8" hidden="false" customHeight="true" outlineLevel="0" collapsed="false"/>
    <row r="7869" customFormat="false" ht="13.8" hidden="false" customHeight="true" outlineLevel="0" collapsed="false"/>
    <row r="7870" customFormat="false" ht="13.8" hidden="false" customHeight="true" outlineLevel="0" collapsed="false"/>
    <row r="7871" customFormat="false" ht="13.8" hidden="false" customHeight="true" outlineLevel="0" collapsed="false"/>
    <row r="7872" customFormat="false" ht="13.8" hidden="false" customHeight="true" outlineLevel="0" collapsed="false"/>
    <row r="7873" customFormat="false" ht="13.8" hidden="false" customHeight="true" outlineLevel="0" collapsed="false"/>
    <row r="7874" customFormat="false" ht="13.8" hidden="false" customHeight="true" outlineLevel="0" collapsed="false"/>
    <row r="7875" customFormat="false" ht="13.8" hidden="false" customHeight="true" outlineLevel="0" collapsed="false"/>
    <row r="7876" customFormat="false" ht="13.8" hidden="false" customHeight="true" outlineLevel="0" collapsed="false"/>
    <row r="7877" customFormat="false" ht="13.8" hidden="false" customHeight="true" outlineLevel="0" collapsed="false"/>
    <row r="7878" customFormat="false" ht="13.8" hidden="false" customHeight="true" outlineLevel="0" collapsed="false"/>
    <row r="7879" customFormat="false" ht="13.8" hidden="false" customHeight="true" outlineLevel="0" collapsed="false"/>
    <row r="7880" customFormat="false" ht="13.8" hidden="false" customHeight="true" outlineLevel="0" collapsed="false"/>
    <row r="7881" customFormat="false" ht="13.8" hidden="false" customHeight="true" outlineLevel="0" collapsed="false"/>
    <row r="7882" customFormat="false" ht="13.8" hidden="false" customHeight="true" outlineLevel="0" collapsed="false"/>
    <row r="7883" customFormat="false" ht="13.8" hidden="false" customHeight="true" outlineLevel="0" collapsed="false"/>
    <row r="7884" customFormat="false" ht="13.8" hidden="false" customHeight="true" outlineLevel="0" collapsed="false"/>
    <row r="7885" customFormat="false" ht="13.8" hidden="false" customHeight="true" outlineLevel="0" collapsed="false"/>
    <row r="7886" customFormat="false" ht="13.8" hidden="false" customHeight="true" outlineLevel="0" collapsed="false"/>
    <row r="7887" customFormat="false" ht="13.8" hidden="false" customHeight="true" outlineLevel="0" collapsed="false"/>
    <row r="7888" customFormat="false" ht="13.8" hidden="false" customHeight="true" outlineLevel="0" collapsed="false"/>
    <row r="7889" customFormat="false" ht="13.8" hidden="false" customHeight="true" outlineLevel="0" collapsed="false"/>
    <row r="7890" customFormat="false" ht="13.8" hidden="false" customHeight="true" outlineLevel="0" collapsed="false"/>
    <row r="7891" customFormat="false" ht="13.8" hidden="false" customHeight="true" outlineLevel="0" collapsed="false"/>
    <row r="7892" customFormat="false" ht="13.8" hidden="false" customHeight="true" outlineLevel="0" collapsed="false"/>
    <row r="7893" customFormat="false" ht="13.8" hidden="false" customHeight="true" outlineLevel="0" collapsed="false"/>
    <row r="7894" customFormat="false" ht="13.8" hidden="false" customHeight="true" outlineLevel="0" collapsed="false"/>
    <row r="7895" customFormat="false" ht="13.8" hidden="false" customHeight="true" outlineLevel="0" collapsed="false"/>
    <row r="7896" customFormat="false" ht="13.8" hidden="false" customHeight="true" outlineLevel="0" collapsed="false"/>
    <row r="7897" customFormat="false" ht="13.8" hidden="false" customHeight="true" outlineLevel="0" collapsed="false"/>
    <row r="7898" customFormat="false" ht="13.8" hidden="false" customHeight="true" outlineLevel="0" collapsed="false"/>
    <row r="7899" customFormat="false" ht="13.8" hidden="false" customHeight="true" outlineLevel="0" collapsed="false"/>
    <row r="7900" customFormat="false" ht="13.8" hidden="false" customHeight="true" outlineLevel="0" collapsed="false"/>
    <row r="7901" customFormat="false" ht="13.8" hidden="false" customHeight="true" outlineLevel="0" collapsed="false"/>
    <row r="7902" customFormat="false" ht="13.8" hidden="false" customHeight="true" outlineLevel="0" collapsed="false"/>
    <row r="7903" customFormat="false" ht="13.8" hidden="false" customHeight="true" outlineLevel="0" collapsed="false"/>
    <row r="7904" customFormat="false" ht="13.8" hidden="false" customHeight="true" outlineLevel="0" collapsed="false"/>
    <row r="7905" customFormat="false" ht="13.8" hidden="false" customHeight="true" outlineLevel="0" collapsed="false"/>
    <row r="7906" customFormat="false" ht="13.8" hidden="false" customHeight="true" outlineLevel="0" collapsed="false"/>
    <row r="7907" customFormat="false" ht="13.8" hidden="false" customHeight="true" outlineLevel="0" collapsed="false"/>
    <row r="7908" customFormat="false" ht="13.8" hidden="false" customHeight="true" outlineLevel="0" collapsed="false"/>
    <row r="7909" customFormat="false" ht="13.8" hidden="false" customHeight="true" outlineLevel="0" collapsed="false"/>
    <row r="7910" customFormat="false" ht="13.8" hidden="false" customHeight="true" outlineLevel="0" collapsed="false"/>
    <row r="7911" customFormat="false" ht="13.8" hidden="false" customHeight="true" outlineLevel="0" collapsed="false"/>
    <row r="7912" customFormat="false" ht="13.8" hidden="false" customHeight="true" outlineLevel="0" collapsed="false"/>
    <row r="7913" customFormat="false" ht="13.8" hidden="false" customHeight="true" outlineLevel="0" collapsed="false"/>
    <row r="7914" customFormat="false" ht="13.8" hidden="false" customHeight="true" outlineLevel="0" collapsed="false"/>
    <row r="7915" customFormat="false" ht="13.8" hidden="false" customHeight="true" outlineLevel="0" collapsed="false"/>
    <row r="7916" customFormat="false" ht="13.8" hidden="false" customHeight="true" outlineLevel="0" collapsed="false"/>
    <row r="7917" customFormat="false" ht="13.8" hidden="false" customHeight="true" outlineLevel="0" collapsed="false"/>
    <row r="7918" customFormat="false" ht="13.8" hidden="false" customHeight="true" outlineLevel="0" collapsed="false"/>
    <row r="7919" customFormat="false" ht="13.8" hidden="false" customHeight="true" outlineLevel="0" collapsed="false"/>
    <row r="7920" customFormat="false" ht="13.8" hidden="false" customHeight="true" outlineLevel="0" collapsed="false"/>
    <row r="7921" customFormat="false" ht="13.8" hidden="false" customHeight="true" outlineLevel="0" collapsed="false"/>
    <row r="7922" customFormat="false" ht="13.8" hidden="false" customHeight="true" outlineLevel="0" collapsed="false"/>
    <row r="7923" customFormat="false" ht="13.8" hidden="false" customHeight="true" outlineLevel="0" collapsed="false"/>
    <row r="7924" customFormat="false" ht="13.8" hidden="false" customHeight="true" outlineLevel="0" collapsed="false"/>
    <row r="7925" customFormat="false" ht="13.8" hidden="false" customHeight="true" outlineLevel="0" collapsed="false"/>
    <row r="7926" customFormat="false" ht="13.8" hidden="false" customHeight="true" outlineLevel="0" collapsed="false"/>
    <row r="7927" customFormat="false" ht="13.8" hidden="false" customHeight="true" outlineLevel="0" collapsed="false"/>
    <row r="7928" customFormat="false" ht="13.8" hidden="false" customHeight="true" outlineLevel="0" collapsed="false"/>
    <row r="7929" customFormat="false" ht="13.8" hidden="false" customHeight="true" outlineLevel="0" collapsed="false"/>
    <row r="7930" customFormat="false" ht="13.8" hidden="false" customHeight="true" outlineLevel="0" collapsed="false"/>
    <row r="7931" customFormat="false" ht="13.8" hidden="false" customHeight="true" outlineLevel="0" collapsed="false"/>
    <row r="7932" customFormat="false" ht="13.8" hidden="false" customHeight="true" outlineLevel="0" collapsed="false"/>
    <row r="7933" customFormat="false" ht="13.8" hidden="false" customHeight="true" outlineLevel="0" collapsed="false"/>
    <row r="7934" customFormat="false" ht="13.8" hidden="false" customHeight="true" outlineLevel="0" collapsed="false"/>
    <row r="7935" customFormat="false" ht="13.8" hidden="false" customHeight="true" outlineLevel="0" collapsed="false"/>
    <row r="7936" customFormat="false" ht="13.8" hidden="false" customHeight="true" outlineLevel="0" collapsed="false"/>
    <row r="7937" customFormat="false" ht="13.8" hidden="false" customHeight="true" outlineLevel="0" collapsed="false"/>
    <row r="7938" customFormat="false" ht="13.8" hidden="false" customHeight="true" outlineLevel="0" collapsed="false"/>
    <row r="7939" customFormat="false" ht="13.8" hidden="false" customHeight="true" outlineLevel="0" collapsed="false"/>
    <row r="7940" customFormat="false" ht="13.8" hidden="false" customHeight="true" outlineLevel="0" collapsed="false"/>
    <row r="7941" customFormat="false" ht="13.8" hidden="false" customHeight="true" outlineLevel="0" collapsed="false"/>
    <row r="7942" customFormat="false" ht="13.8" hidden="false" customHeight="true" outlineLevel="0" collapsed="false"/>
    <row r="7943" customFormat="false" ht="13.8" hidden="false" customHeight="true" outlineLevel="0" collapsed="false"/>
    <row r="7944" customFormat="false" ht="13.8" hidden="false" customHeight="true" outlineLevel="0" collapsed="false"/>
    <row r="7945" customFormat="false" ht="13.8" hidden="false" customHeight="true" outlineLevel="0" collapsed="false"/>
    <row r="7946" customFormat="false" ht="13.8" hidden="false" customHeight="true" outlineLevel="0" collapsed="false"/>
    <row r="7947" customFormat="false" ht="13.8" hidden="false" customHeight="true" outlineLevel="0" collapsed="false"/>
    <row r="7948" customFormat="false" ht="13.8" hidden="false" customHeight="true" outlineLevel="0" collapsed="false"/>
    <row r="7949" customFormat="false" ht="13.8" hidden="false" customHeight="true" outlineLevel="0" collapsed="false"/>
    <row r="7950" customFormat="false" ht="13.8" hidden="false" customHeight="true" outlineLevel="0" collapsed="false"/>
    <row r="7951" customFormat="false" ht="13.8" hidden="false" customHeight="true" outlineLevel="0" collapsed="false"/>
    <row r="7952" customFormat="false" ht="13.8" hidden="false" customHeight="true" outlineLevel="0" collapsed="false"/>
    <row r="7953" customFormat="false" ht="13.8" hidden="false" customHeight="true" outlineLevel="0" collapsed="false"/>
    <row r="7954" customFormat="false" ht="13.8" hidden="false" customHeight="true" outlineLevel="0" collapsed="false"/>
    <row r="7955" customFormat="false" ht="13.8" hidden="false" customHeight="true" outlineLevel="0" collapsed="false"/>
    <row r="7956" customFormat="false" ht="13.8" hidden="false" customHeight="true" outlineLevel="0" collapsed="false"/>
    <row r="7957" customFormat="false" ht="13.8" hidden="false" customHeight="true" outlineLevel="0" collapsed="false"/>
    <row r="7958" customFormat="false" ht="13.8" hidden="false" customHeight="true" outlineLevel="0" collapsed="false"/>
    <row r="7959" customFormat="false" ht="13.8" hidden="false" customHeight="true" outlineLevel="0" collapsed="false"/>
    <row r="7960" customFormat="false" ht="13.8" hidden="false" customHeight="true" outlineLevel="0" collapsed="false"/>
    <row r="7961" customFormat="false" ht="13.8" hidden="false" customHeight="true" outlineLevel="0" collapsed="false"/>
    <row r="7962" customFormat="false" ht="13.8" hidden="false" customHeight="true" outlineLevel="0" collapsed="false"/>
    <row r="7963" customFormat="false" ht="13.8" hidden="false" customHeight="true" outlineLevel="0" collapsed="false"/>
    <row r="7964" customFormat="false" ht="13.8" hidden="false" customHeight="true" outlineLevel="0" collapsed="false"/>
    <row r="7965" customFormat="false" ht="13.8" hidden="false" customHeight="true" outlineLevel="0" collapsed="false"/>
    <row r="7966" customFormat="false" ht="13.8" hidden="false" customHeight="true" outlineLevel="0" collapsed="false"/>
    <row r="7967" customFormat="false" ht="13.8" hidden="false" customHeight="true" outlineLevel="0" collapsed="false"/>
    <row r="7968" customFormat="false" ht="13.8" hidden="false" customHeight="true" outlineLevel="0" collapsed="false"/>
    <row r="7969" customFormat="false" ht="13.8" hidden="false" customHeight="true" outlineLevel="0" collapsed="false"/>
    <row r="7970" customFormat="false" ht="13.8" hidden="false" customHeight="true" outlineLevel="0" collapsed="false"/>
    <row r="7971" customFormat="false" ht="13.8" hidden="false" customHeight="true" outlineLevel="0" collapsed="false"/>
    <row r="7972" customFormat="false" ht="13.8" hidden="false" customHeight="true" outlineLevel="0" collapsed="false"/>
    <row r="7973" customFormat="false" ht="13.8" hidden="false" customHeight="true" outlineLevel="0" collapsed="false"/>
    <row r="7974" customFormat="false" ht="13.8" hidden="false" customHeight="true" outlineLevel="0" collapsed="false"/>
    <row r="7975" customFormat="false" ht="13.8" hidden="false" customHeight="true" outlineLevel="0" collapsed="false"/>
    <row r="7976" customFormat="false" ht="13.8" hidden="false" customHeight="true" outlineLevel="0" collapsed="false"/>
    <row r="7977" customFormat="false" ht="13.8" hidden="false" customHeight="true" outlineLevel="0" collapsed="false"/>
    <row r="7978" customFormat="false" ht="13.8" hidden="false" customHeight="true" outlineLevel="0" collapsed="false"/>
    <row r="7979" customFormat="false" ht="13.8" hidden="false" customHeight="true" outlineLevel="0" collapsed="false"/>
    <row r="7980" customFormat="false" ht="13.8" hidden="false" customHeight="true" outlineLevel="0" collapsed="false"/>
    <row r="7981" customFormat="false" ht="13.8" hidden="false" customHeight="true" outlineLevel="0" collapsed="false"/>
    <row r="7982" customFormat="false" ht="13.8" hidden="false" customHeight="true" outlineLevel="0" collapsed="false"/>
    <row r="7983" customFormat="false" ht="13.8" hidden="false" customHeight="true" outlineLevel="0" collapsed="false"/>
    <row r="7984" customFormat="false" ht="13.8" hidden="false" customHeight="true" outlineLevel="0" collapsed="false"/>
    <row r="7985" customFormat="false" ht="13.8" hidden="false" customHeight="true" outlineLevel="0" collapsed="false"/>
    <row r="7986" customFormat="false" ht="13.8" hidden="false" customHeight="true" outlineLevel="0" collapsed="false"/>
    <row r="7987" customFormat="false" ht="13.8" hidden="false" customHeight="true" outlineLevel="0" collapsed="false"/>
    <row r="7988" customFormat="false" ht="13.8" hidden="false" customHeight="true" outlineLevel="0" collapsed="false"/>
    <row r="7989" customFormat="false" ht="13.8" hidden="false" customHeight="true" outlineLevel="0" collapsed="false"/>
    <row r="7990" customFormat="false" ht="13.8" hidden="false" customHeight="true" outlineLevel="0" collapsed="false"/>
    <row r="7991" customFormat="false" ht="13.8" hidden="false" customHeight="true" outlineLevel="0" collapsed="false"/>
    <row r="7992" customFormat="false" ht="13.8" hidden="false" customHeight="true" outlineLevel="0" collapsed="false"/>
    <row r="7993" customFormat="false" ht="13.8" hidden="false" customHeight="true" outlineLevel="0" collapsed="false"/>
    <row r="7994" customFormat="false" ht="13.8" hidden="false" customHeight="true" outlineLevel="0" collapsed="false"/>
    <row r="7995" customFormat="false" ht="13.8" hidden="false" customHeight="true" outlineLevel="0" collapsed="false"/>
    <row r="7996" customFormat="false" ht="13.8" hidden="false" customHeight="true" outlineLevel="0" collapsed="false"/>
    <row r="7997" customFormat="false" ht="13.8" hidden="false" customHeight="true" outlineLevel="0" collapsed="false"/>
    <row r="7998" customFormat="false" ht="13.8" hidden="false" customHeight="true" outlineLevel="0" collapsed="false"/>
    <row r="7999" customFormat="false" ht="13.8" hidden="false" customHeight="true" outlineLevel="0" collapsed="false"/>
    <row r="8000" customFormat="false" ht="13.8" hidden="false" customHeight="true" outlineLevel="0" collapsed="false"/>
    <row r="8001" customFormat="false" ht="13.8" hidden="false" customHeight="true" outlineLevel="0" collapsed="false"/>
    <row r="8002" customFormat="false" ht="13.8" hidden="false" customHeight="true" outlineLevel="0" collapsed="false"/>
    <row r="8003" customFormat="false" ht="13.8" hidden="false" customHeight="true" outlineLevel="0" collapsed="false"/>
    <row r="8004" customFormat="false" ht="13.8" hidden="false" customHeight="true" outlineLevel="0" collapsed="false"/>
    <row r="8005" customFormat="false" ht="13.8" hidden="false" customHeight="true" outlineLevel="0" collapsed="false"/>
    <row r="8006" customFormat="false" ht="13.8" hidden="false" customHeight="true" outlineLevel="0" collapsed="false"/>
    <row r="8007" customFormat="false" ht="13.8" hidden="false" customHeight="true" outlineLevel="0" collapsed="false"/>
    <row r="8008" customFormat="false" ht="13.8" hidden="false" customHeight="true" outlineLevel="0" collapsed="false"/>
    <row r="8009" customFormat="false" ht="13.8" hidden="false" customHeight="true" outlineLevel="0" collapsed="false"/>
    <row r="8010" customFormat="false" ht="13.8" hidden="false" customHeight="true" outlineLevel="0" collapsed="false"/>
    <row r="8011" customFormat="false" ht="13.8" hidden="false" customHeight="true" outlineLevel="0" collapsed="false"/>
    <row r="8012" customFormat="false" ht="13.8" hidden="false" customHeight="true" outlineLevel="0" collapsed="false"/>
    <row r="8013" customFormat="false" ht="13.8" hidden="false" customHeight="true" outlineLevel="0" collapsed="false"/>
    <row r="8014" customFormat="false" ht="13.8" hidden="false" customHeight="true" outlineLevel="0" collapsed="false"/>
    <row r="8015" customFormat="false" ht="13.8" hidden="false" customHeight="true" outlineLevel="0" collapsed="false"/>
    <row r="8016" customFormat="false" ht="13.8" hidden="false" customHeight="true" outlineLevel="0" collapsed="false"/>
    <row r="8017" customFormat="false" ht="13.8" hidden="false" customHeight="true" outlineLevel="0" collapsed="false"/>
    <row r="8018" customFormat="false" ht="13.8" hidden="false" customHeight="true" outlineLevel="0" collapsed="false"/>
    <row r="8019" customFormat="false" ht="13.8" hidden="false" customHeight="true" outlineLevel="0" collapsed="false"/>
    <row r="8020" customFormat="false" ht="13.8" hidden="false" customHeight="true" outlineLevel="0" collapsed="false"/>
    <row r="8021" customFormat="false" ht="13.8" hidden="false" customHeight="true" outlineLevel="0" collapsed="false"/>
    <row r="8022" customFormat="false" ht="13.8" hidden="false" customHeight="true" outlineLevel="0" collapsed="false"/>
    <row r="8023" customFormat="false" ht="13.8" hidden="false" customHeight="true" outlineLevel="0" collapsed="false"/>
    <row r="8024" customFormat="false" ht="13.8" hidden="false" customHeight="true" outlineLevel="0" collapsed="false"/>
    <row r="8025" customFormat="false" ht="13.8" hidden="false" customHeight="true" outlineLevel="0" collapsed="false"/>
    <row r="8026" customFormat="false" ht="13.8" hidden="false" customHeight="true" outlineLevel="0" collapsed="false"/>
    <row r="8027" customFormat="false" ht="13.8" hidden="false" customHeight="true" outlineLevel="0" collapsed="false"/>
    <row r="8028" customFormat="false" ht="13.8" hidden="false" customHeight="true" outlineLevel="0" collapsed="false"/>
    <row r="8029" customFormat="false" ht="13.8" hidden="false" customHeight="true" outlineLevel="0" collapsed="false"/>
    <row r="8030" customFormat="false" ht="13.8" hidden="false" customHeight="true" outlineLevel="0" collapsed="false"/>
    <row r="8031" customFormat="false" ht="13.8" hidden="false" customHeight="true" outlineLevel="0" collapsed="false"/>
    <row r="8032" customFormat="false" ht="13.8" hidden="false" customHeight="true" outlineLevel="0" collapsed="false"/>
    <row r="8033" customFormat="false" ht="13.8" hidden="false" customHeight="true" outlineLevel="0" collapsed="false"/>
    <row r="8034" customFormat="false" ht="13.8" hidden="false" customHeight="true" outlineLevel="0" collapsed="false"/>
    <row r="8035" customFormat="false" ht="13.8" hidden="false" customHeight="true" outlineLevel="0" collapsed="false"/>
    <row r="8036" customFormat="false" ht="13.8" hidden="false" customHeight="true" outlineLevel="0" collapsed="false"/>
    <row r="8037" customFormat="false" ht="13.8" hidden="false" customHeight="true" outlineLevel="0" collapsed="false"/>
    <row r="8038" customFormat="false" ht="13.8" hidden="false" customHeight="true" outlineLevel="0" collapsed="false"/>
    <row r="8039" customFormat="false" ht="13.8" hidden="false" customHeight="true" outlineLevel="0" collapsed="false"/>
    <row r="8040" customFormat="false" ht="13.8" hidden="false" customHeight="true" outlineLevel="0" collapsed="false"/>
    <row r="8041" customFormat="false" ht="13.8" hidden="false" customHeight="true" outlineLevel="0" collapsed="false"/>
    <row r="8042" customFormat="false" ht="13.8" hidden="false" customHeight="true" outlineLevel="0" collapsed="false"/>
    <row r="8043" customFormat="false" ht="13.8" hidden="false" customHeight="true" outlineLevel="0" collapsed="false"/>
    <row r="8044" customFormat="false" ht="13.8" hidden="false" customHeight="true" outlineLevel="0" collapsed="false"/>
    <row r="8045" customFormat="false" ht="13.8" hidden="false" customHeight="true" outlineLevel="0" collapsed="false"/>
    <row r="8046" customFormat="false" ht="13.8" hidden="false" customHeight="true" outlineLevel="0" collapsed="false"/>
    <row r="8047" customFormat="false" ht="13.8" hidden="false" customHeight="true" outlineLevel="0" collapsed="false"/>
    <row r="8048" customFormat="false" ht="13.8" hidden="false" customHeight="true" outlineLevel="0" collapsed="false"/>
    <row r="8049" customFormat="false" ht="13.8" hidden="false" customHeight="true" outlineLevel="0" collapsed="false"/>
    <row r="8050" customFormat="false" ht="13.8" hidden="false" customHeight="true" outlineLevel="0" collapsed="false"/>
    <row r="8051" customFormat="false" ht="13.8" hidden="false" customHeight="true" outlineLevel="0" collapsed="false"/>
    <row r="8052" customFormat="false" ht="13.8" hidden="false" customHeight="true" outlineLevel="0" collapsed="false"/>
    <row r="8053" customFormat="false" ht="13.8" hidden="false" customHeight="true" outlineLevel="0" collapsed="false"/>
    <row r="8054" customFormat="false" ht="13.8" hidden="false" customHeight="true" outlineLevel="0" collapsed="false"/>
    <row r="8055" customFormat="false" ht="13.8" hidden="false" customHeight="true" outlineLevel="0" collapsed="false"/>
    <row r="8056" customFormat="false" ht="13.8" hidden="false" customHeight="true" outlineLevel="0" collapsed="false"/>
    <row r="8057" customFormat="false" ht="13.8" hidden="false" customHeight="true" outlineLevel="0" collapsed="false"/>
    <row r="8058" customFormat="false" ht="13.8" hidden="false" customHeight="true" outlineLevel="0" collapsed="false"/>
    <row r="8059" customFormat="false" ht="13.8" hidden="false" customHeight="true" outlineLevel="0" collapsed="false"/>
    <row r="8060" customFormat="false" ht="13.8" hidden="false" customHeight="true" outlineLevel="0" collapsed="false"/>
    <row r="8061" customFormat="false" ht="13.8" hidden="false" customHeight="true" outlineLevel="0" collapsed="false"/>
    <row r="8062" customFormat="false" ht="13.8" hidden="false" customHeight="true" outlineLevel="0" collapsed="false"/>
    <row r="8063" customFormat="false" ht="13.8" hidden="false" customHeight="true" outlineLevel="0" collapsed="false"/>
    <row r="8064" customFormat="false" ht="13.8" hidden="false" customHeight="true" outlineLevel="0" collapsed="false"/>
    <row r="8065" customFormat="false" ht="13.8" hidden="false" customHeight="true" outlineLevel="0" collapsed="false"/>
    <row r="8066" customFormat="false" ht="13.8" hidden="false" customHeight="true" outlineLevel="0" collapsed="false"/>
    <row r="8067" customFormat="false" ht="13.8" hidden="false" customHeight="true" outlineLevel="0" collapsed="false"/>
    <row r="8068" customFormat="false" ht="13.8" hidden="false" customHeight="true" outlineLevel="0" collapsed="false"/>
    <row r="8069" customFormat="false" ht="13.8" hidden="false" customHeight="true" outlineLevel="0" collapsed="false"/>
    <row r="8070" customFormat="false" ht="13.8" hidden="false" customHeight="true" outlineLevel="0" collapsed="false"/>
    <row r="8071" customFormat="false" ht="13.8" hidden="false" customHeight="true" outlineLevel="0" collapsed="false"/>
    <row r="8072" customFormat="false" ht="13.8" hidden="false" customHeight="true" outlineLevel="0" collapsed="false"/>
    <row r="8073" customFormat="false" ht="13.8" hidden="false" customHeight="true" outlineLevel="0" collapsed="false"/>
    <row r="8074" customFormat="false" ht="13.8" hidden="false" customHeight="true" outlineLevel="0" collapsed="false"/>
    <row r="8075" customFormat="false" ht="13.8" hidden="false" customHeight="true" outlineLevel="0" collapsed="false"/>
    <row r="8076" customFormat="false" ht="13.8" hidden="false" customHeight="true" outlineLevel="0" collapsed="false"/>
    <row r="8077" customFormat="false" ht="13.8" hidden="false" customHeight="true" outlineLevel="0" collapsed="false"/>
    <row r="8078" customFormat="false" ht="13.8" hidden="false" customHeight="true" outlineLevel="0" collapsed="false"/>
    <row r="8079" customFormat="false" ht="13.8" hidden="false" customHeight="true" outlineLevel="0" collapsed="false"/>
    <row r="8080" customFormat="false" ht="13.8" hidden="false" customHeight="true" outlineLevel="0" collapsed="false"/>
    <row r="8081" customFormat="false" ht="13.8" hidden="false" customHeight="true" outlineLevel="0" collapsed="false"/>
    <row r="8082" customFormat="false" ht="13.8" hidden="false" customHeight="true" outlineLevel="0" collapsed="false"/>
    <row r="8083" customFormat="false" ht="13.8" hidden="false" customHeight="true" outlineLevel="0" collapsed="false"/>
    <row r="8084" customFormat="false" ht="13.8" hidden="false" customHeight="true" outlineLevel="0" collapsed="false"/>
    <row r="8085" customFormat="false" ht="13.8" hidden="false" customHeight="true" outlineLevel="0" collapsed="false"/>
    <row r="8086" customFormat="false" ht="13.8" hidden="false" customHeight="true" outlineLevel="0" collapsed="false"/>
    <row r="8087" customFormat="false" ht="13.8" hidden="false" customHeight="true" outlineLevel="0" collapsed="false"/>
    <row r="8088" customFormat="false" ht="13.8" hidden="false" customHeight="true" outlineLevel="0" collapsed="false"/>
    <row r="8089" customFormat="false" ht="13.8" hidden="false" customHeight="true" outlineLevel="0" collapsed="false"/>
    <row r="8090" customFormat="false" ht="13.8" hidden="false" customHeight="true" outlineLevel="0" collapsed="false"/>
    <row r="8091" customFormat="false" ht="13.8" hidden="false" customHeight="true" outlineLevel="0" collapsed="false"/>
    <row r="8092" customFormat="false" ht="13.8" hidden="false" customHeight="true" outlineLevel="0" collapsed="false"/>
    <row r="8093" customFormat="false" ht="13.8" hidden="false" customHeight="true" outlineLevel="0" collapsed="false"/>
    <row r="8094" customFormat="false" ht="13.8" hidden="false" customHeight="true" outlineLevel="0" collapsed="false"/>
    <row r="8095" customFormat="false" ht="13.8" hidden="false" customHeight="true" outlineLevel="0" collapsed="false"/>
    <row r="8096" customFormat="false" ht="13.8" hidden="false" customHeight="true" outlineLevel="0" collapsed="false"/>
    <row r="8097" customFormat="false" ht="13.8" hidden="false" customHeight="true" outlineLevel="0" collapsed="false"/>
    <row r="8098" customFormat="false" ht="13.8" hidden="false" customHeight="true" outlineLevel="0" collapsed="false"/>
    <row r="8099" customFormat="false" ht="13.8" hidden="false" customHeight="true" outlineLevel="0" collapsed="false"/>
    <row r="8100" customFormat="false" ht="13.8" hidden="false" customHeight="true" outlineLevel="0" collapsed="false"/>
    <row r="8101" customFormat="false" ht="13.8" hidden="false" customHeight="true" outlineLevel="0" collapsed="false"/>
    <row r="8102" customFormat="false" ht="13.8" hidden="false" customHeight="true" outlineLevel="0" collapsed="false"/>
    <row r="8103" customFormat="false" ht="13.8" hidden="false" customHeight="true" outlineLevel="0" collapsed="false"/>
    <row r="8104" customFormat="false" ht="13.8" hidden="false" customHeight="true" outlineLevel="0" collapsed="false"/>
    <row r="8105" customFormat="false" ht="13.8" hidden="false" customHeight="true" outlineLevel="0" collapsed="false"/>
    <row r="8106" customFormat="false" ht="13.8" hidden="false" customHeight="true" outlineLevel="0" collapsed="false"/>
    <row r="8107" customFormat="false" ht="13.8" hidden="false" customHeight="true" outlineLevel="0" collapsed="false"/>
    <row r="8108" customFormat="false" ht="13.8" hidden="false" customHeight="true" outlineLevel="0" collapsed="false"/>
    <row r="8109" customFormat="false" ht="13.8" hidden="false" customHeight="true" outlineLevel="0" collapsed="false"/>
    <row r="8110" customFormat="false" ht="13.8" hidden="false" customHeight="true" outlineLevel="0" collapsed="false"/>
    <row r="8111" customFormat="false" ht="13.8" hidden="false" customHeight="true" outlineLevel="0" collapsed="false"/>
    <row r="8112" customFormat="false" ht="13.8" hidden="false" customHeight="true" outlineLevel="0" collapsed="false"/>
    <row r="8113" customFormat="false" ht="13.8" hidden="false" customHeight="true" outlineLevel="0" collapsed="false"/>
    <row r="8114" customFormat="false" ht="13.8" hidden="false" customHeight="true" outlineLevel="0" collapsed="false"/>
    <row r="8115" customFormat="false" ht="13.8" hidden="false" customHeight="true" outlineLevel="0" collapsed="false"/>
    <row r="8116" customFormat="false" ht="13.8" hidden="false" customHeight="true" outlineLevel="0" collapsed="false"/>
    <row r="8117" customFormat="false" ht="13.8" hidden="false" customHeight="true" outlineLevel="0" collapsed="false"/>
    <row r="8118" customFormat="false" ht="13.8" hidden="false" customHeight="true" outlineLevel="0" collapsed="false"/>
    <row r="8119" customFormat="false" ht="13.8" hidden="false" customHeight="true" outlineLevel="0" collapsed="false"/>
    <row r="8120" customFormat="false" ht="13.8" hidden="false" customHeight="true" outlineLevel="0" collapsed="false"/>
    <row r="8121" customFormat="false" ht="13.8" hidden="false" customHeight="true" outlineLevel="0" collapsed="false"/>
    <row r="8122" customFormat="false" ht="13.8" hidden="false" customHeight="true" outlineLevel="0" collapsed="false"/>
    <row r="8123" customFormat="false" ht="13.8" hidden="false" customHeight="true" outlineLevel="0" collapsed="false"/>
    <row r="8124" customFormat="false" ht="13.8" hidden="false" customHeight="true" outlineLevel="0" collapsed="false"/>
    <row r="8125" customFormat="false" ht="13.8" hidden="false" customHeight="true" outlineLevel="0" collapsed="false"/>
    <row r="8126" customFormat="false" ht="13.8" hidden="false" customHeight="true" outlineLevel="0" collapsed="false"/>
    <row r="8127" customFormat="false" ht="13.8" hidden="false" customHeight="true" outlineLevel="0" collapsed="false"/>
    <row r="8128" customFormat="false" ht="13.8" hidden="false" customHeight="true" outlineLevel="0" collapsed="false"/>
    <row r="8129" customFormat="false" ht="13.8" hidden="false" customHeight="true" outlineLevel="0" collapsed="false"/>
    <row r="8130" customFormat="false" ht="13.8" hidden="false" customHeight="true" outlineLevel="0" collapsed="false"/>
    <row r="8131" customFormat="false" ht="13.8" hidden="false" customHeight="true" outlineLevel="0" collapsed="false"/>
    <row r="8132" customFormat="false" ht="13.8" hidden="false" customHeight="true" outlineLevel="0" collapsed="false"/>
    <row r="8133" customFormat="false" ht="13.8" hidden="false" customHeight="true" outlineLevel="0" collapsed="false"/>
    <row r="8134" customFormat="false" ht="13.8" hidden="false" customHeight="true" outlineLevel="0" collapsed="false"/>
    <row r="8135" customFormat="false" ht="13.8" hidden="false" customHeight="true" outlineLevel="0" collapsed="false"/>
    <row r="8136" customFormat="false" ht="13.8" hidden="false" customHeight="true" outlineLevel="0" collapsed="false"/>
    <row r="8137" customFormat="false" ht="13.8" hidden="false" customHeight="true" outlineLevel="0" collapsed="false"/>
    <row r="8138" customFormat="false" ht="13.8" hidden="false" customHeight="true" outlineLevel="0" collapsed="false"/>
    <row r="8139" customFormat="false" ht="13.8" hidden="false" customHeight="true" outlineLevel="0" collapsed="false"/>
    <row r="8140" customFormat="false" ht="13.8" hidden="false" customHeight="true" outlineLevel="0" collapsed="false"/>
    <row r="8141" customFormat="false" ht="13.8" hidden="false" customHeight="true" outlineLevel="0" collapsed="false"/>
    <row r="8142" customFormat="false" ht="13.8" hidden="false" customHeight="true" outlineLevel="0" collapsed="false"/>
    <row r="8143" customFormat="false" ht="13.8" hidden="false" customHeight="true" outlineLevel="0" collapsed="false"/>
    <row r="8144" customFormat="false" ht="13.8" hidden="false" customHeight="true" outlineLevel="0" collapsed="false"/>
    <row r="8145" customFormat="false" ht="13.8" hidden="false" customHeight="true" outlineLevel="0" collapsed="false"/>
    <row r="8146" customFormat="false" ht="13.8" hidden="false" customHeight="true" outlineLevel="0" collapsed="false"/>
    <row r="8147" customFormat="false" ht="13.8" hidden="false" customHeight="true" outlineLevel="0" collapsed="false"/>
    <row r="8148" customFormat="false" ht="13.8" hidden="false" customHeight="true" outlineLevel="0" collapsed="false"/>
    <row r="8149" customFormat="false" ht="13.8" hidden="false" customHeight="true" outlineLevel="0" collapsed="false"/>
    <row r="8150" customFormat="false" ht="13.8" hidden="false" customHeight="true" outlineLevel="0" collapsed="false"/>
    <row r="8151" customFormat="false" ht="13.8" hidden="false" customHeight="true" outlineLevel="0" collapsed="false"/>
    <row r="8152" customFormat="false" ht="13.8" hidden="false" customHeight="true" outlineLevel="0" collapsed="false"/>
    <row r="8153" customFormat="false" ht="13.8" hidden="false" customHeight="true" outlineLevel="0" collapsed="false"/>
    <row r="8154" customFormat="false" ht="13.8" hidden="false" customHeight="true" outlineLevel="0" collapsed="false"/>
    <row r="8155" customFormat="false" ht="13.8" hidden="false" customHeight="true" outlineLevel="0" collapsed="false"/>
    <row r="8156" customFormat="false" ht="13.8" hidden="false" customHeight="true" outlineLevel="0" collapsed="false"/>
    <row r="8157" customFormat="false" ht="13.8" hidden="false" customHeight="true" outlineLevel="0" collapsed="false"/>
    <row r="8158" customFormat="false" ht="13.8" hidden="false" customHeight="true" outlineLevel="0" collapsed="false"/>
    <row r="8159" customFormat="false" ht="13.8" hidden="false" customHeight="true" outlineLevel="0" collapsed="false"/>
    <row r="8160" customFormat="false" ht="13.8" hidden="false" customHeight="true" outlineLevel="0" collapsed="false"/>
    <row r="8161" customFormat="false" ht="13.8" hidden="false" customHeight="true" outlineLevel="0" collapsed="false"/>
    <row r="8162" customFormat="false" ht="13.8" hidden="false" customHeight="true" outlineLevel="0" collapsed="false"/>
    <row r="8163" customFormat="false" ht="13.8" hidden="false" customHeight="true" outlineLevel="0" collapsed="false"/>
    <row r="8164" customFormat="false" ht="13.8" hidden="false" customHeight="true" outlineLevel="0" collapsed="false"/>
    <row r="8165" customFormat="false" ht="13.8" hidden="false" customHeight="true" outlineLevel="0" collapsed="false"/>
    <row r="8166" customFormat="false" ht="13.8" hidden="false" customHeight="true" outlineLevel="0" collapsed="false"/>
    <row r="8167" customFormat="false" ht="13.8" hidden="false" customHeight="true" outlineLevel="0" collapsed="false"/>
    <row r="8168" customFormat="false" ht="13.8" hidden="false" customHeight="true" outlineLevel="0" collapsed="false"/>
    <row r="8169" customFormat="false" ht="13.8" hidden="false" customHeight="true" outlineLevel="0" collapsed="false"/>
    <row r="8170" customFormat="false" ht="13.8" hidden="false" customHeight="true" outlineLevel="0" collapsed="false"/>
    <row r="8171" customFormat="false" ht="13.8" hidden="false" customHeight="true" outlineLevel="0" collapsed="false"/>
    <row r="8172" customFormat="false" ht="13.8" hidden="false" customHeight="true" outlineLevel="0" collapsed="false"/>
    <row r="8173" customFormat="false" ht="13.8" hidden="false" customHeight="true" outlineLevel="0" collapsed="false"/>
    <row r="8174" customFormat="false" ht="13.8" hidden="false" customHeight="true" outlineLevel="0" collapsed="false"/>
    <row r="8175" customFormat="false" ht="13.8" hidden="false" customHeight="true" outlineLevel="0" collapsed="false"/>
    <row r="8176" customFormat="false" ht="13.8" hidden="false" customHeight="true" outlineLevel="0" collapsed="false"/>
    <row r="8177" customFormat="false" ht="13.8" hidden="false" customHeight="true" outlineLevel="0" collapsed="false"/>
    <row r="8178" customFormat="false" ht="13.8" hidden="false" customHeight="true" outlineLevel="0" collapsed="false"/>
    <row r="8179" customFormat="false" ht="13.8" hidden="false" customHeight="true" outlineLevel="0" collapsed="false"/>
    <row r="8180" customFormat="false" ht="13.8" hidden="false" customHeight="true" outlineLevel="0" collapsed="false"/>
    <row r="8181" customFormat="false" ht="13.8" hidden="false" customHeight="true" outlineLevel="0" collapsed="false"/>
    <row r="8182" customFormat="false" ht="13.8" hidden="false" customHeight="true" outlineLevel="0" collapsed="false"/>
    <row r="8183" customFormat="false" ht="13.8" hidden="false" customHeight="true" outlineLevel="0" collapsed="false"/>
    <row r="8184" customFormat="false" ht="13.8" hidden="false" customHeight="true" outlineLevel="0" collapsed="false"/>
    <row r="8185" customFormat="false" ht="13.8" hidden="false" customHeight="true" outlineLevel="0" collapsed="false"/>
    <row r="8186" customFormat="false" ht="13.8" hidden="false" customHeight="true" outlineLevel="0" collapsed="false"/>
    <row r="8187" customFormat="false" ht="13.8" hidden="false" customHeight="true" outlineLevel="0" collapsed="false"/>
    <row r="8188" customFormat="false" ht="13.8" hidden="false" customHeight="true" outlineLevel="0" collapsed="false"/>
    <row r="8189" customFormat="false" ht="13.8" hidden="false" customHeight="true" outlineLevel="0" collapsed="false"/>
    <row r="8190" customFormat="false" ht="13.8" hidden="false" customHeight="true" outlineLevel="0" collapsed="false"/>
    <row r="8191" customFormat="false" ht="13.8" hidden="false" customHeight="true" outlineLevel="0" collapsed="false"/>
    <row r="8192" customFormat="false" ht="13.8" hidden="false" customHeight="true" outlineLevel="0" collapsed="false"/>
    <row r="8193" customFormat="false" ht="13.8" hidden="false" customHeight="true" outlineLevel="0" collapsed="false"/>
    <row r="8194" customFormat="false" ht="13.8" hidden="false" customHeight="true" outlineLevel="0" collapsed="false"/>
    <row r="8195" customFormat="false" ht="13.8" hidden="false" customHeight="true" outlineLevel="0" collapsed="false"/>
    <row r="8196" customFormat="false" ht="13.8" hidden="false" customHeight="true" outlineLevel="0" collapsed="false"/>
    <row r="8197" customFormat="false" ht="13.8" hidden="false" customHeight="true" outlineLevel="0" collapsed="false"/>
    <row r="8198" customFormat="false" ht="13.8" hidden="false" customHeight="true" outlineLevel="0" collapsed="false"/>
    <row r="8199" customFormat="false" ht="13.8" hidden="false" customHeight="true" outlineLevel="0" collapsed="false"/>
    <row r="8200" customFormat="false" ht="13.8" hidden="false" customHeight="true" outlineLevel="0" collapsed="false"/>
    <row r="8201" customFormat="false" ht="13.8" hidden="false" customHeight="true" outlineLevel="0" collapsed="false"/>
    <row r="8202" customFormat="false" ht="13.8" hidden="false" customHeight="true" outlineLevel="0" collapsed="false"/>
    <row r="8203" customFormat="false" ht="13.8" hidden="false" customHeight="true" outlineLevel="0" collapsed="false"/>
    <row r="8204" customFormat="false" ht="13.8" hidden="false" customHeight="true" outlineLevel="0" collapsed="false"/>
    <row r="8205" customFormat="false" ht="13.8" hidden="false" customHeight="true" outlineLevel="0" collapsed="false"/>
    <row r="8206" customFormat="false" ht="13.8" hidden="false" customHeight="true" outlineLevel="0" collapsed="false"/>
    <row r="8207" customFormat="false" ht="13.8" hidden="false" customHeight="true" outlineLevel="0" collapsed="false"/>
    <row r="8208" customFormat="false" ht="13.8" hidden="false" customHeight="true" outlineLevel="0" collapsed="false"/>
    <row r="8209" customFormat="false" ht="13.8" hidden="false" customHeight="true" outlineLevel="0" collapsed="false"/>
    <row r="8210" customFormat="false" ht="13.8" hidden="false" customHeight="true" outlineLevel="0" collapsed="false"/>
    <row r="8211" customFormat="false" ht="13.8" hidden="false" customHeight="true" outlineLevel="0" collapsed="false"/>
    <row r="8212" customFormat="false" ht="13.8" hidden="false" customHeight="true" outlineLevel="0" collapsed="false"/>
    <row r="8213" customFormat="false" ht="13.8" hidden="false" customHeight="true" outlineLevel="0" collapsed="false"/>
    <row r="8214" customFormat="false" ht="13.8" hidden="false" customHeight="true" outlineLevel="0" collapsed="false"/>
    <row r="8215" customFormat="false" ht="13.8" hidden="false" customHeight="true" outlineLevel="0" collapsed="false"/>
    <row r="8216" customFormat="false" ht="13.8" hidden="false" customHeight="true" outlineLevel="0" collapsed="false"/>
    <row r="8217" customFormat="false" ht="13.8" hidden="false" customHeight="true" outlineLevel="0" collapsed="false"/>
    <row r="8218" customFormat="false" ht="13.8" hidden="false" customHeight="true" outlineLevel="0" collapsed="false"/>
    <row r="8219" customFormat="false" ht="13.8" hidden="false" customHeight="true" outlineLevel="0" collapsed="false"/>
    <row r="8220" customFormat="false" ht="13.8" hidden="false" customHeight="true" outlineLevel="0" collapsed="false"/>
    <row r="8221" customFormat="false" ht="13.8" hidden="false" customHeight="true" outlineLevel="0" collapsed="false"/>
    <row r="8222" customFormat="false" ht="13.8" hidden="false" customHeight="true" outlineLevel="0" collapsed="false"/>
    <row r="8223" customFormat="false" ht="13.8" hidden="false" customHeight="true" outlineLevel="0" collapsed="false"/>
    <row r="8224" customFormat="false" ht="13.8" hidden="false" customHeight="true" outlineLevel="0" collapsed="false"/>
    <row r="8225" customFormat="false" ht="13.8" hidden="false" customHeight="true" outlineLevel="0" collapsed="false"/>
    <row r="8226" customFormat="false" ht="13.8" hidden="false" customHeight="true" outlineLevel="0" collapsed="false"/>
    <row r="8227" customFormat="false" ht="13.8" hidden="false" customHeight="true" outlineLevel="0" collapsed="false"/>
    <row r="8228" customFormat="false" ht="13.8" hidden="false" customHeight="true" outlineLevel="0" collapsed="false"/>
    <row r="8229" customFormat="false" ht="13.8" hidden="false" customHeight="true" outlineLevel="0" collapsed="false"/>
    <row r="8230" customFormat="false" ht="13.8" hidden="false" customHeight="true" outlineLevel="0" collapsed="false"/>
    <row r="8231" customFormat="false" ht="13.8" hidden="false" customHeight="true" outlineLevel="0" collapsed="false"/>
    <row r="8232" customFormat="false" ht="13.8" hidden="false" customHeight="true" outlineLevel="0" collapsed="false"/>
    <row r="8233" customFormat="false" ht="13.8" hidden="false" customHeight="true" outlineLevel="0" collapsed="false"/>
    <row r="8234" customFormat="false" ht="13.8" hidden="false" customHeight="true" outlineLevel="0" collapsed="false"/>
    <row r="8235" customFormat="false" ht="13.8" hidden="false" customHeight="true" outlineLevel="0" collapsed="false"/>
    <row r="8236" customFormat="false" ht="13.8" hidden="false" customHeight="true" outlineLevel="0" collapsed="false"/>
    <row r="8237" customFormat="false" ht="13.8" hidden="false" customHeight="true" outlineLevel="0" collapsed="false"/>
    <row r="8238" customFormat="false" ht="13.8" hidden="false" customHeight="true" outlineLevel="0" collapsed="false"/>
    <row r="8239" customFormat="false" ht="13.8" hidden="false" customHeight="true" outlineLevel="0" collapsed="false"/>
    <row r="8240" customFormat="false" ht="13.8" hidden="false" customHeight="true" outlineLevel="0" collapsed="false"/>
    <row r="8241" customFormat="false" ht="13.8" hidden="false" customHeight="true" outlineLevel="0" collapsed="false"/>
    <row r="8242" customFormat="false" ht="13.8" hidden="false" customHeight="true" outlineLevel="0" collapsed="false"/>
    <row r="8243" customFormat="false" ht="13.8" hidden="false" customHeight="true" outlineLevel="0" collapsed="false"/>
    <row r="8244" customFormat="false" ht="13.8" hidden="false" customHeight="true" outlineLevel="0" collapsed="false"/>
    <row r="8245" customFormat="false" ht="13.8" hidden="false" customHeight="true" outlineLevel="0" collapsed="false"/>
    <row r="8246" customFormat="false" ht="13.8" hidden="false" customHeight="true" outlineLevel="0" collapsed="false"/>
    <row r="8247" customFormat="false" ht="13.8" hidden="false" customHeight="true" outlineLevel="0" collapsed="false"/>
    <row r="8248" customFormat="false" ht="13.8" hidden="false" customHeight="true" outlineLevel="0" collapsed="false"/>
    <row r="8249" customFormat="false" ht="13.8" hidden="false" customHeight="true" outlineLevel="0" collapsed="false"/>
    <row r="8250" customFormat="false" ht="13.8" hidden="false" customHeight="true" outlineLevel="0" collapsed="false"/>
    <row r="8251" customFormat="false" ht="13.8" hidden="false" customHeight="true" outlineLevel="0" collapsed="false"/>
    <row r="8252" customFormat="false" ht="13.8" hidden="false" customHeight="true" outlineLevel="0" collapsed="false"/>
    <row r="8253" customFormat="false" ht="13.8" hidden="false" customHeight="true" outlineLevel="0" collapsed="false"/>
    <row r="8254" customFormat="false" ht="13.8" hidden="false" customHeight="true" outlineLevel="0" collapsed="false"/>
    <row r="8255" customFormat="false" ht="13.8" hidden="false" customHeight="true" outlineLevel="0" collapsed="false"/>
    <row r="8256" customFormat="false" ht="13.8" hidden="false" customHeight="true" outlineLevel="0" collapsed="false"/>
    <row r="8257" customFormat="false" ht="13.8" hidden="false" customHeight="true" outlineLevel="0" collapsed="false"/>
    <row r="8258" customFormat="false" ht="13.8" hidden="false" customHeight="true" outlineLevel="0" collapsed="false"/>
    <row r="8259" customFormat="false" ht="13.8" hidden="false" customHeight="true" outlineLevel="0" collapsed="false"/>
    <row r="8260" customFormat="false" ht="13.8" hidden="false" customHeight="true" outlineLevel="0" collapsed="false"/>
    <row r="8261" customFormat="false" ht="13.8" hidden="false" customHeight="true" outlineLevel="0" collapsed="false"/>
    <row r="8262" customFormat="false" ht="13.8" hidden="false" customHeight="true" outlineLevel="0" collapsed="false"/>
    <row r="8263" customFormat="false" ht="13.8" hidden="false" customHeight="true" outlineLevel="0" collapsed="false"/>
    <row r="8264" customFormat="false" ht="13.8" hidden="false" customHeight="true" outlineLevel="0" collapsed="false"/>
    <row r="8265" customFormat="false" ht="13.8" hidden="false" customHeight="true" outlineLevel="0" collapsed="false"/>
    <row r="8266" customFormat="false" ht="13.8" hidden="false" customHeight="true" outlineLevel="0" collapsed="false"/>
    <row r="8267" customFormat="false" ht="13.8" hidden="false" customHeight="true" outlineLevel="0" collapsed="false"/>
    <row r="8268" customFormat="false" ht="13.8" hidden="false" customHeight="true" outlineLevel="0" collapsed="false"/>
    <row r="8269" customFormat="false" ht="13.8" hidden="false" customHeight="true" outlineLevel="0" collapsed="false"/>
    <row r="8270" customFormat="false" ht="13.8" hidden="false" customHeight="true" outlineLevel="0" collapsed="false"/>
    <row r="8271" customFormat="false" ht="13.8" hidden="false" customHeight="true" outlineLevel="0" collapsed="false"/>
    <row r="8272" customFormat="false" ht="13.8" hidden="false" customHeight="true" outlineLevel="0" collapsed="false"/>
    <row r="8273" customFormat="false" ht="13.8" hidden="false" customHeight="true" outlineLevel="0" collapsed="false"/>
    <row r="8274" customFormat="false" ht="13.8" hidden="false" customHeight="true" outlineLevel="0" collapsed="false"/>
    <row r="8275" customFormat="false" ht="13.8" hidden="false" customHeight="true" outlineLevel="0" collapsed="false"/>
    <row r="8276" customFormat="false" ht="13.8" hidden="false" customHeight="true" outlineLevel="0" collapsed="false"/>
    <row r="8277" customFormat="false" ht="13.8" hidden="false" customHeight="true" outlineLevel="0" collapsed="false"/>
    <row r="8278" customFormat="false" ht="13.8" hidden="false" customHeight="true" outlineLevel="0" collapsed="false"/>
    <row r="8279" customFormat="false" ht="13.8" hidden="false" customHeight="true" outlineLevel="0" collapsed="false"/>
    <row r="8280" customFormat="false" ht="13.8" hidden="false" customHeight="true" outlineLevel="0" collapsed="false"/>
    <row r="8281" customFormat="false" ht="13.8" hidden="false" customHeight="true" outlineLevel="0" collapsed="false"/>
    <row r="8282" customFormat="false" ht="13.8" hidden="false" customHeight="true" outlineLevel="0" collapsed="false"/>
    <row r="8283" customFormat="false" ht="13.8" hidden="false" customHeight="true" outlineLevel="0" collapsed="false"/>
    <row r="8284" customFormat="false" ht="13.8" hidden="false" customHeight="true" outlineLevel="0" collapsed="false"/>
    <row r="8285" customFormat="false" ht="13.8" hidden="false" customHeight="true" outlineLevel="0" collapsed="false"/>
    <row r="8286" customFormat="false" ht="13.8" hidden="false" customHeight="true" outlineLevel="0" collapsed="false"/>
    <row r="8287" customFormat="false" ht="13.8" hidden="false" customHeight="true" outlineLevel="0" collapsed="false"/>
    <row r="8288" customFormat="false" ht="13.8" hidden="false" customHeight="true" outlineLevel="0" collapsed="false"/>
    <row r="8289" customFormat="false" ht="13.8" hidden="false" customHeight="true" outlineLevel="0" collapsed="false"/>
    <row r="8290" customFormat="false" ht="13.8" hidden="false" customHeight="true" outlineLevel="0" collapsed="false"/>
    <row r="8291" customFormat="false" ht="13.8" hidden="false" customHeight="true" outlineLevel="0" collapsed="false"/>
    <row r="8292" customFormat="false" ht="13.8" hidden="false" customHeight="true" outlineLevel="0" collapsed="false"/>
    <row r="8293" customFormat="false" ht="13.8" hidden="false" customHeight="true" outlineLevel="0" collapsed="false"/>
    <row r="8294" customFormat="false" ht="13.8" hidden="false" customHeight="true" outlineLevel="0" collapsed="false"/>
    <row r="8295" customFormat="false" ht="13.8" hidden="false" customHeight="true" outlineLevel="0" collapsed="false"/>
    <row r="8296" customFormat="false" ht="13.8" hidden="false" customHeight="true" outlineLevel="0" collapsed="false"/>
    <row r="8297" customFormat="false" ht="13.8" hidden="false" customHeight="true" outlineLevel="0" collapsed="false"/>
    <row r="8298" customFormat="false" ht="13.8" hidden="false" customHeight="true" outlineLevel="0" collapsed="false"/>
    <row r="8299" customFormat="false" ht="13.8" hidden="false" customHeight="true" outlineLevel="0" collapsed="false"/>
    <row r="8300" customFormat="false" ht="13.8" hidden="false" customHeight="true" outlineLevel="0" collapsed="false"/>
    <row r="8301" customFormat="false" ht="13.8" hidden="false" customHeight="true" outlineLevel="0" collapsed="false"/>
    <row r="8302" customFormat="false" ht="13.8" hidden="false" customHeight="true" outlineLevel="0" collapsed="false"/>
    <row r="8303" customFormat="false" ht="13.8" hidden="false" customHeight="true" outlineLevel="0" collapsed="false"/>
    <row r="8304" customFormat="false" ht="13.8" hidden="false" customHeight="true" outlineLevel="0" collapsed="false"/>
    <row r="8305" customFormat="false" ht="13.8" hidden="false" customHeight="true" outlineLevel="0" collapsed="false"/>
    <row r="8306" customFormat="false" ht="13.8" hidden="false" customHeight="true" outlineLevel="0" collapsed="false"/>
    <row r="8307" customFormat="false" ht="13.8" hidden="false" customHeight="true" outlineLevel="0" collapsed="false"/>
    <row r="8308" customFormat="false" ht="13.8" hidden="false" customHeight="true" outlineLevel="0" collapsed="false"/>
    <row r="8309" customFormat="false" ht="13.8" hidden="false" customHeight="true" outlineLevel="0" collapsed="false"/>
    <row r="8310" customFormat="false" ht="13.8" hidden="false" customHeight="true" outlineLevel="0" collapsed="false"/>
    <row r="8311" customFormat="false" ht="13.8" hidden="false" customHeight="true" outlineLevel="0" collapsed="false"/>
    <row r="8312" customFormat="false" ht="13.8" hidden="false" customHeight="true" outlineLevel="0" collapsed="false"/>
    <row r="8313" customFormat="false" ht="13.8" hidden="false" customHeight="true" outlineLevel="0" collapsed="false"/>
    <row r="8314" customFormat="false" ht="13.8" hidden="false" customHeight="true" outlineLevel="0" collapsed="false"/>
    <row r="8315" customFormat="false" ht="13.8" hidden="false" customHeight="true" outlineLevel="0" collapsed="false"/>
    <row r="8316" customFormat="false" ht="13.8" hidden="false" customHeight="true" outlineLevel="0" collapsed="false"/>
    <row r="8317" customFormat="false" ht="13.8" hidden="false" customHeight="true" outlineLevel="0" collapsed="false"/>
    <row r="8318" customFormat="false" ht="13.8" hidden="false" customHeight="true" outlineLevel="0" collapsed="false"/>
    <row r="8319" customFormat="false" ht="13.8" hidden="false" customHeight="true" outlineLevel="0" collapsed="false"/>
    <row r="8320" customFormat="false" ht="13.8" hidden="false" customHeight="true" outlineLevel="0" collapsed="false"/>
    <row r="8321" customFormat="false" ht="13.8" hidden="false" customHeight="true" outlineLevel="0" collapsed="false"/>
    <row r="8322" customFormat="false" ht="13.8" hidden="false" customHeight="true" outlineLevel="0" collapsed="false"/>
    <row r="8323" customFormat="false" ht="13.8" hidden="false" customHeight="true" outlineLevel="0" collapsed="false"/>
    <row r="8324" customFormat="false" ht="13.8" hidden="false" customHeight="true" outlineLevel="0" collapsed="false"/>
    <row r="8325" customFormat="false" ht="13.8" hidden="false" customHeight="true" outlineLevel="0" collapsed="false"/>
    <row r="8326" customFormat="false" ht="13.8" hidden="false" customHeight="true" outlineLevel="0" collapsed="false"/>
    <row r="8327" customFormat="false" ht="13.8" hidden="false" customHeight="true" outlineLevel="0" collapsed="false"/>
    <row r="8328" customFormat="false" ht="13.8" hidden="false" customHeight="true" outlineLevel="0" collapsed="false"/>
    <row r="8329" customFormat="false" ht="13.8" hidden="false" customHeight="true" outlineLevel="0" collapsed="false"/>
    <row r="8330" customFormat="false" ht="13.8" hidden="false" customHeight="true" outlineLevel="0" collapsed="false"/>
    <row r="8331" customFormat="false" ht="13.8" hidden="false" customHeight="true" outlineLevel="0" collapsed="false"/>
    <row r="8332" customFormat="false" ht="13.8" hidden="false" customHeight="true" outlineLevel="0" collapsed="false"/>
    <row r="8333" customFormat="false" ht="13.8" hidden="false" customHeight="true" outlineLevel="0" collapsed="false"/>
    <row r="8334" customFormat="false" ht="13.8" hidden="false" customHeight="true" outlineLevel="0" collapsed="false"/>
    <row r="8335" customFormat="false" ht="13.8" hidden="false" customHeight="true" outlineLevel="0" collapsed="false"/>
    <row r="8336" customFormat="false" ht="13.8" hidden="false" customHeight="true" outlineLevel="0" collapsed="false"/>
    <row r="8337" customFormat="false" ht="13.8" hidden="false" customHeight="true" outlineLevel="0" collapsed="false"/>
    <row r="8338" customFormat="false" ht="13.8" hidden="false" customHeight="true" outlineLevel="0" collapsed="false"/>
    <row r="8339" customFormat="false" ht="13.8" hidden="false" customHeight="true" outlineLevel="0" collapsed="false"/>
    <row r="8340" customFormat="false" ht="13.8" hidden="false" customHeight="true" outlineLevel="0" collapsed="false"/>
    <row r="8341" customFormat="false" ht="13.8" hidden="false" customHeight="true" outlineLevel="0" collapsed="false"/>
    <row r="8342" customFormat="false" ht="13.8" hidden="false" customHeight="true" outlineLevel="0" collapsed="false"/>
    <row r="8343" customFormat="false" ht="13.8" hidden="false" customHeight="true" outlineLevel="0" collapsed="false"/>
    <row r="8344" customFormat="false" ht="13.8" hidden="false" customHeight="true" outlineLevel="0" collapsed="false"/>
    <row r="8345" customFormat="false" ht="13.8" hidden="false" customHeight="true" outlineLevel="0" collapsed="false"/>
    <row r="8346" customFormat="false" ht="13.8" hidden="false" customHeight="true" outlineLevel="0" collapsed="false"/>
    <row r="8347" customFormat="false" ht="13.8" hidden="false" customHeight="true" outlineLevel="0" collapsed="false"/>
    <row r="8348" customFormat="false" ht="13.8" hidden="false" customHeight="true" outlineLevel="0" collapsed="false"/>
    <row r="8349" customFormat="false" ht="13.8" hidden="false" customHeight="true" outlineLevel="0" collapsed="false"/>
    <row r="8350" customFormat="false" ht="13.8" hidden="false" customHeight="true" outlineLevel="0" collapsed="false"/>
    <row r="8351" customFormat="false" ht="13.8" hidden="false" customHeight="true" outlineLevel="0" collapsed="false"/>
    <row r="8352" customFormat="false" ht="13.8" hidden="false" customHeight="true" outlineLevel="0" collapsed="false"/>
    <row r="8353" customFormat="false" ht="13.8" hidden="false" customHeight="true" outlineLevel="0" collapsed="false"/>
    <row r="8354" customFormat="false" ht="13.8" hidden="false" customHeight="true" outlineLevel="0" collapsed="false"/>
    <row r="8355" customFormat="false" ht="13.8" hidden="false" customHeight="true" outlineLevel="0" collapsed="false"/>
    <row r="8356" customFormat="false" ht="13.8" hidden="false" customHeight="true" outlineLevel="0" collapsed="false"/>
    <row r="8357" customFormat="false" ht="13.8" hidden="false" customHeight="true" outlineLevel="0" collapsed="false"/>
    <row r="8358" customFormat="false" ht="13.8" hidden="false" customHeight="true" outlineLevel="0" collapsed="false"/>
    <row r="8359" customFormat="false" ht="13.8" hidden="false" customHeight="true" outlineLevel="0" collapsed="false"/>
    <row r="8360" customFormat="false" ht="13.8" hidden="false" customHeight="true" outlineLevel="0" collapsed="false"/>
    <row r="8361" customFormat="false" ht="13.8" hidden="false" customHeight="true" outlineLevel="0" collapsed="false"/>
    <row r="8362" customFormat="false" ht="13.8" hidden="false" customHeight="true" outlineLevel="0" collapsed="false"/>
    <row r="8363" customFormat="false" ht="13.8" hidden="false" customHeight="true" outlineLevel="0" collapsed="false"/>
    <row r="8364" customFormat="false" ht="13.8" hidden="false" customHeight="true" outlineLevel="0" collapsed="false"/>
    <row r="8365" customFormat="false" ht="13.8" hidden="false" customHeight="true" outlineLevel="0" collapsed="false"/>
    <row r="8366" customFormat="false" ht="13.8" hidden="false" customHeight="true" outlineLevel="0" collapsed="false"/>
    <row r="8367" customFormat="false" ht="13.8" hidden="false" customHeight="true" outlineLevel="0" collapsed="false"/>
    <row r="8368" customFormat="false" ht="13.8" hidden="false" customHeight="true" outlineLevel="0" collapsed="false"/>
    <row r="8369" customFormat="false" ht="13.8" hidden="false" customHeight="true" outlineLevel="0" collapsed="false"/>
    <row r="8370" customFormat="false" ht="13.8" hidden="false" customHeight="true" outlineLevel="0" collapsed="false"/>
    <row r="8371" customFormat="false" ht="13.8" hidden="false" customHeight="true" outlineLevel="0" collapsed="false"/>
    <row r="8372" customFormat="false" ht="13.8" hidden="false" customHeight="true" outlineLevel="0" collapsed="false"/>
    <row r="8373" customFormat="false" ht="13.8" hidden="false" customHeight="true" outlineLevel="0" collapsed="false"/>
    <row r="8374" customFormat="false" ht="13.8" hidden="false" customHeight="true" outlineLevel="0" collapsed="false"/>
    <row r="8375" customFormat="false" ht="13.8" hidden="false" customHeight="true" outlineLevel="0" collapsed="false"/>
    <row r="8376" customFormat="false" ht="13.8" hidden="false" customHeight="true" outlineLevel="0" collapsed="false"/>
    <row r="8377" customFormat="false" ht="13.8" hidden="false" customHeight="true" outlineLevel="0" collapsed="false"/>
    <row r="8378" customFormat="false" ht="13.8" hidden="false" customHeight="true" outlineLevel="0" collapsed="false"/>
    <row r="8379" customFormat="false" ht="13.8" hidden="false" customHeight="true" outlineLevel="0" collapsed="false"/>
    <row r="8380" customFormat="false" ht="13.8" hidden="false" customHeight="true" outlineLevel="0" collapsed="false"/>
    <row r="8381" customFormat="false" ht="13.8" hidden="false" customHeight="true" outlineLevel="0" collapsed="false"/>
    <row r="8382" customFormat="false" ht="13.8" hidden="false" customHeight="true" outlineLevel="0" collapsed="false"/>
    <row r="8383" customFormat="false" ht="13.8" hidden="false" customHeight="true" outlineLevel="0" collapsed="false"/>
    <row r="8384" customFormat="false" ht="13.8" hidden="false" customHeight="true" outlineLevel="0" collapsed="false"/>
    <row r="8385" customFormat="false" ht="13.8" hidden="false" customHeight="true" outlineLevel="0" collapsed="false"/>
    <row r="8386" customFormat="false" ht="13.8" hidden="false" customHeight="true" outlineLevel="0" collapsed="false"/>
    <row r="8387" customFormat="false" ht="13.8" hidden="false" customHeight="true" outlineLevel="0" collapsed="false"/>
    <row r="8388" customFormat="false" ht="13.8" hidden="false" customHeight="true" outlineLevel="0" collapsed="false"/>
    <row r="8389" customFormat="false" ht="13.8" hidden="false" customHeight="true" outlineLevel="0" collapsed="false"/>
    <row r="8390" customFormat="false" ht="13.8" hidden="false" customHeight="true" outlineLevel="0" collapsed="false"/>
    <row r="8391" customFormat="false" ht="13.8" hidden="false" customHeight="true" outlineLevel="0" collapsed="false"/>
    <row r="8392" customFormat="false" ht="13.8" hidden="false" customHeight="true" outlineLevel="0" collapsed="false"/>
    <row r="8393" customFormat="false" ht="13.8" hidden="false" customHeight="true" outlineLevel="0" collapsed="false"/>
    <row r="8394" customFormat="false" ht="13.8" hidden="false" customHeight="true" outlineLevel="0" collapsed="false"/>
    <row r="8395" customFormat="false" ht="13.8" hidden="false" customHeight="true" outlineLevel="0" collapsed="false"/>
    <row r="8396" customFormat="false" ht="13.8" hidden="false" customHeight="true" outlineLevel="0" collapsed="false"/>
    <row r="8397" customFormat="false" ht="13.8" hidden="false" customHeight="true" outlineLevel="0" collapsed="false"/>
    <row r="8398" customFormat="false" ht="13.8" hidden="false" customHeight="true" outlineLevel="0" collapsed="false"/>
    <row r="8399" customFormat="false" ht="13.8" hidden="false" customHeight="true" outlineLevel="0" collapsed="false"/>
    <row r="8400" customFormat="false" ht="13.8" hidden="false" customHeight="true" outlineLevel="0" collapsed="false"/>
    <row r="8401" customFormat="false" ht="13.8" hidden="false" customHeight="true" outlineLevel="0" collapsed="false"/>
    <row r="8402" customFormat="false" ht="13.8" hidden="false" customHeight="true" outlineLevel="0" collapsed="false"/>
    <row r="8403" customFormat="false" ht="13.8" hidden="false" customHeight="true" outlineLevel="0" collapsed="false"/>
    <row r="8404" customFormat="false" ht="13.8" hidden="false" customHeight="true" outlineLevel="0" collapsed="false"/>
    <row r="8405" customFormat="false" ht="13.8" hidden="false" customHeight="true" outlineLevel="0" collapsed="false"/>
    <row r="8406" customFormat="false" ht="13.8" hidden="false" customHeight="true" outlineLevel="0" collapsed="false"/>
    <row r="8407" customFormat="false" ht="13.8" hidden="false" customHeight="true" outlineLevel="0" collapsed="false"/>
    <row r="8408" customFormat="false" ht="13.8" hidden="false" customHeight="true" outlineLevel="0" collapsed="false"/>
    <row r="8409" customFormat="false" ht="13.8" hidden="false" customHeight="true" outlineLevel="0" collapsed="false"/>
    <row r="8410" customFormat="false" ht="13.8" hidden="false" customHeight="true" outlineLevel="0" collapsed="false"/>
    <row r="8411" customFormat="false" ht="13.8" hidden="false" customHeight="true" outlineLevel="0" collapsed="false"/>
    <row r="8412" customFormat="false" ht="13.8" hidden="false" customHeight="true" outlineLevel="0" collapsed="false"/>
    <row r="8413" customFormat="false" ht="13.8" hidden="false" customHeight="true" outlineLevel="0" collapsed="false"/>
    <row r="8414" customFormat="false" ht="13.8" hidden="false" customHeight="true" outlineLevel="0" collapsed="false"/>
    <row r="8415" customFormat="false" ht="13.8" hidden="false" customHeight="true" outlineLevel="0" collapsed="false"/>
    <row r="8416" customFormat="false" ht="13.8" hidden="false" customHeight="true" outlineLevel="0" collapsed="false"/>
    <row r="8417" customFormat="false" ht="13.8" hidden="false" customHeight="true" outlineLevel="0" collapsed="false"/>
    <row r="8418" customFormat="false" ht="13.8" hidden="false" customHeight="true" outlineLevel="0" collapsed="false"/>
    <row r="8419" customFormat="false" ht="13.8" hidden="false" customHeight="true" outlineLevel="0" collapsed="false"/>
    <row r="8420" customFormat="false" ht="13.8" hidden="false" customHeight="true" outlineLevel="0" collapsed="false"/>
    <row r="8421" customFormat="false" ht="13.8" hidden="false" customHeight="true" outlineLevel="0" collapsed="false"/>
    <row r="8422" customFormat="false" ht="13.8" hidden="false" customHeight="true" outlineLevel="0" collapsed="false"/>
    <row r="8423" customFormat="false" ht="13.8" hidden="false" customHeight="true" outlineLevel="0" collapsed="false"/>
    <row r="8424" customFormat="false" ht="13.8" hidden="false" customHeight="true" outlineLevel="0" collapsed="false"/>
    <row r="8425" customFormat="false" ht="13.8" hidden="false" customHeight="true" outlineLevel="0" collapsed="false"/>
    <row r="8426" customFormat="false" ht="13.8" hidden="false" customHeight="true" outlineLevel="0" collapsed="false"/>
    <row r="8427" customFormat="false" ht="13.8" hidden="false" customHeight="true" outlineLevel="0" collapsed="false"/>
    <row r="8428" customFormat="false" ht="13.8" hidden="false" customHeight="true" outlineLevel="0" collapsed="false"/>
    <row r="8429" customFormat="false" ht="13.8" hidden="false" customHeight="true" outlineLevel="0" collapsed="false"/>
    <row r="8430" customFormat="false" ht="13.8" hidden="false" customHeight="true" outlineLevel="0" collapsed="false"/>
    <row r="8431" customFormat="false" ht="13.8" hidden="false" customHeight="true" outlineLevel="0" collapsed="false"/>
    <row r="8432" customFormat="false" ht="13.8" hidden="false" customHeight="true" outlineLevel="0" collapsed="false"/>
    <row r="8433" customFormat="false" ht="13.8" hidden="false" customHeight="true" outlineLevel="0" collapsed="false"/>
    <row r="8434" customFormat="false" ht="13.8" hidden="false" customHeight="true" outlineLevel="0" collapsed="false"/>
    <row r="8435" customFormat="false" ht="13.8" hidden="false" customHeight="true" outlineLevel="0" collapsed="false"/>
    <row r="8436" customFormat="false" ht="13.8" hidden="false" customHeight="true" outlineLevel="0" collapsed="false"/>
    <row r="8437" customFormat="false" ht="13.8" hidden="false" customHeight="true" outlineLevel="0" collapsed="false"/>
    <row r="8438" customFormat="false" ht="13.8" hidden="false" customHeight="true" outlineLevel="0" collapsed="false"/>
    <row r="8439" customFormat="false" ht="13.8" hidden="false" customHeight="true" outlineLevel="0" collapsed="false"/>
    <row r="8440" customFormat="false" ht="13.8" hidden="false" customHeight="true" outlineLevel="0" collapsed="false"/>
    <row r="8441" customFormat="false" ht="13.8" hidden="false" customHeight="true" outlineLevel="0" collapsed="false"/>
    <row r="8442" customFormat="false" ht="13.8" hidden="false" customHeight="true" outlineLevel="0" collapsed="false"/>
    <row r="8443" customFormat="false" ht="13.8" hidden="false" customHeight="true" outlineLevel="0" collapsed="false"/>
    <row r="8444" customFormat="false" ht="13.8" hidden="false" customHeight="true" outlineLevel="0" collapsed="false"/>
    <row r="8445" customFormat="false" ht="13.8" hidden="false" customHeight="true" outlineLevel="0" collapsed="false"/>
    <row r="8446" customFormat="false" ht="13.8" hidden="false" customHeight="true" outlineLevel="0" collapsed="false"/>
    <row r="8447" customFormat="false" ht="13.8" hidden="false" customHeight="true" outlineLevel="0" collapsed="false"/>
    <row r="8448" customFormat="false" ht="13.8" hidden="false" customHeight="true" outlineLevel="0" collapsed="false"/>
    <row r="8449" customFormat="false" ht="13.8" hidden="false" customHeight="true" outlineLevel="0" collapsed="false"/>
    <row r="8450" customFormat="false" ht="13.8" hidden="false" customHeight="true" outlineLevel="0" collapsed="false"/>
    <row r="8451" customFormat="false" ht="13.8" hidden="false" customHeight="true" outlineLevel="0" collapsed="false"/>
    <row r="8452" customFormat="false" ht="13.8" hidden="false" customHeight="true" outlineLevel="0" collapsed="false"/>
    <row r="8453" customFormat="false" ht="13.8" hidden="false" customHeight="true" outlineLevel="0" collapsed="false"/>
    <row r="8454" customFormat="false" ht="13.8" hidden="false" customHeight="true" outlineLevel="0" collapsed="false"/>
    <row r="8455" customFormat="false" ht="13.8" hidden="false" customHeight="true" outlineLevel="0" collapsed="false"/>
    <row r="8456" customFormat="false" ht="13.8" hidden="false" customHeight="true" outlineLevel="0" collapsed="false"/>
    <row r="8457" customFormat="false" ht="13.8" hidden="false" customHeight="true" outlineLevel="0" collapsed="false"/>
    <row r="8458" customFormat="false" ht="13.8" hidden="false" customHeight="true" outlineLevel="0" collapsed="false"/>
    <row r="8459" customFormat="false" ht="13.8" hidden="false" customHeight="true" outlineLevel="0" collapsed="false"/>
    <row r="8460" customFormat="false" ht="13.8" hidden="false" customHeight="true" outlineLevel="0" collapsed="false"/>
    <row r="8461" customFormat="false" ht="13.8" hidden="false" customHeight="true" outlineLevel="0" collapsed="false"/>
    <row r="8462" customFormat="false" ht="13.8" hidden="false" customHeight="true" outlineLevel="0" collapsed="false"/>
    <row r="8463" customFormat="false" ht="13.8" hidden="false" customHeight="true" outlineLevel="0" collapsed="false"/>
    <row r="8464" customFormat="false" ht="13.8" hidden="false" customHeight="true" outlineLevel="0" collapsed="false"/>
    <row r="8465" customFormat="false" ht="13.8" hidden="false" customHeight="true" outlineLevel="0" collapsed="false"/>
    <row r="8466" customFormat="false" ht="13.8" hidden="false" customHeight="true" outlineLevel="0" collapsed="false"/>
    <row r="8467" customFormat="false" ht="13.8" hidden="false" customHeight="true" outlineLevel="0" collapsed="false"/>
    <row r="8468" customFormat="false" ht="13.8" hidden="false" customHeight="true" outlineLevel="0" collapsed="false"/>
    <row r="8469" customFormat="false" ht="13.8" hidden="false" customHeight="true" outlineLevel="0" collapsed="false"/>
    <row r="8470" customFormat="false" ht="13.8" hidden="false" customHeight="true" outlineLevel="0" collapsed="false"/>
    <row r="8471" customFormat="false" ht="13.8" hidden="false" customHeight="true" outlineLevel="0" collapsed="false"/>
    <row r="8472" customFormat="false" ht="13.8" hidden="false" customHeight="true" outlineLevel="0" collapsed="false"/>
    <row r="8473" customFormat="false" ht="13.8" hidden="false" customHeight="true" outlineLevel="0" collapsed="false"/>
    <row r="8474" customFormat="false" ht="13.8" hidden="false" customHeight="true" outlineLevel="0" collapsed="false"/>
    <row r="8475" customFormat="false" ht="13.8" hidden="false" customHeight="true" outlineLevel="0" collapsed="false"/>
    <row r="8476" customFormat="false" ht="13.8" hidden="false" customHeight="true" outlineLevel="0" collapsed="false"/>
    <row r="8477" customFormat="false" ht="13.8" hidden="false" customHeight="true" outlineLevel="0" collapsed="false"/>
    <row r="8478" customFormat="false" ht="13.8" hidden="false" customHeight="true" outlineLevel="0" collapsed="false"/>
    <row r="8479" customFormat="false" ht="13.8" hidden="false" customHeight="true" outlineLevel="0" collapsed="false"/>
    <row r="8480" customFormat="false" ht="13.8" hidden="false" customHeight="true" outlineLevel="0" collapsed="false"/>
    <row r="8481" customFormat="false" ht="13.8" hidden="false" customHeight="true" outlineLevel="0" collapsed="false"/>
    <row r="8482" customFormat="false" ht="13.8" hidden="false" customHeight="true" outlineLevel="0" collapsed="false"/>
    <row r="8483" customFormat="false" ht="13.8" hidden="false" customHeight="true" outlineLevel="0" collapsed="false"/>
    <row r="8484" customFormat="false" ht="13.8" hidden="false" customHeight="true" outlineLevel="0" collapsed="false"/>
    <row r="8485" customFormat="false" ht="13.8" hidden="false" customHeight="true" outlineLevel="0" collapsed="false"/>
    <row r="8486" customFormat="false" ht="13.8" hidden="false" customHeight="true" outlineLevel="0" collapsed="false"/>
    <row r="8487" customFormat="false" ht="13.8" hidden="false" customHeight="true" outlineLevel="0" collapsed="false"/>
    <row r="8488" customFormat="false" ht="13.8" hidden="false" customHeight="true" outlineLevel="0" collapsed="false"/>
    <row r="8489" customFormat="false" ht="13.8" hidden="false" customHeight="true" outlineLevel="0" collapsed="false"/>
    <row r="8490" customFormat="false" ht="13.8" hidden="false" customHeight="true" outlineLevel="0" collapsed="false"/>
    <row r="8491" customFormat="false" ht="13.8" hidden="false" customHeight="true" outlineLevel="0" collapsed="false"/>
    <row r="8492" customFormat="false" ht="13.8" hidden="false" customHeight="true" outlineLevel="0" collapsed="false"/>
    <row r="8493" customFormat="false" ht="13.8" hidden="false" customHeight="true" outlineLevel="0" collapsed="false"/>
    <row r="8494" customFormat="false" ht="13.8" hidden="false" customHeight="true" outlineLevel="0" collapsed="false"/>
    <row r="8495" customFormat="false" ht="13.8" hidden="false" customHeight="true" outlineLevel="0" collapsed="false"/>
    <row r="8496" customFormat="false" ht="13.8" hidden="false" customHeight="true" outlineLevel="0" collapsed="false"/>
    <row r="8497" customFormat="false" ht="13.8" hidden="false" customHeight="true" outlineLevel="0" collapsed="false"/>
    <row r="8498" customFormat="false" ht="13.8" hidden="false" customHeight="true" outlineLevel="0" collapsed="false"/>
    <row r="8499" customFormat="false" ht="13.8" hidden="false" customHeight="true" outlineLevel="0" collapsed="false"/>
    <row r="8500" customFormat="false" ht="13.8" hidden="false" customHeight="true" outlineLevel="0" collapsed="false"/>
    <row r="8501" customFormat="false" ht="13.8" hidden="false" customHeight="true" outlineLevel="0" collapsed="false"/>
    <row r="8502" customFormat="false" ht="13.8" hidden="false" customHeight="true" outlineLevel="0" collapsed="false"/>
    <row r="8503" customFormat="false" ht="13.8" hidden="false" customHeight="true" outlineLevel="0" collapsed="false"/>
    <row r="8504" customFormat="false" ht="13.8" hidden="false" customHeight="true" outlineLevel="0" collapsed="false"/>
    <row r="8505" customFormat="false" ht="13.8" hidden="false" customHeight="true" outlineLevel="0" collapsed="false"/>
    <row r="8506" customFormat="false" ht="13.8" hidden="false" customHeight="true" outlineLevel="0" collapsed="false"/>
    <row r="8507" customFormat="false" ht="13.8" hidden="false" customHeight="true" outlineLevel="0" collapsed="false"/>
    <row r="8508" customFormat="false" ht="13.8" hidden="false" customHeight="true" outlineLevel="0" collapsed="false"/>
    <row r="8509" customFormat="false" ht="13.8" hidden="false" customHeight="true" outlineLevel="0" collapsed="false"/>
    <row r="8510" customFormat="false" ht="13.8" hidden="false" customHeight="true" outlineLevel="0" collapsed="false"/>
    <row r="8511" customFormat="false" ht="13.8" hidden="false" customHeight="true" outlineLevel="0" collapsed="false"/>
    <row r="8512" customFormat="false" ht="13.8" hidden="false" customHeight="true" outlineLevel="0" collapsed="false"/>
    <row r="8513" customFormat="false" ht="13.8" hidden="false" customHeight="true" outlineLevel="0" collapsed="false"/>
    <row r="8514" customFormat="false" ht="13.8" hidden="false" customHeight="true" outlineLevel="0" collapsed="false"/>
    <row r="8515" customFormat="false" ht="13.8" hidden="false" customHeight="true" outlineLevel="0" collapsed="false"/>
    <row r="8516" customFormat="false" ht="13.8" hidden="false" customHeight="true" outlineLevel="0" collapsed="false"/>
    <row r="8517" customFormat="false" ht="13.8" hidden="false" customHeight="true" outlineLevel="0" collapsed="false"/>
    <row r="8518" customFormat="false" ht="13.8" hidden="false" customHeight="true" outlineLevel="0" collapsed="false"/>
    <row r="8519" customFormat="false" ht="13.8" hidden="false" customHeight="true" outlineLevel="0" collapsed="false"/>
    <row r="8520" customFormat="false" ht="13.8" hidden="false" customHeight="true" outlineLevel="0" collapsed="false"/>
    <row r="8521" customFormat="false" ht="13.8" hidden="false" customHeight="true" outlineLevel="0" collapsed="false"/>
    <row r="8522" customFormat="false" ht="13.8" hidden="false" customHeight="true" outlineLevel="0" collapsed="false"/>
    <row r="8523" customFormat="false" ht="13.8" hidden="false" customHeight="true" outlineLevel="0" collapsed="false"/>
    <row r="8524" customFormat="false" ht="13.8" hidden="false" customHeight="true" outlineLevel="0" collapsed="false"/>
    <row r="8525" customFormat="false" ht="13.8" hidden="false" customHeight="true" outlineLevel="0" collapsed="false"/>
    <row r="8526" customFormat="false" ht="13.8" hidden="false" customHeight="true" outlineLevel="0" collapsed="false"/>
    <row r="8527" customFormat="false" ht="13.8" hidden="false" customHeight="true" outlineLevel="0" collapsed="false"/>
    <row r="8528" customFormat="false" ht="13.8" hidden="false" customHeight="true" outlineLevel="0" collapsed="false"/>
    <row r="8529" customFormat="false" ht="13.8" hidden="false" customHeight="true" outlineLevel="0" collapsed="false"/>
    <row r="8530" customFormat="false" ht="13.8" hidden="false" customHeight="true" outlineLevel="0" collapsed="false"/>
    <row r="8531" customFormat="false" ht="13.8" hidden="false" customHeight="true" outlineLevel="0" collapsed="false"/>
    <row r="8532" customFormat="false" ht="13.8" hidden="false" customHeight="true" outlineLevel="0" collapsed="false"/>
    <row r="8533" customFormat="false" ht="13.8" hidden="false" customHeight="true" outlineLevel="0" collapsed="false"/>
    <row r="8534" customFormat="false" ht="13.8" hidden="false" customHeight="true" outlineLevel="0" collapsed="false"/>
    <row r="8535" customFormat="false" ht="13.8" hidden="false" customHeight="true" outlineLevel="0" collapsed="false"/>
    <row r="8536" customFormat="false" ht="13.8" hidden="false" customHeight="true" outlineLevel="0" collapsed="false"/>
    <row r="8537" customFormat="false" ht="13.8" hidden="false" customHeight="true" outlineLevel="0" collapsed="false"/>
    <row r="8538" customFormat="false" ht="13.8" hidden="false" customHeight="true" outlineLevel="0" collapsed="false"/>
    <row r="8539" customFormat="false" ht="13.8" hidden="false" customHeight="true" outlineLevel="0" collapsed="false"/>
    <row r="8540" customFormat="false" ht="13.8" hidden="false" customHeight="true" outlineLevel="0" collapsed="false"/>
    <row r="8541" customFormat="false" ht="13.8" hidden="false" customHeight="true" outlineLevel="0" collapsed="false"/>
    <row r="8542" customFormat="false" ht="13.8" hidden="false" customHeight="true" outlineLevel="0" collapsed="false"/>
    <row r="8543" customFormat="false" ht="13.8" hidden="false" customHeight="true" outlineLevel="0" collapsed="false"/>
    <row r="8544" customFormat="false" ht="13.8" hidden="false" customHeight="true" outlineLevel="0" collapsed="false"/>
    <row r="8545" customFormat="false" ht="13.8" hidden="false" customHeight="true" outlineLevel="0" collapsed="false"/>
    <row r="8546" customFormat="false" ht="13.8" hidden="false" customHeight="true" outlineLevel="0" collapsed="false"/>
    <row r="8547" customFormat="false" ht="13.8" hidden="false" customHeight="true" outlineLevel="0" collapsed="false"/>
    <row r="8548" customFormat="false" ht="13.8" hidden="false" customHeight="true" outlineLevel="0" collapsed="false"/>
    <row r="8549" customFormat="false" ht="13.8" hidden="false" customHeight="true" outlineLevel="0" collapsed="false"/>
    <row r="8550" customFormat="false" ht="13.8" hidden="false" customHeight="true" outlineLevel="0" collapsed="false"/>
    <row r="8551" customFormat="false" ht="13.8" hidden="false" customHeight="true" outlineLevel="0" collapsed="false"/>
    <row r="8552" customFormat="false" ht="13.8" hidden="false" customHeight="true" outlineLevel="0" collapsed="false"/>
    <row r="8553" customFormat="false" ht="13.8" hidden="false" customHeight="true" outlineLevel="0" collapsed="false"/>
    <row r="8554" customFormat="false" ht="13.8" hidden="false" customHeight="true" outlineLevel="0" collapsed="false"/>
    <row r="8555" customFormat="false" ht="13.8" hidden="false" customHeight="true" outlineLevel="0" collapsed="false"/>
    <row r="8556" customFormat="false" ht="13.8" hidden="false" customHeight="true" outlineLevel="0" collapsed="false"/>
    <row r="8557" customFormat="false" ht="13.8" hidden="false" customHeight="true" outlineLevel="0" collapsed="false"/>
    <row r="8558" customFormat="false" ht="13.8" hidden="false" customHeight="true" outlineLevel="0" collapsed="false"/>
    <row r="8559" customFormat="false" ht="13.8" hidden="false" customHeight="true" outlineLevel="0" collapsed="false"/>
    <row r="8560" customFormat="false" ht="13.8" hidden="false" customHeight="true" outlineLevel="0" collapsed="false"/>
    <row r="8561" customFormat="false" ht="13.8" hidden="false" customHeight="true" outlineLevel="0" collapsed="false"/>
    <row r="8562" customFormat="false" ht="13.8" hidden="false" customHeight="true" outlineLevel="0" collapsed="false"/>
    <row r="8563" customFormat="false" ht="13.8" hidden="false" customHeight="true" outlineLevel="0" collapsed="false"/>
    <row r="8564" customFormat="false" ht="13.8" hidden="false" customHeight="true" outlineLevel="0" collapsed="false"/>
    <row r="8565" customFormat="false" ht="13.8" hidden="false" customHeight="true" outlineLevel="0" collapsed="false"/>
    <row r="8566" customFormat="false" ht="13.8" hidden="false" customHeight="true" outlineLevel="0" collapsed="false"/>
    <row r="8567" customFormat="false" ht="13.8" hidden="false" customHeight="true" outlineLevel="0" collapsed="false"/>
    <row r="8568" customFormat="false" ht="13.8" hidden="false" customHeight="true" outlineLevel="0" collapsed="false"/>
    <row r="8569" customFormat="false" ht="13.8" hidden="false" customHeight="true" outlineLevel="0" collapsed="false"/>
    <row r="8570" customFormat="false" ht="13.8" hidden="false" customHeight="true" outlineLevel="0" collapsed="false"/>
    <row r="8571" customFormat="false" ht="13.8" hidden="false" customHeight="true" outlineLevel="0" collapsed="false"/>
    <row r="8572" customFormat="false" ht="13.8" hidden="false" customHeight="true" outlineLevel="0" collapsed="false"/>
    <row r="8573" customFormat="false" ht="13.8" hidden="false" customHeight="true" outlineLevel="0" collapsed="false"/>
    <row r="8574" customFormat="false" ht="13.8" hidden="false" customHeight="true" outlineLevel="0" collapsed="false"/>
    <row r="8575" customFormat="false" ht="13.8" hidden="false" customHeight="true" outlineLevel="0" collapsed="false"/>
    <row r="8576" customFormat="false" ht="13.8" hidden="false" customHeight="true" outlineLevel="0" collapsed="false"/>
    <row r="8577" customFormat="false" ht="13.8" hidden="false" customHeight="true" outlineLevel="0" collapsed="false"/>
    <row r="8578" customFormat="false" ht="13.8" hidden="false" customHeight="true" outlineLevel="0" collapsed="false"/>
    <row r="8579" customFormat="false" ht="13.8" hidden="false" customHeight="true" outlineLevel="0" collapsed="false"/>
    <row r="8580" customFormat="false" ht="13.8" hidden="false" customHeight="true" outlineLevel="0" collapsed="false"/>
    <row r="8581" customFormat="false" ht="13.8" hidden="false" customHeight="true" outlineLevel="0" collapsed="false"/>
    <row r="8582" customFormat="false" ht="13.8" hidden="false" customHeight="true" outlineLevel="0" collapsed="false"/>
    <row r="8583" customFormat="false" ht="13.8" hidden="false" customHeight="true" outlineLevel="0" collapsed="false"/>
    <row r="8584" customFormat="false" ht="13.8" hidden="false" customHeight="true" outlineLevel="0" collapsed="false"/>
    <row r="8585" customFormat="false" ht="13.8" hidden="false" customHeight="true" outlineLevel="0" collapsed="false"/>
    <row r="8586" customFormat="false" ht="13.8" hidden="false" customHeight="true" outlineLevel="0" collapsed="false"/>
    <row r="8587" customFormat="false" ht="13.8" hidden="false" customHeight="true" outlineLevel="0" collapsed="false"/>
    <row r="8588" customFormat="false" ht="13.8" hidden="false" customHeight="true" outlineLevel="0" collapsed="false"/>
    <row r="8589" customFormat="false" ht="13.8" hidden="false" customHeight="true" outlineLevel="0" collapsed="false"/>
    <row r="8590" customFormat="false" ht="13.8" hidden="false" customHeight="true" outlineLevel="0" collapsed="false"/>
    <row r="8591" customFormat="false" ht="13.8" hidden="false" customHeight="true" outlineLevel="0" collapsed="false"/>
    <row r="8592" customFormat="false" ht="13.8" hidden="false" customHeight="true" outlineLevel="0" collapsed="false"/>
    <row r="8593" customFormat="false" ht="13.8" hidden="false" customHeight="true" outlineLevel="0" collapsed="false"/>
    <row r="8594" customFormat="false" ht="13.8" hidden="false" customHeight="true" outlineLevel="0" collapsed="false"/>
    <row r="8595" customFormat="false" ht="13.8" hidden="false" customHeight="true" outlineLevel="0" collapsed="false"/>
    <row r="8596" customFormat="false" ht="13.8" hidden="false" customHeight="true" outlineLevel="0" collapsed="false"/>
    <row r="8597" customFormat="false" ht="13.8" hidden="false" customHeight="true" outlineLevel="0" collapsed="false"/>
    <row r="8598" customFormat="false" ht="13.8" hidden="false" customHeight="true" outlineLevel="0" collapsed="false"/>
    <row r="8599" customFormat="false" ht="13.8" hidden="false" customHeight="true" outlineLevel="0" collapsed="false"/>
    <row r="8600" customFormat="false" ht="13.8" hidden="false" customHeight="true" outlineLevel="0" collapsed="false"/>
    <row r="8601" customFormat="false" ht="13.8" hidden="false" customHeight="true" outlineLevel="0" collapsed="false"/>
    <row r="8602" customFormat="false" ht="13.8" hidden="false" customHeight="true" outlineLevel="0" collapsed="false"/>
    <row r="8603" customFormat="false" ht="13.8" hidden="false" customHeight="true" outlineLevel="0" collapsed="false"/>
    <row r="8604" customFormat="false" ht="13.8" hidden="false" customHeight="true" outlineLevel="0" collapsed="false"/>
    <row r="8605" customFormat="false" ht="13.8" hidden="false" customHeight="true" outlineLevel="0" collapsed="false"/>
    <row r="8606" customFormat="false" ht="13.8" hidden="false" customHeight="true" outlineLevel="0" collapsed="false"/>
    <row r="8607" customFormat="false" ht="13.8" hidden="false" customHeight="true" outlineLevel="0" collapsed="false"/>
    <row r="8608" customFormat="false" ht="13.8" hidden="false" customHeight="true" outlineLevel="0" collapsed="false"/>
    <row r="8609" customFormat="false" ht="13.8" hidden="false" customHeight="true" outlineLevel="0" collapsed="false"/>
    <row r="8610" customFormat="false" ht="13.8" hidden="false" customHeight="true" outlineLevel="0" collapsed="false"/>
    <row r="8611" customFormat="false" ht="13.8" hidden="false" customHeight="true" outlineLevel="0" collapsed="false"/>
    <row r="8612" customFormat="false" ht="13.8" hidden="false" customHeight="true" outlineLevel="0" collapsed="false"/>
    <row r="8613" customFormat="false" ht="13.8" hidden="false" customHeight="true" outlineLevel="0" collapsed="false"/>
    <row r="8614" customFormat="false" ht="13.8" hidden="false" customHeight="true" outlineLevel="0" collapsed="false"/>
    <row r="8615" customFormat="false" ht="13.8" hidden="false" customHeight="true" outlineLevel="0" collapsed="false"/>
    <row r="8616" customFormat="false" ht="13.8" hidden="false" customHeight="true" outlineLevel="0" collapsed="false"/>
    <row r="8617" customFormat="false" ht="13.8" hidden="false" customHeight="true" outlineLevel="0" collapsed="false"/>
    <row r="8618" customFormat="false" ht="13.8" hidden="false" customHeight="true" outlineLevel="0" collapsed="false"/>
    <row r="8619" customFormat="false" ht="13.8" hidden="false" customHeight="true" outlineLevel="0" collapsed="false"/>
    <row r="8620" customFormat="false" ht="13.8" hidden="false" customHeight="true" outlineLevel="0" collapsed="false"/>
    <row r="8621" customFormat="false" ht="13.8" hidden="false" customHeight="true" outlineLevel="0" collapsed="false"/>
    <row r="8622" customFormat="false" ht="13.8" hidden="false" customHeight="true" outlineLevel="0" collapsed="false"/>
    <row r="8623" customFormat="false" ht="13.8" hidden="false" customHeight="true" outlineLevel="0" collapsed="false"/>
    <row r="8624" customFormat="false" ht="13.8" hidden="false" customHeight="true" outlineLevel="0" collapsed="false"/>
    <row r="8625" customFormat="false" ht="13.8" hidden="false" customHeight="true" outlineLevel="0" collapsed="false"/>
    <row r="8626" customFormat="false" ht="13.8" hidden="false" customHeight="true" outlineLevel="0" collapsed="false"/>
    <row r="8627" customFormat="false" ht="13.8" hidden="false" customHeight="true" outlineLevel="0" collapsed="false"/>
    <row r="8628" customFormat="false" ht="13.8" hidden="false" customHeight="true" outlineLevel="0" collapsed="false"/>
    <row r="8629" customFormat="false" ht="13.8" hidden="false" customHeight="true" outlineLevel="0" collapsed="false"/>
    <row r="8630" customFormat="false" ht="13.8" hidden="false" customHeight="true" outlineLevel="0" collapsed="false"/>
    <row r="8631" customFormat="false" ht="13.8" hidden="false" customHeight="true" outlineLevel="0" collapsed="false"/>
    <row r="8632" customFormat="false" ht="13.8" hidden="false" customHeight="true" outlineLevel="0" collapsed="false"/>
    <row r="8633" customFormat="false" ht="13.8" hidden="false" customHeight="true" outlineLevel="0" collapsed="false"/>
    <row r="8634" customFormat="false" ht="13.8" hidden="false" customHeight="true" outlineLevel="0" collapsed="false"/>
    <row r="8635" customFormat="false" ht="13.8" hidden="false" customHeight="true" outlineLevel="0" collapsed="false"/>
    <row r="8636" customFormat="false" ht="13.8" hidden="false" customHeight="true" outlineLevel="0" collapsed="false"/>
    <row r="8637" customFormat="false" ht="13.8" hidden="false" customHeight="true" outlineLevel="0" collapsed="false"/>
    <row r="8638" customFormat="false" ht="13.8" hidden="false" customHeight="true" outlineLevel="0" collapsed="false"/>
    <row r="8639" customFormat="false" ht="13.8" hidden="false" customHeight="true" outlineLevel="0" collapsed="false"/>
    <row r="8640" customFormat="false" ht="13.8" hidden="false" customHeight="true" outlineLevel="0" collapsed="false"/>
    <row r="8641" customFormat="false" ht="13.8" hidden="false" customHeight="true" outlineLevel="0" collapsed="false"/>
    <row r="8642" customFormat="false" ht="13.8" hidden="false" customHeight="true" outlineLevel="0" collapsed="false"/>
    <row r="8643" customFormat="false" ht="13.8" hidden="false" customHeight="true" outlineLevel="0" collapsed="false"/>
    <row r="8644" customFormat="false" ht="13.8" hidden="false" customHeight="true" outlineLevel="0" collapsed="false"/>
    <row r="8645" customFormat="false" ht="13.8" hidden="false" customHeight="true" outlineLevel="0" collapsed="false"/>
    <row r="8646" customFormat="false" ht="13.8" hidden="false" customHeight="true" outlineLevel="0" collapsed="false"/>
    <row r="8647" customFormat="false" ht="13.8" hidden="false" customHeight="true" outlineLevel="0" collapsed="false"/>
    <row r="8648" customFormat="false" ht="13.8" hidden="false" customHeight="true" outlineLevel="0" collapsed="false"/>
    <row r="8649" customFormat="false" ht="13.8" hidden="false" customHeight="true" outlineLevel="0" collapsed="false"/>
    <row r="8650" customFormat="false" ht="13.8" hidden="false" customHeight="true" outlineLevel="0" collapsed="false"/>
    <row r="8651" customFormat="false" ht="13.8" hidden="false" customHeight="true" outlineLevel="0" collapsed="false"/>
    <row r="8652" customFormat="false" ht="13.8" hidden="false" customHeight="true" outlineLevel="0" collapsed="false"/>
    <row r="8653" customFormat="false" ht="13.8" hidden="false" customHeight="true" outlineLevel="0" collapsed="false"/>
    <row r="8654" customFormat="false" ht="13.8" hidden="false" customHeight="true" outlineLevel="0" collapsed="false"/>
    <row r="8655" customFormat="false" ht="13.8" hidden="false" customHeight="true" outlineLevel="0" collapsed="false"/>
    <row r="8656" customFormat="false" ht="13.8" hidden="false" customHeight="true" outlineLevel="0" collapsed="false"/>
    <row r="8657" customFormat="false" ht="13.8" hidden="false" customHeight="true" outlineLevel="0" collapsed="false"/>
    <row r="8658" customFormat="false" ht="13.8" hidden="false" customHeight="true" outlineLevel="0" collapsed="false"/>
    <row r="8659" customFormat="false" ht="13.8" hidden="false" customHeight="true" outlineLevel="0" collapsed="false"/>
    <row r="8660" customFormat="false" ht="13.8" hidden="false" customHeight="true" outlineLevel="0" collapsed="false"/>
    <row r="8661" customFormat="false" ht="13.8" hidden="false" customHeight="true" outlineLevel="0" collapsed="false"/>
    <row r="8662" customFormat="false" ht="13.8" hidden="false" customHeight="true" outlineLevel="0" collapsed="false"/>
    <row r="8663" customFormat="false" ht="13.8" hidden="false" customHeight="true" outlineLevel="0" collapsed="false"/>
    <row r="8664" customFormat="false" ht="13.8" hidden="false" customHeight="true" outlineLevel="0" collapsed="false"/>
    <row r="8665" customFormat="false" ht="13.8" hidden="false" customHeight="true" outlineLevel="0" collapsed="false"/>
    <row r="8666" customFormat="false" ht="13.8" hidden="false" customHeight="true" outlineLevel="0" collapsed="false"/>
    <row r="8667" customFormat="false" ht="13.8" hidden="false" customHeight="true" outlineLevel="0" collapsed="false"/>
    <row r="8668" customFormat="false" ht="13.8" hidden="false" customHeight="true" outlineLevel="0" collapsed="false"/>
    <row r="8669" customFormat="false" ht="13.8" hidden="false" customHeight="true" outlineLevel="0" collapsed="false"/>
    <row r="8670" customFormat="false" ht="13.8" hidden="false" customHeight="true" outlineLevel="0" collapsed="false"/>
    <row r="8671" customFormat="false" ht="13.8" hidden="false" customHeight="true" outlineLevel="0" collapsed="false"/>
    <row r="8672" customFormat="false" ht="13.8" hidden="false" customHeight="true" outlineLevel="0" collapsed="false"/>
    <row r="8673" customFormat="false" ht="13.8" hidden="false" customHeight="true" outlineLevel="0" collapsed="false"/>
    <row r="8674" customFormat="false" ht="13.8" hidden="false" customHeight="true" outlineLevel="0" collapsed="false"/>
    <row r="8675" customFormat="false" ht="13.8" hidden="false" customHeight="true" outlineLevel="0" collapsed="false"/>
    <row r="8676" customFormat="false" ht="13.8" hidden="false" customHeight="true" outlineLevel="0" collapsed="false"/>
    <row r="8677" customFormat="false" ht="13.8" hidden="false" customHeight="true" outlineLevel="0" collapsed="false"/>
    <row r="8678" customFormat="false" ht="13.8" hidden="false" customHeight="true" outlineLevel="0" collapsed="false"/>
    <row r="8679" customFormat="false" ht="13.8" hidden="false" customHeight="true" outlineLevel="0" collapsed="false"/>
    <row r="8680" customFormat="false" ht="13.8" hidden="false" customHeight="true" outlineLevel="0" collapsed="false"/>
    <row r="8681" customFormat="false" ht="13.8" hidden="false" customHeight="true" outlineLevel="0" collapsed="false"/>
    <row r="8682" customFormat="false" ht="13.8" hidden="false" customHeight="true" outlineLevel="0" collapsed="false"/>
    <row r="8683" customFormat="false" ht="13.8" hidden="false" customHeight="true" outlineLevel="0" collapsed="false"/>
    <row r="8684" customFormat="false" ht="13.8" hidden="false" customHeight="true" outlineLevel="0" collapsed="false"/>
    <row r="8685" customFormat="false" ht="13.8" hidden="false" customHeight="true" outlineLevel="0" collapsed="false"/>
    <row r="8686" customFormat="false" ht="13.8" hidden="false" customHeight="true" outlineLevel="0" collapsed="false"/>
    <row r="8687" customFormat="false" ht="13.8" hidden="false" customHeight="true" outlineLevel="0" collapsed="false"/>
    <row r="8688" customFormat="false" ht="13.8" hidden="false" customHeight="true" outlineLevel="0" collapsed="false"/>
    <row r="8689" customFormat="false" ht="13.8" hidden="false" customHeight="true" outlineLevel="0" collapsed="false"/>
    <row r="8690" customFormat="false" ht="13.8" hidden="false" customHeight="true" outlineLevel="0" collapsed="false"/>
    <row r="8691" customFormat="false" ht="13.8" hidden="false" customHeight="true" outlineLevel="0" collapsed="false"/>
    <row r="8692" customFormat="false" ht="13.8" hidden="false" customHeight="true" outlineLevel="0" collapsed="false"/>
    <row r="8693" customFormat="false" ht="13.8" hidden="false" customHeight="true" outlineLevel="0" collapsed="false"/>
    <row r="8694" customFormat="false" ht="13.8" hidden="false" customHeight="true" outlineLevel="0" collapsed="false"/>
    <row r="8695" customFormat="false" ht="13.8" hidden="false" customHeight="true" outlineLevel="0" collapsed="false"/>
    <row r="8696" customFormat="false" ht="13.8" hidden="false" customHeight="true" outlineLevel="0" collapsed="false"/>
    <row r="8697" customFormat="false" ht="13.8" hidden="false" customHeight="true" outlineLevel="0" collapsed="false"/>
    <row r="8698" customFormat="false" ht="13.8" hidden="false" customHeight="true" outlineLevel="0" collapsed="false"/>
    <row r="8699" customFormat="false" ht="13.8" hidden="false" customHeight="true" outlineLevel="0" collapsed="false"/>
    <row r="8700" customFormat="false" ht="13.8" hidden="false" customHeight="true" outlineLevel="0" collapsed="false"/>
    <row r="8701" customFormat="false" ht="13.8" hidden="false" customHeight="true" outlineLevel="0" collapsed="false"/>
    <row r="8702" customFormat="false" ht="13.8" hidden="false" customHeight="true" outlineLevel="0" collapsed="false"/>
    <row r="8703" customFormat="false" ht="13.8" hidden="false" customHeight="true" outlineLevel="0" collapsed="false"/>
    <row r="8704" customFormat="false" ht="13.8" hidden="false" customHeight="true" outlineLevel="0" collapsed="false"/>
    <row r="8705" customFormat="false" ht="13.8" hidden="false" customHeight="true" outlineLevel="0" collapsed="false"/>
    <row r="8706" customFormat="false" ht="13.8" hidden="false" customHeight="true" outlineLevel="0" collapsed="false"/>
    <row r="8707" customFormat="false" ht="13.8" hidden="false" customHeight="true" outlineLevel="0" collapsed="false"/>
    <row r="8708" customFormat="false" ht="13.8" hidden="false" customHeight="true" outlineLevel="0" collapsed="false"/>
    <row r="8709" customFormat="false" ht="13.8" hidden="false" customHeight="true" outlineLevel="0" collapsed="false"/>
    <row r="8710" customFormat="false" ht="13.8" hidden="false" customHeight="true" outlineLevel="0" collapsed="false"/>
    <row r="8711" customFormat="false" ht="13.8" hidden="false" customHeight="true" outlineLevel="0" collapsed="false"/>
    <row r="8712" customFormat="false" ht="13.8" hidden="false" customHeight="true" outlineLevel="0" collapsed="false"/>
    <row r="8713" customFormat="false" ht="13.8" hidden="false" customHeight="true" outlineLevel="0" collapsed="false"/>
    <row r="8714" customFormat="false" ht="13.8" hidden="false" customHeight="true" outlineLevel="0" collapsed="false"/>
    <row r="8715" customFormat="false" ht="13.8" hidden="false" customHeight="true" outlineLevel="0" collapsed="false"/>
    <row r="8716" customFormat="false" ht="13.8" hidden="false" customHeight="true" outlineLevel="0" collapsed="false"/>
    <row r="8717" customFormat="false" ht="13.8" hidden="false" customHeight="true" outlineLevel="0" collapsed="false"/>
    <row r="8718" customFormat="false" ht="13.8" hidden="false" customHeight="true" outlineLevel="0" collapsed="false"/>
    <row r="8719" customFormat="false" ht="13.8" hidden="false" customHeight="true" outlineLevel="0" collapsed="false"/>
    <row r="8720" customFormat="false" ht="13.8" hidden="false" customHeight="true" outlineLevel="0" collapsed="false"/>
    <row r="8721" customFormat="false" ht="13.8" hidden="false" customHeight="true" outlineLevel="0" collapsed="false"/>
    <row r="8722" customFormat="false" ht="13.8" hidden="false" customHeight="true" outlineLevel="0" collapsed="false"/>
    <row r="8723" customFormat="false" ht="13.8" hidden="false" customHeight="true" outlineLevel="0" collapsed="false"/>
    <row r="8724" customFormat="false" ht="13.8" hidden="false" customHeight="true" outlineLevel="0" collapsed="false"/>
    <row r="8725" customFormat="false" ht="13.8" hidden="false" customHeight="true" outlineLevel="0" collapsed="false"/>
    <row r="8726" customFormat="false" ht="13.8" hidden="false" customHeight="true" outlineLevel="0" collapsed="false"/>
    <row r="8727" customFormat="false" ht="13.8" hidden="false" customHeight="true" outlineLevel="0" collapsed="false"/>
    <row r="8728" customFormat="false" ht="13.8" hidden="false" customHeight="true" outlineLevel="0" collapsed="false"/>
    <row r="8729" customFormat="false" ht="13.8" hidden="false" customHeight="true" outlineLevel="0" collapsed="false"/>
    <row r="8730" customFormat="false" ht="13.8" hidden="false" customHeight="true" outlineLevel="0" collapsed="false"/>
    <row r="8731" customFormat="false" ht="13.8" hidden="false" customHeight="true" outlineLevel="0" collapsed="false"/>
    <row r="8732" customFormat="false" ht="13.8" hidden="false" customHeight="true" outlineLevel="0" collapsed="false"/>
    <row r="8733" customFormat="false" ht="13.8" hidden="false" customHeight="true" outlineLevel="0" collapsed="false"/>
    <row r="8734" customFormat="false" ht="13.8" hidden="false" customHeight="true" outlineLevel="0" collapsed="false"/>
    <row r="8735" customFormat="false" ht="13.8" hidden="false" customHeight="true" outlineLevel="0" collapsed="false"/>
    <row r="8736" customFormat="false" ht="13.8" hidden="false" customHeight="true" outlineLevel="0" collapsed="false"/>
    <row r="8737" customFormat="false" ht="13.8" hidden="false" customHeight="true" outlineLevel="0" collapsed="false"/>
    <row r="8738" customFormat="false" ht="13.8" hidden="false" customHeight="true" outlineLevel="0" collapsed="false"/>
    <row r="8739" customFormat="false" ht="13.8" hidden="false" customHeight="true" outlineLevel="0" collapsed="false"/>
    <row r="8740" customFormat="false" ht="13.8" hidden="false" customHeight="true" outlineLevel="0" collapsed="false"/>
    <row r="8741" customFormat="false" ht="13.8" hidden="false" customHeight="true" outlineLevel="0" collapsed="false"/>
    <row r="8742" customFormat="false" ht="13.8" hidden="false" customHeight="true" outlineLevel="0" collapsed="false"/>
    <row r="8743" customFormat="false" ht="13.8" hidden="false" customHeight="true" outlineLevel="0" collapsed="false"/>
    <row r="8744" customFormat="false" ht="13.8" hidden="false" customHeight="true" outlineLevel="0" collapsed="false"/>
    <row r="8745" customFormat="false" ht="13.8" hidden="false" customHeight="true" outlineLevel="0" collapsed="false"/>
    <row r="8746" customFormat="false" ht="13.8" hidden="false" customHeight="true" outlineLevel="0" collapsed="false"/>
    <row r="8747" customFormat="false" ht="13.8" hidden="false" customHeight="true" outlineLevel="0" collapsed="false"/>
    <row r="8748" customFormat="false" ht="13.8" hidden="false" customHeight="true" outlineLevel="0" collapsed="false"/>
    <row r="8749" customFormat="false" ht="13.8" hidden="false" customHeight="true" outlineLevel="0" collapsed="false"/>
    <row r="8750" customFormat="false" ht="13.8" hidden="false" customHeight="true" outlineLevel="0" collapsed="false"/>
    <row r="8751" customFormat="false" ht="13.8" hidden="false" customHeight="true" outlineLevel="0" collapsed="false"/>
    <row r="8752" customFormat="false" ht="13.8" hidden="false" customHeight="true" outlineLevel="0" collapsed="false"/>
    <row r="8753" customFormat="false" ht="13.8" hidden="false" customHeight="true" outlineLevel="0" collapsed="false"/>
    <row r="8754" customFormat="false" ht="13.8" hidden="false" customHeight="true" outlineLevel="0" collapsed="false"/>
    <row r="8755" customFormat="false" ht="13.8" hidden="false" customHeight="true" outlineLevel="0" collapsed="false"/>
    <row r="8756" customFormat="false" ht="13.8" hidden="false" customHeight="true" outlineLevel="0" collapsed="false"/>
    <row r="8757" customFormat="false" ht="13.8" hidden="false" customHeight="true" outlineLevel="0" collapsed="false"/>
    <row r="8758" customFormat="false" ht="13.8" hidden="false" customHeight="true" outlineLevel="0" collapsed="false"/>
    <row r="8759" customFormat="false" ht="13.8" hidden="false" customHeight="true" outlineLevel="0" collapsed="false"/>
    <row r="8760" customFormat="false" ht="13.8" hidden="false" customHeight="true" outlineLevel="0" collapsed="false"/>
    <row r="8761" customFormat="false" ht="13.8" hidden="false" customHeight="true" outlineLevel="0" collapsed="false"/>
    <row r="8762" customFormat="false" ht="13.8" hidden="false" customHeight="true" outlineLevel="0" collapsed="false"/>
    <row r="8763" customFormat="false" ht="13.8" hidden="false" customHeight="true" outlineLevel="0" collapsed="false"/>
    <row r="8764" customFormat="false" ht="13.8" hidden="false" customHeight="true" outlineLevel="0" collapsed="false"/>
    <row r="8765" customFormat="false" ht="13.8" hidden="false" customHeight="true" outlineLevel="0" collapsed="false"/>
    <row r="8766" customFormat="false" ht="13.8" hidden="false" customHeight="true" outlineLevel="0" collapsed="false"/>
    <row r="8767" customFormat="false" ht="13.8" hidden="false" customHeight="true" outlineLevel="0" collapsed="false"/>
    <row r="8768" customFormat="false" ht="13.8" hidden="false" customHeight="true" outlineLevel="0" collapsed="false"/>
    <row r="8769" customFormat="false" ht="13.8" hidden="false" customHeight="true" outlineLevel="0" collapsed="false"/>
    <row r="8770" customFormat="false" ht="13.8" hidden="false" customHeight="true" outlineLevel="0" collapsed="false"/>
    <row r="8771" customFormat="false" ht="13.8" hidden="false" customHeight="true" outlineLevel="0" collapsed="false"/>
    <row r="8772" customFormat="false" ht="13.8" hidden="false" customHeight="true" outlineLevel="0" collapsed="false"/>
    <row r="8773" customFormat="false" ht="13.8" hidden="false" customHeight="true" outlineLevel="0" collapsed="false"/>
    <row r="8774" customFormat="false" ht="13.8" hidden="false" customHeight="true" outlineLevel="0" collapsed="false"/>
    <row r="8775" customFormat="false" ht="13.8" hidden="false" customHeight="true" outlineLevel="0" collapsed="false"/>
    <row r="8776" customFormat="false" ht="13.8" hidden="false" customHeight="true" outlineLevel="0" collapsed="false"/>
    <row r="8777" customFormat="false" ht="13.8" hidden="false" customHeight="true" outlineLevel="0" collapsed="false"/>
    <row r="8778" customFormat="false" ht="13.8" hidden="false" customHeight="true" outlineLevel="0" collapsed="false"/>
    <row r="8779" customFormat="false" ht="13.8" hidden="false" customHeight="true" outlineLevel="0" collapsed="false"/>
    <row r="8780" customFormat="false" ht="13.8" hidden="false" customHeight="true" outlineLevel="0" collapsed="false"/>
    <row r="8781" customFormat="false" ht="13.8" hidden="false" customHeight="true" outlineLevel="0" collapsed="false"/>
    <row r="8782" customFormat="false" ht="13.8" hidden="false" customHeight="true" outlineLevel="0" collapsed="false"/>
    <row r="8783" customFormat="false" ht="13.8" hidden="false" customHeight="true" outlineLevel="0" collapsed="false"/>
    <row r="8784" customFormat="false" ht="13.8" hidden="false" customHeight="true" outlineLevel="0" collapsed="false"/>
    <row r="8785" customFormat="false" ht="13.8" hidden="false" customHeight="true" outlineLevel="0" collapsed="false"/>
    <row r="8786" customFormat="false" ht="13.8" hidden="false" customHeight="true" outlineLevel="0" collapsed="false"/>
    <row r="8787" customFormat="false" ht="13.8" hidden="false" customHeight="true" outlineLevel="0" collapsed="false"/>
    <row r="8788" customFormat="false" ht="13.8" hidden="false" customHeight="true" outlineLevel="0" collapsed="false"/>
    <row r="8789" customFormat="false" ht="13.8" hidden="false" customHeight="true" outlineLevel="0" collapsed="false"/>
    <row r="8790" customFormat="false" ht="13.8" hidden="false" customHeight="true" outlineLevel="0" collapsed="false"/>
    <row r="8791" customFormat="false" ht="13.8" hidden="false" customHeight="true" outlineLevel="0" collapsed="false"/>
    <row r="8792" customFormat="false" ht="13.8" hidden="false" customHeight="true" outlineLevel="0" collapsed="false"/>
    <row r="8793" customFormat="false" ht="13.8" hidden="false" customHeight="true" outlineLevel="0" collapsed="false"/>
    <row r="8794" customFormat="false" ht="13.8" hidden="false" customHeight="true" outlineLevel="0" collapsed="false"/>
    <row r="8795" customFormat="false" ht="13.8" hidden="false" customHeight="true" outlineLevel="0" collapsed="false"/>
    <row r="8796" customFormat="false" ht="13.8" hidden="false" customHeight="true" outlineLevel="0" collapsed="false"/>
    <row r="8797" customFormat="false" ht="13.8" hidden="false" customHeight="true" outlineLevel="0" collapsed="false"/>
    <row r="8798" customFormat="false" ht="13.8" hidden="false" customHeight="true" outlineLevel="0" collapsed="false"/>
    <row r="8799" customFormat="false" ht="13.8" hidden="false" customHeight="true" outlineLevel="0" collapsed="false"/>
    <row r="8800" customFormat="false" ht="13.8" hidden="false" customHeight="true" outlineLevel="0" collapsed="false"/>
    <row r="8801" customFormat="false" ht="13.8" hidden="false" customHeight="true" outlineLevel="0" collapsed="false"/>
    <row r="8802" customFormat="false" ht="13.8" hidden="false" customHeight="true" outlineLevel="0" collapsed="false"/>
    <row r="8803" customFormat="false" ht="13.8" hidden="false" customHeight="true" outlineLevel="0" collapsed="false"/>
    <row r="8804" customFormat="false" ht="13.8" hidden="false" customHeight="true" outlineLevel="0" collapsed="false"/>
    <row r="8805" customFormat="false" ht="13.8" hidden="false" customHeight="true" outlineLevel="0" collapsed="false"/>
    <row r="8806" customFormat="false" ht="13.8" hidden="false" customHeight="true" outlineLevel="0" collapsed="false"/>
    <row r="8807" customFormat="false" ht="13.8" hidden="false" customHeight="true" outlineLevel="0" collapsed="false"/>
    <row r="8808" customFormat="false" ht="13.8" hidden="false" customHeight="true" outlineLevel="0" collapsed="false"/>
    <row r="8809" customFormat="false" ht="13.8" hidden="false" customHeight="true" outlineLevel="0" collapsed="false"/>
    <row r="8810" customFormat="false" ht="13.8" hidden="false" customHeight="true" outlineLevel="0" collapsed="false"/>
    <row r="8811" customFormat="false" ht="13.8" hidden="false" customHeight="true" outlineLevel="0" collapsed="false"/>
    <row r="8812" customFormat="false" ht="13.8" hidden="false" customHeight="true" outlineLevel="0" collapsed="false"/>
    <row r="8813" customFormat="false" ht="13.8" hidden="false" customHeight="true" outlineLevel="0" collapsed="false"/>
    <row r="8814" customFormat="false" ht="13.8" hidden="false" customHeight="true" outlineLevel="0" collapsed="false"/>
    <row r="8815" customFormat="false" ht="13.8" hidden="false" customHeight="true" outlineLevel="0" collapsed="false"/>
    <row r="8816" customFormat="false" ht="13.8" hidden="false" customHeight="true" outlineLevel="0" collapsed="false"/>
    <row r="8817" customFormat="false" ht="13.8" hidden="false" customHeight="true" outlineLevel="0" collapsed="false"/>
    <row r="8818" customFormat="false" ht="13.8" hidden="false" customHeight="true" outlineLevel="0" collapsed="false"/>
    <row r="8819" customFormat="false" ht="13.8" hidden="false" customHeight="true" outlineLevel="0" collapsed="false"/>
    <row r="8820" customFormat="false" ht="13.8" hidden="false" customHeight="true" outlineLevel="0" collapsed="false"/>
    <row r="8821" customFormat="false" ht="13.8" hidden="false" customHeight="true" outlineLevel="0" collapsed="false"/>
    <row r="8822" customFormat="false" ht="13.8" hidden="false" customHeight="true" outlineLevel="0" collapsed="false"/>
    <row r="8823" customFormat="false" ht="13.8" hidden="false" customHeight="true" outlineLevel="0" collapsed="false"/>
    <row r="8824" customFormat="false" ht="13.8" hidden="false" customHeight="true" outlineLevel="0" collapsed="false"/>
    <row r="8825" customFormat="false" ht="13.8" hidden="false" customHeight="true" outlineLevel="0" collapsed="false"/>
    <row r="8826" customFormat="false" ht="13.8" hidden="false" customHeight="true" outlineLevel="0" collapsed="false"/>
    <row r="8827" customFormat="false" ht="13.8" hidden="false" customHeight="true" outlineLevel="0" collapsed="false"/>
    <row r="8828" customFormat="false" ht="13.8" hidden="false" customHeight="true" outlineLevel="0" collapsed="false"/>
    <row r="8829" customFormat="false" ht="13.8" hidden="false" customHeight="true" outlineLevel="0" collapsed="false"/>
    <row r="8830" customFormat="false" ht="13.8" hidden="false" customHeight="true" outlineLevel="0" collapsed="false"/>
    <row r="8831" customFormat="false" ht="13.8" hidden="false" customHeight="true" outlineLevel="0" collapsed="false"/>
    <row r="8832" customFormat="false" ht="13.8" hidden="false" customHeight="true" outlineLevel="0" collapsed="false"/>
    <row r="8833" customFormat="false" ht="13.8" hidden="false" customHeight="true" outlineLevel="0" collapsed="false"/>
    <row r="8834" customFormat="false" ht="13.8" hidden="false" customHeight="true" outlineLevel="0" collapsed="false"/>
    <row r="8835" customFormat="false" ht="13.8" hidden="false" customHeight="true" outlineLevel="0" collapsed="false"/>
    <row r="8836" customFormat="false" ht="13.8" hidden="false" customHeight="true" outlineLevel="0" collapsed="false"/>
    <row r="8837" customFormat="false" ht="13.8" hidden="false" customHeight="true" outlineLevel="0" collapsed="false"/>
    <row r="8838" customFormat="false" ht="13.8" hidden="false" customHeight="true" outlineLevel="0" collapsed="false"/>
    <row r="8839" customFormat="false" ht="13.8" hidden="false" customHeight="true" outlineLevel="0" collapsed="false"/>
    <row r="8840" customFormat="false" ht="13.8" hidden="false" customHeight="true" outlineLevel="0" collapsed="false"/>
    <row r="8841" customFormat="false" ht="13.8" hidden="false" customHeight="true" outlineLevel="0" collapsed="false"/>
    <row r="8842" customFormat="false" ht="13.8" hidden="false" customHeight="true" outlineLevel="0" collapsed="false"/>
    <row r="8843" customFormat="false" ht="13.8" hidden="false" customHeight="true" outlineLevel="0" collapsed="false"/>
    <row r="8844" customFormat="false" ht="13.8" hidden="false" customHeight="true" outlineLevel="0" collapsed="false"/>
    <row r="8845" customFormat="false" ht="13.8" hidden="false" customHeight="true" outlineLevel="0" collapsed="false"/>
    <row r="8846" customFormat="false" ht="13.8" hidden="false" customHeight="true" outlineLevel="0" collapsed="false"/>
    <row r="8847" customFormat="false" ht="13.8" hidden="false" customHeight="true" outlineLevel="0" collapsed="false"/>
    <row r="8848" customFormat="false" ht="13.8" hidden="false" customHeight="true" outlineLevel="0" collapsed="false"/>
    <row r="8849" customFormat="false" ht="13.8" hidden="false" customHeight="true" outlineLevel="0" collapsed="false"/>
    <row r="8850" customFormat="false" ht="13.8" hidden="false" customHeight="true" outlineLevel="0" collapsed="false"/>
    <row r="8851" customFormat="false" ht="13.8" hidden="false" customHeight="true" outlineLevel="0" collapsed="false"/>
    <row r="8852" customFormat="false" ht="13.8" hidden="false" customHeight="true" outlineLevel="0" collapsed="false"/>
    <row r="8853" customFormat="false" ht="13.8" hidden="false" customHeight="true" outlineLevel="0" collapsed="false"/>
    <row r="8854" customFormat="false" ht="13.8" hidden="false" customHeight="true" outlineLevel="0" collapsed="false"/>
    <row r="8855" customFormat="false" ht="13.8" hidden="false" customHeight="true" outlineLevel="0" collapsed="false"/>
    <row r="8856" customFormat="false" ht="13.8" hidden="false" customHeight="true" outlineLevel="0" collapsed="false"/>
    <row r="8857" customFormat="false" ht="13.8" hidden="false" customHeight="true" outlineLevel="0" collapsed="false"/>
    <row r="8858" customFormat="false" ht="13.8" hidden="false" customHeight="true" outlineLevel="0" collapsed="false"/>
    <row r="8859" customFormat="false" ht="13.8" hidden="false" customHeight="true" outlineLevel="0" collapsed="false"/>
    <row r="8860" customFormat="false" ht="13.8" hidden="false" customHeight="true" outlineLevel="0" collapsed="false"/>
    <row r="8861" customFormat="false" ht="13.8" hidden="false" customHeight="true" outlineLevel="0" collapsed="false"/>
    <row r="8862" customFormat="false" ht="13.8" hidden="false" customHeight="true" outlineLevel="0" collapsed="false"/>
    <row r="8863" customFormat="false" ht="13.8" hidden="false" customHeight="true" outlineLevel="0" collapsed="false"/>
    <row r="8864" customFormat="false" ht="13.8" hidden="false" customHeight="true" outlineLevel="0" collapsed="false"/>
    <row r="8865" customFormat="false" ht="13.8" hidden="false" customHeight="true" outlineLevel="0" collapsed="false"/>
    <row r="8866" customFormat="false" ht="13.8" hidden="false" customHeight="true" outlineLevel="0" collapsed="false"/>
    <row r="8867" customFormat="false" ht="13.8" hidden="false" customHeight="true" outlineLevel="0" collapsed="false"/>
    <row r="8868" customFormat="false" ht="13.8" hidden="false" customHeight="true" outlineLevel="0" collapsed="false"/>
    <row r="8869" customFormat="false" ht="13.8" hidden="false" customHeight="true" outlineLevel="0" collapsed="false"/>
    <row r="8870" customFormat="false" ht="13.8" hidden="false" customHeight="true" outlineLevel="0" collapsed="false"/>
    <row r="8871" customFormat="false" ht="13.8" hidden="false" customHeight="true" outlineLevel="0" collapsed="false"/>
    <row r="8872" customFormat="false" ht="13.8" hidden="false" customHeight="true" outlineLevel="0" collapsed="false"/>
    <row r="8873" customFormat="false" ht="13.8" hidden="false" customHeight="true" outlineLevel="0" collapsed="false"/>
    <row r="8874" customFormat="false" ht="13.8" hidden="false" customHeight="true" outlineLevel="0" collapsed="false"/>
    <row r="8875" customFormat="false" ht="13.8" hidden="false" customHeight="true" outlineLevel="0" collapsed="false"/>
    <row r="8876" customFormat="false" ht="13.8" hidden="false" customHeight="true" outlineLevel="0" collapsed="false"/>
    <row r="8877" customFormat="false" ht="13.8" hidden="false" customHeight="true" outlineLevel="0" collapsed="false"/>
    <row r="8878" customFormat="false" ht="13.8" hidden="false" customHeight="true" outlineLevel="0" collapsed="false"/>
    <row r="8879" customFormat="false" ht="13.8" hidden="false" customHeight="true" outlineLevel="0" collapsed="false"/>
    <row r="8880" customFormat="false" ht="13.8" hidden="false" customHeight="true" outlineLevel="0" collapsed="false"/>
    <row r="8881" customFormat="false" ht="13.8" hidden="false" customHeight="true" outlineLevel="0" collapsed="false"/>
    <row r="8882" customFormat="false" ht="13.8" hidden="false" customHeight="true" outlineLevel="0" collapsed="false"/>
    <row r="8883" customFormat="false" ht="13.8" hidden="false" customHeight="true" outlineLevel="0" collapsed="false"/>
    <row r="8884" customFormat="false" ht="13.8" hidden="false" customHeight="true" outlineLevel="0" collapsed="false"/>
    <row r="8885" customFormat="false" ht="13.8" hidden="false" customHeight="true" outlineLevel="0" collapsed="false"/>
    <row r="8886" customFormat="false" ht="13.8" hidden="false" customHeight="true" outlineLevel="0" collapsed="false"/>
    <row r="8887" customFormat="false" ht="13.8" hidden="false" customHeight="true" outlineLevel="0" collapsed="false"/>
    <row r="8888" customFormat="false" ht="13.8" hidden="false" customHeight="true" outlineLevel="0" collapsed="false"/>
    <row r="8889" customFormat="false" ht="13.8" hidden="false" customHeight="true" outlineLevel="0" collapsed="false"/>
    <row r="8890" customFormat="false" ht="13.8" hidden="false" customHeight="true" outlineLevel="0" collapsed="false"/>
    <row r="8891" customFormat="false" ht="13.8" hidden="false" customHeight="true" outlineLevel="0" collapsed="false"/>
    <row r="8892" customFormat="false" ht="13.8" hidden="false" customHeight="true" outlineLevel="0" collapsed="false"/>
    <row r="8893" customFormat="false" ht="13.8" hidden="false" customHeight="true" outlineLevel="0" collapsed="false"/>
    <row r="8894" customFormat="false" ht="13.8" hidden="false" customHeight="true" outlineLevel="0" collapsed="false"/>
    <row r="8895" customFormat="false" ht="13.8" hidden="false" customHeight="true" outlineLevel="0" collapsed="false"/>
    <row r="8896" customFormat="false" ht="13.8" hidden="false" customHeight="true" outlineLevel="0" collapsed="false"/>
    <row r="8897" customFormat="false" ht="13.8" hidden="false" customHeight="true" outlineLevel="0" collapsed="false"/>
    <row r="8898" customFormat="false" ht="13.8" hidden="false" customHeight="true" outlineLevel="0" collapsed="false"/>
    <row r="8899" customFormat="false" ht="13.8" hidden="false" customHeight="true" outlineLevel="0" collapsed="false"/>
    <row r="8900" customFormat="false" ht="13.8" hidden="false" customHeight="true" outlineLevel="0" collapsed="false"/>
    <row r="8901" customFormat="false" ht="13.8" hidden="false" customHeight="true" outlineLevel="0" collapsed="false"/>
    <row r="8902" customFormat="false" ht="13.8" hidden="false" customHeight="true" outlineLevel="0" collapsed="false"/>
    <row r="8903" customFormat="false" ht="13.8" hidden="false" customHeight="true" outlineLevel="0" collapsed="false"/>
    <row r="8904" customFormat="false" ht="13.8" hidden="false" customHeight="true" outlineLevel="0" collapsed="false"/>
    <row r="8905" customFormat="false" ht="13.8" hidden="false" customHeight="true" outlineLevel="0" collapsed="false"/>
    <row r="8906" customFormat="false" ht="13.8" hidden="false" customHeight="true" outlineLevel="0" collapsed="false"/>
    <row r="8907" customFormat="false" ht="13.8" hidden="false" customHeight="true" outlineLevel="0" collapsed="false"/>
    <row r="8908" customFormat="false" ht="13.8" hidden="false" customHeight="true" outlineLevel="0" collapsed="false"/>
    <row r="8909" customFormat="false" ht="13.8" hidden="false" customHeight="true" outlineLevel="0" collapsed="false"/>
    <row r="8910" customFormat="false" ht="13.8" hidden="false" customHeight="true" outlineLevel="0" collapsed="false"/>
    <row r="8911" customFormat="false" ht="13.8" hidden="false" customHeight="true" outlineLevel="0" collapsed="false"/>
    <row r="8912" customFormat="false" ht="13.8" hidden="false" customHeight="true" outlineLevel="0" collapsed="false"/>
    <row r="8913" customFormat="false" ht="13.8" hidden="false" customHeight="true" outlineLevel="0" collapsed="false"/>
    <row r="8914" customFormat="false" ht="13.8" hidden="false" customHeight="true" outlineLevel="0" collapsed="false"/>
    <row r="8915" customFormat="false" ht="13.8" hidden="false" customHeight="true" outlineLevel="0" collapsed="false"/>
    <row r="8916" customFormat="false" ht="13.8" hidden="false" customHeight="true" outlineLevel="0" collapsed="false"/>
    <row r="8917" customFormat="false" ht="13.8" hidden="false" customHeight="true" outlineLevel="0" collapsed="false"/>
    <row r="8918" customFormat="false" ht="13.8" hidden="false" customHeight="true" outlineLevel="0" collapsed="false"/>
    <row r="8919" customFormat="false" ht="13.8" hidden="false" customHeight="true" outlineLevel="0" collapsed="false"/>
    <row r="8920" customFormat="false" ht="13.8" hidden="false" customHeight="true" outlineLevel="0" collapsed="false"/>
    <row r="8921" customFormat="false" ht="13.8" hidden="false" customHeight="true" outlineLevel="0" collapsed="false"/>
    <row r="8922" customFormat="false" ht="13.8" hidden="false" customHeight="true" outlineLevel="0" collapsed="false"/>
    <row r="8923" customFormat="false" ht="13.8" hidden="false" customHeight="true" outlineLevel="0" collapsed="false"/>
    <row r="8924" customFormat="false" ht="13.8" hidden="false" customHeight="true" outlineLevel="0" collapsed="false"/>
    <row r="8925" customFormat="false" ht="13.8" hidden="false" customHeight="true" outlineLevel="0" collapsed="false"/>
    <row r="8926" customFormat="false" ht="13.8" hidden="false" customHeight="true" outlineLevel="0" collapsed="false"/>
    <row r="8927" customFormat="false" ht="13.8" hidden="false" customHeight="true" outlineLevel="0" collapsed="false"/>
    <row r="8928" customFormat="false" ht="13.8" hidden="false" customHeight="true" outlineLevel="0" collapsed="false"/>
    <row r="8929" customFormat="false" ht="13.8" hidden="false" customHeight="true" outlineLevel="0" collapsed="false"/>
    <row r="8930" customFormat="false" ht="13.8" hidden="false" customHeight="true" outlineLevel="0" collapsed="false"/>
    <row r="8931" customFormat="false" ht="13.8" hidden="false" customHeight="true" outlineLevel="0" collapsed="false"/>
    <row r="8932" customFormat="false" ht="13.8" hidden="false" customHeight="true" outlineLevel="0" collapsed="false"/>
    <row r="8933" customFormat="false" ht="13.8" hidden="false" customHeight="true" outlineLevel="0" collapsed="false"/>
    <row r="8934" customFormat="false" ht="13.8" hidden="false" customHeight="true" outlineLevel="0" collapsed="false"/>
    <row r="8935" customFormat="false" ht="13.8" hidden="false" customHeight="true" outlineLevel="0" collapsed="false"/>
    <row r="8936" customFormat="false" ht="13.8" hidden="false" customHeight="true" outlineLevel="0" collapsed="false"/>
    <row r="8937" customFormat="false" ht="13.8" hidden="false" customHeight="true" outlineLevel="0" collapsed="false"/>
    <row r="8938" customFormat="false" ht="13.8" hidden="false" customHeight="true" outlineLevel="0" collapsed="false"/>
    <row r="8939" customFormat="false" ht="13.8" hidden="false" customHeight="true" outlineLevel="0" collapsed="false"/>
    <row r="8940" customFormat="false" ht="13.8" hidden="false" customHeight="true" outlineLevel="0" collapsed="false"/>
    <row r="8941" customFormat="false" ht="13.8" hidden="false" customHeight="true" outlineLevel="0" collapsed="false"/>
    <row r="8942" customFormat="false" ht="13.8" hidden="false" customHeight="true" outlineLevel="0" collapsed="false"/>
    <row r="8943" customFormat="false" ht="13.8" hidden="false" customHeight="true" outlineLevel="0" collapsed="false"/>
    <row r="8944" customFormat="false" ht="13.8" hidden="false" customHeight="true" outlineLevel="0" collapsed="false"/>
    <row r="8945" customFormat="false" ht="13.8" hidden="false" customHeight="true" outlineLevel="0" collapsed="false"/>
    <row r="8946" customFormat="false" ht="13.8" hidden="false" customHeight="true" outlineLevel="0" collapsed="false"/>
    <row r="8947" customFormat="false" ht="13.8" hidden="false" customHeight="true" outlineLevel="0" collapsed="false"/>
    <row r="8948" customFormat="false" ht="13.8" hidden="false" customHeight="true" outlineLevel="0" collapsed="false"/>
    <row r="8949" customFormat="false" ht="13.8" hidden="false" customHeight="true" outlineLevel="0" collapsed="false"/>
    <row r="8950" customFormat="false" ht="13.8" hidden="false" customHeight="true" outlineLevel="0" collapsed="false"/>
    <row r="8951" customFormat="false" ht="13.8" hidden="false" customHeight="true" outlineLevel="0" collapsed="false"/>
    <row r="8952" customFormat="false" ht="13.8" hidden="false" customHeight="true" outlineLevel="0" collapsed="false"/>
    <row r="8953" customFormat="false" ht="13.8" hidden="false" customHeight="true" outlineLevel="0" collapsed="false"/>
    <row r="8954" customFormat="false" ht="13.8" hidden="false" customHeight="true" outlineLevel="0" collapsed="false"/>
    <row r="8955" customFormat="false" ht="13.8" hidden="false" customHeight="true" outlineLevel="0" collapsed="false"/>
    <row r="8956" customFormat="false" ht="13.8" hidden="false" customHeight="true" outlineLevel="0" collapsed="false"/>
    <row r="8957" customFormat="false" ht="13.8" hidden="false" customHeight="true" outlineLevel="0" collapsed="false"/>
    <row r="8958" customFormat="false" ht="13.8" hidden="false" customHeight="true" outlineLevel="0" collapsed="false"/>
    <row r="8959" customFormat="false" ht="13.8" hidden="false" customHeight="true" outlineLevel="0" collapsed="false"/>
    <row r="8960" customFormat="false" ht="13.8" hidden="false" customHeight="true" outlineLevel="0" collapsed="false"/>
    <row r="8961" customFormat="false" ht="13.8" hidden="false" customHeight="true" outlineLevel="0" collapsed="false"/>
    <row r="8962" customFormat="false" ht="13.8" hidden="false" customHeight="true" outlineLevel="0" collapsed="false"/>
    <row r="8963" customFormat="false" ht="13.8" hidden="false" customHeight="true" outlineLevel="0" collapsed="false"/>
    <row r="8964" customFormat="false" ht="13.8" hidden="false" customHeight="true" outlineLevel="0" collapsed="false"/>
    <row r="8965" customFormat="false" ht="13.8" hidden="false" customHeight="true" outlineLevel="0" collapsed="false"/>
    <row r="8966" customFormat="false" ht="13.8" hidden="false" customHeight="true" outlineLevel="0" collapsed="false"/>
    <row r="8967" customFormat="false" ht="13.8" hidden="false" customHeight="true" outlineLevel="0" collapsed="false"/>
    <row r="8968" customFormat="false" ht="13.8" hidden="false" customHeight="true" outlineLevel="0" collapsed="false"/>
    <row r="8969" customFormat="false" ht="13.8" hidden="false" customHeight="true" outlineLevel="0" collapsed="false"/>
    <row r="8970" customFormat="false" ht="13.8" hidden="false" customHeight="true" outlineLevel="0" collapsed="false"/>
    <row r="8971" customFormat="false" ht="13.8" hidden="false" customHeight="true" outlineLevel="0" collapsed="false"/>
    <row r="8972" customFormat="false" ht="13.8" hidden="false" customHeight="true" outlineLevel="0" collapsed="false"/>
    <row r="8973" customFormat="false" ht="13.8" hidden="false" customHeight="true" outlineLevel="0" collapsed="false"/>
    <row r="8974" customFormat="false" ht="13.8" hidden="false" customHeight="true" outlineLevel="0" collapsed="false"/>
    <row r="8975" customFormat="false" ht="13.8" hidden="false" customHeight="true" outlineLevel="0" collapsed="false"/>
    <row r="8976" customFormat="false" ht="13.8" hidden="false" customHeight="true" outlineLevel="0" collapsed="false"/>
    <row r="8977" customFormat="false" ht="13.8" hidden="false" customHeight="true" outlineLevel="0" collapsed="false"/>
    <row r="8978" customFormat="false" ht="13.8" hidden="false" customHeight="true" outlineLevel="0" collapsed="false"/>
    <row r="8979" customFormat="false" ht="13.8" hidden="false" customHeight="true" outlineLevel="0" collapsed="false"/>
    <row r="8980" customFormat="false" ht="13.8" hidden="false" customHeight="true" outlineLevel="0" collapsed="false"/>
    <row r="8981" customFormat="false" ht="13.8" hidden="false" customHeight="true" outlineLevel="0" collapsed="false"/>
    <row r="8982" customFormat="false" ht="13.8" hidden="false" customHeight="true" outlineLevel="0" collapsed="false"/>
    <row r="8983" customFormat="false" ht="13.8" hidden="false" customHeight="true" outlineLevel="0" collapsed="false"/>
    <row r="8984" customFormat="false" ht="13.8" hidden="false" customHeight="true" outlineLevel="0" collapsed="false"/>
    <row r="8985" customFormat="false" ht="13.8" hidden="false" customHeight="true" outlineLevel="0" collapsed="false"/>
    <row r="8986" customFormat="false" ht="13.8" hidden="false" customHeight="true" outlineLevel="0" collapsed="false"/>
    <row r="8987" customFormat="false" ht="13.8" hidden="false" customHeight="true" outlineLevel="0" collapsed="false"/>
    <row r="8988" customFormat="false" ht="13.8" hidden="false" customHeight="true" outlineLevel="0" collapsed="false"/>
    <row r="8989" customFormat="false" ht="13.8" hidden="false" customHeight="true" outlineLevel="0" collapsed="false"/>
    <row r="8990" customFormat="false" ht="13.8" hidden="false" customHeight="true" outlineLevel="0" collapsed="false"/>
    <row r="8991" customFormat="false" ht="13.8" hidden="false" customHeight="true" outlineLevel="0" collapsed="false"/>
    <row r="8992" customFormat="false" ht="13.8" hidden="false" customHeight="true" outlineLevel="0" collapsed="false"/>
    <row r="8993" customFormat="false" ht="13.8" hidden="false" customHeight="true" outlineLevel="0" collapsed="false"/>
    <row r="8994" customFormat="false" ht="13.8" hidden="false" customHeight="true" outlineLevel="0" collapsed="false"/>
    <row r="8995" customFormat="false" ht="13.8" hidden="false" customHeight="true" outlineLevel="0" collapsed="false"/>
    <row r="8996" customFormat="false" ht="13.8" hidden="false" customHeight="true" outlineLevel="0" collapsed="false"/>
    <row r="8997" customFormat="false" ht="13.8" hidden="false" customHeight="true" outlineLevel="0" collapsed="false"/>
    <row r="8998" customFormat="false" ht="13.8" hidden="false" customHeight="true" outlineLevel="0" collapsed="false"/>
    <row r="8999" customFormat="false" ht="13.8" hidden="false" customHeight="true" outlineLevel="0" collapsed="false"/>
    <row r="9000" customFormat="false" ht="13.8" hidden="false" customHeight="true" outlineLevel="0" collapsed="false"/>
    <row r="9001" customFormat="false" ht="13.8" hidden="false" customHeight="true" outlineLevel="0" collapsed="false"/>
    <row r="9002" customFormat="false" ht="13.8" hidden="false" customHeight="true" outlineLevel="0" collapsed="false"/>
    <row r="9003" customFormat="false" ht="13.8" hidden="false" customHeight="true" outlineLevel="0" collapsed="false"/>
    <row r="9004" customFormat="false" ht="13.8" hidden="false" customHeight="true" outlineLevel="0" collapsed="false"/>
    <row r="9005" customFormat="false" ht="13.8" hidden="false" customHeight="true" outlineLevel="0" collapsed="false"/>
    <row r="9006" customFormat="false" ht="13.8" hidden="false" customHeight="true" outlineLevel="0" collapsed="false"/>
    <row r="9007" customFormat="false" ht="13.8" hidden="false" customHeight="true" outlineLevel="0" collapsed="false"/>
    <row r="9008" customFormat="false" ht="13.8" hidden="false" customHeight="true" outlineLevel="0" collapsed="false"/>
    <row r="9009" customFormat="false" ht="13.8" hidden="false" customHeight="true" outlineLevel="0" collapsed="false"/>
    <row r="9010" customFormat="false" ht="13.8" hidden="false" customHeight="true" outlineLevel="0" collapsed="false"/>
    <row r="9011" customFormat="false" ht="13.8" hidden="false" customHeight="true" outlineLevel="0" collapsed="false"/>
    <row r="9012" customFormat="false" ht="13.8" hidden="false" customHeight="true" outlineLevel="0" collapsed="false"/>
    <row r="9013" customFormat="false" ht="13.8" hidden="false" customHeight="true" outlineLevel="0" collapsed="false"/>
    <row r="9014" customFormat="false" ht="13.8" hidden="false" customHeight="true" outlineLevel="0" collapsed="false"/>
    <row r="9015" customFormat="false" ht="13.8" hidden="false" customHeight="true" outlineLevel="0" collapsed="false"/>
    <row r="9016" customFormat="false" ht="13.8" hidden="false" customHeight="true" outlineLevel="0" collapsed="false"/>
    <row r="9017" customFormat="false" ht="13.8" hidden="false" customHeight="true" outlineLevel="0" collapsed="false"/>
    <row r="9018" customFormat="false" ht="13.8" hidden="false" customHeight="true" outlineLevel="0" collapsed="false"/>
    <row r="9019" customFormat="false" ht="13.8" hidden="false" customHeight="true" outlineLevel="0" collapsed="false"/>
    <row r="9020" customFormat="false" ht="13.8" hidden="false" customHeight="true" outlineLevel="0" collapsed="false"/>
    <row r="9021" customFormat="false" ht="13.8" hidden="false" customHeight="true" outlineLevel="0" collapsed="false"/>
    <row r="9022" customFormat="false" ht="13.8" hidden="false" customHeight="true" outlineLevel="0" collapsed="false"/>
    <row r="9023" customFormat="false" ht="13.8" hidden="false" customHeight="true" outlineLevel="0" collapsed="false"/>
    <row r="9024" customFormat="false" ht="13.8" hidden="false" customHeight="true" outlineLevel="0" collapsed="false"/>
    <row r="9025" customFormat="false" ht="13.8" hidden="false" customHeight="true" outlineLevel="0" collapsed="false"/>
    <row r="9026" customFormat="false" ht="13.8" hidden="false" customHeight="true" outlineLevel="0" collapsed="false"/>
    <row r="9027" customFormat="false" ht="13.8" hidden="false" customHeight="true" outlineLevel="0" collapsed="false"/>
    <row r="9028" customFormat="false" ht="13.8" hidden="false" customHeight="true" outlineLevel="0" collapsed="false"/>
    <row r="9029" customFormat="false" ht="13.8" hidden="false" customHeight="true" outlineLevel="0" collapsed="false"/>
    <row r="9030" customFormat="false" ht="13.8" hidden="false" customHeight="true" outlineLevel="0" collapsed="false"/>
    <row r="9031" customFormat="false" ht="13.8" hidden="false" customHeight="true" outlineLevel="0" collapsed="false"/>
    <row r="9032" customFormat="false" ht="13.8" hidden="false" customHeight="true" outlineLevel="0" collapsed="false"/>
    <row r="9033" customFormat="false" ht="13.8" hidden="false" customHeight="true" outlineLevel="0" collapsed="false"/>
    <row r="9034" customFormat="false" ht="13.8" hidden="false" customHeight="true" outlineLevel="0" collapsed="false"/>
    <row r="9035" customFormat="false" ht="13.8" hidden="false" customHeight="true" outlineLevel="0" collapsed="false"/>
    <row r="9036" customFormat="false" ht="13.8" hidden="false" customHeight="true" outlineLevel="0" collapsed="false"/>
    <row r="9037" customFormat="false" ht="13.8" hidden="false" customHeight="true" outlineLevel="0" collapsed="false"/>
    <row r="9038" customFormat="false" ht="13.8" hidden="false" customHeight="true" outlineLevel="0" collapsed="false"/>
    <row r="9039" customFormat="false" ht="13.8" hidden="false" customHeight="true" outlineLevel="0" collapsed="false"/>
    <row r="9040" customFormat="false" ht="13.8" hidden="false" customHeight="true" outlineLevel="0" collapsed="false"/>
    <row r="9041" customFormat="false" ht="13.8" hidden="false" customHeight="true" outlineLevel="0" collapsed="false"/>
    <row r="9042" customFormat="false" ht="13.8" hidden="false" customHeight="true" outlineLevel="0" collapsed="false"/>
    <row r="9043" customFormat="false" ht="13.8" hidden="false" customHeight="true" outlineLevel="0" collapsed="false"/>
    <row r="9044" customFormat="false" ht="13.8" hidden="false" customHeight="true" outlineLevel="0" collapsed="false"/>
    <row r="9045" customFormat="false" ht="13.8" hidden="false" customHeight="true" outlineLevel="0" collapsed="false"/>
    <row r="9046" customFormat="false" ht="13.8" hidden="false" customHeight="true" outlineLevel="0" collapsed="false"/>
    <row r="9047" customFormat="false" ht="13.8" hidden="false" customHeight="true" outlineLevel="0" collapsed="false"/>
    <row r="9048" customFormat="false" ht="13.8" hidden="false" customHeight="true" outlineLevel="0" collapsed="false"/>
    <row r="9049" customFormat="false" ht="13.8" hidden="false" customHeight="true" outlineLevel="0" collapsed="false"/>
    <row r="9050" customFormat="false" ht="13.8" hidden="false" customHeight="true" outlineLevel="0" collapsed="false"/>
    <row r="9051" customFormat="false" ht="13.8" hidden="false" customHeight="true" outlineLevel="0" collapsed="false"/>
    <row r="9052" customFormat="false" ht="13.8" hidden="false" customHeight="true" outlineLevel="0" collapsed="false"/>
    <row r="9053" customFormat="false" ht="13.8" hidden="false" customHeight="true" outlineLevel="0" collapsed="false"/>
    <row r="9054" customFormat="false" ht="13.8" hidden="false" customHeight="true" outlineLevel="0" collapsed="false"/>
    <row r="9055" customFormat="false" ht="13.8" hidden="false" customHeight="true" outlineLevel="0" collapsed="false"/>
    <row r="9056" customFormat="false" ht="13.8" hidden="false" customHeight="true" outlineLevel="0" collapsed="false"/>
    <row r="9057" customFormat="false" ht="13.8" hidden="false" customHeight="true" outlineLevel="0" collapsed="false"/>
    <row r="9058" customFormat="false" ht="13.8" hidden="false" customHeight="true" outlineLevel="0" collapsed="false"/>
    <row r="9059" customFormat="false" ht="13.8" hidden="false" customHeight="true" outlineLevel="0" collapsed="false"/>
    <row r="9060" customFormat="false" ht="13.8" hidden="false" customHeight="true" outlineLevel="0" collapsed="false"/>
    <row r="9061" customFormat="false" ht="13.8" hidden="false" customHeight="true" outlineLevel="0" collapsed="false"/>
    <row r="9062" customFormat="false" ht="13.8" hidden="false" customHeight="true" outlineLevel="0" collapsed="false"/>
    <row r="9063" customFormat="false" ht="13.8" hidden="false" customHeight="true" outlineLevel="0" collapsed="false"/>
    <row r="9064" customFormat="false" ht="13.8" hidden="false" customHeight="true" outlineLevel="0" collapsed="false"/>
    <row r="9065" customFormat="false" ht="13.8" hidden="false" customHeight="true" outlineLevel="0" collapsed="false"/>
    <row r="9066" customFormat="false" ht="13.8" hidden="false" customHeight="true" outlineLevel="0" collapsed="false"/>
    <row r="9067" customFormat="false" ht="13.8" hidden="false" customHeight="true" outlineLevel="0" collapsed="false"/>
    <row r="9068" customFormat="false" ht="13.8" hidden="false" customHeight="true" outlineLevel="0" collapsed="false"/>
    <row r="9069" customFormat="false" ht="13.8" hidden="false" customHeight="true" outlineLevel="0" collapsed="false"/>
    <row r="9070" customFormat="false" ht="13.8" hidden="false" customHeight="true" outlineLevel="0" collapsed="false"/>
    <row r="9071" customFormat="false" ht="13.8" hidden="false" customHeight="true" outlineLevel="0" collapsed="false"/>
    <row r="9072" customFormat="false" ht="13.8" hidden="false" customHeight="true" outlineLevel="0" collapsed="false"/>
    <row r="9073" customFormat="false" ht="13.8" hidden="false" customHeight="true" outlineLevel="0" collapsed="false"/>
    <row r="9074" customFormat="false" ht="13.8" hidden="false" customHeight="true" outlineLevel="0" collapsed="false"/>
    <row r="9075" customFormat="false" ht="13.8" hidden="false" customHeight="true" outlineLevel="0" collapsed="false"/>
    <row r="9076" customFormat="false" ht="13.8" hidden="false" customHeight="true" outlineLevel="0" collapsed="false"/>
    <row r="9077" customFormat="false" ht="13.8" hidden="false" customHeight="true" outlineLevel="0" collapsed="false"/>
    <row r="9078" customFormat="false" ht="13.8" hidden="false" customHeight="true" outlineLevel="0" collapsed="false"/>
    <row r="9079" customFormat="false" ht="13.8" hidden="false" customHeight="true" outlineLevel="0" collapsed="false"/>
    <row r="9080" customFormat="false" ht="13.8" hidden="false" customHeight="true" outlineLevel="0" collapsed="false"/>
    <row r="9081" customFormat="false" ht="13.8" hidden="false" customHeight="true" outlineLevel="0" collapsed="false"/>
    <row r="9082" customFormat="false" ht="13.8" hidden="false" customHeight="true" outlineLevel="0" collapsed="false"/>
    <row r="9083" customFormat="false" ht="13.8" hidden="false" customHeight="true" outlineLevel="0" collapsed="false"/>
    <row r="9084" customFormat="false" ht="13.8" hidden="false" customHeight="true" outlineLevel="0" collapsed="false"/>
    <row r="9085" customFormat="false" ht="13.8" hidden="false" customHeight="true" outlineLevel="0" collapsed="false"/>
    <row r="9086" customFormat="false" ht="13.8" hidden="false" customHeight="true" outlineLevel="0" collapsed="false"/>
    <row r="9087" customFormat="false" ht="13.8" hidden="false" customHeight="true" outlineLevel="0" collapsed="false"/>
    <row r="9088" customFormat="false" ht="13.8" hidden="false" customHeight="true" outlineLevel="0" collapsed="false"/>
    <row r="9089" customFormat="false" ht="13.8" hidden="false" customHeight="true" outlineLevel="0" collapsed="false"/>
    <row r="9090" customFormat="false" ht="13.8" hidden="false" customHeight="true" outlineLevel="0" collapsed="false"/>
    <row r="9091" customFormat="false" ht="13.8" hidden="false" customHeight="true" outlineLevel="0" collapsed="false"/>
    <row r="9092" customFormat="false" ht="13.8" hidden="false" customHeight="true" outlineLevel="0" collapsed="false"/>
    <row r="9093" customFormat="false" ht="13.8" hidden="false" customHeight="true" outlineLevel="0" collapsed="false"/>
    <row r="9094" customFormat="false" ht="13.8" hidden="false" customHeight="true" outlineLevel="0" collapsed="false"/>
    <row r="9095" customFormat="false" ht="13.8" hidden="false" customHeight="true" outlineLevel="0" collapsed="false"/>
    <row r="9096" customFormat="false" ht="13.8" hidden="false" customHeight="true" outlineLevel="0" collapsed="false"/>
    <row r="9097" customFormat="false" ht="13.8" hidden="false" customHeight="true" outlineLevel="0" collapsed="false"/>
    <row r="9098" customFormat="false" ht="13.8" hidden="false" customHeight="true" outlineLevel="0" collapsed="false"/>
    <row r="9099" customFormat="false" ht="13.8" hidden="false" customHeight="true" outlineLevel="0" collapsed="false"/>
    <row r="9100" customFormat="false" ht="13.8" hidden="false" customHeight="true" outlineLevel="0" collapsed="false"/>
    <row r="9101" customFormat="false" ht="13.8" hidden="false" customHeight="true" outlineLevel="0" collapsed="false"/>
    <row r="9102" customFormat="false" ht="13.8" hidden="false" customHeight="true" outlineLevel="0" collapsed="false"/>
    <row r="9103" customFormat="false" ht="13.8" hidden="false" customHeight="true" outlineLevel="0" collapsed="false"/>
    <row r="9104" customFormat="false" ht="13.8" hidden="false" customHeight="true" outlineLevel="0" collapsed="false"/>
    <row r="9105" customFormat="false" ht="13.8" hidden="false" customHeight="true" outlineLevel="0" collapsed="false"/>
    <row r="9106" customFormat="false" ht="13.8" hidden="false" customHeight="true" outlineLevel="0" collapsed="false"/>
    <row r="9107" customFormat="false" ht="13.8" hidden="false" customHeight="true" outlineLevel="0" collapsed="false"/>
    <row r="9108" customFormat="false" ht="13.8" hidden="false" customHeight="true" outlineLevel="0" collapsed="false"/>
    <row r="9109" customFormat="false" ht="13.8" hidden="false" customHeight="true" outlineLevel="0" collapsed="false"/>
    <row r="9110" customFormat="false" ht="13.8" hidden="false" customHeight="true" outlineLevel="0" collapsed="false"/>
    <row r="9111" customFormat="false" ht="13.8" hidden="false" customHeight="true" outlineLevel="0" collapsed="false"/>
    <row r="9112" customFormat="false" ht="13.8" hidden="false" customHeight="true" outlineLevel="0" collapsed="false"/>
    <row r="9113" customFormat="false" ht="13.8" hidden="false" customHeight="true" outlineLevel="0" collapsed="false"/>
    <row r="9114" customFormat="false" ht="13.8" hidden="false" customHeight="true" outlineLevel="0" collapsed="false"/>
    <row r="9115" customFormat="false" ht="13.8" hidden="false" customHeight="true" outlineLevel="0" collapsed="false"/>
    <row r="9116" customFormat="false" ht="13.8" hidden="false" customHeight="true" outlineLevel="0" collapsed="false"/>
    <row r="9117" customFormat="false" ht="13.8" hidden="false" customHeight="true" outlineLevel="0" collapsed="false"/>
    <row r="9118" customFormat="false" ht="13.8" hidden="false" customHeight="true" outlineLevel="0" collapsed="false"/>
    <row r="9119" customFormat="false" ht="13.8" hidden="false" customHeight="true" outlineLevel="0" collapsed="false"/>
    <row r="9120" customFormat="false" ht="13.8" hidden="false" customHeight="true" outlineLevel="0" collapsed="false"/>
    <row r="9121" customFormat="false" ht="13.8" hidden="false" customHeight="true" outlineLevel="0" collapsed="false"/>
    <row r="9122" customFormat="false" ht="13.8" hidden="false" customHeight="true" outlineLevel="0" collapsed="false"/>
    <row r="9123" customFormat="false" ht="13.8" hidden="false" customHeight="true" outlineLevel="0" collapsed="false"/>
    <row r="9124" customFormat="false" ht="13.8" hidden="false" customHeight="true" outlineLevel="0" collapsed="false"/>
    <row r="9125" customFormat="false" ht="13.8" hidden="false" customHeight="true" outlineLevel="0" collapsed="false"/>
    <row r="9126" customFormat="false" ht="13.8" hidden="false" customHeight="true" outlineLevel="0" collapsed="false"/>
    <row r="9127" customFormat="false" ht="13.8" hidden="false" customHeight="true" outlineLevel="0" collapsed="false"/>
    <row r="9128" customFormat="false" ht="13.8" hidden="false" customHeight="true" outlineLevel="0" collapsed="false"/>
    <row r="9129" customFormat="false" ht="13.8" hidden="false" customHeight="true" outlineLevel="0" collapsed="false"/>
    <row r="9130" customFormat="false" ht="13.8" hidden="false" customHeight="true" outlineLevel="0" collapsed="false"/>
    <row r="9131" customFormat="false" ht="13.8" hidden="false" customHeight="true" outlineLevel="0" collapsed="false"/>
    <row r="9132" customFormat="false" ht="13.8" hidden="false" customHeight="true" outlineLevel="0" collapsed="false"/>
    <row r="9133" customFormat="false" ht="13.8" hidden="false" customHeight="true" outlineLevel="0" collapsed="false"/>
    <row r="9134" customFormat="false" ht="13.8" hidden="false" customHeight="true" outlineLevel="0" collapsed="false"/>
    <row r="9135" customFormat="false" ht="13.8" hidden="false" customHeight="true" outlineLevel="0" collapsed="false"/>
    <row r="9136" customFormat="false" ht="13.8" hidden="false" customHeight="true" outlineLevel="0" collapsed="false"/>
    <row r="9137" customFormat="false" ht="13.8" hidden="false" customHeight="true" outlineLevel="0" collapsed="false"/>
    <row r="9138" customFormat="false" ht="13.8" hidden="false" customHeight="true" outlineLevel="0" collapsed="false"/>
    <row r="9139" customFormat="false" ht="13.8" hidden="false" customHeight="true" outlineLevel="0" collapsed="false"/>
    <row r="9140" customFormat="false" ht="13.8" hidden="false" customHeight="true" outlineLevel="0" collapsed="false"/>
    <row r="9141" customFormat="false" ht="13.8" hidden="false" customHeight="true" outlineLevel="0" collapsed="false"/>
    <row r="9142" customFormat="false" ht="13.8" hidden="false" customHeight="true" outlineLevel="0" collapsed="false"/>
    <row r="9143" customFormat="false" ht="13.8" hidden="false" customHeight="true" outlineLevel="0" collapsed="false"/>
    <row r="9144" customFormat="false" ht="13.8" hidden="false" customHeight="true" outlineLevel="0" collapsed="false"/>
    <row r="9145" customFormat="false" ht="13.8" hidden="false" customHeight="true" outlineLevel="0" collapsed="false"/>
    <row r="9146" customFormat="false" ht="13.8" hidden="false" customHeight="true" outlineLevel="0" collapsed="false"/>
    <row r="9147" customFormat="false" ht="13.8" hidden="false" customHeight="true" outlineLevel="0" collapsed="false"/>
    <row r="9148" customFormat="false" ht="13.8" hidden="false" customHeight="true" outlineLevel="0" collapsed="false"/>
    <row r="9149" customFormat="false" ht="13.8" hidden="false" customHeight="true" outlineLevel="0" collapsed="false"/>
    <row r="9150" customFormat="false" ht="13.8" hidden="false" customHeight="true" outlineLevel="0" collapsed="false"/>
    <row r="9151" customFormat="false" ht="13.8" hidden="false" customHeight="true" outlineLevel="0" collapsed="false"/>
    <row r="9152" customFormat="false" ht="13.8" hidden="false" customHeight="true" outlineLevel="0" collapsed="false"/>
    <row r="9153" customFormat="false" ht="13.8" hidden="false" customHeight="true" outlineLevel="0" collapsed="false"/>
    <row r="9154" customFormat="false" ht="13.8" hidden="false" customHeight="true" outlineLevel="0" collapsed="false"/>
    <row r="9155" customFormat="false" ht="13.8" hidden="false" customHeight="true" outlineLevel="0" collapsed="false"/>
    <row r="9156" customFormat="false" ht="13.8" hidden="false" customHeight="true" outlineLevel="0" collapsed="false"/>
    <row r="9157" customFormat="false" ht="13.8" hidden="false" customHeight="true" outlineLevel="0" collapsed="false"/>
    <row r="9158" customFormat="false" ht="13.8" hidden="false" customHeight="true" outlineLevel="0" collapsed="false"/>
    <row r="9159" customFormat="false" ht="13.8" hidden="false" customHeight="true" outlineLevel="0" collapsed="false"/>
    <row r="9160" customFormat="false" ht="13.8" hidden="false" customHeight="true" outlineLevel="0" collapsed="false"/>
    <row r="9161" customFormat="false" ht="13.8" hidden="false" customHeight="true" outlineLevel="0" collapsed="false"/>
    <row r="9162" customFormat="false" ht="13.8" hidden="false" customHeight="true" outlineLevel="0" collapsed="false"/>
    <row r="9163" customFormat="false" ht="13.8" hidden="false" customHeight="true" outlineLevel="0" collapsed="false"/>
    <row r="9164" customFormat="false" ht="13.8" hidden="false" customHeight="true" outlineLevel="0" collapsed="false"/>
    <row r="9165" customFormat="false" ht="13.8" hidden="false" customHeight="true" outlineLevel="0" collapsed="false"/>
    <row r="9166" customFormat="false" ht="13.8" hidden="false" customHeight="true" outlineLevel="0" collapsed="false"/>
    <row r="9167" customFormat="false" ht="13.8" hidden="false" customHeight="true" outlineLevel="0" collapsed="false"/>
    <row r="9168" customFormat="false" ht="13.8" hidden="false" customHeight="true" outlineLevel="0" collapsed="false"/>
    <row r="9169" customFormat="false" ht="13.8" hidden="false" customHeight="true" outlineLevel="0" collapsed="false"/>
    <row r="9170" customFormat="false" ht="13.8" hidden="false" customHeight="true" outlineLevel="0" collapsed="false"/>
    <row r="9171" customFormat="false" ht="13.8" hidden="false" customHeight="true" outlineLevel="0" collapsed="false"/>
    <row r="9172" customFormat="false" ht="13.8" hidden="false" customHeight="true" outlineLevel="0" collapsed="false"/>
    <row r="9173" customFormat="false" ht="13.8" hidden="false" customHeight="true" outlineLevel="0" collapsed="false"/>
    <row r="9174" customFormat="false" ht="13.8" hidden="false" customHeight="true" outlineLevel="0" collapsed="false"/>
    <row r="9175" customFormat="false" ht="13.8" hidden="false" customHeight="true" outlineLevel="0" collapsed="false"/>
    <row r="9176" customFormat="false" ht="13.8" hidden="false" customHeight="true" outlineLevel="0" collapsed="false"/>
    <row r="9177" customFormat="false" ht="13.8" hidden="false" customHeight="true" outlineLevel="0" collapsed="false"/>
    <row r="9178" customFormat="false" ht="13.8" hidden="false" customHeight="true" outlineLevel="0" collapsed="false"/>
    <row r="9179" customFormat="false" ht="13.8" hidden="false" customHeight="true" outlineLevel="0" collapsed="false"/>
    <row r="9180" customFormat="false" ht="13.8" hidden="false" customHeight="true" outlineLevel="0" collapsed="false"/>
    <row r="9181" customFormat="false" ht="13.8" hidden="false" customHeight="true" outlineLevel="0" collapsed="false"/>
    <row r="9182" customFormat="false" ht="13.8" hidden="false" customHeight="true" outlineLevel="0" collapsed="false"/>
    <row r="9183" customFormat="false" ht="13.8" hidden="false" customHeight="true" outlineLevel="0" collapsed="false"/>
    <row r="9184" customFormat="false" ht="13.8" hidden="false" customHeight="true" outlineLevel="0" collapsed="false"/>
    <row r="9185" customFormat="false" ht="13.8" hidden="false" customHeight="true" outlineLevel="0" collapsed="false"/>
    <row r="9186" customFormat="false" ht="13.8" hidden="false" customHeight="true" outlineLevel="0" collapsed="false"/>
    <row r="9187" customFormat="false" ht="13.8" hidden="false" customHeight="true" outlineLevel="0" collapsed="false"/>
    <row r="9188" customFormat="false" ht="13.8" hidden="false" customHeight="true" outlineLevel="0" collapsed="false"/>
    <row r="9189" customFormat="false" ht="13.8" hidden="false" customHeight="true" outlineLevel="0" collapsed="false"/>
    <row r="9190" customFormat="false" ht="13.8" hidden="false" customHeight="true" outlineLevel="0" collapsed="false"/>
    <row r="9191" customFormat="false" ht="13.8" hidden="false" customHeight="true" outlineLevel="0" collapsed="false"/>
    <row r="9192" customFormat="false" ht="13.8" hidden="false" customHeight="true" outlineLevel="0" collapsed="false"/>
    <row r="9193" customFormat="false" ht="13.8" hidden="false" customHeight="true" outlineLevel="0" collapsed="false"/>
    <row r="9194" customFormat="false" ht="13.8" hidden="false" customHeight="true" outlineLevel="0" collapsed="false"/>
    <row r="9195" customFormat="false" ht="13.8" hidden="false" customHeight="true" outlineLevel="0" collapsed="false"/>
    <row r="9196" customFormat="false" ht="13.8" hidden="false" customHeight="true" outlineLevel="0" collapsed="false"/>
    <row r="9197" customFormat="false" ht="13.8" hidden="false" customHeight="true" outlineLevel="0" collapsed="false"/>
    <row r="9198" customFormat="false" ht="13.8" hidden="false" customHeight="true" outlineLevel="0" collapsed="false"/>
    <row r="9199" customFormat="false" ht="13.8" hidden="false" customHeight="true" outlineLevel="0" collapsed="false"/>
    <row r="9200" customFormat="false" ht="13.8" hidden="false" customHeight="true" outlineLevel="0" collapsed="false"/>
    <row r="9201" customFormat="false" ht="13.8" hidden="false" customHeight="true" outlineLevel="0" collapsed="false"/>
    <row r="9202" customFormat="false" ht="13.8" hidden="false" customHeight="true" outlineLevel="0" collapsed="false"/>
    <row r="9203" customFormat="false" ht="13.8" hidden="false" customHeight="true" outlineLevel="0" collapsed="false"/>
    <row r="9204" customFormat="false" ht="13.8" hidden="false" customHeight="true" outlineLevel="0" collapsed="false"/>
    <row r="9205" customFormat="false" ht="13.8" hidden="false" customHeight="true" outlineLevel="0" collapsed="false"/>
    <row r="9206" customFormat="false" ht="13.8" hidden="false" customHeight="true" outlineLevel="0" collapsed="false"/>
    <row r="9207" customFormat="false" ht="13.8" hidden="false" customHeight="true" outlineLevel="0" collapsed="false"/>
    <row r="9208" customFormat="false" ht="13.8" hidden="false" customHeight="true" outlineLevel="0" collapsed="false"/>
    <row r="9209" customFormat="false" ht="13.8" hidden="false" customHeight="true" outlineLevel="0" collapsed="false"/>
    <row r="9210" customFormat="false" ht="13.8" hidden="false" customHeight="true" outlineLevel="0" collapsed="false"/>
    <row r="9211" customFormat="false" ht="13.8" hidden="false" customHeight="true" outlineLevel="0" collapsed="false"/>
    <row r="9212" customFormat="false" ht="13.8" hidden="false" customHeight="true" outlineLevel="0" collapsed="false"/>
    <row r="9213" customFormat="false" ht="13.8" hidden="false" customHeight="true" outlineLevel="0" collapsed="false"/>
    <row r="9214" customFormat="false" ht="13.8" hidden="false" customHeight="true" outlineLevel="0" collapsed="false"/>
    <row r="9215" customFormat="false" ht="13.8" hidden="false" customHeight="true" outlineLevel="0" collapsed="false"/>
    <row r="9216" customFormat="false" ht="13.8" hidden="false" customHeight="true" outlineLevel="0" collapsed="false"/>
    <row r="9217" customFormat="false" ht="13.8" hidden="false" customHeight="true" outlineLevel="0" collapsed="false"/>
    <row r="9218" customFormat="false" ht="13.8" hidden="false" customHeight="true" outlineLevel="0" collapsed="false"/>
    <row r="9219" customFormat="false" ht="13.8" hidden="false" customHeight="true" outlineLevel="0" collapsed="false"/>
    <row r="9220" customFormat="false" ht="13.8" hidden="false" customHeight="true" outlineLevel="0" collapsed="false"/>
    <row r="9221" customFormat="false" ht="13.8" hidden="false" customHeight="true" outlineLevel="0" collapsed="false"/>
    <row r="9222" customFormat="false" ht="13.8" hidden="false" customHeight="true" outlineLevel="0" collapsed="false"/>
    <row r="9223" customFormat="false" ht="13.8" hidden="false" customHeight="true" outlineLevel="0" collapsed="false"/>
    <row r="9224" customFormat="false" ht="13.8" hidden="false" customHeight="true" outlineLevel="0" collapsed="false"/>
    <row r="9225" customFormat="false" ht="13.8" hidden="false" customHeight="true" outlineLevel="0" collapsed="false"/>
    <row r="9226" customFormat="false" ht="13.8" hidden="false" customHeight="true" outlineLevel="0" collapsed="false"/>
    <row r="9227" customFormat="false" ht="13.8" hidden="false" customHeight="true" outlineLevel="0" collapsed="false"/>
    <row r="9228" customFormat="false" ht="13.8" hidden="false" customHeight="true" outlineLevel="0" collapsed="false"/>
    <row r="9229" customFormat="false" ht="13.8" hidden="false" customHeight="true" outlineLevel="0" collapsed="false"/>
    <row r="9230" customFormat="false" ht="13.8" hidden="false" customHeight="true" outlineLevel="0" collapsed="false"/>
    <row r="9231" customFormat="false" ht="13.8" hidden="false" customHeight="true" outlineLevel="0" collapsed="false"/>
    <row r="9232" customFormat="false" ht="13.8" hidden="false" customHeight="true" outlineLevel="0" collapsed="false"/>
    <row r="9233" customFormat="false" ht="13.8" hidden="false" customHeight="true" outlineLevel="0" collapsed="false"/>
    <row r="9234" customFormat="false" ht="13.8" hidden="false" customHeight="true" outlineLevel="0" collapsed="false"/>
    <row r="9235" customFormat="false" ht="13.8" hidden="false" customHeight="true" outlineLevel="0" collapsed="false"/>
    <row r="9236" customFormat="false" ht="13.8" hidden="false" customHeight="true" outlineLevel="0" collapsed="false"/>
    <row r="9237" customFormat="false" ht="13.8" hidden="false" customHeight="true" outlineLevel="0" collapsed="false"/>
    <row r="9238" customFormat="false" ht="13.8" hidden="false" customHeight="true" outlineLevel="0" collapsed="false"/>
    <row r="9239" customFormat="false" ht="13.8" hidden="false" customHeight="true" outlineLevel="0" collapsed="false"/>
    <row r="9240" customFormat="false" ht="13.8" hidden="false" customHeight="true" outlineLevel="0" collapsed="false"/>
    <row r="9241" customFormat="false" ht="13.8" hidden="false" customHeight="true" outlineLevel="0" collapsed="false"/>
    <row r="9242" customFormat="false" ht="13.8" hidden="false" customHeight="true" outlineLevel="0" collapsed="false"/>
    <row r="9243" customFormat="false" ht="13.8" hidden="false" customHeight="true" outlineLevel="0" collapsed="false"/>
    <row r="9244" customFormat="false" ht="13.8" hidden="false" customHeight="true" outlineLevel="0" collapsed="false"/>
    <row r="9245" customFormat="false" ht="13.8" hidden="false" customHeight="true" outlineLevel="0" collapsed="false"/>
    <row r="9246" customFormat="false" ht="13.8" hidden="false" customHeight="true" outlineLevel="0" collapsed="false"/>
    <row r="9247" customFormat="false" ht="13.8" hidden="false" customHeight="true" outlineLevel="0" collapsed="false"/>
    <row r="9248" customFormat="false" ht="13.8" hidden="false" customHeight="true" outlineLevel="0" collapsed="false"/>
    <row r="9249" customFormat="false" ht="13.8" hidden="false" customHeight="true" outlineLevel="0" collapsed="false"/>
    <row r="9250" customFormat="false" ht="13.8" hidden="false" customHeight="true" outlineLevel="0" collapsed="false"/>
    <row r="9251" customFormat="false" ht="13.8" hidden="false" customHeight="true" outlineLevel="0" collapsed="false"/>
    <row r="9252" customFormat="false" ht="13.8" hidden="false" customHeight="true" outlineLevel="0" collapsed="false"/>
    <row r="9253" customFormat="false" ht="13.8" hidden="false" customHeight="true" outlineLevel="0" collapsed="false"/>
    <row r="9254" customFormat="false" ht="13.8" hidden="false" customHeight="true" outlineLevel="0" collapsed="false"/>
    <row r="9255" customFormat="false" ht="13.8" hidden="false" customHeight="true" outlineLevel="0" collapsed="false"/>
    <row r="9256" customFormat="false" ht="13.8" hidden="false" customHeight="true" outlineLevel="0" collapsed="false"/>
    <row r="9257" customFormat="false" ht="13.8" hidden="false" customHeight="true" outlineLevel="0" collapsed="false"/>
    <row r="9258" customFormat="false" ht="13.8" hidden="false" customHeight="true" outlineLevel="0" collapsed="false"/>
    <row r="9259" customFormat="false" ht="13.8" hidden="false" customHeight="true" outlineLevel="0" collapsed="false"/>
    <row r="9260" customFormat="false" ht="13.8" hidden="false" customHeight="true" outlineLevel="0" collapsed="false"/>
    <row r="9261" customFormat="false" ht="13.8" hidden="false" customHeight="true" outlineLevel="0" collapsed="false"/>
    <row r="9262" customFormat="false" ht="13.8" hidden="false" customHeight="true" outlineLevel="0" collapsed="false"/>
    <row r="9263" customFormat="false" ht="13.8" hidden="false" customHeight="true" outlineLevel="0" collapsed="false"/>
    <row r="9264" customFormat="false" ht="13.8" hidden="false" customHeight="true" outlineLevel="0" collapsed="false"/>
    <row r="9265" customFormat="false" ht="13.8" hidden="false" customHeight="true" outlineLevel="0" collapsed="false"/>
    <row r="9266" customFormat="false" ht="13.8" hidden="false" customHeight="true" outlineLevel="0" collapsed="false"/>
    <row r="9267" customFormat="false" ht="13.8" hidden="false" customHeight="true" outlineLevel="0" collapsed="false"/>
    <row r="9268" customFormat="false" ht="13.8" hidden="false" customHeight="true" outlineLevel="0" collapsed="false"/>
    <row r="9269" customFormat="false" ht="13.8" hidden="false" customHeight="true" outlineLevel="0" collapsed="false"/>
    <row r="9270" customFormat="false" ht="13.8" hidden="false" customHeight="true" outlineLevel="0" collapsed="false"/>
    <row r="9271" customFormat="false" ht="13.8" hidden="false" customHeight="true" outlineLevel="0" collapsed="false"/>
    <row r="9272" customFormat="false" ht="13.8" hidden="false" customHeight="true" outlineLevel="0" collapsed="false"/>
    <row r="9273" customFormat="false" ht="13.8" hidden="false" customHeight="true" outlineLevel="0" collapsed="false"/>
    <row r="9274" customFormat="false" ht="13.8" hidden="false" customHeight="true" outlineLevel="0" collapsed="false"/>
    <row r="9275" customFormat="false" ht="13.8" hidden="false" customHeight="true" outlineLevel="0" collapsed="false"/>
    <row r="9276" customFormat="false" ht="13.8" hidden="false" customHeight="true" outlineLevel="0" collapsed="false"/>
    <row r="9277" customFormat="false" ht="13.8" hidden="false" customHeight="true" outlineLevel="0" collapsed="false"/>
    <row r="9278" customFormat="false" ht="13.8" hidden="false" customHeight="true" outlineLevel="0" collapsed="false"/>
    <row r="9279" customFormat="false" ht="13.8" hidden="false" customHeight="true" outlineLevel="0" collapsed="false"/>
    <row r="9280" customFormat="false" ht="13.8" hidden="false" customHeight="true" outlineLevel="0" collapsed="false"/>
    <row r="9281" customFormat="false" ht="13.8" hidden="false" customHeight="true" outlineLevel="0" collapsed="false"/>
    <row r="9282" customFormat="false" ht="13.8" hidden="false" customHeight="true" outlineLevel="0" collapsed="false"/>
    <row r="9283" customFormat="false" ht="13.8" hidden="false" customHeight="true" outlineLevel="0" collapsed="false"/>
    <row r="9284" customFormat="false" ht="13.8" hidden="false" customHeight="true" outlineLevel="0" collapsed="false"/>
    <row r="9285" customFormat="false" ht="13.8" hidden="false" customHeight="true" outlineLevel="0" collapsed="false"/>
    <row r="9286" customFormat="false" ht="13.8" hidden="false" customHeight="true" outlineLevel="0" collapsed="false"/>
    <row r="9287" customFormat="false" ht="13.8" hidden="false" customHeight="true" outlineLevel="0" collapsed="false"/>
    <row r="9288" customFormat="false" ht="13.8" hidden="false" customHeight="true" outlineLevel="0" collapsed="false"/>
    <row r="9289" customFormat="false" ht="13.8" hidden="false" customHeight="true" outlineLevel="0" collapsed="false"/>
    <row r="9290" customFormat="false" ht="13.8" hidden="false" customHeight="true" outlineLevel="0" collapsed="false"/>
    <row r="9291" customFormat="false" ht="13.8" hidden="false" customHeight="true" outlineLevel="0" collapsed="false"/>
    <row r="9292" customFormat="false" ht="13.8" hidden="false" customHeight="true" outlineLevel="0" collapsed="false"/>
    <row r="9293" customFormat="false" ht="13.8" hidden="false" customHeight="true" outlineLevel="0" collapsed="false"/>
    <row r="9294" customFormat="false" ht="13.8" hidden="false" customHeight="true" outlineLevel="0" collapsed="false"/>
    <row r="9295" customFormat="false" ht="13.8" hidden="false" customHeight="true" outlineLevel="0" collapsed="false"/>
    <row r="9296" customFormat="false" ht="13.8" hidden="false" customHeight="true" outlineLevel="0" collapsed="false"/>
    <row r="9297" customFormat="false" ht="13.8" hidden="false" customHeight="true" outlineLevel="0" collapsed="false"/>
    <row r="9298" customFormat="false" ht="13.8" hidden="false" customHeight="true" outlineLevel="0" collapsed="false"/>
    <row r="9299" customFormat="false" ht="13.8" hidden="false" customHeight="true" outlineLevel="0" collapsed="false"/>
    <row r="9300" customFormat="false" ht="13.8" hidden="false" customHeight="true" outlineLevel="0" collapsed="false"/>
    <row r="9301" customFormat="false" ht="13.8" hidden="false" customHeight="true" outlineLevel="0" collapsed="false"/>
    <row r="9302" customFormat="false" ht="13.8" hidden="false" customHeight="true" outlineLevel="0" collapsed="false"/>
    <row r="9303" customFormat="false" ht="13.8" hidden="false" customHeight="true" outlineLevel="0" collapsed="false"/>
    <row r="9304" customFormat="false" ht="13.8" hidden="false" customHeight="true" outlineLevel="0" collapsed="false"/>
    <row r="9305" customFormat="false" ht="13.8" hidden="false" customHeight="true" outlineLevel="0" collapsed="false"/>
    <row r="9306" customFormat="false" ht="13.8" hidden="false" customHeight="true" outlineLevel="0" collapsed="false"/>
    <row r="9307" customFormat="false" ht="13.8" hidden="false" customHeight="true" outlineLevel="0" collapsed="false"/>
    <row r="9308" customFormat="false" ht="13.8" hidden="false" customHeight="true" outlineLevel="0" collapsed="false"/>
    <row r="9309" customFormat="false" ht="13.8" hidden="false" customHeight="true" outlineLevel="0" collapsed="false"/>
    <row r="9310" customFormat="false" ht="13.8" hidden="false" customHeight="true" outlineLevel="0" collapsed="false"/>
    <row r="9311" customFormat="false" ht="13.8" hidden="false" customHeight="true" outlineLevel="0" collapsed="false"/>
    <row r="9312" customFormat="false" ht="13.8" hidden="false" customHeight="true" outlineLevel="0" collapsed="false"/>
    <row r="9313" customFormat="false" ht="13.8" hidden="false" customHeight="true" outlineLevel="0" collapsed="false"/>
    <row r="9314" customFormat="false" ht="13.8" hidden="false" customHeight="true" outlineLevel="0" collapsed="false"/>
    <row r="9315" customFormat="false" ht="13.8" hidden="false" customHeight="true" outlineLevel="0" collapsed="false"/>
    <row r="9316" customFormat="false" ht="13.8" hidden="false" customHeight="true" outlineLevel="0" collapsed="false"/>
    <row r="9317" customFormat="false" ht="13.8" hidden="false" customHeight="true" outlineLevel="0" collapsed="false"/>
    <row r="9318" customFormat="false" ht="13.8" hidden="false" customHeight="true" outlineLevel="0" collapsed="false"/>
    <row r="9319" customFormat="false" ht="13.8" hidden="false" customHeight="true" outlineLevel="0" collapsed="false"/>
    <row r="9320" customFormat="false" ht="13.8" hidden="false" customHeight="true" outlineLevel="0" collapsed="false"/>
    <row r="9321" customFormat="false" ht="13.8" hidden="false" customHeight="true" outlineLevel="0" collapsed="false"/>
    <row r="9322" customFormat="false" ht="13.8" hidden="false" customHeight="true" outlineLevel="0" collapsed="false"/>
    <row r="9323" customFormat="false" ht="13.8" hidden="false" customHeight="true" outlineLevel="0" collapsed="false"/>
    <row r="9324" customFormat="false" ht="13.8" hidden="false" customHeight="true" outlineLevel="0" collapsed="false"/>
    <row r="9325" customFormat="false" ht="13.8" hidden="false" customHeight="true" outlineLevel="0" collapsed="false"/>
    <row r="9326" customFormat="false" ht="13.8" hidden="false" customHeight="true" outlineLevel="0" collapsed="false"/>
    <row r="9327" customFormat="false" ht="13.8" hidden="false" customHeight="true" outlineLevel="0" collapsed="false"/>
    <row r="9328" customFormat="false" ht="13.8" hidden="false" customHeight="true" outlineLevel="0" collapsed="false"/>
    <row r="9329" customFormat="false" ht="13.8" hidden="false" customHeight="true" outlineLevel="0" collapsed="false"/>
    <row r="9330" customFormat="false" ht="13.8" hidden="false" customHeight="true" outlineLevel="0" collapsed="false"/>
    <row r="9331" customFormat="false" ht="13.8" hidden="false" customHeight="true" outlineLevel="0" collapsed="false"/>
    <row r="9332" customFormat="false" ht="13.8" hidden="false" customHeight="true" outlineLevel="0" collapsed="false"/>
    <row r="9333" customFormat="false" ht="13.8" hidden="false" customHeight="true" outlineLevel="0" collapsed="false"/>
    <row r="9334" customFormat="false" ht="13.8" hidden="false" customHeight="true" outlineLevel="0" collapsed="false"/>
    <row r="9335" customFormat="false" ht="13.8" hidden="false" customHeight="true" outlineLevel="0" collapsed="false"/>
    <row r="9336" customFormat="false" ht="13.8" hidden="false" customHeight="true" outlineLevel="0" collapsed="false"/>
    <row r="9337" customFormat="false" ht="13.8" hidden="false" customHeight="true" outlineLevel="0" collapsed="false"/>
    <row r="9338" customFormat="false" ht="13.8" hidden="false" customHeight="true" outlineLevel="0" collapsed="false"/>
    <row r="9339" customFormat="false" ht="13.8" hidden="false" customHeight="true" outlineLevel="0" collapsed="false"/>
    <row r="9340" customFormat="false" ht="13.8" hidden="false" customHeight="true" outlineLevel="0" collapsed="false"/>
    <row r="9341" customFormat="false" ht="13.8" hidden="false" customHeight="true" outlineLevel="0" collapsed="false"/>
    <row r="9342" customFormat="false" ht="13.8" hidden="false" customHeight="true" outlineLevel="0" collapsed="false"/>
    <row r="9343" customFormat="false" ht="13.8" hidden="false" customHeight="true" outlineLevel="0" collapsed="false"/>
    <row r="9344" customFormat="false" ht="13.8" hidden="false" customHeight="true" outlineLevel="0" collapsed="false"/>
    <row r="9345" customFormat="false" ht="13.8" hidden="false" customHeight="true" outlineLevel="0" collapsed="false"/>
    <row r="9346" customFormat="false" ht="13.8" hidden="false" customHeight="true" outlineLevel="0" collapsed="false"/>
    <row r="9347" customFormat="false" ht="13.8" hidden="false" customHeight="true" outlineLevel="0" collapsed="false"/>
    <row r="9348" customFormat="false" ht="13.8" hidden="false" customHeight="true" outlineLevel="0" collapsed="false"/>
    <row r="9349" customFormat="false" ht="13.8" hidden="false" customHeight="true" outlineLevel="0" collapsed="false"/>
    <row r="9350" customFormat="false" ht="13.8" hidden="false" customHeight="true" outlineLevel="0" collapsed="false"/>
    <row r="9351" customFormat="false" ht="13.8" hidden="false" customHeight="true" outlineLevel="0" collapsed="false"/>
    <row r="9352" customFormat="false" ht="13.8" hidden="false" customHeight="true" outlineLevel="0" collapsed="false"/>
    <row r="9353" customFormat="false" ht="13.8" hidden="false" customHeight="true" outlineLevel="0" collapsed="false"/>
    <row r="9354" customFormat="false" ht="13.8" hidden="false" customHeight="true" outlineLevel="0" collapsed="false"/>
    <row r="9355" customFormat="false" ht="13.8" hidden="false" customHeight="true" outlineLevel="0" collapsed="false"/>
    <row r="9356" customFormat="false" ht="13.8" hidden="false" customHeight="true" outlineLevel="0" collapsed="false"/>
    <row r="9357" customFormat="false" ht="13.8" hidden="false" customHeight="true" outlineLevel="0" collapsed="false"/>
    <row r="9358" customFormat="false" ht="13.8" hidden="false" customHeight="true" outlineLevel="0" collapsed="false"/>
    <row r="9359" customFormat="false" ht="13.8" hidden="false" customHeight="true" outlineLevel="0" collapsed="false"/>
    <row r="9360" customFormat="false" ht="13.8" hidden="false" customHeight="true" outlineLevel="0" collapsed="false"/>
    <row r="9361" customFormat="false" ht="13.8" hidden="false" customHeight="true" outlineLevel="0" collapsed="false"/>
    <row r="9362" customFormat="false" ht="13.8" hidden="false" customHeight="true" outlineLevel="0" collapsed="false"/>
    <row r="9363" customFormat="false" ht="13.8" hidden="false" customHeight="true" outlineLevel="0" collapsed="false"/>
    <row r="9364" customFormat="false" ht="13.8" hidden="false" customHeight="true" outlineLevel="0" collapsed="false"/>
    <row r="9365" customFormat="false" ht="13.8" hidden="false" customHeight="true" outlineLevel="0" collapsed="false"/>
    <row r="9366" customFormat="false" ht="13.8" hidden="false" customHeight="true" outlineLevel="0" collapsed="false"/>
    <row r="9367" customFormat="false" ht="13.8" hidden="false" customHeight="true" outlineLevel="0" collapsed="false"/>
    <row r="9368" customFormat="false" ht="13.8" hidden="false" customHeight="true" outlineLevel="0" collapsed="false"/>
    <row r="9369" customFormat="false" ht="13.8" hidden="false" customHeight="true" outlineLevel="0" collapsed="false"/>
    <row r="9370" customFormat="false" ht="13.8" hidden="false" customHeight="true" outlineLevel="0" collapsed="false"/>
    <row r="9371" customFormat="false" ht="13.8" hidden="false" customHeight="true" outlineLevel="0" collapsed="false"/>
    <row r="9372" customFormat="false" ht="13.8" hidden="false" customHeight="true" outlineLevel="0" collapsed="false"/>
    <row r="9373" customFormat="false" ht="13.8" hidden="false" customHeight="true" outlineLevel="0" collapsed="false"/>
    <row r="9374" customFormat="false" ht="13.8" hidden="false" customHeight="true" outlineLevel="0" collapsed="false"/>
    <row r="9375" customFormat="false" ht="13.8" hidden="false" customHeight="true" outlineLevel="0" collapsed="false"/>
    <row r="9376" customFormat="false" ht="13.8" hidden="false" customHeight="true" outlineLevel="0" collapsed="false"/>
    <row r="9377" customFormat="false" ht="13.8" hidden="false" customHeight="true" outlineLevel="0" collapsed="false"/>
    <row r="9378" customFormat="false" ht="13.8" hidden="false" customHeight="true" outlineLevel="0" collapsed="false"/>
    <row r="9379" customFormat="false" ht="13.8" hidden="false" customHeight="true" outlineLevel="0" collapsed="false"/>
    <row r="9380" customFormat="false" ht="13.8" hidden="false" customHeight="true" outlineLevel="0" collapsed="false"/>
    <row r="9381" customFormat="false" ht="13.8" hidden="false" customHeight="true" outlineLevel="0" collapsed="false"/>
    <row r="9382" customFormat="false" ht="13.8" hidden="false" customHeight="true" outlineLevel="0" collapsed="false"/>
    <row r="9383" customFormat="false" ht="13.8" hidden="false" customHeight="true" outlineLevel="0" collapsed="false"/>
    <row r="9384" customFormat="false" ht="13.8" hidden="false" customHeight="true" outlineLevel="0" collapsed="false"/>
    <row r="9385" customFormat="false" ht="13.8" hidden="false" customHeight="true" outlineLevel="0" collapsed="false"/>
    <row r="9386" customFormat="false" ht="13.8" hidden="false" customHeight="true" outlineLevel="0" collapsed="false"/>
    <row r="9387" customFormat="false" ht="13.8" hidden="false" customHeight="true" outlineLevel="0" collapsed="false"/>
    <row r="9388" customFormat="false" ht="13.8" hidden="false" customHeight="true" outlineLevel="0" collapsed="false"/>
    <row r="9389" customFormat="false" ht="13.8" hidden="false" customHeight="true" outlineLevel="0" collapsed="false"/>
    <row r="9390" customFormat="false" ht="13.8" hidden="false" customHeight="true" outlineLevel="0" collapsed="false"/>
    <row r="9391" customFormat="false" ht="13.8" hidden="false" customHeight="true" outlineLevel="0" collapsed="false"/>
    <row r="9392" customFormat="false" ht="13.8" hidden="false" customHeight="true" outlineLevel="0" collapsed="false"/>
    <row r="9393" customFormat="false" ht="13.8" hidden="false" customHeight="true" outlineLevel="0" collapsed="false"/>
    <row r="9394" customFormat="false" ht="13.8" hidden="false" customHeight="true" outlineLevel="0" collapsed="false"/>
    <row r="9395" customFormat="false" ht="13.8" hidden="false" customHeight="true" outlineLevel="0" collapsed="false"/>
    <row r="9396" customFormat="false" ht="13.8" hidden="false" customHeight="true" outlineLevel="0" collapsed="false"/>
    <row r="9397" customFormat="false" ht="13.8" hidden="false" customHeight="true" outlineLevel="0" collapsed="false"/>
    <row r="9398" customFormat="false" ht="13.8" hidden="false" customHeight="true" outlineLevel="0" collapsed="false"/>
    <row r="9399" customFormat="false" ht="13.8" hidden="false" customHeight="true" outlineLevel="0" collapsed="false"/>
    <row r="9400" customFormat="false" ht="13.8" hidden="false" customHeight="true" outlineLevel="0" collapsed="false"/>
    <row r="9401" customFormat="false" ht="13.8" hidden="false" customHeight="true" outlineLevel="0" collapsed="false"/>
    <row r="9402" customFormat="false" ht="13.8" hidden="false" customHeight="true" outlineLevel="0" collapsed="false"/>
    <row r="9403" customFormat="false" ht="13.8" hidden="false" customHeight="true" outlineLevel="0" collapsed="false"/>
    <row r="9404" customFormat="false" ht="13.8" hidden="false" customHeight="true" outlineLevel="0" collapsed="false"/>
    <row r="9405" customFormat="false" ht="13.8" hidden="false" customHeight="true" outlineLevel="0" collapsed="false"/>
    <row r="9406" customFormat="false" ht="13.8" hidden="false" customHeight="true" outlineLevel="0" collapsed="false"/>
    <row r="9407" customFormat="false" ht="13.8" hidden="false" customHeight="true" outlineLevel="0" collapsed="false"/>
    <row r="9408" customFormat="false" ht="13.8" hidden="false" customHeight="true" outlineLevel="0" collapsed="false"/>
    <row r="9409" customFormat="false" ht="13.8" hidden="false" customHeight="true" outlineLevel="0" collapsed="false"/>
    <row r="9410" customFormat="false" ht="13.8" hidden="false" customHeight="true" outlineLevel="0" collapsed="false"/>
    <row r="9411" customFormat="false" ht="13.8" hidden="false" customHeight="true" outlineLevel="0" collapsed="false"/>
    <row r="9412" customFormat="false" ht="13.8" hidden="false" customHeight="true" outlineLevel="0" collapsed="false"/>
    <row r="9413" customFormat="false" ht="13.8" hidden="false" customHeight="true" outlineLevel="0" collapsed="false"/>
    <row r="9414" customFormat="false" ht="13.8" hidden="false" customHeight="true" outlineLevel="0" collapsed="false"/>
    <row r="9415" customFormat="false" ht="13.8" hidden="false" customHeight="true" outlineLevel="0" collapsed="false"/>
    <row r="9416" customFormat="false" ht="13.8" hidden="false" customHeight="true" outlineLevel="0" collapsed="false"/>
    <row r="9417" customFormat="false" ht="13.8" hidden="false" customHeight="true" outlineLevel="0" collapsed="false"/>
    <row r="9418" customFormat="false" ht="13.8" hidden="false" customHeight="true" outlineLevel="0" collapsed="false"/>
    <row r="9419" customFormat="false" ht="13.8" hidden="false" customHeight="true" outlineLevel="0" collapsed="false"/>
    <row r="9420" customFormat="false" ht="13.8" hidden="false" customHeight="true" outlineLevel="0" collapsed="false"/>
    <row r="9421" customFormat="false" ht="13.8" hidden="false" customHeight="true" outlineLevel="0" collapsed="false"/>
    <row r="9422" customFormat="false" ht="13.8" hidden="false" customHeight="true" outlineLevel="0" collapsed="false"/>
    <row r="9423" customFormat="false" ht="13.8" hidden="false" customHeight="true" outlineLevel="0" collapsed="false"/>
    <row r="9424" customFormat="false" ht="13.8" hidden="false" customHeight="true" outlineLevel="0" collapsed="false"/>
    <row r="9425" customFormat="false" ht="13.8" hidden="false" customHeight="true" outlineLevel="0" collapsed="false"/>
    <row r="9426" customFormat="false" ht="13.8" hidden="false" customHeight="true" outlineLevel="0" collapsed="false"/>
    <row r="9427" customFormat="false" ht="13.8" hidden="false" customHeight="true" outlineLevel="0" collapsed="false"/>
    <row r="9428" customFormat="false" ht="13.8" hidden="false" customHeight="true" outlineLevel="0" collapsed="false"/>
    <row r="9429" customFormat="false" ht="13.8" hidden="false" customHeight="true" outlineLevel="0" collapsed="false"/>
    <row r="9430" customFormat="false" ht="13.8" hidden="false" customHeight="true" outlineLevel="0" collapsed="false"/>
    <row r="9431" customFormat="false" ht="13.8" hidden="false" customHeight="true" outlineLevel="0" collapsed="false"/>
    <row r="9432" customFormat="false" ht="13.8" hidden="false" customHeight="true" outlineLevel="0" collapsed="false"/>
    <row r="9433" customFormat="false" ht="13.8" hidden="false" customHeight="true" outlineLevel="0" collapsed="false"/>
    <row r="9434" customFormat="false" ht="13.8" hidden="false" customHeight="true" outlineLevel="0" collapsed="false"/>
    <row r="9435" customFormat="false" ht="13.8" hidden="false" customHeight="true" outlineLevel="0" collapsed="false"/>
    <row r="9436" customFormat="false" ht="13.8" hidden="false" customHeight="true" outlineLevel="0" collapsed="false"/>
    <row r="9437" customFormat="false" ht="13.8" hidden="false" customHeight="true" outlineLevel="0" collapsed="false"/>
    <row r="9438" customFormat="false" ht="13.8" hidden="false" customHeight="true" outlineLevel="0" collapsed="false"/>
    <row r="9439" customFormat="false" ht="13.8" hidden="false" customHeight="true" outlineLevel="0" collapsed="false"/>
    <row r="9440" customFormat="false" ht="13.8" hidden="false" customHeight="true" outlineLevel="0" collapsed="false"/>
    <row r="9441" customFormat="false" ht="13.8" hidden="false" customHeight="true" outlineLevel="0" collapsed="false"/>
    <row r="9442" customFormat="false" ht="13.8" hidden="false" customHeight="true" outlineLevel="0" collapsed="false"/>
    <row r="9443" customFormat="false" ht="13.8" hidden="false" customHeight="true" outlineLevel="0" collapsed="false"/>
    <row r="9444" customFormat="false" ht="13.8" hidden="false" customHeight="true" outlineLevel="0" collapsed="false"/>
    <row r="9445" customFormat="false" ht="13.8" hidden="false" customHeight="true" outlineLevel="0" collapsed="false"/>
    <row r="9446" customFormat="false" ht="13.8" hidden="false" customHeight="true" outlineLevel="0" collapsed="false"/>
    <row r="9447" customFormat="false" ht="13.8" hidden="false" customHeight="true" outlineLevel="0" collapsed="false"/>
    <row r="9448" customFormat="false" ht="13.8" hidden="false" customHeight="true" outlineLevel="0" collapsed="false"/>
    <row r="9449" customFormat="false" ht="13.8" hidden="false" customHeight="true" outlineLevel="0" collapsed="false"/>
    <row r="9450" customFormat="false" ht="13.8" hidden="false" customHeight="true" outlineLevel="0" collapsed="false"/>
    <row r="9451" customFormat="false" ht="13.8" hidden="false" customHeight="true" outlineLevel="0" collapsed="false"/>
    <row r="9452" customFormat="false" ht="13.8" hidden="false" customHeight="true" outlineLevel="0" collapsed="false"/>
    <row r="9453" customFormat="false" ht="13.8" hidden="false" customHeight="true" outlineLevel="0" collapsed="false"/>
    <row r="9454" customFormat="false" ht="13.8" hidden="false" customHeight="true" outlineLevel="0" collapsed="false"/>
    <row r="9455" customFormat="false" ht="13.8" hidden="false" customHeight="true" outlineLevel="0" collapsed="false"/>
    <row r="9456" customFormat="false" ht="13.8" hidden="false" customHeight="true" outlineLevel="0" collapsed="false"/>
    <row r="9457" customFormat="false" ht="13.8" hidden="false" customHeight="true" outlineLevel="0" collapsed="false"/>
    <row r="9458" customFormat="false" ht="13.8" hidden="false" customHeight="true" outlineLevel="0" collapsed="false"/>
    <row r="9459" customFormat="false" ht="13.8" hidden="false" customHeight="true" outlineLevel="0" collapsed="false"/>
    <row r="9460" customFormat="false" ht="13.8" hidden="false" customHeight="true" outlineLevel="0" collapsed="false"/>
    <row r="9461" customFormat="false" ht="13.8" hidden="false" customHeight="true" outlineLevel="0" collapsed="false"/>
    <row r="9462" customFormat="false" ht="13.8" hidden="false" customHeight="true" outlineLevel="0" collapsed="false"/>
    <row r="9463" customFormat="false" ht="13.8" hidden="false" customHeight="true" outlineLevel="0" collapsed="false"/>
    <row r="9464" customFormat="false" ht="13.8" hidden="false" customHeight="true" outlineLevel="0" collapsed="false"/>
    <row r="9465" customFormat="false" ht="13.8" hidden="false" customHeight="true" outlineLevel="0" collapsed="false"/>
    <row r="9466" customFormat="false" ht="13.8" hidden="false" customHeight="true" outlineLevel="0" collapsed="false"/>
    <row r="9467" customFormat="false" ht="13.8" hidden="false" customHeight="true" outlineLevel="0" collapsed="false"/>
    <row r="9468" customFormat="false" ht="13.8" hidden="false" customHeight="true" outlineLevel="0" collapsed="false"/>
    <row r="9469" customFormat="false" ht="13.8" hidden="false" customHeight="true" outlineLevel="0" collapsed="false"/>
    <row r="9470" customFormat="false" ht="13.8" hidden="false" customHeight="true" outlineLevel="0" collapsed="false"/>
    <row r="9471" customFormat="false" ht="13.8" hidden="false" customHeight="true" outlineLevel="0" collapsed="false"/>
    <row r="9472" customFormat="false" ht="13.8" hidden="false" customHeight="true" outlineLevel="0" collapsed="false"/>
    <row r="9473" customFormat="false" ht="13.8" hidden="false" customHeight="true" outlineLevel="0" collapsed="false"/>
    <row r="9474" customFormat="false" ht="13.8" hidden="false" customHeight="true" outlineLevel="0" collapsed="false"/>
    <row r="9475" customFormat="false" ht="13.8" hidden="false" customHeight="true" outlineLevel="0" collapsed="false"/>
    <row r="9476" customFormat="false" ht="13.8" hidden="false" customHeight="true" outlineLevel="0" collapsed="false"/>
    <row r="9477" customFormat="false" ht="13.8" hidden="false" customHeight="true" outlineLevel="0" collapsed="false"/>
    <row r="9478" customFormat="false" ht="13.8" hidden="false" customHeight="true" outlineLevel="0" collapsed="false"/>
    <row r="9479" customFormat="false" ht="13.8" hidden="false" customHeight="true" outlineLevel="0" collapsed="false"/>
    <row r="9480" customFormat="false" ht="13.8" hidden="false" customHeight="true" outlineLevel="0" collapsed="false"/>
    <row r="9481" customFormat="false" ht="13.8" hidden="false" customHeight="true" outlineLevel="0" collapsed="false"/>
    <row r="9482" customFormat="false" ht="13.8" hidden="false" customHeight="true" outlineLevel="0" collapsed="false"/>
    <row r="9483" customFormat="false" ht="13.8" hidden="false" customHeight="true" outlineLevel="0" collapsed="false"/>
    <row r="9484" customFormat="false" ht="13.8" hidden="false" customHeight="true" outlineLevel="0" collapsed="false"/>
    <row r="9485" customFormat="false" ht="13.8" hidden="false" customHeight="true" outlineLevel="0" collapsed="false"/>
    <row r="9486" customFormat="false" ht="13.8" hidden="false" customHeight="true" outlineLevel="0" collapsed="false"/>
    <row r="9487" customFormat="false" ht="13.8" hidden="false" customHeight="true" outlineLevel="0" collapsed="false"/>
    <row r="9488" customFormat="false" ht="13.8" hidden="false" customHeight="true" outlineLevel="0" collapsed="false"/>
    <row r="9489" customFormat="false" ht="13.8" hidden="false" customHeight="true" outlineLevel="0" collapsed="false"/>
    <row r="9490" customFormat="false" ht="13.8" hidden="false" customHeight="true" outlineLevel="0" collapsed="false"/>
    <row r="9491" customFormat="false" ht="13.8" hidden="false" customHeight="true" outlineLevel="0" collapsed="false"/>
    <row r="9492" customFormat="false" ht="13.8" hidden="false" customHeight="true" outlineLevel="0" collapsed="false"/>
    <row r="9493" customFormat="false" ht="13.8" hidden="false" customHeight="true" outlineLevel="0" collapsed="false"/>
    <row r="9494" customFormat="false" ht="13.8" hidden="false" customHeight="true" outlineLevel="0" collapsed="false"/>
    <row r="9495" customFormat="false" ht="13.8" hidden="false" customHeight="true" outlineLevel="0" collapsed="false"/>
    <row r="9496" customFormat="false" ht="13.8" hidden="false" customHeight="true" outlineLevel="0" collapsed="false"/>
    <row r="9497" customFormat="false" ht="13.8" hidden="false" customHeight="true" outlineLevel="0" collapsed="false"/>
    <row r="9498" customFormat="false" ht="13.8" hidden="false" customHeight="true" outlineLevel="0" collapsed="false"/>
    <row r="9499" customFormat="false" ht="13.8" hidden="false" customHeight="true" outlineLevel="0" collapsed="false"/>
    <row r="9500" customFormat="false" ht="13.8" hidden="false" customHeight="true" outlineLevel="0" collapsed="false"/>
    <row r="9501" customFormat="false" ht="13.8" hidden="false" customHeight="true" outlineLevel="0" collapsed="false"/>
    <row r="9502" customFormat="false" ht="13.8" hidden="false" customHeight="true" outlineLevel="0" collapsed="false"/>
    <row r="9503" customFormat="false" ht="13.8" hidden="false" customHeight="true" outlineLevel="0" collapsed="false"/>
    <row r="9504" customFormat="false" ht="13.8" hidden="false" customHeight="true" outlineLevel="0" collapsed="false"/>
    <row r="9505" customFormat="false" ht="13.8" hidden="false" customHeight="true" outlineLevel="0" collapsed="false"/>
    <row r="9506" customFormat="false" ht="13.8" hidden="false" customHeight="true" outlineLevel="0" collapsed="false"/>
    <row r="9507" customFormat="false" ht="13.8" hidden="false" customHeight="true" outlineLevel="0" collapsed="false"/>
    <row r="9508" customFormat="false" ht="13.8" hidden="false" customHeight="true" outlineLevel="0" collapsed="false"/>
    <row r="9509" customFormat="false" ht="13.8" hidden="false" customHeight="true" outlineLevel="0" collapsed="false"/>
    <row r="9510" customFormat="false" ht="13.8" hidden="false" customHeight="true" outlineLevel="0" collapsed="false"/>
    <row r="9511" customFormat="false" ht="13.8" hidden="false" customHeight="true" outlineLevel="0" collapsed="false"/>
    <row r="9512" customFormat="false" ht="13.8" hidden="false" customHeight="true" outlineLevel="0" collapsed="false"/>
    <row r="9513" customFormat="false" ht="13.8" hidden="false" customHeight="true" outlineLevel="0" collapsed="false"/>
    <row r="9514" customFormat="false" ht="13.8" hidden="false" customHeight="true" outlineLevel="0" collapsed="false"/>
    <row r="9515" customFormat="false" ht="13.8" hidden="false" customHeight="true" outlineLevel="0" collapsed="false"/>
    <row r="9516" customFormat="false" ht="13.8" hidden="false" customHeight="true" outlineLevel="0" collapsed="false"/>
    <row r="9517" customFormat="false" ht="13.8" hidden="false" customHeight="true" outlineLevel="0" collapsed="false"/>
    <row r="9518" customFormat="false" ht="13.8" hidden="false" customHeight="true" outlineLevel="0" collapsed="false"/>
    <row r="9519" customFormat="false" ht="13.8" hidden="false" customHeight="true" outlineLevel="0" collapsed="false"/>
    <row r="9520" customFormat="false" ht="13.8" hidden="false" customHeight="true" outlineLevel="0" collapsed="false"/>
    <row r="9521" customFormat="false" ht="13.8" hidden="false" customHeight="true" outlineLevel="0" collapsed="false"/>
    <row r="9522" customFormat="false" ht="13.8" hidden="false" customHeight="true" outlineLevel="0" collapsed="false"/>
    <row r="9523" customFormat="false" ht="13.8" hidden="false" customHeight="true" outlineLevel="0" collapsed="false"/>
    <row r="9524" customFormat="false" ht="13.8" hidden="false" customHeight="true" outlineLevel="0" collapsed="false"/>
    <row r="9525" customFormat="false" ht="13.8" hidden="false" customHeight="true" outlineLevel="0" collapsed="false"/>
    <row r="9526" customFormat="false" ht="13.8" hidden="false" customHeight="true" outlineLevel="0" collapsed="false"/>
    <row r="9527" customFormat="false" ht="13.8" hidden="false" customHeight="true" outlineLevel="0" collapsed="false"/>
    <row r="9528" customFormat="false" ht="13.8" hidden="false" customHeight="true" outlineLevel="0" collapsed="false"/>
    <row r="9529" customFormat="false" ht="13.8" hidden="false" customHeight="true" outlineLevel="0" collapsed="false"/>
    <row r="9530" customFormat="false" ht="13.8" hidden="false" customHeight="true" outlineLevel="0" collapsed="false"/>
    <row r="9531" customFormat="false" ht="13.8" hidden="false" customHeight="true" outlineLevel="0" collapsed="false"/>
    <row r="9532" customFormat="false" ht="13.8" hidden="false" customHeight="true" outlineLevel="0" collapsed="false"/>
    <row r="9533" customFormat="false" ht="13.8" hidden="false" customHeight="true" outlineLevel="0" collapsed="false"/>
    <row r="9534" customFormat="false" ht="13.8" hidden="false" customHeight="true" outlineLevel="0" collapsed="false"/>
    <row r="9535" customFormat="false" ht="13.8" hidden="false" customHeight="true" outlineLevel="0" collapsed="false"/>
    <row r="9536" customFormat="false" ht="13.8" hidden="false" customHeight="true" outlineLevel="0" collapsed="false"/>
    <row r="9537" customFormat="false" ht="13.8" hidden="false" customHeight="true" outlineLevel="0" collapsed="false"/>
    <row r="9538" customFormat="false" ht="13.8" hidden="false" customHeight="true" outlineLevel="0" collapsed="false"/>
    <row r="9539" customFormat="false" ht="13.8" hidden="false" customHeight="true" outlineLevel="0" collapsed="false"/>
    <row r="9540" customFormat="false" ht="13.8" hidden="false" customHeight="true" outlineLevel="0" collapsed="false"/>
    <row r="9541" customFormat="false" ht="13.8" hidden="false" customHeight="true" outlineLevel="0" collapsed="false"/>
    <row r="9542" customFormat="false" ht="13.8" hidden="false" customHeight="true" outlineLevel="0" collapsed="false"/>
    <row r="9543" customFormat="false" ht="13.8" hidden="false" customHeight="true" outlineLevel="0" collapsed="false"/>
    <row r="9544" customFormat="false" ht="13.8" hidden="false" customHeight="true" outlineLevel="0" collapsed="false"/>
    <row r="9545" customFormat="false" ht="13.8" hidden="false" customHeight="true" outlineLevel="0" collapsed="false"/>
    <row r="9546" customFormat="false" ht="13.8" hidden="false" customHeight="true" outlineLevel="0" collapsed="false"/>
    <row r="9547" customFormat="false" ht="13.8" hidden="false" customHeight="true" outlineLevel="0" collapsed="false"/>
    <row r="9548" customFormat="false" ht="13.8" hidden="false" customHeight="true" outlineLevel="0" collapsed="false"/>
    <row r="9549" customFormat="false" ht="13.8" hidden="false" customHeight="true" outlineLevel="0" collapsed="false"/>
    <row r="9550" customFormat="false" ht="13.8" hidden="false" customHeight="true" outlineLevel="0" collapsed="false"/>
    <row r="9551" customFormat="false" ht="13.8" hidden="false" customHeight="true" outlineLevel="0" collapsed="false"/>
    <row r="9552" customFormat="false" ht="13.8" hidden="false" customHeight="true" outlineLevel="0" collapsed="false"/>
    <row r="9553" customFormat="false" ht="13.8" hidden="false" customHeight="true" outlineLevel="0" collapsed="false"/>
    <row r="9554" customFormat="false" ht="13.8" hidden="false" customHeight="true" outlineLevel="0" collapsed="false"/>
    <row r="9555" customFormat="false" ht="13.8" hidden="false" customHeight="true" outlineLevel="0" collapsed="false"/>
    <row r="9556" customFormat="false" ht="13.8" hidden="false" customHeight="true" outlineLevel="0" collapsed="false"/>
    <row r="9557" customFormat="false" ht="13.8" hidden="false" customHeight="true" outlineLevel="0" collapsed="false"/>
    <row r="9558" customFormat="false" ht="13.8" hidden="false" customHeight="true" outlineLevel="0" collapsed="false"/>
    <row r="9559" customFormat="false" ht="13.8" hidden="false" customHeight="true" outlineLevel="0" collapsed="false"/>
    <row r="9560" customFormat="false" ht="13.8" hidden="false" customHeight="true" outlineLevel="0" collapsed="false"/>
    <row r="9561" customFormat="false" ht="13.8" hidden="false" customHeight="true" outlineLevel="0" collapsed="false"/>
    <row r="9562" customFormat="false" ht="13.8" hidden="false" customHeight="true" outlineLevel="0" collapsed="false"/>
    <row r="9563" customFormat="false" ht="13.8" hidden="false" customHeight="true" outlineLevel="0" collapsed="false"/>
    <row r="9564" customFormat="false" ht="13.8" hidden="false" customHeight="true" outlineLevel="0" collapsed="false"/>
    <row r="9565" customFormat="false" ht="13.8" hidden="false" customHeight="true" outlineLevel="0" collapsed="false"/>
    <row r="9566" customFormat="false" ht="13.8" hidden="false" customHeight="true" outlineLevel="0" collapsed="false"/>
    <row r="9567" customFormat="false" ht="13.8" hidden="false" customHeight="true" outlineLevel="0" collapsed="false"/>
    <row r="9568" customFormat="false" ht="13.8" hidden="false" customHeight="true" outlineLevel="0" collapsed="false"/>
    <row r="9569" customFormat="false" ht="13.8" hidden="false" customHeight="true" outlineLevel="0" collapsed="false"/>
    <row r="9570" customFormat="false" ht="13.8" hidden="false" customHeight="true" outlineLevel="0" collapsed="false"/>
    <row r="9571" customFormat="false" ht="13.8" hidden="false" customHeight="true" outlineLevel="0" collapsed="false"/>
    <row r="9572" customFormat="false" ht="13.8" hidden="false" customHeight="true" outlineLevel="0" collapsed="false"/>
    <row r="9573" customFormat="false" ht="13.8" hidden="false" customHeight="true" outlineLevel="0" collapsed="false"/>
    <row r="9574" customFormat="false" ht="13.8" hidden="false" customHeight="true" outlineLevel="0" collapsed="false"/>
    <row r="9575" customFormat="false" ht="13.8" hidden="false" customHeight="true" outlineLevel="0" collapsed="false"/>
    <row r="9576" customFormat="false" ht="13.8" hidden="false" customHeight="true" outlineLevel="0" collapsed="false"/>
    <row r="9577" customFormat="false" ht="13.8" hidden="false" customHeight="true" outlineLevel="0" collapsed="false"/>
    <row r="9578" customFormat="false" ht="13.8" hidden="false" customHeight="true" outlineLevel="0" collapsed="false"/>
    <row r="9579" customFormat="false" ht="13.8" hidden="false" customHeight="true" outlineLevel="0" collapsed="false"/>
    <row r="9580" customFormat="false" ht="13.8" hidden="false" customHeight="true" outlineLevel="0" collapsed="false"/>
    <row r="9581" customFormat="false" ht="13.8" hidden="false" customHeight="true" outlineLevel="0" collapsed="false"/>
    <row r="9582" customFormat="false" ht="13.8" hidden="false" customHeight="true" outlineLevel="0" collapsed="false"/>
    <row r="9583" customFormat="false" ht="13.8" hidden="false" customHeight="true" outlineLevel="0" collapsed="false"/>
    <row r="9584" customFormat="false" ht="13.8" hidden="false" customHeight="true" outlineLevel="0" collapsed="false"/>
    <row r="9585" customFormat="false" ht="13.8" hidden="false" customHeight="true" outlineLevel="0" collapsed="false"/>
    <row r="9586" customFormat="false" ht="13.8" hidden="false" customHeight="true" outlineLevel="0" collapsed="false"/>
    <row r="9587" customFormat="false" ht="13.8" hidden="false" customHeight="true" outlineLevel="0" collapsed="false"/>
    <row r="9588" customFormat="false" ht="13.8" hidden="false" customHeight="true" outlineLevel="0" collapsed="false"/>
    <row r="9589" customFormat="false" ht="13.8" hidden="false" customHeight="true" outlineLevel="0" collapsed="false"/>
    <row r="9590" customFormat="false" ht="13.8" hidden="false" customHeight="true" outlineLevel="0" collapsed="false"/>
    <row r="9591" customFormat="false" ht="13.8" hidden="false" customHeight="true" outlineLevel="0" collapsed="false"/>
    <row r="9592" customFormat="false" ht="13.8" hidden="false" customHeight="true" outlineLevel="0" collapsed="false"/>
    <row r="9593" customFormat="false" ht="13.8" hidden="false" customHeight="true" outlineLevel="0" collapsed="false"/>
    <row r="9594" customFormat="false" ht="13.8" hidden="false" customHeight="true" outlineLevel="0" collapsed="false"/>
    <row r="9595" customFormat="false" ht="13.8" hidden="false" customHeight="true" outlineLevel="0" collapsed="false"/>
    <row r="9596" customFormat="false" ht="13.8" hidden="false" customHeight="true" outlineLevel="0" collapsed="false"/>
    <row r="9597" customFormat="false" ht="13.8" hidden="false" customHeight="true" outlineLevel="0" collapsed="false"/>
    <row r="9598" customFormat="false" ht="13.8" hidden="false" customHeight="true" outlineLevel="0" collapsed="false"/>
    <row r="9599" customFormat="false" ht="13.8" hidden="false" customHeight="true" outlineLevel="0" collapsed="false"/>
    <row r="9600" customFormat="false" ht="13.8" hidden="false" customHeight="true" outlineLevel="0" collapsed="false"/>
    <row r="9601" customFormat="false" ht="13.8" hidden="false" customHeight="true" outlineLevel="0" collapsed="false"/>
    <row r="9602" customFormat="false" ht="13.8" hidden="false" customHeight="true" outlineLevel="0" collapsed="false"/>
    <row r="9603" customFormat="false" ht="13.8" hidden="false" customHeight="true" outlineLevel="0" collapsed="false"/>
    <row r="9604" customFormat="false" ht="13.8" hidden="false" customHeight="true" outlineLevel="0" collapsed="false"/>
    <row r="9605" customFormat="false" ht="13.8" hidden="false" customHeight="true" outlineLevel="0" collapsed="false"/>
    <row r="9606" customFormat="false" ht="13.8" hidden="false" customHeight="true" outlineLevel="0" collapsed="false"/>
    <row r="9607" customFormat="false" ht="13.8" hidden="false" customHeight="true" outlineLevel="0" collapsed="false"/>
    <row r="9608" customFormat="false" ht="13.8" hidden="false" customHeight="true" outlineLevel="0" collapsed="false"/>
    <row r="9609" customFormat="false" ht="13.8" hidden="false" customHeight="true" outlineLevel="0" collapsed="false"/>
    <row r="9610" customFormat="false" ht="13.8" hidden="false" customHeight="true" outlineLevel="0" collapsed="false"/>
    <row r="9611" customFormat="false" ht="13.8" hidden="false" customHeight="true" outlineLevel="0" collapsed="false"/>
    <row r="9612" customFormat="false" ht="13.8" hidden="false" customHeight="true" outlineLevel="0" collapsed="false"/>
    <row r="9613" customFormat="false" ht="13.8" hidden="false" customHeight="true" outlineLevel="0" collapsed="false"/>
    <row r="9614" customFormat="false" ht="13.8" hidden="false" customHeight="true" outlineLevel="0" collapsed="false"/>
    <row r="9615" customFormat="false" ht="13.8" hidden="false" customHeight="true" outlineLevel="0" collapsed="false"/>
    <row r="9616" customFormat="false" ht="13.8" hidden="false" customHeight="true" outlineLevel="0" collapsed="false"/>
    <row r="9617" customFormat="false" ht="13.8" hidden="false" customHeight="true" outlineLevel="0" collapsed="false"/>
    <row r="9618" customFormat="false" ht="13.8" hidden="false" customHeight="true" outlineLevel="0" collapsed="false"/>
    <row r="9619" customFormat="false" ht="13.8" hidden="false" customHeight="true" outlineLevel="0" collapsed="false"/>
    <row r="9620" customFormat="false" ht="13.8" hidden="false" customHeight="true" outlineLevel="0" collapsed="false"/>
    <row r="9621" customFormat="false" ht="13.8" hidden="false" customHeight="true" outlineLevel="0" collapsed="false"/>
    <row r="9622" customFormat="false" ht="13.8" hidden="false" customHeight="true" outlineLevel="0" collapsed="false"/>
    <row r="9623" customFormat="false" ht="13.8" hidden="false" customHeight="true" outlineLevel="0" collapsed="false"/>
    <row r="9624" customFormat="false" ht="13.8" hidden="false" customHeight="true" outlineLevel="0" collapsed="false"/>
    <row r="9625" customFormat="false" ht="13.8" hidden="false" customHeight="true" outlineLevel="0" collapsed="false"/>
    <row r="9626" customFormat="false" ht="13.8" hidden="false" customHeight="true" outlineLevel="0" collapsed="false"/>
    <row r="9627" customFormat="false" ht="13.8" hidden="false" customHeight="true" outlineLevel="0" collapsed="false"/>
    <row r="9628" customFormat="false" ht="13.8" hidden="false" customHeight="true" outlineLevel="0" collapsed="false"/>
    <row r="9629" customFormat="false" ht="13.8" hidden="false" customHeight="true" outlineLevel="0" collapsed="false"/>
    <row r="9630" customFormat="false" ht="13.8" hidden="false" customHeight="true" outlineLevel="0" collapsed="false"/>
    <row r="9631" customFormat="false" ht="13.8" hidden="false" customHeight="true" outlineLevel="0" collapsed="false"/>
    <row r="9632" customFormat="false" ht="13.8" hidden="false" customHeight="true" outlineLevel="0" collapsed="false"/>
    <row r="9633" customFormat="false" ht="13.8" hidden="false" customHeight="true" outlineLevel="0" collapsed="false"/>
    <row r="9634" customFormat="false" ht="13.8" hidden="false" customHeight="true" outlineLevel="0" collapsed="false"/>
    <row r="9635" customFormat="false" ht="13.8" hidden="false" customHeight="true" outlineLevel="0" collapsed="false"/>
    <row r="9636" customFormat="false" ht="13.8" hidden="false" customHeight="true" outlineLevel="0" collapsed="false"/>
    <row r="9637" customFormat="false" ht="13.8" hidden="false" customHeight="true" outlineLevel="0" collapsed="false"/>
    <row r="9638" customFormat="false" ht="13.8" hidden="false" customHeight="true" outlineLevel="0" collapsed="false"/>
    <row r="9639" customFormat="false" ht="13.8" hidden="false" customHeight="true" outlineLevel="0" collapsed="false"/>
    <row r="9640" customFormat="false" ht="13.8" hidden="false" customHeight="true" outlineLevel="0" collapsed="false"/>
    <row r="9641" customFormat="false" ht="13.8" hidden="false" customHeight="true" outlineLevel="0" collapsed="false"/>
    <row r="9642" customFormat="false" ht="13.8" hidden="false" customHeight="true" outlineLevel="0" collapsed="false"/>
    <row r="9643" customFormat="false" ht="13.8" hidden="false" customHeight="true" outlineLevel="0" collapsed="false"/>
    <row r="9644" customFormat="false" ht="13.8" hidden="false" customHeight="true" outlineLevel="0" collapsed="false"/>
    <row r="9645" customFormat="false" ht="13.8" hidden="false" customHeight="true" outlineLevel="0" collapsed="false"/>
    <row r="9646" customFormat="false" ht="13.8" hidden="false" customHeight="true" outlineLevel="0" collapsed="false"/>
    <row r="9647" customFormat="false" ht="13.8" hidden="false" customHeight="true" outlineLevel="0" collapsed="false"/>
    <row r="9648" customFormat="false" ht="13.8" hidden="false" customHeight="true" outlineLevel="0" collapsed="false"/>
    <row r="9649" customFormat="false" ht="13.8" hidden="false" customHeight="true" outlineLevel="0" collapsed="false"/>
    <row r="9650" customFormat="false" ht="13.8" hidden="false" customHeight="true" outlineLevel="0" collapsed="false"/>
    <row r="9651" customFormat="false" ht="13.8" hidden="false" customHeight="true" outlineLevel="0" collapsed="false"/>
    <row r="9652" customFormat="false" ht="13.8" hidden="false" customHeight="true" outlineLevel="0" collapsed="false"/>
    <row r="9653" customFormat="false" ht="13.8" hidden="false" customHeight="true" outlineLevel="0" collapsed="false"/>
    <row r="9654" customFormat="false" ht="13.8" hidden="false" customHeight="true" outlineLevel="0" collapsed="false"/>
    <row r="9655" customFormat="false" ht="13.8" hidden="false" customHeight="true" outlineLevel="0" collapsed="false"/>
    <row r="9656" customFormat="false" ht="13.8" hidden="false" customHeight="true" outlineLevel="0" collapsed="false"/>
    <row r="9657" customFormat="false" ht="13.8" hidden="false" customHeight="true" outlineLevel="0" collapsed="false"/>
    <row r="9658" customFormat="false" ht="13.8" hidden="false" customHeight="true" outlineLevel="0" collapsed="false"/>
    <row r="9659" customFormat="false" ht="13.8" hidden="false" customHeight="true" outlineLevel="0" collapsed="false"/>
    <row r="9660" customFormat="false" ht="13.8" hidden="false" customHeight="true" outlineLevel="0" collapsed="false"/>
    <row r="9661" customFormat="false" ht="13.8" hidden="false" customHeight="true" outlineLevel="0" collapsed="false"/>
    <row r="9662" customFormat="false" ht="13.8" hidden="false" customHeight="true" outlineLevel="0" collapsed="false"/>
    <row r="9663" customFormat="false" ht="13.8" hidden="false" customHeight="true" outlineLevel="0" collapsed="false"/>
    <row r="9664" customFormat="false" ht="13.8" hidden="false" customHeight="true" outlineLevel="0" collapsed="false"/>
    <row r="9665" customFormat="false" ht="13.8" hidden="false" customHeight="true" outlineLevel="0" collapsed="false"/>
    <row r="9666" customFormat="false" ht="13.8" hidden="false" customHeight="true" outlineLevel="0" collapsed="false"/>
    <row r="9667" customFormat="false" ht="13.8" hidden="false" customHeight="true" outlineLevel="0" collapsed="false"/>
    <row r="9668" customFormat="false" ht="13.8" hidden="false" customHeight="true" outlineLevel="0" collapsed="false"/>
    <row r="9669" customFormat="false" ht="13.8" hidden="false" customHeight="true" outlineLevel="0" collapsed="false"/>
    <row r="9670" customFormat="false" ht="13.8" hidden="false" customHeight="true" outlineLevel="0" collapsed="false"/>
    <row r="9671" customFormat="false" ht="13.8" hidden="false" customHeight="true" outlineLevel="0" collapsed="false"/>
    <row r="9672" customFormat="false" ht="13.8" hidden="false" customHeight="true" outlineLevel="0" collapsed="false"/>
    <row r="9673" customFormat="false" ht="13.8" hidden="false" customHeight="true" outlineLevel="0" collapsed="false"/>
    <row r="9674" customFormat="false" ht="13.8" hidden="false" customHeight="true" outlineLevel="0" collapsed="false"/>
    <row r="9675" customFormat="false" ht="13.8" hidden="false" customHeight="true" outlineLevel="0" collapsed="false"/>
    <row r="9676" customFormat="false" ht="13.8" hidden="false" customHeight="true" outlineLevel="0" collapsed="false"/>
    <row r="9677" customFormat="false" ht="13.8" hidden="false" customHeight="true" outlineLevel="0" collapsed="false"/>
    <row r="9678" customFormat="false" ht="13.8" hidden="false" customHeight="true" outlineLevel="0" collapsed="false"/>
    <row r="9679" customFormat="false" ht="13.8" hidden="false" customHeight="true" outlineLevel="0" collapsed="false"/>
    <row r="9680" customFormat="false" ht="13.8" hidden="false" customHeight="true" outlineLevel="0" collapsed="false"/>
    <row r="9681" customFormat="false" ht="13.8" hidden="false" customHeight="true" outlineLevel="0" collapsed="false"/>
    <row r="9682" customFormat="false" ht="13.8" hidden="false" customHeight="true" outlineLevel="0" collapsed="false"/>
    <row r="9683" customFormat="false" ht="13.8" hidden="false" customHeight="true" outlineLevel="0" collapsed="false"/>
    <row r="9684" customFormat="false" ht="13.8" hidden="false" customHeight="true" outlineLevel="0" collapsed="false"/>
    <row r="9685" customFormat="false" ht="13.8" hidden="false" customHeight="true" outlineLevel="0" collapsed="false"/>
    <row r="9686" customFormat="false" ht="13.8" hidden="false" customHeight="true" outlineLevel="0" collapsed="false"/>
    <row r="9687" customFormat="false" ht="13.8" hidden="false" customHeight="true" outlineLevel="0" collapsed="false"/>
    <row r="9688" customFormat="false" ht="13.8" hidden="false" customHeight="true" outlineLevel="0" collapsed="false"/>
    <row r="9689" customFormat="false" ht="13.8" hidden="false" customHeight="true" outlineLevel="0" collapsed="false"/>
    <row r="9690" customFormat="false" ht="13.8" hidden="false" customHeight="true" outlineLevel="0" collapsed="false"/>
    <row r="9691" customFormat="false" ht="13.8" hidden="false" customHeight="true" outlineLevel="0" collapsed="false"/>
    <row r="9692" customFormat="false" ht="13.8" hidden="false" customHeight="true" outlineLevel="0" collapsed="false"/>
    <row r="9693" customFormat="false" ht="13.8" hidden="false" customHeight="true" outlineLevel="0" collapsed="false"/>
    <row r="9694" customFormat="false" ht="13.8" hidden="false" customHeight="true" outlineLevel="0" collapsed="false"/>
    <row r="9695" customFormat="false" ht="13.8" hidden="false" customHeight="true" outlineLevel="0" collapsed="false"/>
    <row r="9696" customFormat="false" ht="13.8" hidden="false" customHeight="true" outlineLevel="0" collapsed="false"/>
    <row r="9697" customFormat="false" ht="13.8" hidden="false" customHeight="true" outlineLevel="0" collapsed="false"/>
    <row r="9698" customFormat="false" ht="13.8" hidden="false" customHeight="true" outlineLevel="0" collapsed="false"/>
    <row r="9699" customFormat="false" ht="13.8" hidden="false" customHeight="true" outlineLevel="0" collapsed="false"/>
    <row r="9700" customFormat="false" ht="13.8" hidden="false" customHeight="true" outlineLevel="0" collapsed="false"/>
    <row r="9701" customFormat="false" ht="13.8" hidden="false" customHeight="true" outlineLevel="0" collapsed="false"/>
    <row r="9702" customFormat="false" ht="13.8" hidden="false" customHeight="true" outlineLevel="0" collapsed="false"/>
    <row r="9703" customFormat="false" ht="13.8" hidden="false" customHeight="true" outlineLevel="0" collapsed="false"/>
    <row r="9704" customFormat="false" ht="13.8" hidden="false" customHeight="true" outlineLevel="0" collapsed="false"/>
    <row r="9705" customFormat="false" ht="13.8" hidden="false" customHeight="true" outlineLevel="0" collapsed="false"/>
    <row r="9706" customFormat="false" ht="13.8" hidden="false" customHeight="true" outlineLevel="0" collapsed="false"/>
    <row r="9707" customFormat="false" ht="13.8" hidden="false" customHeight="true" outlineLevel="0" collapsed="false"/>
    <row r="9708" customFormat="false" ht="13.8" hidden="false" customHeight="true" outlineLevel="0" collapsed="false"/>
    <row r="9709" customFormat="false" ht="13.8" hidden="false" customHeight="true" outlineLevel="0" collapsed="false"/>
    <row r="9710" customFormat="false" ht="13.8" hidden="false" customHeight="true" outlineLevel="0" collapsed="false"/>
    <row r="9711" customFormat="false" ht="13.8" hidden="false" customHeight="true" outlineLevel="0" collapsed="false"/>
    <row r="9712" customFormat="false" ht="13.8" hidden="false" customHeight="true" outlineLevel="0" collapsed="false"/>
    <row r="9713" customFormat="false" ht="13.8" hidden="false" customHeight="true" outlineLevel="0" collapsed="false"/>
    <row r="9714" customFormat="false" ht="13.8" hidden="false" customHeight="true" outlineLevel="0" collapsed="false"/>
    <row r="9715" customFormat="false" ht="13.8" hidden="false" customHeight="true" outlineLevel="0" collapsed="false"/>
    <row r="9716" customFormat="false" ht="13.8" hidden="false" customHeight="true" outlineLevel="0" collapsed="false"/>
    <row r="9717" customFormat="false" ht="13.8" hidden="false" customHeight="true" outlineLevel="0" collapsed="false"/>
    <row r="9718" customFormat="false" ht="13.8" hidden="false" customHeight="true" outlineLevel="0" collapsed="false"/>
    <row r="9719" customFormat="false" ht="13.8" hidden="false" customHeight="true" outlineLevel="0" collapsed="false"/>
    <row r="9720" customFormat="false" ht="13.8" hidden="false" customHeight="true" outlineLevel="0" collapsed="false"/>
    <row r="9721" customFormat="false" ht="13.8" hidden="false" customHeight="true" outlineLevel="0" collapsed="false"/>
    <row r="9722" customFormat="false" ht="13.8" hidden="false" customHeight="true" outlineLevel="0" collapsed="false"/>
    <row r="9723" customFormat="false" ht="13.8" hidden="false" customHeight="true" outlineLevel="0" collapsed="false"/>
    <row r="9724" customFormat="false" ht="13.8" hidden="false" customHeight="true" outlineLevel="0" collapsed="false"/>
    <row r="9725" customFormat="false" ht="13.8" hidden="false" customHeight="true" outlineLevel="0" collapsed="false"/>
    <row r="9726" customFormat="false" ht="13.8" hidden="false" customHeight="true" outlineLevel="0" collapsed="false"/>
    <row r="9727" customFormat="false" ht="13.8" hidden="false" customHeight="true" outlineLevel="0" collapsed="false"/>
    <row r="9728" customFormat="false" ht="13.8" hidden="false" customHeight="true" outlineLevel="0" collapsed="false"/>
    <row r="9729" customFormat="false" ht="13.8" hidden="false" customHeight="true" outlineLevel="0" collapsed="false"/>
    <row r="9730" customFormat="false" ht="13.8" hidden="false" customHeight="true" outlineLevel="0" collapsed="false"/>
    <row r="9731" customFormat="false" ht="13.8" hidden="false" customHeight="true" outlineLevel="0" collapsed="false"/>
    <row r="9732" customFormat="false" ht="13.8" hidden="false" customHeight="true" outlineLevel="0" collapsed="false"/>
    <row r="9733" customFormat="false" ht="13.8" hidden="false" customHeight="true" outlineLevel="0" collapsed="false"/>
    <row r="9734" customFormat="false" ht="13.8" hidden="false" customHeight="true" outlineLevel="0" collapsed="false"/>
    <row r="9735" customFormat="false" ht="13.8" hidden="false" customHeight="true" outlineLevel="0" collapsed="false"/>
    <row r="9736" customFormat="false" ht="13.8" hidden="false" customHeight="true" outlineLevel="0" collapsed="false"/>
    <row r="9737" customFormat="false" ht="13.8" hidden="false" customHeight="true" outlineLevel="0" collapsed="false"/>
    <row r="9738" customFormat="false" ht="13.8" hidden="false" customHeight="true" outlineLevel="0" collapsed="false"/>
    <row r="9739" customFormat="false" ht="13.8" hidden="false" customHeight="true" outlineLevel="0" collapsed="false"/>
    <row r="9740" customFormat="false" ht="13.8" hidden="false" customHeight="true" outlineLevel="0" collapsed="false"/>
    <row r="9741" customFormat="false" ht="13.8" hidden="false" customHeight="true" outlineLevel="0" collapsed="false"/>
    <row r="9742" customFormat="false" ht="13.8" hidden="false" customHeight="true" outlineLevel="0" collapsed="false"/>
    <row r="9743" customFormat="false" ht="13.8" hidden="false" customHeight="true" outlineLevel="0" collapsed="false"/>
    <row r="9744" customFormat="false" ht="13.8" hidden="false" customHeight="true" outlineLevel="0" collapsed="false"/>
    <row r="9745" customFormat="false" ht="13.8" hidden="false" customHeight="true" outlineLevel="0" collapsed="false"/>
    <row r="9746" customFormat="false" ht="13.8" hidden="false" customHeight="true" outlineLevel="0" collapsed="false"/>
    <row r="9747" customFormat="false" ht="13.8" hidden="false" customHeight="true" outlineLevel="0" collapsed="false"/>
    <row r="9748" customFormat="false" ht="13.8" hidden="false" customHeight="true" outlineLevel="0" collapsed="false"/>
    <row r="9749" customFormat="false" ht="13.8" hidden="false" customHeight="true" outlineLevel="0" collapsed="false"/>
    <row r="9750" customFormat="false" ht="13.8" hidden="false" customHeight="true" outlineLevel="0" collapsed="false"/>
    <row r="9751" customFormat="false" ht="13.8" hidden="false" customHeight="true" outlineLevel="0" collapsed="false"/>
    <row r="9752" customFormat="false" ht="13.8" hidden="false" customHeight="true" outlineLevel="0" collapsed="false"/>
    <row r="9753" customFormat="false" ht="13.8" hidden="false" customHeight="true" outlineLevel="0" collapsed="false"/>
    <row r="9754" customFormat="false" ht="13.8" hidden="false" customHeight="true" outlineLevel="0" collapsed="false"/>
    <row r="9755" customFormat="false" ht="13.8" hidden="false" customHeight="true" outlineLevel="0" collapsed="false"/>
    <row r="9756" customFormat="false" ht="13.8" hidden="false" customHeight="true" outlineLevel="0" collapsed="false"/>
    <row r="9757" customFormat="false" ht="13.8" hidden="false" customHeight="true" outlineLevel="0" collapsed="false"/>
    <row r="9758" customFormat="false" ht="13.8" hidden="false" customHeight="true" outlineLevel="0" collapsed="false"/>
    <row r="9759" customFormat="false" ht="13.8" hidden="false" customHeight="true" outlineLevel="0" collapsed="false"/>
    <row r="9760" customFormat="false" ht="13.8" hidden="false" customHeight="true" outlineLevel="0" collapsed="false"/>
    <row r="9761" customFormat="false" ht="13.8" hidden="false" customHeight="true" outlineLevel="0" collapsed="false"/>
    <row r="9762" customFormat="false" ht="13.8" hidden="false" customHeight="true" outlineLevel="0" collapsed="false"/>
    <row r="9763" customFormat="false" ht="13.8" hidden="false" customHeight="true" outlineLevel="0" collapsed="false"/>
    <row r="9764" customFormat="false" ht="13.8" hidden="false" customHeight="true" outlineLevel="0" collapsed="false"/>
    <row r="9765" customFormat="false" ht="13.8" hidden="false" customHeight="true" outlineLevel="0" collapsed="false"/>
    <row r="9766" customFormat="false" ht="13.8" hidden="false" customHeight="true" outlineLevel="0" collapsed="false"/>
    <row r="9767" customFormat="false" ht="13.8" hidden="false" customHeight="true" outlineLevel="0" collapsed="false"/>
    <row r="9768" customFormat="false" ht="13.8" hidden="false" customHeight="true" outlineLevel="0" collapsed="false"/>
    <row r="9769" customFormat="false" ht="13.8" hidden="false" customHeight="true" outlineLevel="0" collapsed="false"/>
    <row r="9770" customFormat="false" ht="13.8" hidden="false" customHeight="true" outlineLevel="0" collapsed="false"/>
    <row r="9771" customFormat="false" ht="13.8" hidden="false" customHeight="true" outlineLevel="0" collapsed="false"/>
    <row r="9772" customFormat="false" ht="13.8" hidden="false" customHeight="true" outlineLevel="0" collapsed="false"/>
    <row r="9773" customFormat="false" ht="13.8" hidden="false" customHeight="true" outlineLevel="0" collapsed="false"/>
    <row r="9774" customFormat="false" ht="13.8" hidden="false" customHeight="true" outlineLevel="0" collapsed="false"/>
    <row r="9775" customFormat="false" ht="13.8" hidden="false" customHeight="true" outlineLevel="0" collapsed="false"/>
    <row r="9776" customFormat="false" ht="13.8" hidden="false" customHeight="true" outlineLevel="0" collapsed="false"/>
    <row r="9777" customFormat="false" ht="13.8" hidden="false" customHeight="true" outlineLevel="0" collapsed="false"/>
    <row r="9778" customFormat="false" ht="13.8" hidden="false" customHeight="true" outlineLevel="0" collapsed="false"/>
    <row r="9779" customFormat="false" ht="13.8" hidden="false" customHeight="true" outlineLevel="0" collapsed="false"/>
    <row r="9780" customFormat="false" ht="13.8" hidden="false" customHeight="true" outlineLevel="0" collapsed="false"/>
    <row r="9781" customFormat="false" ht="13.8" hidden="false" customHeight="true" outlineLevel="0" collapsed="false"/>
    <row r="9782" customFormat="false" ht="13.8" hidden="false" customHeight="true" outlineLevel="0" collapsed="false"/>
    <row r="9783" customFormat="false" ht="13.8" hidden="false" customHeight="true" outlineLevel="0" collapsed="false"/>
    <row r="9784" customFormat="false" ht="13.8" hidden="false" customHeight="true" outlineLevel="0" collapsed="false"/>
    <row r="9785" customFormat="false" ht="13.8" hidden="false" customHeight="true" outlineLevel="0" collapsed="false"/>
    <row r="9786" customFormat="false" ht="13.8" hidden="false" customHeight="true" outlineLevel="0" collapsed="false"/>
    <row r="9787" customFormat="false" ht="13.8" hidden="false" customHeight="true" outlineLevel="0" collapsed="false"/>
    <row r="9788" customFormat="false" ht="13.8" hidden="false" customHeight="true" outlineLevel="0" collapsed="false"/>
    <row r="9789" customFormat="false" ht="13.8" hidden="false" customHeight="true" outlineLevel="0" collapsed="false"/>
    <row r="9790" customFormat="false" ht="13.8" hidden="false" customHeight="true" outlineLevel="0" collapsed="false"/>
    <row r="9791" customFormat="false" ht="13.8" hidden="false" customHeight="true" outlineLevel="0" collapsed="false"/>
    <row r="9792" customFormat="false" ht="13.8" hidden="false" customHeight="true" outlineLevel="0" collapsed="false"/>
    <row r="9793" customFormat="false" ht="13.8" hidden="false" customHeight="true" outlineLevel="0" collapsed="false"/>
    <row r="9794" customFormat="false" ht="13.8" hidden="false" customHeight="true" outlineLevel="0" collapsed="false"/>
    <row r="9795" customFormat="false" ht="13.8" hidden="false" customHeight="true" outlineLevel="0" collapsed="false"/>
    <row r="9796" customFormat="false" ht="13.8" hidden="false" customHeight="true" outlineLevel="0" collapsed="false"/>
    <row r="9797" customFormat="false" ht="13.8" hidden="false" customHeight="true" outlineLevel="0" collapsed="false"/>
    <row r="9798" customFormat="false" ht="13.8" hidden="false" customHeight="true" outlineLevel="0" collapsed="false"/>
    <row r="9799" customFormat="false" ht="13.8" hidden="false" customHeight="true" outlineLevel="0" collapsed="false"/>
    <row r="9800" customFormat="false" ht="13.8" hidden="false" customHeight="true" outlineLevel="0" collapsed="false"/>
    <row r="9801" customFormat="false" ht="13.8" hidden="false" customHeight="true" outlineLevel="0" collapsed="false"/>
    <row r="9802" customFormat="false" ht="13.8" hidden="false" customHeight="true" outlineLevel="0" collapsed="false"/>
    <row r="9803" customFormat="false" ht="13.8" hidden="false" customHeight="true" outlineLevel="0" collapsed="false"/>
    <row r="9804" customFormat="false" ht="13.8" hidden="false" customHeight="true" outlineLevel="0" collapsed="false"/>
    <row r="9805" customFormat="false" ht="13.8" hidden="false" customHeight="true" outlineLevel="0" collapsed="false"/>
    <row r="9806" customFormat="false" ht="13.8" hidden="false" customHeight="true" outlineLevel="0" collapsed="false"/>
    <row r="9807" customFormat="false" ht="13.8" hidden="false" customHeight="true" outlineLevel="0" collapsed="false"/>
    <row r="9808" customFormat="false" ht="13.8" hidden="false" customHeight="true" outlineLevel="0" collapsed="false"/>
    <row r="9809" customFormat="false" ht="13.8" hidden="false" customHeight="true" outlineLevel="0" collapsed="false"/>
    <row r="9810" customFormat="false" ht="13.8" hidden="false" customHeight="true" outlineLevel="0" collapsed="false"/>
    <row r="9811" customFormat="false" ht="13.8" hidden="false" customHeight="true" outlineLevel="0" collapsed="false"/>
    <row r="9812" customFormat="false" ht="13.8" hidden="false" customHeight="true" outlineLevel="0" collapsed="false"/>
    <row r="9813" customFormat="false" ht="13.8" hidden="false" customHeight="true" outlineLevel="0" collapsed="false"/>
    <row r="9814" customFormat="false" ht="13.8" hidden="false" customHeight="true" outlineLevel="0" collapsed="false"/>
    <row r="9815" customFormat="false" ht="13.8" hidden="false" customHeight="true" outlineLevel="0" collapsed="false"/>
    <row r="9816" customFormat="false" ht="13.8" hidden="false" customHeight="true" outlineLevel="0" collapsed="false"/>
    <row r="9817" customFormat="false" ht="13.8" hidden="false" customHeight="true" outlineLevel="0" collapsed="false"/>
    <row r="9818" customFormat="false" ht="13.8" hidden="false" customHeight="true" outlineLevel="0" collapsed="false"/>
    <row r="9819" customFormat="false" ht="13.8" hidden="false" customHeight="true" outlineLevel="0" collapsed="false"/>
    <row r="9820" customFormat="false" ht="13.8" hidden="false" customHeight="true" outlineLevel="0" collapsed="false"/>
    <row r="9821" customFormat="false" ht="13.8" hidden="false" customHeight="true" outlineLevel="0" collapsed="false"/>
    <row r="9822" customFormat="false" ht="13.8" hidden="false" customHeight="true" outlineLevel="0" collapsed="false"/>
    <row r="9823" customFormat="false" ht="13.8" hidden="false" customHeight="true" outlineLevel="0" collapsed="false"/>
    <row r="9824" customFormat="false" ht="13.8" hidden="false" customHeight="true" outlineLevel="0" collapsed="false"/>
    <row r="9825" customFormat="false" ht="13.8" hidden="false" customHeight="true" outlineLevel="0" collapsed="false"/>
    <row r="9826" customFormat="false" ht="13.8" hidden="false" customHeight="true" outlineLevel="0" collapsed="false"/>
    <row r="9827" customFormat="false" ht="13.8" hidden="false" customHeight="true" outlineLevel="0" collapsed="false"/>
    <row r="9828" customFormat="false" ht="13.8" hidden="false" customHeight="true" outlineLevel="0" collapsed="false"/>
    <row r="9829" customFormat="false" ht="13.8" hidden="false" customHeight="true" outlineLevel="0" collapsed="false"/>
    <row r="9830" customFormat="false" ht="13.8" hidden="false" customHeight="true" outlineLevel="0" collapsed="false"/>
    <row r="9831" customFormat="false" ht="13.8" hidden="false" customHeight="true" outlineLevel="0" collapsed="false"/>
    <row r="9832" customFormat="false" ht="13.8" hidden="false" customHeight="true" outlineLevel="0" collapsed="false"/>
    <row r="9833" customFormat="false" ht="13.8" hidden="false" customHeight="true" outlineLevel="0" collapsed="false"/>
    <row r="9834" customFormat="false" ht="13.8" hidden="false" customHeight="true" outlineLevel="0" collapsed="false"/>
    <row r="9835" customFormat="false" ht="13.8" hidden="false" customHeight="true" outlineLevel="0" collapsed="false"/>
    <row r="9836" customFormat="false" ht="13.8" hidden="false" customHeight="true" outlineLevel="0" collapsed="false"/>
    <row r="9837" customFormat="false" ht="13.8" hidden="false" customHeight="true" outlineLevel="0" collapsed="false"/>
    <row r="9838" customFormat="false" ht="13.8" hidden="false" customHeight="true" outlineLevel="0" collapsed="false"/>
    <row r="9839" customFormat="false" ht="13.8" hidden="false" customHeight="true" outlineLevel="0" collapsed="false"/>
    <row r="9840" customFormat="false" ht="13.8" hidden="false" customHeight="true" outlineLevel="0" collapsed="false"/>
    <row r="9841" customFormat="false" ht="13.8" hidden="false" customHeight="true" outlineLevel="0" collapsed="false"/>
    <row r="9842" customFormat="false" ht="13.8" hidden="false" customHeight="true" outlineLevel="0" collapsed="false"/>
    <row r="9843" customFormat="false" ht="13.8" hidden="false" customHeight="true" outlineLevel="0" collapsed="false"/>
    <row r="9844" customFormat="false" ht="13.8" hidden="false" customHeight="true" outlineLevel="0" collapsed="false"/>
    <row r="9845" customFormat="false" ht="13.8" hidden="false" customHeight="true" outlineLevel="0" collapsed="false"/>
    <row r="9846" customFormat="false" ht="13.8" hidden="false" customHeight="true" outlineLevel="0" collapsed="false"/>
    <row r="9847" customFormat="false" ht="13.8" hidden="false" customHeight="true" outlineLevel="0" collapsed="false"/>
    <row r="9848" customFormat="false" ht="13.8" hidden="false" customHeight="true" outlineLevel="0" collapsed="false"/>
    <row r="9849" customFormat="false" ht="13.8" hidden="false" customHeight="true" outlineLevel="0" collapsed="false"/>
    <row r="9850" customFormat="false" ht="13.8" hidden="false" customHeight="true" outlineLevel="0" collapsed="false"/>
    <row r="9851" customFormat="false" ht="13.8" hidden="false" customHeight="true" outlineLevel="0" collapsed="false"/>
    <row r="9852" customFormat="false" ht="13.8" hidden="false" customHeight="true" outlineLevel="0" collapsed="false"/>
    <row r="9853" customFormat="false" ht="13.8" hidden="false" customHeight="true" outlineLevel="0" collapsed="false"/>
    <row r="9854" customFormat="false" ht="13.8" hidden="false" customHeight="true" outlineLevel="0" collapsed="false"/>
    <row r="9855" customFormat="false" ht="13.8" hidden="false" customHeight="true" outlineLevel="0" collapsed="false"/>
    <row r="9856" customFormat="false" ht="13.8" hidden="false" customHeight="true" outlineLevel="0" collapsed="false"/>
    <row r="9857" customFormat="false" ht="13.8" hidden="false" customHeight="true" outlineLevel="0" collapsed="false"/>
    <row r="9858" customFormat="false" ht="13.8" hidden="false" customHeight="true" outlineLevel="0" collapsed="false"/>
    <row r="9859" customFormat="false" ht="13.8" hidden="false" customHeight="true" outlineLevel="0" collapsed="false"/>
    <row r="9860" customFormat="false" ht="13.8" hidden="false" customHeight="true" outlineLevel="0" collapsed="false"/>
    <row r="9861" customFormat="false" ht="13.8" hidden="false" customHeight="true" outlineLevel="0" collapsed="false"/>
    <row r="9862" customFormat="false" ht="13.8" hidden="false" customHeight="true" outlineLevel="0" collapsed="false"/>
    <row r="9863" customFormat="false" ht="13.8" hidden="false" customHeight="true" outlineLevel="0" collapsed="false"/>
    <row r="9864" customFormat="false" ht="13.8" hidden="false" customHeight="true" outlineLevel="0" collapsed="false"/>
    <row r="9865" customFormat="false" ht="13.8" hidden="false" customHeight="true" outlineLevel="0" collapsed="false"/>
    <row r="9866" customFormat="false" ht="13.8" hidden="false" customHeight="true" outlineLevel="0" collapsed="false"/>
    <row r="9867" customFormat="false" ht="13.8" hidden="false" customHeight="true" outlineLevel="0" collapsed="false"/>
    <row r="9868" customFormat="false" ht="13.8" hidden="false" customHeight="true" outlineLevel="0" collapsed="false"/>
    <row r="9869" customFormat="false" ht="13.8" hidden="false" customHeight="true" outlineLevel="0" collapsed="false"/>
    <row r="9870" customFormat="false" ht="13.8" hidden="false" customHeight="true" outlineLevel="0" collapsed="false"/>
    <row r="9871" customFormat="false" ht="13.8" hidden="false" customHeight="true" outlineLevel="0" collapsed="false"/>
    <row r="9872" customFormat="false" ht="13.8" hidden="false" customHeight="true" outlineLevel="0" collapsed="false"/>
    <row r="9873" customFormat="false" ht="13.8" hidden="false" customHeight="true" outlineLevel="0" collapsed="false"/>
    <row r="9874" customFormat="false" ht="13.8" hidden="false" customHeight="true" outlineLevel="0" collapsed="false"/>
    <row r="9875" customFormat="false" ht="13.8" hidden="false" customHeight="true" outlineLevel="0" collapsed="false"/>
    <row r="9876" customFormat="false" ht="13.8" hidden="false" customHeight="true" outlineLevel="0" collapsed="false"/>
    <row r="9877" customFormat="false" ht="13.8" hidden="false" customHeight="true" outlineLevel="0" collapsed="false"/>
    <row r="9878" customFormat="false" ht="13.8" hidden="false" customHeight="true" outlineLevel="0" collapsed="false"/>
    <row r="9879" customFormat="false" ht="13.8" hidden="false" customHeight="true" outlineLevel="0" collapsed="false"/>
    <row r="9880" customFormat="false" ht="13.8" hidden="false" customHeight="true" outlineLevel="0" collapsed="false"/>
    <row r="9881" customFormat="false" ht="13.8" hidden="false" customHeight="true" outlineLevel="0" collapsed="false"/>
    <row r="9882" customFormat="false" ht="13.8" hidden="false" customHeight="true" outlineLevel="0" collapsed="false"/>
    <row r="9883" customFormat="false" ht="13.8" hidden="false" customHeight="true" outlineLevel="0" collapsed="false"/>
    <row r="9884" customFormat="false" ht="13.8" hidden="false" customHeight="true" outlineLevel="0" collapsed="false"/>
    <row r="9885" customFormat="false" ht="13.8" hidden="false" customHeight="true" outlineLevel="0" collapsed="false"/>
    <row r="9886" customFormat="false" ht="13.8" hidden="false" customHeight="true" outlineLevel="0" collapsed="false"/>
    <row r="9887" customFormat="false" ht="13.8" hidden="false" customHeight="true" outlineLevel="0" collapsed="false"/>
    <row r="9888" customFormat="false" ht="13.8" hidden="false" customHeight="true" outlineLevel="0" collapsed="false"/>
    <row r="9889" customFormat="false" ht="13.8" hidden="false" customHeight="true" outlineLevel="0" collapsed="false"/>
    <row r="9890" customFormat="false" ht="13.8" hidden="false" customHeight="true" outlineLevel="0" collapsed="false"/>
    <row r="9891" customFormat="false" ht="13.8" hidden="false" customHeight="true" outlineLevel="0" collapsed="false"/>
    <row r="9892" customFormat="false" ht="13.8" hidden="false" customHeight="true" outlineLevel="0" collapsed="false"/>
    <row r="9893" customFormat="false" ht="13.8" hidden="false" customHeight="true" outlineLevel="0" collapsed="false"/>
    <row r="9894" customFormat="false" ht="13.8" hidden="false" customHeight="true" outlineLevel="0" collapsed="false"/>
    <row r="9895" customFormat="false" ht="13.8" hidden="false" customHeight="true" outlineLevel="0" collapsed="false"/>
    <row r="9896" customFormat="false" ht="13.8" hidden="false" customHeight="true" outlineLevel="0" collapsed="false"/>
    <row r="9897" customFormat="false" ht="13.8" hidden="false" customHeight="true" outlineLevel="0" collapsed="false"/>
    <row r="9898" customFormat="false" ht="13.8" hidden="false" customHeight="true" outlineLevel="0" collapsed="false"/>
    <row r="9899" customFormat="false" ht="13.8" hidden="false" customHeight="true" outlineLevel="0" collapsed="false"/>
    <row r="9900" customFormat="false" ht="13.8" hidden="false" customHeight="true" outlineLevel="0" collapsed="false"/>
    <row r="9901" customFormat="false" ht="13.8" hidden="false" customHeight="true" outlineLevel="0" collapsed="false"/>
    <row r="9902" customFormat="false" ht="13.8" hidden="false" customHeight="true" outlineLevel="0" collapsed="false"/>
    <row r="9903" customFormat="false" ht="13.8" hidden="false" customHeight="true" outlineLevel="0" collapsed="false"/>
    <row r="9904" customFormat="false" ht="13.8" hidden="false" customHeight="true" outlineLevel="0" collapsed="false"/>
    <row r="9905" customFormat="false" ht="13.8" hidden="false" customHeight="true" outlineLevel="0" collapsed="false"/>
    <row r="9906" customFormat="false" ht="13.8" hidden="false" customHeight="true" outlineLevel="0" collapsed="false"/>
    <row r="9907" customFormat="false" ht="13.8" hidden="false" customHeight="true" outlineLevel="0" collapsed="false"/>
    <row r="9908" customFormat="false" ht="13.8" hidden="false" customHeight="true" outlineLevel="0" collapsed="false"/>
    <row r="9909" customFormat="false" ht="13.8" hidden="false" customHeight="true" outlineLevel="0" collapsed="false"/>
    <row r="9910" customFormat="false" ht="13.8" hidden="false" customHeight="true" outlineLevel="0" collapsed="false"/>
    <row r="9911" customFormat="false" ht="13.8" hidden="false" customHeight="true" outlineLevel="0" collapsed="false"/>
    <row r="9912" customFormat="false" ht="13.8" hidden="false" customHeight="true" outlineLevel="0" collapsed="false"/>
    <row r="9913" customFormat="false" ht="13.8" hidden="false" customHeight="true" outlineLevel="0" collapsed="false"/>
    <row r="9914" customFormat="false" ht="13.8" hidden="false" customHeight="true" outlineLevel="0" collapsed="false"/>
    <row r="9915" customFormat="false" ht="13.8" hidden="false" customHeight="true" outlineLevel="0" collapsed="false"/>
    <row r="9916" customFormat="false" ht="13.8" hidden="false" customHeight="true" outlineLevel="0" collapsed="false"/>
    <row r="9917" customFormat="false" ht="13.8" hidden="false" customHeight="true" outlineLevel="0" collapsed="false"/>
    <row r="9918" customFormat="false" ht="13.8" hidden="false" customHeight="true" outlineLevel="0" collapsed="false"/>
    <row r="9919" customFormat="false" ht="13.8" hidden="false" customHeight="true" outlineLevel="0" collapsed="false"/>
    <row r="9920" customFormat="false" ht="13.8" hidden="false" customHeight="true" outlineLevel="0" collapsed="false"/>
    <row r="9921" customFormat="false" ht="13.8" hidden="false" customHeight="true" outlineLevel="0" collapsed="false"/>
    <row r="9922" customFormat="false" ht="13.8" hidden="false" customHeight="true" outlineLevel="0" collapsed="false"/>
    <row r="9923" customFormat="false" ht="13.8" hidden="false" customHeight="true" outlineLevel="0" collapsed="false"/>
    <row r="9924" customFormat="false" ht="13.8" hidden="false" customHeight="true" outlineLevel="0" collapsed="false"/>
    <row r="9925" customFormat="false" ht="13.8" hidden="false" customHeight="true" outlineLevel="0" collapsed="false"/>
    <row r="9926" customFormat="false" ht="13.8" hidden="false" customHeight="true" outlineLevel="0" collapsed="false"/>
    <row r="9927" customFormat="false" ht="13.8" hidden="false" customHeight="true" outlineLevel="0" collapsed="false"/>
    <row r="9928" customFormat="false" ht="13.8" hidden="false" customHeight="true" outlineLevel="0" collapsed="false"/>
    <row r="9929" customFormat="false" ht="13.8" hidden="false" customHeight="true" outlineLevel="0" collapsed="false"/>
    <row r="9930" customFormat="false" ht="13.8" hidden="false" customHeight="true" outlineLevel="0" collapsed="false"/>
    <row r="9931" customFormat="false" ht="13.8" hidden="false" customHeight="true" outlineLevel="0" collapsed="false"/>
    <row r="9932" customFormat="false" ht="13.8" hidden="false" customHeight="true" outlineLevel="0" collapsed="false"/>
    <row r="9933" customFormat="false" ht="13.8" hidden="false" customHeight="true" outlineLevel="0" collapsed="false"/>
    <row r="9934" customFormat="false" ht="13.8" hidden="false" customHeight="true" outlineLevel="0" collapsed="false"/>
    <row r="9935" customFormat="false" ht="13.8" hidden="false" customHeight="true" outlineLevel="0" collapsed="false"/>
    <row r="9936" customFormat="false" ht="13.8" hidden="false" customHeight="true" outlineLevel="0" collapsed="false"/>
    <row r="9937" customFormat="false" ht="13.8" hidden="false" customHeight="true" outlineLevel="0" collapsed="false"/>
    <row r="9938" customFormat="false" ht="13.8" hidden="false" customHeight="true" outlineLevel="0" collapsed="false"/>
    <row r="9939" customFormat="false" ht="13.8" hidden="false" customHeight="true" outlineLevel="0" collapsed="false"/>
    <row r="9940" customFormat="false" ht="13.8" hidden="false" customHeight="true" outlineLevel="0" collapsed="false"/>
    <row r="9941" customFormat="false" ht="13.8" hidden="false" customHeight="true" outlineLevel="0" collapsed="false"/>
    <row r="9942" customFormat="false" ht="13.8" hidden="false" customHeight="true" outlineLevel="0" collapsed="false"/>
    <row r="9943" customFormat="false" ht="13.8" hidden="false" customHeight="true" outlineLevel="0" collapsed="false"/>
    <row r="9944" customFormat="false" ht="13.8" hidden="false" customHeight="true" outlineLevel="0" collapsed="false"/>
    <row r="9945" customFormat="false" ht="13.8" hidden="false" customHeight="true" outlineLevel="0" collapsed="false"/>
    <row r="9946" customFormat="false" ht="13.8" hidden="false" customHeight="true" outlineLevel="0" collapsed="false"/>
    <row r="9947" customFormat="false" ht="13.8" hidden="false" customHeight="true" outlineLevel="0" collapsed="false"/>
    <row r="9948" customFormat="false" ht="13.8" hidden="false" customHeight="true" outlineLevel="0" collapsed="false"/>
    <row r="9949" customFormat="false" ht="13.8" hidden="false" customHeight="true" outlineLevel="0" collapsed="false"/>
    <row r="9950" customFormat="false" ht="13.8" hidden="false" customHeight="true" outlineLevel="0" collapsed="false"/>
    <row r="9951" customFormat="false" ht="13.8" hidden="false" customHeight="true" outlineLevel="0" collapsed="false"/>
    <row r="9952" customFormat="false" ht="13.8" hidden="false" customHeight="true" outlineLevel="0" collapsed="false"/>
    <row r="9953" customFormat="false" ht="13.8" hidden="false" customHeight="true" outlineLevel="0" collapsed="false"/>
    <row r="9954" customFormat="false" ht="13.8" hidden="false" customHeight="true" outlineLevel="0" collapsed="false"/>
    <row r="9955" customFormat="false" ht="13.8" hidden="false" customHeight="true" outlineLevel="0" collapsed="false"/>
    <row r="9956" customFormat="false" ht="13.8" hidden="false" customHeight="true" outlineLevel="0" collapsed="false"/>
    <row r="9957" customFormat="false" ht="13.8" hidden="false" customHeight="true" outlineLevel="0" collapsed="false"/>
    <row r="9958" customFormat="false" ht="13.8" hidden="false" customHeight="true" outlineLevel="0" collapsed="false"/>
    <row r="9959" customFormat="false" ht="13.8" hidden="false" customHeight="true" outlineLevel="0" collapsed="false"/>
    <row r="9960" customFormat="false" ht="13.8" hidden="false" customHeight="true" outlineLevel="0" collapsed="false"/>
    <row r="9961" customFormat="false" ht="13.8" hidden="false" customHeight="true" outlineLevel="0" collapsed="false"/>
    <row r="9962" customFormat="false" ht="13.8" hidden="false" customHeight="true" outlineLevel="0" collapsed="false"/>
    <row r="9963" customFormat="false" ht="13.8" hidden="false" customHeight="true" outlineLevel="0" collapsed="false"/>
    <row r="9964" customFormat="false" ht="13.8" hidden="false" customHeight="true" outlineLevel="0" collapsed="false"/>
    <row r="9965" customFormat="false" ht="13.8" hidden="false" customHeight="true" outlineLevel="0" collapsed="false"/>
    <row r="9966" customFormat="false" ht="13.8" hidden="false" customHeight="true" outlineLevel="0" collapsed="false"/>
    <row r="9967" customFormat="false" ht="13.8" hidden="false" customHeight="true" outlineLevel="0" collapsed="false"/>
    <row r="9968" customFormat="false" ht="13.8" hidden="false" customHeight="true" outlineLevel="0" collapsed="false"/>
    <row r="9969" customFormat="false" ht="13.8" hidden="false" customHeight="true" outlineLevel="0" collapsed="false"/>
    <row r="9970" customFormat="false" ht="13.8" hidden="false" customHeight="true" outlineLevel="0" collapsed="false"/>
    <row r="9971" customFormat="false" ht="13.8" hidden="false" customHeight="true" outlineLevel="0" collapsed="false"/>
    <row r="9972" customFormat="false" ht="13.8" hidden="false" customHeight="true" outlineLevel="0" collapsed="false"/>
    <row r="9973" customFormat="false" ht="13.8" hidden="false" customHeight="true" outlineLevel="0" collapsed="false"/>
    <row r="9974" customFormat="false" ht="13.8" hidden="false" customHeight="true" outlineLevel="0" collapsed="false"/>
    <row r="9975" customFormat="false" ht="13.8" hidden="false" customHeight="true" outlineLevel="0" collapsed="false"/>
    <row r="9976" customFormat="false" ht="13.8" hidden="false" customHeight="true" outlineLevel="0" collapsed="false"/>
    <row r="9977" customFormat="false" ht="13.8" hidden="false" customHeight="true" outlineLevel="0" collapsed="false"/>
    <row r="9978" customFormat="false" ht="13.8" hidden="false" customHeight="true" outlineLevel="0" collapsed="false"/>
    <row r="9979" customFormat="false" ht="13.8" hidden="false" customHeight="true" outlineLevel="0" collapsed="false"/>
    <row r="9980" customFormat="false" ht="13.8" hidden="false" customHeight="true" outlineLevel="0" collapsed="false"/>
    <row r="9981" customFormat="false" ht="13.8" hidden="false" customHeight="true" outlineLevel="0" collapsed="false"/>
    <row r="9982" customFormat="false" ht="13.8" hidden="false" customHeight="true" outlineLevel="0" collapsed="false"/>
    <row r="9983" customFormat="false" ht="13.8" hidden="false" customHeight="true" outlineLevel="0" collapsed="false"/>
    <row r="9984" customFormat="false" ht="13.8" hidden="false" customHeight="true" outlineLevel="0" collapsed="false"/>
    <row r="9985" customFormat="false" ht="13.8" hidden="false" customHeight="true" outlineLevel="0" collapsed="false"/>
    <row r="9986" customFormat="false" ht="13.8" hidden="false" customHeight="true" outlineLevel="0" collapsed="false"/>
    <row r="9987" customFormat="false" ht="13.8" hidden="false" customHeight="true" outlineLevel="0" collapsed="false"/>
    <row r="9988" customFormat="false" ht="13.8" hidden="false" customHeight="true" outlineLevel="0" collapsed="false"/>
    <row r="9989" customFormat="false" ht="13.8" hidden="false" customHeight="true" outlineLevel="0" collapsed="false"/>
    <row r="9990" customFormat="false" ht="13.8" hidden="false" customHeight="true" outlineLevel="0" collapsed="false"/>
    <row r="9991" customFormat="false" ht="13.8" hidden="false" customHeight="true" outlineLevel="0" collapsed="false"/>
    <row r="9992" customFormat="false" ht="13.8" hidden="false" customHeight="true" outlineLevel="0" collapsed="false"/>
    <row r="9993" customFormat="false" ht="13.8" hidden="false" customHeight="true" outlineLevel="0" collapsed="false"/>
    <row r="9994" customFormat="false" ht="13.8" hidden="false" customHeight="true" outlineLevel="0" collapsed="false"/>
    <row r="9995" customFormat="false" ht="13.8" hidden="false" customHeight="true" outlineLevel="0" collapsed="false"/>
    <row r="9996" customFormat="false" ht="13.8" hidden="false" customHeight="true" outlineLevel="0" collapsed="false"/>
    <row r="9997" customFormat="false" ht="13.8" hidden="false" customHeight="true" outlineLevel="0" collapsed="false"/>
    <row r="9998" customFormat="false" ht="13.8" hidden="false" customHeight="true" outlineLevel="0" collapsed="false"/>
    <row r="9999" customFormat="false" ht="13.8" hidden="false" customHeight="true" outlineLevel="0" collapsed="false"/>
    <row r="10000" customFormat="false" ht="13.8" hidden="false" customHeight="true" outlineLevel="0" collapsed="false"/>
    <row r="10001" customFormat="false" ht="13.8" hidden="false" customHeight="true" outlineLevel="0" collapsed="false"/>
    <row r="10002" customFormat="false" ht="13.8" hidden="false" customHeight="true" outlineLevel="0" collapsed="false"/>
    <row r="10003" customFormat="false" ht="13.8" hidden="false" customHeight="true" outlineLevel="0" collapsed="false"/>
    <row r="10004" customFormat="false" ht="13.8" hidden="false" customHeight="true" outlineLevel="0" collapsed="false"/>
    <row r="10005" customFormat="false" ht="13.8" hidden="false" customHeight="true" outlineLevel="0" collapsed="false"/>
    <row r="10006" customFormat="false" ht="13.8" hidden="false" customHeight="true" outlineLevel="0" collapsed="false"/>
    <row r="10007" customFormat="false" ht="13.8" hidden="false" customHeight="true" outlineLevel="0" collapsed="false"/>
    <row r="10008" customFormat="false" ht="13.8" hidden="false" customHeight="true" outlineLevel="0" collapsed="false"/>
    <row r="10009" customFormat="false" ht="13.8" hidden="false" customHeight="true" outlineLevel="0" collapsed="false"/>
    <row r="10010" customFormat="false" ht="13.8" hidden="false" customHeight="true" outlineLevel="0" collapsed="false"/>
    <row r="10011" customFormat="false" ht="13.8" hidden="false" customHeight="true" outlineLevel="0" collapsed="false"/>
    <row r="10012" customFormat="false" ht="13.8" hidden="false" customHeight="true" outlineLevel="0" collapsed="false"/>
    <row r="10013" customFormat="false" ht="13.8" hidden="false" customHeight="true" outlineLevel="0" collapsed="false"/>
    <row r="10014" customFormat="false" ht="13.8" hidden="false" customHeight="true" outlineLevel="0" collapsed="false"/>
    <row r="10015" customFormat="false" ht="13.8" hidden="false" customHeight="true" outlineLevel="0" collapsed="false"/>
    <row r="10016" customFormat="false" ht="13.8" hidden="false" customHeight="true" outlineLevel="0" collapsed="false"/>
    <row r="10017" customFormat="false" ht="13.8" hidden="false" customHeight="true" outlineLevel="0" collapsed="false"/>
    <row r="10018" customFormat="false" ht="13.8" hidden="false" customHeight="true" outlineLevel="0" collapsed="false"/>
    <row r="10019" customFormat="false" ht="13.8" hidden="false" customHeight="true" outlineLevel="0" collapsed="false"/>
    <row r="10020" customFormat="false" ht="13.8" hidden="false" customHeight="true" outlineLevel="0" collapsed="false"/>
    <row r="10021" customFormat="false" ht="13.8" hidden="false" customHeight="true" outlineLevel="0" collapsed="false"/>
    <row r="10022" customFormat="false" ht="13.8" hidden="false" customHeight="true" outlineLevel="0" collapsed="false"/>
    <row r="10023" customFormat="false" ht="13.8" hidden="false" customHeight="true" outlineLevel="0" collapsed="false"/>
    <row r="10024" customFormat="false" ht="13.8" hidden="false" customHeight="true" outlineLevel="0" collapsed="false"/>
    <row r="10025" customFormat="false" ht="13.8" hidden="false" customHeight="true" outlineLevel="0" collapsed="false"/>
    <row r="10026" customFormat="false" ht="13.8" hidden="false" customHeight="true" outlineLevel="0" collapsed="false"/>
    <row r="10027" customFormat="false" ht="13.8" hidden="false" customHeight="true" outlineLevel="0" collapsed="false"/>
    <row r="10028" customFormat="false" ht="13.8" hidden="false" customHeight="true" outlineLevel="0" collapsed="false"/>
    <row r="10029" customFormat="false" ht="13.8" hidden="false" customHeight="true" outlineLevel="0" collapsed="false"/>
    <row r="10030" customFormat="false" ht="13.8" hidden="false" customHeight="true" outlineLevel="0" collapsed="false"/>
    <row r="10031" customFormat="false" ht="13.8" hidden="false" customHeight="true" outlineLevel="0" collapsed="false"/>
    <row r="10032" customFormat="false" ht="13.8" hidden="false" customHeight="true" outlineLevel="0" collapsed="false"/>
    <row r="10033" customFormat="false" ht="13.8" hidden="false" customHeight="true" outlineLevel="0" collapsed="false"/>
    <row r="10034" customFormat="false" ht="13.8" hidden="false" customHeight="true" outlineLevel="0" collapsed="false"/>
    <row r="10035" customFormat="false" ht="13.8" hidden="false" customHeight="true" outlineLevel="0" collapsed="false"/>
    <row r="10036" customFormat="false" ht="13.8" hidden="false" customHeight="true" outlineLevel="0" collapsed="false"/>
    <row r="10037" customFormat="false" ht="13.8" hidden="false" customHeight="true" outlineLevel="0" collapsed="false"/>
    <row r="10038" customFormat="false" ht="13.8" hidden="false" customHeight="true" outlineLevel="0" collapsed="false"/>
    <row r="10039" customFormat="false" ht="13.8" hidden="false" customHeight="true" outlineLevel="0" collapsed="false"/>
    <row r="10040" customFormat="false" ht="13.8" hidden="false" customHeight="true" outlineLevel="0" collapsed="false"/>
    <row r="10041" customFormat="false" ht="13.8" hidden="false" customHeight="true" outlineLevel="0" collapsed="false"/>
    <row r="10042" customFormat="false" ht="13.8" hidden="false" customHeight="true" outlineLevel="0" collapsed="false"/>
    <row r="10043" customFormat="false" ht="13.8" hidden="false" customHeight="true" outlineLevel="0" collapsed="false"/>
    <row r="10044" customFormat="false" ht="13.8" hidden="false" customHeight="true" outlineLevel="0" collapsed="false"/>
    <row r="10045" customFormat="false" ht="13.8" hidden="false" customHeight="true" outlineLevel="0" collapsed="false"/>
    <row r="10046" customFormat="false" ht="13.8" hidden="false" customHeight="true" outlineLevel="0" collapsed="false"/>
    <row r="10047" customFormat="false" ht="13.8" hidden="false" customHeight="true" outlineLevel="0" collapsed="false"/>
    <row r="10048" customFormat="false" ht="13.8" hidden="false" customHeight="true" outlineLevel="0" collapsed="false"/>
    <row r="10049" customFormat="false" ht="13.8" hidden="false" customHeight="true" outlineLevel="0" collapsed="false"/>
    <row r="10050" customFormat="false" ht="13.8" hidden="false" customHeight="true" outlineLevel="0" collapsed="false"/>
    <row r="10051" customFormat="false" ht="13.8" hidden="false" customHeight="true" outlineLevel="0" collapsed="false"/>
    <row r="10052" customFormat="false" ht="13.8" hidden="false" customHeight="true" outlineLevel="0" collapsed="false"/>
    <row r="10053" customFormat="false" ht="13.8" hidden="false" customHeight="true" outlineLevel="0" collapsed="false"/>
    <row r="10054" customFormat="false" ht="13.8" hidden="false" customHeight="true" outlineLevel="0" collapsed="false"/>
    <row r="10055" customFormat="false" ht="13.8" hidden="false" customHeight="true" outlineLevel="0" collapsed="false"/>
    <row r="10056" customFormat="false" ht="13.8" hidden="false" customHeight="true" outlineLevel="0" collapsed="false"/>
    <row r="10057" customFormat="false" ht="13.8" hidden="false" customHeight="true" outlineLevel="0" collapsed="false"/>
    <row r="10058" customFormat="false" ht="13.8" hidden="false" customHeight="true" outlineLevel="0" collapsed="false"/>
    <row r="10059" customFormat="false" ht="13.8" hidden="false" customHeight="true" outlineLevel="0" collapsed="false"/>
    <row r="10060" customFormat="false" ht="13.8" hidden="false" customHeight="true" outlineLevel="0" collapsed="false"/>
    <row r="10061" customFormat="false" ht="13.8" hidden="false" customHeight="true" outlineLevel="0" collapsed="false"/>
    <row r="10062" customFormat="false" ht="13.8" hidden="false" customHeight="true" outlineLevel="0" collapsed="false"/>
    <row r="10063" customFormat="false" ht="13.8" hidden="false" customHeight="true" outlineLevel="0" collapsed="false"/>
    <row r="10064" customFormat="false" ht="13.8" hidden="false" customHeight="true" outlineLevel="0" collapsed="false"/>
    <row r="10065" customFormat="false" ht="13.8" hidden="false" customHeight="true" outlineLevel="0" collapsed="false"/>
    <row r="10066" customFormat="false" ht="13.8" hidden="false" customHeight="true" outlineLevel="0" collapsed="false"/>
    <row r="10067" customFormat="false" ht="13.8" hidden="false" customHeight="true" outlineLevel="0" collapsed="false"/>
    <row r="10068" customFormat="false" ht="13.8" hidden="false" customHeight="true" outlineLevel="0" collapsed="false"/>
    <row r="10069" customFormat="false" ht="13.8" hidden="false" customHeight="true" outlineLevel="0" collapsed="false"/>
    <row r="10070" customFormat="false" ht="13.8" hidden="false" customHeight="true" outlineLevel="0" collapsed="false"/>
    <row r="10071" customFormat="false" ht="13.8" hidden="false" customHeight="true" outlineLevel="0" collapsed="false"/>
    <row r="10072" customFormat="false" ht="13.8" hidden="false" customHeight="true" outlineLevel="0" collapsed="false"/>
    <row r="10073" customFormat="false" ht="13.8" hidden="false" customHeight="true" outlineLevel="0" collapsed="false"/>
    <row r="10074" customFormat="false" ht="13.8" hidden="false" customHeight="true" outlineLevel="0" collapsed="false"/>
    <row r="10075" customFormat="false" ht="13.8" hidden="false" customHeight="true" outlineLevel="0" collapsed="false"/>
    <row r="10076" customFormat="false" ht="13.8" hidden="false" customHeight="true" outlineLevel="0" collapsed="false"/>
    <row r="10077" customFormat="false" ht="13.8" hidden="false" customHeight="true" outlineLevel="0" collapsed="false"/>
    <row r="10078" customFormat="false" ht="13.8" hidden="false" customHeight="true" outlineLevel="0" collapsed="false"/>
    <row r="10079" customFormat="false" ht="13.8" hidden="false" customHeight="true" outlineLevel="0" collapsed="false"/>
    <row r="10080" customFormat="false" ht="13.8" hidden="false" customHeight="true" outlineLevel="0" collapsed="false"/>
    <row r="10081" customFormat="false" ht="13.8" hidden="false" customHeight="true" outlineLevel="0" collapsed="false"/>
    <row r="10082" customFormat="false" ht="13.8" hidden="false" customHeight="true" outlineLevel="0" collapsed="false"/>
    <row r="10083" customFormat="false" ht="13.8" hidden="false" customHeight="true" outlineLevel="0" collapsed="false"/>
    <row r="10084" customFormat="false" ht="13.8" hidden="false" customHeight="true" outlineLevel="0" collapsed="false"/>
    <row r="10085" customFormat="false" ht="13.8" hidden="false" customHeight="true" outlineLevel="0" collapsed="false"/>
    <row r="10086" customFormat="false" ht="13.8" hidden="false" customHeight="true" outlineLevel="0" collapsed="false"/>
    <row r="10087" customFormat="false" ht="13.8" hidden="false" customHeight="true" outlineLevel="0" collapsed="false"/>
    <row r="10088" customFormat="false" ht="13.8" hidden="false" customHeight="true" outlineLevel="0" collapsed="false"/>
    <row r="10089" customFormat="false" ht="13.8" hidden="false" customHeight="true" outlineLevel="0" collapsed="false"/>
    <row r="10090" customFormat="false" ht="13.8" hidden="false" customHeight="true" outlineLevel="0" collapsed="false"/>
    <row r="10091" customFormat="false" ht="13.8" hidden="false" customHeight="true" outlineLevel="0" collapsed="false"/>
    <row r="10092" customFormat="false" ht="13.8" hidden="false" customHeight="true" outlineLevel="0" collapsed="false"/>
    <row r="10093" customFormat="false" ht="13.8" hidden="false" customHeight="true" outlineLevel="0" collapsed="false"/>
    <row r="10094" customFormat="false" ht="13.8" hidden="false" customHeight="true" outlineLevel="0" collapsed="false"/>
    <row r="10095" customFormat="false" ht="13.8" hidden="false" customHeight="true" outlineLevel="0" collapsed="false"/>
    <row r="10096" customFormat="false" ht="13.8" hidden="false" customHeight="true" outlineLevel="0" collapsed="false"/>
    <row r="10097" customFormat="false" ht="13.8" hidden="false" customHeight="true" outlineLevel="0" collapsed="false"/>
    <row r="10098" customFormat="false" ht="13.8" hidden="false" customHeight="true" outlineLevel="0" collapsed="false"/>
    <row r="10099" customFormat="false" ht="13.8" hidden="false" customHeight="true" outlineLevel="0" collapsed="false"/>
    <row r="10100" customFormat="false" ht="13.8" hidden="false" customHeight="true" outlineLevel="0" collapsed="false"/>
    <row r="10101" customFormat="false" ht="13.8" hidden="false" customHeight="true" outlineLevel="0" collapsed="false"/>
    <row r="10102" customFormat="false" ht="13.8" hidden="false" customHeight="true" outlineLevel="0" collapsed="false"/>
    <row r="10103" customFormat="false" ht="13.8" hidden="false" customHeight="true" outlineLevel="0" collapsed="false"/>
    <row r="10104" customFormat="false" ht="13.8" hidden="false" customHeight="true" outlineLevel="0" collapsed="false"/>
    <row r="10105" customFormat="false" ht="13.8" hidden="false" customHeight="true" outlineLevel="0" collapsed="false"/>
    <row r="10106" customFormat="false" ht="13.8" hidden="false" customHeight="true" outlineLevel="0" collapsed="false"/>
    <row r="10107" customFormat="false" ht="13.8" hidden="false" customHeight="true" outlineLevel="0" collapsed="false"/>
    <row r="10108" customFormat="false" ht="13.8" hidden="false" customHeight="true" outlineLevel="0" collapsed="false"/>
    <row r="10109" customFormat="false" ht="13.8" hidden="false" customHeight="true" outlineLevel="0" collapsed="false"/>
    <row r="10110" customFormat="false" ht="13.8" hidden="false" customHeight="true" outlineLevel="0" collapsed="false"/>
    <row r="10111" customFormat="false" ht="13.8" hidden="false" customHeight="true" outlineLevel="0" collapsed="false"/>
    <row r="10112" customFormat="false" ht="13.8" hidden="false" customHeight="true" outlineLevel="0" collapsed="false"/>
    <row r="10113" customFormat="false" ht="13.8" hidden="false" customHeight="true" outlineLevel="0" collapsed="false"/>
    <row r="10114" customFormat="false" ht="13.8" hidden="false" customHeight="true" outlineLevel="0" collapsed="false"/>
    <row r="10115" customFormat="false" ht="13.8" hidden="false" customHeight="true" outlineLevel="0" collapsed="false"/>
    <row r="10116" customFormat="false" ht="13.8" hidden="false" customHeight="true" outlineLevel="0" collapsed="false"/>
    <row r="10117" customFormat="false" ht="13.8" hidden="false" customHeight="true" outlineLevel="0" collapsed="false"/>
    <row r="10118" customFormat="false" ht="13.8" hidden="false" customHeight="true" outlineLevel="0" collapsed="false"/>
    <row r="10119" customFormat="false" ht="13.8" hidden="false" customHeight="true" outlineLevel="0" collapsed="false"/>
    <row r="10120" customFormat="false" ht="13.8" hidden="false" customHeight="true" outlineLevel="0" collapsed="false"/>
    <row r="10121" customFormat="false" ht="13.8" hidden="false" customHeight="true" outlineLevel="0" collapsed="false"/>
    <row r="10122" customFormat="false" ht="13.8" hidden="false" customHeight="true" outlineLevel="0" collapsed="false"/>
    <row r="10123" customFormat="false" ht="13.8" hidden="false" customHeight="true" outlineLevel="0" collapsed="false"/>
    <row r="10124" customFormat="false" ht="13.8" hidden="false" customHeight="true" outlineLevel="0" collapsed="false"/>
    <row r="10125" customFormat="false" ht="13.8" hidden="false" customHeight="true" outlineLevel="0" collapsed="false"/>
    <row r="10126" customFormat="false" ht="13.8" hidden="false" customHeight="true" outlineLevel="0" collapsed="false"/>
    <row r="10127" customFormat="false" ht="13.8" hidden="false" customHeight="true" outlineLevel="0" collapsed="false"/>
    <row r="10128" customFormat="false" ht="13.8" hidden="false" customHeight="true" outlineLevel="0" collapsed="false"/>
    <row r="10129" customFormat="false" ht="13.8" hidden="false" customHeight="true" outlineLevel="0" collapsed="false"/>
    <row r="10130" customFormat="false" ht="13.8" hidden="false" customHeight="true" outlineLevel="0" collapsed="false"/>
    <row r="10131" customFormat="false" ht="13.8" hidden="false" customHeight="true" outlineLevel="0" collapsed="false"/>
    <row r="10132" customFormat="false" ht="13.8" hidden="false" customHeight="true" outlineLevel="0" collapsed="false"/>
    <row r="10133" customFormat="false" ht="13.8" hidden="false" customHeight="true" outlineLevel="0" collapsed="false"/>
    <row r="10134" customFormat="false" ht="13.8" hidden="false" customHeight="true" outlineLevel="0" collapsed="false"/>
    <row r="10135" customFormat="false" ht="13.8" hidden="false" customHeight="true" outlineLevel="0" collapsed="false"/>
    <row r="10136" customFormat="false" ht="13.8" hidden="false" customHeight="true" outlineLevel="0" collapsed="false"/>
    <row r="10137" customFormat="false" ht="13.8" hidden="false" customHeight="true" outlineLevel="0" collapsed="false"/>
    <row r="10138" customFormat="false" ht="13.8" hidden="false" customHeight="true" outlineLevel="0" collapsed="false"/>
    <row r="10139" customFormat="false" ht="13.8" hidden="false" customHeight="true" outlineLevel="0" collapsed="false"/>
    <row r="10140" customFormat="false" ht="13.8" hidden="false" customHeight="true" outlineLevel="0" collapsed="false"/>
    <row r="10141" customFormat="false" ht="13.8" hidden="false" customHeight="true" outlineLevel="0" collapsed="false"/>
    <row r="10142" customFormat="false" ht="13.8" hidden="false" customHeight="true" outlineLevel="0" collapsed="false"/>
    <row r="10143" customFormat="false" ht="13.8" hidden="false" customHeight="true" outlineLevel="0" collapsed="false"/>
    <row r="10144" customFormat="false" ht="13.8" hidden="false" customHeight="true" outlineLevel="0" collapsed="false"/>
    <row r="10145" customFormat="false" ht="13.8" hidden="false" customHeight="true" outlineLevel="0" collapsed="false"/>
    <row r="10146" customFormat="false" ht="13.8" hidden="false" customHeight="true" outlineLevel="0" collapsed="false"/>
    <row r="10147" customFormat="false" ht="13.8" hidden="false" customHeight="true" outlineLevel="0" collapsed="false"/>
    <row r="10148" customFormat="false" ht="13.8" hidden="false" customHeight="true" outlineLevel="0" collapsed="false"/>
    <row r="10149" customFormat="false" ht="13.8" hidden="false" customHeight="true" outlineLevel="0" collapsed="false"/>
    <row r="10150" customFormat="false" ht="13.8" hidden="false" customHeight="true" outlineLevel="0" collapsed="false"/>
    <row r="10151" customFormat="false" ht="13.8" hidden="false" customHeight="true" outlineLevel="0" collapsed="false"/>
    <row r="10152" customFormat="false" ht="13.8" hidden="false" customHeight="true" outlineLevel="0" collapsed="false"/>
    <row r="10153" customFormat="false" ht="13.8" hidden="false" customHeight="true" outlineLevel="0" collapsed="false"/>
    <row r="10154" customFormat="false" ht="13.8" hidden="false" customHeight="true" outlineLevel="0" collapsed="false"/>
    <row r="10155" customFormat="false" ht="13.8" hidden="false" customHeight="true" outlineLevel="0" collapsed="false"/>
    <row r="10156" customFormat="false" ht="13.8" hidden="false" customHeight="true" outlineLevel="0" collapsed="false"/>
    <row r="10157" customFormat="false" ht="13.8" hidden="false" customHeight="true" outlineLevel="0" collapsed="false"/>
    <row r="10158" customFormat="false" ht="13.8" hidden="false" customHeight="true" outlineLevel="0" collapsed="false"/>
    <row r="10159" customFormat="false" ht="13.8" hidden="false" customHeight="true" outlineLevel="0" collapsed="false"/>
    <row r="10160" customFormat="false" ht="13.8" hidden="false" customHeight="true" outlineLevel="0" collapsed="false"/>
    <row r="10161" customFormat="false" ht="13.8" hidden="false" customHeight="true" outlineLevel="0" collapsed="false"/>
    <row r="10162" customFormat="false" ht="13.8" hidden="false" customHeight="true" outlineLevel="0" collapsed="false"/>
    <row r="10163" customFormat="false" ht="13.8" hidden="false" customHeight="true" outlineLevel="0" collapsed="false"/>
    <row r="10164" customFormat="false" ht="13.8" hidden="false" customHeight="true" outlineLevel="0" collapsed="false"/>
    <row r="10165" customFormat="false" ht="13.8" hidden="false" customHeight="true" outlineLevel="0" collapsed="false"/>
    <row r="10166" customFormat="false" ht="13.8" hidden="false" customHeight="true" outlineLevel="0" collapsed="false"/>
    <row r="10167" customFormat="false" ht="13.8" hidden="false" customHeight="true" outlineLevel="0" collapsed="false"/>
    <row r="10168" customFormat="false" ht="13.8" hidden="false" customHeight="true" outlineLevel="0" collapsed="false"/>
    <row r="10169" customFormat="false" ht="13.8" hidden="false" customHeight="true" outlineLevel="0" collapsed="false"/>
    <row r="10170" customFormat="false" ht="13.8" hidden="false" customHeight="true" outlineLevel="0" collapsed="false"/>
    <row r="10171" customFormat="false" ht="13.8" hidden="false" customHeight="true" outlineLevel="0" collapsed="false"/>
    <row r="10172" customFormat="false" ht="13.8" hidden="false" customHeight="true" outlineLevel="0" collapsed="false"/>
    <row r="10173" customFormat="false" ht="13.8" hidden="false" customHeight="true" outlineLevel="0" collapsed="false"/>
    <row r="10174" customFormat="false" ht="13.8" hidden="false" customHeight="true" outlineLevel="0" collapsed="false"/>
    <row r="10175" customFormat="false" ht="13.8" hidden="false" customHeight="true" outlineLevel="0" collapsed="false"/>
    <row r="10176" customFormat="false" ht="13.8" hidden="false" customHeight="true" outlineLevel="0" collapsed="false"/>
    <row r="10177" customFormat="false" ht="13.8" hidden="false" customHeight="true" outlineLevel="0" collapsed="false"/>
    <row r="10178" customFormat="false" ht="13.8" hidden="false" customHeight="true" outlineLevel="0" collapsed="false"/>
    <row r="10179" customFormat="false" ht="13.8" hidden="false" customHeight="true" outlineLevel="0" collapsed="false"/>
    <row r="10180" customFormat="false" ht="13.8" hidden="false" customHeight="true" outlineLevel="0" collapsed="false"/>
    <row r="10181" customFormat="false" ht="13.8" hidden="false" customHeight="true" outlineLevel="0" collapsed="false"/>
    <row r="10182" customFormat="false" ht="13.8" hidden="false" customHeight="true" outlineLevel="0" collapsed="false"/>
    <row r="10183" customFormat="false" ht="13.8" hidden="false" customHeight="true" outlineLevel="0" collapsed="false"/>
    <row r="10184" customFormat="false" ht="13.8" hidden="false" customHeight="true" outlineLevel="0" collapsed="false"/>
    <row r="10185" customFormat="false" ht="13.8" hidden="false" customHeight="true" outlineLevel="0" collapsed="false"/>
    <row r="10186" customFormat="false" ht="13.8" hidden="false" customHeight="true" outlineLevel="0" collapsed="false"/>
    <row r="10187" customFormat="false" ht="13.8" hidden="false" customHeight="true" outlineLevel="0" collapsed="false"/>
    <row r="10188" customFormat="false" ht="13.8" hidden="false" customHeight="true" outlineLevel="0" collapsed="false"/>
    <row r="10189" customFormat="false" ht="13.8" hidden="false" customHeight="true" outlineLevel="0" collapsed="false"/>
    <row r="10190" customFormat="false" ht="13.8" hidden="false" customHeight="true" outlineLevel="0" collapsed="false"/>
    <row r="10191" customFormat="false" ht="13.8" hidden="false" customHeight="true" outlineLevel="0" collapsed="false"/>
    <row r="10192" customFormat="false" ht="13.8" hidden="false" customHeight="true" outlineLevel="0" collapsed="false"/>
    <row r="10193" customFormat="false" ht="13.8" hidden="false" customHeight="true" outlineLevel="0" collapsed="false"/>
    <row r="10194" customFormat="false" ht="13.8" hidden="false" customHeight="true" outlineLevel="0" collapsed="false"/>
    <row r="10195" customFormat="false" ht="13.8" hidden="false" customHeight="true" outlineLevel="0" collapsed="false"/>
    <row r="10196" customFormat="false" ht="13.8" hidden="false" customHeight="true" outlineLevel="0" collapsed="false"/>
    <row r="10197" customFormat="false" ht="13.8" hidden="false" customHeight="true" outlineLevel="0" collapsed="false"/>
    <row r="10198" customFormat="false" ht="13.8" hidden="false" customHeight="true" outlineLevel="0" collapsed="false"/>
    <row r="10199" customFormat="false" ht="13.8" hidden="false" customHeight="true" outlineLevel="0" collapsed="false"/>
    <row r="10200" customFormat="false" ht="13.8" hidden="false" customHeight="true" outlineLevel="0" collapsed="false"/>
    <row r="10201" customFormat="false" ht="13.8" hidden="false" customHeight="true" outlineLevel="0" collapsed="false"/>
    <row r="10202" customFormat="false" ht="13.8" hidden="false" customHeight="true" outlineLevel="0" collapsed="false"/>
    <row r="10203" customFormat="false" ht="13.8" hidden="false" customHeight="true" outlineLevel="0" collapsed="false"/>
    <row r="10204" customFormat="false" ht="13.8" hidden="false" customHeight="true" outlineLevel="0" collapsed="false"/>
    <row r="10205" customFormat="false" ht="13.8" hidden="false" customHeight="true" outlineLevel="0" collapsed="false"/>
    <row r="10206" customFormat="false" ht="13.8" hidden="false" customHeight="true" outlineLevel="0" collapsed="false"/>
    <row r="10207" customFormat="false" ht="13.8" hidden="false" customHeight="true" outlineLevel="0" collapsed="false"/>
    <row r="10208" customFormat="false" ht="13.8" hidden="false" customHeight="true" outlineLevel="0" collapsed="false"/>
    <row r="10209" customFormat="false" ht="13.8" hidden="false" customHeight="true" outlineLevel="0" collapsed="false"/>
    <row r="10210" customFormat="false" ht="13.8" hidden="false" customHeight="true" outlineLevel="0" collapsed="false"/>
    <row r="10211" customFormat="false" ht="13.8" hidden="false" customHeight="true" outlineLevel="0" collapsed="false"/>
    <row r="10212" customFormat="false" ht="13.8" hidden="false" customHeight="true" outlineLevel="0" collapsed="false"/>
    <row r="10213" customFormat="false" ht="13.8" hidden="false" customHeight="true" outlineLevel="0" collapsed="false"/>
    <row r="10214" customFormat="false" ht="13.8" hidden="false" customHeight="true" outlineLevel="0" collapsed="false"/>
    <row r="10215" customFormat="false" ht="13.8" hidden="false" customHeight="true" outlineLevel="0" collapsed="false"/>
    <row r="10216" customFormat="false" ht="13.8" hidden="false" customHeight="true" outlineLevel="0" collapsed="false"/>
    <row r="10217" customFormat="false" ht="13.8" hidden="false" customHeight="true" outlineLevel="0" collapsed="false"/>
    <row r="10218" customFormat="false" ht="13.8" hidden="false" customHeight="true" outlineLevel="0" collapsed="false"/>
    <row r="10219" customFormat="false" ht="13.8" hidden="false" customHeight="true" outlineLevel="0" collapsed="false"/>
    <row r="10220" customFormat="false" ht="13.8" hidden="false" customHeight="true" outlineLevel="0" collapsed="false"/>
    <row r="10221" customFormat="false" ht="13.8" hidden="false" customHeight="true" outlineLevel="0" collapsed="false"/>
    <row r="10222" customFormat="false" ht="13.8" hidden="false" customHeight="true" outlineLevel="0" collapsed="false"/>
    <row r="10223" customFormat="false" ht="13.8" hidden="false" customHeight="true" outlineLevel="0" collapsed="false"/>
    <row r="10224" customFormat="false" ht="13.8" hidden="false" customHeight="true" outlineLevel="0" collapsed="false"/>
    <row r="10225" customFormat="false" ht="13.8" hidden="false" customHeight="true" outlineLevel="0" collapsed="false"/>
    <row r="10226" customFormat="false" ht="13.8" hidden="false" customHeight="true" outlineLevel="0" collapsed="false"/>
    <row r="10227" customFormat="false" ht="13.8" hidden="false" customHeight="true" outlineLevel="0" collapsed="false"/>
    <row r="10228" customFormat="false" ht="13.8" hidden="false" customHeight="true" outlineLevel="0" collapsed="false"/>
    <row r="10229" customFormat="false" ht="13.8" hidden="false" customHeight="true" outlineLevel="0" collapsed="false"/>
    <row r="10230" customFormat="false" ht="13.8" hidden="false" customHeight="true" outlineLevel="0" collapsed="false"/>
    <row r="10231" customFormat="false" ht="13.8" hidden="false" customHeight="true" outlineLevel="0" collapsed="false"/>
    <row r="10232" customFormat="false" ht="13.8" hidden="false" customHeight="true" outlineLevel="0" collapsed="false"/>
    <row r="10233" customFormat="false" ht="13.8" hidden="false" customHeight="true" outlineLevel="0" collapsed="false"/>
    <row r="10234" customFormat="false" ht="13.8" hidden="false" customHeight="true" outlineLevel="0" collapsed="false"/>
    <row r="10235" customFormat="false" ht="13.8" hidden="false" customHeight="true" outlineLevel="0" collapsed="false"/>
    <row r="10236" customFormat="false" ht="13.8" hidden="false" customHeight="true" outlineLevel="0" collapsed="false"/>
    <row r="10237" customFormat="false" ht="13.8" hidden="false" customHeight="true" outlineLevel="0" collapsed="false"/>
    <row r="10238" customFormat="false" ht="13.8" hidden="false" customHeight="true" outlineLevel="0" collapsed="false"/>
    <row r="10239" customFormat="false" ht="13.8" hidden="false" customHeight="true" outlineLevel="0" collapsed="false"/>
    <row r="10240" customFormat="false" ht="13.8" hidden="false" customHeight="true" outlineLevel="0" collapsed="false"/>
    <row r="10241" customFormat="false" ht="13.8" hidden="false" customHeight="true" outlineLevel="0" collapsed="false"/>
    <row r="10242" customFormat="false" ht="13.8" hidden="false" customHeight="true" outlineLevel="0" collapsed="false"/>
    <row r="10243" customFormat="false" ht="13.8" hidden="false" customHeight="true" outlineLevel="0" collapsed="false"/>
    <row r="10244" customFormat="false" ht="13.8" hidden="false" customHeight="true" outlineLevel="0" collapsed="false"/>
    <row r="10245" customFormat="false" ht="13.8" hidden="false" customHeight="true" outlineLevel="0" collapsed="false"/>
    <row r="10246" customFormat="false" ht="13.8" hidden="false" customHeight="true" outlineLevel="0" collapsed="false"/>
    <row r="10247" customFormat="false" ht="13.8" hidden="false" customHeight="true" outlineLevel="0" collapsed="false"/>
    <row r="10248" customFormat="false" ht="13.8" hidden="false" customHeight="true" outlineLevel="0" collapsed="false"/>
    <row r="10249" customFormat="false" ht="13.8" hidden="false" customHeight="true" outlineLevel="0" collapsed="false"/>
    <row r="10250" customFormat="false" ht="13.8" hidden="false" customHeight="true" outlineLevel="0" collapsed="false"/>
    <row r="10251" customFormat="false" ht="13.8" hidden="false" customHeight="true" outlineLevel="0" collapsed="false"/>
    <row r="10252" customFormat="false" ht="13.8" hidden="false" customHeight="true" outlineLevel="0" collapsed="false"/>
    <row r="10253" customFormat="false" ht="13.8" hidden="false" customHeight="true" outlineLevel="0" collapsed="false"/>
    <row r="10254" customFormat="false" ht="13.8" hidden="false" customHeight="true" outlineLevel="0" collapsed="false"/>
    <row r="10255" customFormat="false" ht="13.8" hidden="false" customHeight="true" outlineLevel="0" collapsed="false"/>
    <row r="10256" customFormat="false" ht="13.8" hidden="false" customHeight="true" outlineLevel="0" collapsed="false"/>
    <row r="10257" customFormat="false" ht="13.8" hidden="false" customHeight="true" outlineLevel="0" collapsed="false"/>
    <row r="10258" customFormat="false" ht="13.8" hidden="false" customHeight="true" outlineLevel="0" collapsed="false"/>
    <row r="10259" customFormat="false" ht="13.8" hidden="false" customHeight="true" outlineLevel="0" collapsed="false"/>
    <row r="10260" customFormat="false" ht="13.8" hidden="false" customHeight="true" outlineLevel="0" collapsed="false"/>
    <row r="10261" customFormat="false" ht="13.8" hidden="false" customHeight="true" outlineLevel="0" collapsed="false"/>
    <row r="10262" customFormat="false" ht="13.8" hidden="false" customHeight="true" outlineLevel="0" collapsed="false"/>
    <row r="10263" customFormat="false" ht="13.8" hidden="false" customHeight="true" outlineLevel="0" collapsed="false"/>
    <row r="10264" customFormat="false" ht="13.8" hidden="false" customHeight="true" outlineLevel="0" collapsed="false"/>
    <row r="10265" customFormat="false" ht="13.8" hidden="false" customHeight="true" outlineLevel="0" collapsed="false"/>
    <row r="10266" customFormat="false" ht="13.8" hidden="false" customHeight="true" outlineLevel="0" collapsed="false"/>
    <row r="10267" customFormat="false" ht="13.8" hidden="false" customHeight="true" outlineLevel="0" collapsed="false"/>
    <row r="10268" customFormat="false" ht="13.8" hidden="false" customHeight="true" outlineLevel="0" collapsed="false"/>
    <row r="10269" customFormat="false" ht="13.8" hidden="false" customHeight="true" outlineLevel="0" collapsed="false"/>
    <row r="10270" customFormat="false" ht="13.8" hidden="false" customHeight="true" outlineLevel="0" collapsed="false"/>
    <row r="10271" customFormat="false" ht="13.8" hidden="false" customHeight="true" outlineLevel="0" collapsed="false"/>
    <row r="10272" customFormat="false" ht="13.8" hidden="false" customHeight="true" outlineLevel="0" collapsed="false"/>
    <row r="10273" customFormat="false" ht="13.8" hidden="false" customHeight="true" outlineLevel="0" collapsed="false"/>
    <row r="10274" customFormat="false" ht="13.8" hidden="false" customHeight="true" outlineLevel="0" collapsed="false"/>
    <row r="10275" customFormat="false" ht="13.8" hidden="false" customHeight="true" outlineLevel="0" collapsed="false"/>
    <row r="10276" customFormat="false" ht="13.8" hidden="false" customHeight="true" outlineLevel="0" collapsed="false"/>
    <row r="10277" customFormat="false" ht="13.8" hidden="false" customHeight="true" outlineLevel="0" collapsed="false"/>
    <row r="10278" customFormat="false" ht="13.8" hidden="false" customHeight="true" outlineLevel="0" collapsed="false"/>
    <row r="10279" customFormat="false" ht="13.8" hidden="false" customHeight="true" outlineLevel="0" collapsed="false"/>
    <row r="10280" customFormat="false" ht="13.8" hidden="false" customHeight="true" outlineLevel="0" collapsed="false"/>
    <row r="10281" customFormat="false" ht="13.8" hidden="false" customHeight="true" outlineLevel="0" collapsed="false"/>
    <row r="10282" customFormat="false" ht="13.8" hidden="false" customHeight="true" outlineLevel="0" collapsed="false"/>
    <row r="10283" customFormat="false" ht="13.8" hidden="false" customHeight="true" outlineLevel="0" collapsed="false"/>
    <row r="10284" customFormat="false" ht="13.8" hidden="false" customHeight="true" outlineLevel="0" collapsed="false"/>
    <row r="10285" customFormat="false" ht="13.8" hidden="false" customHeight="true" outlineLevel="0" collapsed="false"/>
    <row r="10286" customFormat="false" ht="13.8" hidden="false" customHeight="true" outlineLevel="0" collapsed="false"/>
    <row r="10287" customFormat="false" ht="13.8" hidden="false" customHeight="true" outlineLevel="0" collapsed="false"/>
    <row r="10288" customFormat="false" ht="13.8" hidden="false" customHeight="true" outlineLevel="0" collapsed="false"/>
    <row r="10289" customFormat="false" ht="13.8" hidden="false" customHeight="true" outlineLevel="0" collapsed="false"/>
    <row r="10290" customFormat="false" ht="13.8" hidden="false" customHeight="true" outlineLevel="0" collapsed="false"/>
    <row r="10291" customFormat="false" ht="13.8" hidden="false" customHeight="true" outlineLevel="0" collapsed="false"/>
    <row r="10292" customFormat="false" ht="13.8" hidden="false" customHeight="true" outlineLevel="0" collapsed="false"/>
    <row r="10293" customFormat="false" ht="13.8" hidden="false" customHeight="true" outlineLevel="0" collapsed="false"/>
    <row r="10294" customFormat="false" ht="13.8" hidden="false" customHeight="true" outlineLevel="0" collapsed="false"/>
    <row r="10295" customFormat="false" ht="13.8" hidden="false" customHeight="true" outlineLevel="0" collapsed="false"/>
    <row r="10296" customFormat="false" ht="13.8" hidden="false" customHeight="true" outlineLevel="0" collapsed="false"/>
    <row r="10297" customFormat="false" ht="13.8" hidden="false" customHeight="true" outlineLevel="0" collapsed="false"/>
    <row r="10298" customFormat="false" ht="13.8" hidden="false" customHeight="true" outlineLevel="0" collapsed="false"/>
    <row r="10299" customFormat="false" ht="13.8" hidden="false" customHeight="true" outlineLevel="0" collapsed="false"/>
    <row r="10300" customFormat="false" ht="13.8" hidden="false" customHeight="true" outlineLevel="0" collapsed="false"/>
    <row r="10301" customFormat="false" ht="13.8" hidden="false" customHeight="true" outlineLevel="0" collapsed="false"/>
    <row r="10302" customFormat="false" ht="13.8" hidden="false" customHeight="true" outlineLevel="0" collapsed="false"/>
    <row r="10303" customFormat="false" ht="13.8" hidden="false" customHeight="true" outlineLevel="0" collapsed="false"/>
    <row r="10304" customFormat="false" ht="13.8" hidden="false" customHeight="true" outlineLevel="0" collapsed="false"/>
    <row r="10305" customFormat="false" ht="13.8" hidden="false" customHeight="true" outlineLevel="0" collapsed="false"/>
    <row r="10306" customFormat="false" ht="13.8" hidden="false" customHeight="true" outlineLevel="0" collapsed="false"/>
    <row r="10307" customFormat="false" ht="13.8" hidden="false" customHeight="true" outlineLevel="0" collapsed="false"/>
    <row r="10308" customFormat="false" ht="13.8" hidden="false" customHeight="true" outlineLevel="0" collapsed="false"/>
    <row r="10309" customFormat="false" ht="13.8" hidden="false" customHeight="true" outlineLevel="0" collapsed="false"/>
    <row r="10310" customFormat="false" ht="13.8" hidden="false" customHeight="true" outlineLevel="0" collapsed="false"/>
    <row r="10311" customFormat="false" ht="13.8" hidden="false" customHeight="true" outlineLevel="0" collapsed="false"/>
    <row r="10312" customFormat="false" ht="13.8" hidden="false" customHeight="true" outlineLevel="0" collapsed="false"/>
    <row r="10313" customFormat="false" ht="13.8" hidden="false" customHeight="true" outlineLevel="0" collapsed="false"/>
    <row r="10314" customFormat="false" ht="13.8" hidden="false" customHeight="true" outlineLevel="0" collapsed="false"/>
    <row r="10315" customFormat="false" ht="13.8" hidden="false" customHeight="true" outlineLevel="0" collapsed="false"/>
    <row r="10316" customFormat="false" ht="13.8" hidden="false" customHeight="true" outlineLevel="0" collapsed="false"/>
    <row r="10317" customFormat="false" ht="13.8" hidden="false" customHeight="true" outlineLevel="0" collapsed="false"/>
    <row r="10318" customFormat="false" ht="13.8" hidden="false" customHeight="true" outlineLevel="0" collapsed="false"/>
    <row r="10319" customFormat="false" ht="13.8" hidden="false" customHeight="true" outlineLevel="0" collapsed="false"/>
    <row r="10320" customFormat="false" ht="13.8" hidden="false" customHeight="true" outlineLevel="0" collapsed="false"/>
    <row r="10321" customFormat="false" ht="13.8" hidden="false" customHeight="true" outlineLevel="0" collapsed="false"/>
    <row r="10322" customFormat="false" ht="13.8" hidden="false" customHeight="true" outlineLevel="0" collapsed="false"/>
    <row r="10323" customFormat="false" ht="13.8" hidden="false" customHeight="true" outlineLevel="0" collapsed="false"/>
    <row r="10324" customFormat="false" ht="13.8" hidden="false" customHeight="true" outlineLevel="0" collapsed="false"/>
    <row r="10325" customFormat="false" ht="13.8" hidden="false" customHeight="true" outlineLevel="0" collapsed="false"/>
    <row r="10326" customFormat="false" ht="13.8" hidden="false" customHeight="true" outlineLevel="0" collapsed="false"/>
    <row r="10327" customFormat="false" ht="13.8" hidden="false" customHeight="true" outlineLevel="0" collapsed="false"/>
    <row r="10328" customFormat="false" ht="13.8" hidden="false" customHeight="true" outlineLevel="0" collapsed="false"/>
    <row r="10329" customFormat="false" ht="13.8" hidden="false" customHeight="true" outlineLevel="0" collapsed="false"/>
    <row r="10330" customFormat="false" ht="13.8" hidden="false" customHeight="true" outlineLevel="0" collapsed="false"/>
    <row r="10331" customFormat="false" ht="13.8" hidden="false" customHeight="true" outlineLevel="0" collapsed="false"/>
    <row r="10332" customFormat="false" ht="13.8" hidden="false" customHeight="true" outlineLevel="0" collapsed="false"/>
    <row r="10333" customFormat="false" ht="13.8" hidden="false" customHeight="true" outlineLevel="0" collapsed="false"/>
    <row r="10334" customFormat="false" ht="13.8" hidden="false" customHeight="true" outlineLevel="0" collapsed="false"/>
    <row r="10335" customFormat="false" ht="13.8" hidden="false" customHeight="true" outlineLevel="0" collapsed="false"/>
    <row r="10336" customFormat="false" ht="13.8" hidden="false" customHeight="true" outlineLevel="0" collapsed="false"/>
    <row r="10337" customFormat="false" ht="13.8" hidden="false" customHeight="true" outlineLevel="0" collapsed="false"/>
    <row r="10338" customFormat="false" ht="13.8" hidden="false" customHeight="true" outlineLevel="0" collapsed="false"/>
    <row r="10339" customFormat="false" ht="13.8" hidden="false" customHeight="true" outlineLevel="0" collapsed="false"/>
    <row r="10340" customFormat="false" ht="13.8" hidden="false" customHeight="true" outlineLevel="0" collapsed="false"/>
    <row r="10341" customFormat="false" ht="13.8" hidden="false" customHeight="true" outlineLevel="0" collapsed="false"/>
    <row r="10342" customFormat="false" ht="13.8" hidden="false" customHeight="true" outlineLevel="0" collapsed="false"/>
    <row r="10343" customFormat="false" ht="13.8" hidden="false" customHeight="true" outlineLevel="0" collapsed="false"/>
    <row r="10344" customFormat="false" ht="13.8" hidden="false" customHeight="true" outlineLevel="0" collapsed="false"/>
    <row r="10345" customFormat="false" ht="13.8" hidden="false" customHeight="true" outlineLevel="0" collapsed="false"/>
    <row r="10346" customFormat="false" ht="13.8" hidden="false" customHeight="true" outlineLevel="0" collapsed="false"/>
    <row r="10347" customFormat="false" ht="13.8" hidden="false" customHeight="true" outlineLevel="0" collapsed="false"/>
    <row r="10348" customFormat="false" ht="13.8" hidden="false" customHeight="true" outlineLevel="0" collapsed="false"/>
    <row r="10349" customFormat="false" ht="13.8" hidden="false" customHeight="true" outlineLevel="0" collapsed="false"/>
    <row r="10350" customFormat="false" ht="13.8" hidden="false" customHeight="true" outlineLevel="0" collapsed="false"/>
    <row r="10351" customFormat="false" ht="13.8" hidden="false" customHeight="true" outlineLevel="0" collapsed="false"/>
    <row r="10352" customFormat="false" ht="13.8" hidden="false" customHeight="true" outlineLevel="0" collapsed="false"/>
    <row r="10353" customFormat="false" ht="13.8" hidden="false" customHeight="true" outlineLevel="0" collapsed="false"/>
    <row r="10354" customFormat="false" ht="13.8" hidden="false" customHeight="true" outlineLevel="0" collapsed="false"/>
    <row r="10355" customFormat="false" ht="13.8" hidden="false" customHeight="true" outlineLevel="0" collapsed="false"/>
    <row r="10356" customFormat="false" ht="13.8" hidden="false" customHeight="true" outlineLevel="0" collapsed="false"/>
    <row r="10357" customFormat="false" ht="13.8" hidden="false" customHeight="true" outlineLevel="0" collapsed="false"/>
    <row r="10358" customFormat="false" ht="13.8" hidden="false" customHeight="true" outlineLevel="0" collapsed="false"/>
    <row r="10359" customFormat="false" ht="13.8" hidden="false" customHeight="true" outlineLevel="0" collapsed="false"/>
    <row r="10360" customFormat="false" ht="13.8" hidden="false" customHeight="true" outlineLevel="0" collapsed="false"/>
    <row r="10361" customFormat="false" ht="13.8" hidden="false" customHeight="true" outlineLevel="0" collapsed="false"/>
    <row r="10362" customFormat="false" ht="13.8" hidden="false" customHeight="true" outlineLevel="0" collapsed="false"/>
    <row r="10363" customFormat="false" ht="13.8" hidden="false" customHeight="true" outlineLevel="0" collapsed="false"/>
    <row r="10364" customFormat="false" ht="13.8" hidden="false" customHeight="true" outlineLevel="0" collapsed="false"/>
    <row r="10365" customFormat="false" ht="13.8" hidden="false" customHeight="true" outlineLevel="0" collapsed="false"/>
    <row r="10366" customFormat="false" ht="13.8" hidden="false" customHeight="true" outlineLevel="0" collapsed="false"/>
    <row r="10367" customFormat="false" ht="13.8" hidden="false" customHeight="true" outlineLevel="0" collapsed="false"/>
    <row r="10368" customFormat="false" ht="13.8" hidden="false" customHeight="true" outlineLevel="0" collapsed="false"/>
    <row r="10369" customFormat="false" ht="13.8" hidden="false" customHeight="true" outlineLevel="0" collapsed="false"/>
    <row r="10370" customFormat="false" ht="13.8" hidden="false" customHeight="true" outlineLevel="0" collapsed="false"/>
    <row r="10371" customFormat="false" ht="13.8" hidden="false" customHeight="true" outlineLevel="0" collapsed="false"/>
    <row r="10372" customFormat="false" ht="13.8" hidden="false" customHeight="true" outlineLevel="0" collapsed="false"/>
    <row r="10373" customFormat="false" ht="13.8" hidden="false" customHeight="true" outlineLevel="0" collapsed="false"/>
    <row r="10374" customFormat="false" ht="13.8" hidden="false" customHeight="true" outlineLevel="0" collapsed="false"/>
    <row r="10375" customFormat="false" ht="13.8" hidden="false" customHeight="true" outlineLevel="0" collapsed="false"/>
    <row r="10376" customFormat="false" ht="13.8" hidden="false" customHeight="true" outlineLevel="0" collapsed="false"/>
    <row r="10377" customFormat="false" ht="13.8" hidden="false" customHeight="true" outlineLevel="0" collapsed="false"/>
    <row r="10378" customFormat="false" ht="13.8" hidden="false" customHeight="true" outlineLevel="0" collapsed="false"/>
    <row r="10379" customFormat="false" ht="13.8" hidden="false" customHeight="true" outlineLevel="0" collapsed="false"/>
    <row r="10380" customFormat="false" ht="13.8" hidden="false" customHeight="true" outlineLevel="0" collapsed="false"/>
    <row r="10381" customFormat="false" ht="13.8" hidden="false" customHeight="true" outlineLevel="0" collapsed="false"/>
    <row r="10382" customFormat="false" ht="13.8" hidden="false" customHeight="true" outlineLevel="0" collapsed="false"/>
    <row r="10383" customFormat="false" ht="13.8" hidden="false" customHeight="true" outlineLevel="0" collapsed="false"/>
    <row r="10384" customFormat="false" ht="13.8" hidden="false" customHeight="true" outlineLevel="0" collapsed="false"/>
    <row r="10385" customFormat="false" ht="13.8" hidden="false" customHeight="true" outlineLevel="0" collapsed="false"/>
    <row r="10386" customFormat="false" ht="13.8" hidden="false" customHeight="true" outlineLevel="0" collapsed="false"/>
    <row r="10387" customFormat="false" ht="13.8" hidden="false" customHeight="true" outlineLevel="0" collapsed="false"/>
    <row r="10388" customFormat="false" ht="13.8" hidden="false" customHeight="true" outlineLevel="0" collapsed="false"/>
    <row r="10389" customFormat="false" ht="13.8" hidden="false" customHeight="true" outlineLevel="0" collapsed="false"/>
    <row r="10390" customFormat="false" ht="13.8" hidden="false" customHeight="true" outlineLevel="0" collapsed="false"/>
    <row r="10391" customFormat="false" ht="13.8" hidden="false" customHeight="true" outlineLevel="0" collapsed="false"/>
    <row r="10392" customFormat="false" ht="13.8" hidden="false" customHeight="true" outlineLevel="0" collapsed="false"/>
    <row r="10393" customFormat="false" ht="13.8" hidden="false" customHeight="true" outlineLevel="0" collapsed="false"/>
    <row r="10394" customFormat="false" ht="13.8" hidden="false" customHeight="true" outlineLevel="0" collapsed="false"/>
    <row r="10395" customFormat="false" ht="13.8" hidden="false" customHeight="true" outlineLevel="0" collapsed="false"/>
    <row r="10396" customFormat="false" ht="13.8" hidden="false" customHeight="true" outlineLevel="0" collapsed="false"/>
    <row r="10397" customFormat="false" ht="13.8" hidden="false" customHeight="true" outlineLevel="0" collapsed="false"/>
    <row r="10398" customFormat="false" ht="13.8" hidden="false" customHeight="true" outlineLevel="0" collapsed="false"/>
    <row r="10399" customFormat="false" ht="13.8" hidden="false" customHeight="true" outlineLevel="0" collapsed="false"/>
    <row r="10400" customFormat="false" ht="13.8" hidden="false" customHeight="true" outlineLevel="0" collapsed="false"/>
    <row r="10401" customFormat="false" ht="13.8" hidden="false" customHeight="true" outlineLevel="0" collapsed="false"/>
    <row r="10402" customFormat="false" ht="13.8" hidden="false" customHeight="true" outlineLevel="0" collapsed="false"/>
    <row r="10403" customFormat="false" ht="13.8" hidden="false" customHeight="true" outlineLevel="0" collapsed="false"/>
    <row r="10404" customFormat="false" ht="13.8" hidden="false" customHeight="true" outlineLevel="0" collapsed="false"/>
    <row r="10405" customFormat="false" ht="13.8" hidden="false" customHeight="true" outlineLevel="0" collapsed="false"/>
    <row r="10406" customFormat="false" ht="13.8" hidden="false" customHeight="true" outlineLevel="0" collapsed="false"/>
    <row r="10407" customFormat="false" ht="13.8" hidden="false" customHeight="true" outlineLevel="0" collapsed="false"/>
    <row r="10408" customFormat="false" ht="13.8" hidden="false" customHeight="true" outlineLevel="0" collapsed="false"/>
    <row r="10409" customFormat="false" ht="13.8" hidden="false" customHeight="true" outlineLevel="0" collapsed="false"/>
    <row r="10410" customFormat="false" ht="13.8" hidden="false" customHeight="true" outlineLevel="0" collapsed="false"/>
    <row r="10411" customFormat="false" ht="13.8" hidden="false" customHeight="true" outlineLevel="0" collapsed="false"/>
    <row r="10412" customFormat="false" ht="13.8" hidden="false" customHeight="true" outlineLevel="0" collapsed="false"/>
    <row r="10413" customFormat="false" ht="13.8" hidden="false" customHeight="true" outlineLevel="0" collapsed="false"/>
    <row r="10414" customFormat="false" ht="13.8" hidden="false" customHeight="true" outlineLevel="0" collapsed="false"/>
    <row r="10415" customFormat="false" ht="13.8" hidden="false" customHeight="true" outlineLevel="0" collapsed="false"/>
    <row r="10416" customFormat="false" ht="13.8" hidden="false" customHeight="true" outlineLevel="0" collapsed="false"/>
    <row r="10417" customFormat="false" ht="13.8" hidden="false" customHeight="true" outlineLevel="0" collapsed="false"/>
    <row r="10418" customFormat="false" ht="13.8" hidden="false" customHeight="true" outlineLevel="0" collapsed="false"/>
    <row r="10419" customFormat="false" ht="13.8" hidden="false" customHeight="true" outlineLevel="0" collapsed="false"/>
    <row r="10420" customFormat="false" ht="13.8" hidden="false" customHeight="true" outlineLevel="0" collapsed="false"/>
    <row r="10421" customFormat="false" ht="13.8" hidden="false" customHeight="true" outlineLevel="0" collapsed="false"/>
    <row r="10422" customFormat="false" ht="13.8" hidden="false" customHeight="true" outlineLevel="0" collapsed="false"/>
    <row r="10423" customFormat="false" ht="13.8" hidden="false" customHeight="true" outlineLevel="0" collapsed="false"/>
    <row r="10424" customFormat="false" ht="13.8" hidden="false" customHeight="true" outlineLevel="0" collapsed="false"/>
    <row r="10425" customFormat="false" ht="13.8" hidden="false" customHeight="true" outlineLevel="0" collapsed="false"/>
    <row r="10426" customFormat="false" ht="13.8" hidden="false" customHeight="true" outlineLevel="0" collapsed="false"/>
    <row r="10427" customFormat="false" ht="13.8" hidden="false" customHeight="true" outlineLevel="0" collapsed="false"/>
    <row r="10428" customFormat="false" ht="13.8" hidden="false" customHeight="true" outlineLevel="0" collapsed="false"/>
    <row r="10429" customFormat="false" ht="13.8" hidden="false" customHeight="true" outlineLevel="0" collapsed="false"/>
    <row r="10430" customFormat="false" ht="13.8" hidden="false" customHeight="true" outlineLevel="0" collapsed="false"/>
    <row r="10431" customFormat="false" ht="13.8" hidden="false" customHeight="true" outlineLevel="0" collapsed="false"/>
    <row r="10432" customFormat="false" ht="13.8" hidden="false" customHeight="true" outlineLevel="0" collapsed="false"/>
    <row r="10433" customFormat="false" ht="13.8" hidden="false" customHeight="true" outlineLevel="0" collapsed="false"/>
    <row r="10434" customFormat="false" ht="13.8" hidden="false" customHeight="true" outlineLevel="0" collapsed="false"/>
    <row r="10435" customFormat="false" ht="13.8" hidden="false" customHeight="true" outlineLevel="0" collapsed="false"/>
    <row r="10436" customFormat="false" ht="13.8" hidden="false" customHeight="true" outlineLevel="0" collapsed="false"/>
    <row r="10437" customFormat="false" ht="13.8" hidden="false" customHeight="true" outlineLevel="0" collapsed="false"/>
    <row r="10438" customFormat="false" ht="13.8" hidden="false" customHeight="true" outlineLevel="0" collapsed="false"/>
    <row r="10439" customFormat="false" ht="13.8" hidden="false" customHeight="true" outlineLevel="0" collapsed="false"/>
    <row r="10440" customFormat="false" ht="13.8" hidden="false" customHeight="true" outlineLevel="0" collapsed="false"/>
    <row r="10441" customFormat="false" ht="13.8" hidden="false" customHeight="true" outlineLevel="0" collapsed="false"/>
    <row r="10442" customFormat="false" ht="13.8" hidden="false" customHeight="true" outlineLevel="0" collapsed="false"/>
    <row r="10443" customFormat="false" ht="13.8" hidden="false" customHeight="true" outlineLevel="0" collapsed="false"/>
    <row r="10444" customFormat="false" ht="13.8" hidden="false" customHeight="true" outlineLevel="0" collapsed="false"/>
    <row r="10445" customFormat="false" ht="13.8" hidden="false" customHeight="true" outlineLevel="0" collapsed="false"/>
    <row r="10446" customFormat="false" ht="13.8" hidden="false" customHeight="true" outlineLevel="0" collapsed="false"/>
    <row r="10447" customFormat="false" ht="13.8" hidden="false" customHeight="true" outlineLevel="0" collapsed="false"/>
    <row r="10448" customFormat="false" ht="13.8" hidden="false" customHeight="true" outlineLevel="0" collapsed="false"/>
    <row r="10449" customFormat="false" ht="13.8" hidden="false" customHeight="true" outlineLevel="0" collapsed="false"/>
    <row r="10450" customFormat="false" ht="13.8" hidden="false" customHeight="true" outlineLevel="0" collapsed="false"/>
    <row r="10451" customFormat="false" ht="13.8" hidden="false" customHeight="true" outlineLevel="0" collapsed="false"/>
    <row r="10452" customFormat="false" ht="13.8" hidden="false" customHeight="true" outlineLevel="0" collapsed="false"/>
    <row r="10453" customFormat="false" ht="13.8" hidden="false" customHeight="true" outlineLevel="0" collapsed="false"/>
    <row r="10454" customFormat="false" ht="13.8" hidden="false" customHeight="true" outlineLevel="0" collapsed="false"/>
    <row r="10455" customFormat="false" ht="13.8" hidden="false" customHeight="true" outlineLevel="0" collapsed="false"/>
    <row r="10456" customFormat="false" ht="13.8" hidden="false" customHeight="true" outlineLevel="0" collapsed="false"/>
    <row r="10457" customFormat="false" ht="13.8" hidden="false" customHeight="true" outlineLevel="0" collapsed="false"/>
    <row r="10458" customFormat="false" ht="13.8" hidden="false" customHeight="true" outlineLevel="0" collapsed="false"/>
    <row r="10459" customFormat="false" ht="13.8" hidden="false" customHeight="true" outlineLevel="0" collapsed="false"/>
    <row r="10460" customFormat="false" ht="13.8" hidden="false" customHeight="true" outlineLevel="0" collapsed="false"/>
    <row r="10461" customFormat="false" ht="13.8" hidden="false" customHeight="true" outlineLevel="0" collapsed="false"/>
    <row r="10462" customFormat="false" ht="13.8" hidden="false" customHeight="true" outlineLevel="0" collapsed="false"/>
    <row r="10463" customFormat="false" ht="13.8" hidden="false" customHeight="true" outlineLevel="0" collapsed="false"/>
    <row r="10464" customFormat="false" ht="13.8" hidden="false" customHeight="true" outlineLevel="0" collapsed="false"/>
    <row r="10465" customFormat="false" ht="13.8" hidden="false" customHeight="true" outlineLevel="0" collapsed="false"/>
    <row r="10466" customFormat="false" ht="13.8" hidden="false" customHeight="true" outlineLevel="0" collapsed="false"/>
    <row r="10467" customFormat="false" ht="13.8" hidden="false" customHeight="true" outlineLevel="0" collapsed="false"/>
    <row r="10468" customFormat="false" ht="13.8" hidden="false" customHeight="true" outlineLevel="0" collapsed="false"/>
    <row r="10469" customFormat="false" ht="13.8" hidden="false" customHeight="true" outlineLevel="0" collapsed="false"/>
    <row r="10470" customFormat="false" ht="13.8" hidden="false" customHeight="true" outlineLevel="0" collapsed="false"/>
    <row r="10471" customFormat="false" ht="13.8" hidden="false" customHeight="true" outlineLevel="0" collapsed="false"/>
    <row r="10472" customFormat="false" ht="13.8" hidden="false" customHeight="true" outlineLevel="0" collapsed="false"/>
    <row r="10473" customFormat="false" ht="13.8" hidden="false" customHeight="true" outlineLevel="0" collapsed="false"/>
    <row r="10474" customFormat="false" ht="13.8" hidden="false" customHeight="true" outlineLevel="0" collapsed="false"/>
    <row r="10475" customFormat="false" ht="13.8" hidden="false" customHeight="true" outlineLevel="0" collapsed="false"/>
    <row r="10476" customFormat="false" ht="13.8" hidden="false" customHeight="true" outlineLevel="0" collapsed="false"/>
    <row r="10477" customFormat="false" ht="13.8" hidden="false" customHeight="true" outlineLevel="0" collapsed="false"/>
    <row r="10478" customFormat="false" ht="13.8" hidden="false" customHeight="true" outlineLevel="0" collapsed="false"/>
    <row r="10479" customFormat="false" ht="13.8" hidden="false" customHeight="true" outlineLevel="0" collapsed="false"/>
    <row r="10480" customFormat="false" ht="13.8" hidden="false" customHeight="true" outlineLevel="0" collapsed="false"/>
    <row r="10481" customFormat="false" ht="13.8" hidden="false" customHeight="true" outlineLevel="0" collapsed="false"/>
    <row r="10482" customFormat="false" ht="13.8" hidden="false" customHeight="true" outlineLevel="0" collapsed="false"/>
    <row r="10483" customFormat="false" ht="13.8" hidden="false" customHeight="true" outlineLevel="0" collapsed="false"/>
    <row r="10484" customFormat="false" ht="13.8" hidden="false" customHeight="true" outlineLevel="0" collapsed="false"/>
    <row r="10485" customFormat="false" ht="13.8" hidden="false" customHeight="true" outlineLevel="0" collapsed="false"/>
    <row r="10486" customFormat="false" ht="13.8" hidden="false" customHeight="true" outlineLevel="0" collapsed="false"/>
    <row r="10487" customFormat="false" ht="13.8" hidden="false" customHeight="true" outlineLevel="0" collapsed="false"/>
    <row r="10488" customFormat="false" ht="13.8" hidden="false" customHeight="true" outlineLevel="0" collapsed="false"/>
    <row r="10489" customFormat="false" ht="13.8" hidden="false" customHeight="true" outlineLevel="0" collapsed="false"/>
    <row r="10490" customFormat="false" ht="13.8" hidden="false" customHeight="true" outlineLevel="0" collapsed="false"/>
    <row r="10491" customFormat="false" ht="13.8" hidden="false" customHeight="true" outlineLevel="0" collapsed="false"/>
    <row r="10492" customFormat="false" ht="13.8" hidden="false" customHeight="true" outlineLevel="0" collapsed="false"/>
    <row r="10493" customFormat="false" ht="13.8" hidden="false" customHeight="true" outlineLevel="0" collapsed="false"/>
    <row r="10494" customFormat="false" ht="13.8" hidden="false" customHeight="true" outlineLevel="0" collapsed="false"/>
    <row r="10495" customFormat="false" ht="13.8" hidden="false" customHeight="true" outlineLevel="0" collapsed="false"/>
    <row r="10496" customFormat="false" ht="13.8" hidden="false" customHeight="true" outlineLevel="0" collapsed="false"/>
    <row r="10497" customFormat="false" ht="13.8" hidden="false" customHeight="true" outlineLevel="0" collapsed="false"/>
    <row r="10498" customFormat="false" ht="13.8" hidden="false" customHeight="true" outlineLevel="0" collapsed="false"/>
    <row r="10499" customFormat="false" ht="13.8" hidden="false" customHeight="true" outlineLevel="0" collapsed="false"/>
    <row r="10500" customFormat="false" ht="13.8" hidden="false" customHeight="true" outlineLevel="0" collapsed="false"/>
    <row r="10501" customFormat="false" ht="13.8" hidden="false" customHeight="true" outlineLevel="0" collapsed="false"/>
    <row r="10502" customFormat="false" ht="13.8" hidden="false" customHeight="true" outlineLevel="0" collapsed="false"/>
    <row r="10503" customFormat="false" ht="13.8" hidden="false" customHeight="true" outlineLevel="0" collapsed="false"/>
    <row r="10504" customFormat="false" ht="13.8" hidden="false" customHeight="true" outlineLevel="0" collapsed="false"/>
    <row r="10505" customFormat="false" ht="13.8" hidden="false" customHeight="true" outlineLevel="0" collapsed="false"/>
    <row r="10506" customFormat="false" ht="13.8" hidden="false" customHeight="true" outlineLevel="0" collapsed="false"/>
    <row r="10507" customFormat="false" ht="13.8" hidden="false" customHeight="true" outlineLevel="0" collapsed="false"/>
    <row r="10508" customFormat="false" ht="13.8" hidden="false" customHeight="true" outlineLevel="0" collapsed="false"/>
    <row r="10509" customFormat="false" ht="13.8" hidden="false" customHeight="true" outlineLevel="0" collapsed="false"/>
    <row r="10510" customFormat="false" ht="13.8" hidden="false" customHeight="true" outlineLevel="0" collapsed="false"/>
    <row r="10511" customFormat="false" ht="13.8" hidden="false" customHeight="true" outlineLevel="0" collapsed="false"/>
    <row r="10512" customFormat="false" ht="13.8" hidden="false" customHeight="true" outlineLevel="0" collapsed="false"/>
    <row r="10513" customFormat="false" ht="13.8" hidden="false" customHeight="true" outlineLevel="0" collapsed="false"/>
    <row r="10514" customFormat="false" ht="13.8" hidden="false" customHeight="true" outlineLevel="0" collapsed="false"/>
    <row r="10515" customFormat="false" ht="13.8" hidden="false" customHeight="true" outlineLevel="0" collapsed="false"/>
    <row r="10516" customFormat="false" ht="13.8" hidden="false" customHeight="true" outlineLevel="0" collapsed="false"/>
    <row r="10517" customFormat="false" ht="13.8" hidden="false" customHeight="true" outlineLevel="0" collapsed="false"/>
    <row r="10518" customFormat="false" ht="13.8" hidden="false" customHeight="true" outlineLevel="0" collapsed="false"/>
    <row r="10519" customFormat="false" ht="13.8" hidden="false" customHeight="true" outlineLevel="0" collapsed="false"/>
    <row r="10520" customFormat="false" ht="13.8" hidden="false" customHeight="true" outlineLevel="0" collapsed="false"/>
    <row r="10521" customFormat="false" ht="13.8" hidden="false" customHeight="true" outlineLevel="0" collapsed="false"/>
    <row r="10522" customFormat="false" ht="13.8" hidden="false" customHeight="true" outlineLevel="0" collapsed="false"/>
    <row r="10523" customFormat="false" ht="13.8" hidden="false" customHeight="true" outlineLevel="0" collapsed="false"/>
    <row r="10524" customFormat="false" ht="13.8" hidden="false" customHeight="true" outlineLevel="0" collapsed="false"/>
    <row r="10525" customFormat="false" ht="13.8" hidden="false" customHeight="true" outlineLevel="0" collapsed="false"/>
    <row r="10526" customFormat="false" ht="13.8" hidden="false" customHeight="true" outlineLevel="0" collapsed="false"/>
    <row r="10527" customFormat="false" ht="13.8" hidden="false" customHeight="true" outlineLevel="0" collapsed="false"/>
    <row r="10528" customFormat="false" ht="13.8" hidden="false" customHeight="true" outlineLevel="0" collapsed="false"/>
    <row r="10529" customFormat="false" ht="13.8" hidden="false" customHeight="true" outlineLevel="0" collapsed="false"/>
    <row r="10530" customFormat="false" ht="13.8" hidden="false" customHeight="true" outlineLevel="0" collapsed="false"/>
    <row r="10531" customFormat="false" ht="13.8" hidden="false" customHeight="true" outlineLevel="0" collapsed="false"/>
    <row r="10532" customFormat="false" ht="13.8" hidden="false" customHeight="true" outlineLevel="0" collapsed="false"/>
    <row r="10533" customFormat="false" ht="13.8" hidden="false" customHeight="true" outlineLevel="0" collapsed="false"/>
    <row r="10534" customFormat="false" ht="13.8" hidden="false" customHeight="true" outlineLevel="0" collapsed="false"/>
    <row r="10535" customFormat="false" ht="13.8" hidden="false" customHeight="true" outlineLevel="0" collapsed="false"/>
    <row r="10536" customFormat="false" ht="13.8" hidden="false" customHeight="true" outlineLevel="0" collapsed="false"/>
    <row r="10537" customFormat="false" ht="13.8" hidden="false" customHeight="true" outlineLevel="0" collapsed="false"/>
    <row r="10538" customFormat="false" ht="13.8" hidden="false" customHeight="true" outlineLevel="0" collapsed="false"/>
    <row r="10539" customFormat="false" ht="13.8" hidden="false" customHeight="true" outlineLevel="0" collapsed="false"/>
    <row r="10540" customFormat="false" ht="13.8" hidden="false" customHeight="true" outlineLevel="0" collapsed="false"/>
    <row r="10541" customFormat="false" ht="13.8" hidden="false" customHeight="true" outlineLevel="0" collapsed="false"/>
    <row r="10542" customFormat="false" ht="13.8" hidden="false" customHeight="true" outlineLevel="0" collapsed="false"/>
    <row r="10543" customFormat="false" ht="13.8" hidden="false" customHeight="true" outlineLevel="0" collapsed="false"/>
    <row r="10544" customFormat="false" ht="13.8" hidden="false" customHeight="true" outlineLevel="0" collapsed="false"/>
    <row r="10545" customFormat="false" ht="13.8" hidden="false" customHeight="true" outlineLevel="0" collapsed="false"/>
    <row r="10546" customFormat="false" ht="13.8" hidden="false" customHeight="true" outlineLevel="0" collapsed="false"/>
    <row r="10547" customFormat="false" ht="13.8" hidden="false" customHeight="true" outlineLevel="0" collapsed="false"/>
    <row r="10548" customFormat="false" ht="13.8" hidden="false" customHeight="true" outlineLevel="0" collapsed="false"/>
    <row r="10549" customFormat="false" ht="13.8" hidden="false" customHeight="true" outlineLevel="0" collapsed="false"/>
    <row r="10550" customFormat="false" ht="13.8" hidden="false" customHeight="true" outlineLevel="0" collapsed="false"/>
    <row r="10551" customFormat="false" ht="13.8" hidden="false" customHeight="true" outlineLevel="0" collapsed="false"/>
    <row r="10552" customFormat="false" ht="13.8" hidden="false" customHeight="true" outlineLevel="0" collapsed="false"/>
    <row r="10553" customFormat="false" ht="13.8" hidden="false" customHeight="true" outlineLevel="0" collapsed="false"/>
    <row r="10554" customFormat="false" ht="13.8" hidden="false" customHeight="true" outlineLevel="0" collapsed="false"/>
    <row r="10555" customFormat="false" ht="13.8" hidden="false" customHeight="true" outlineLevel="0" collapsed="false"/>
    <row r="10556" customFormat="false" ht="13.8" hidden="false" customHeight="true" outlineLevel="0" collapsed="false"/>
    <row r="10557" customFormat="false" ht="13.8" hidden="false" customHeight="true" outlineLevel="0" collapsed="false"/>
    <row r="10558" customFormat="false" ht="13.8" hidden="false" customHeight="true" outlineLevel="0" collapsed="false"/>
    <row r="10559" customFormat="false" ht="13.8" hidden="false" customHeight="true" outlineLevel="0" collapsed="false"/>
    <row r="10560" customFormat="false" ht="13.8" hidden="false" customHeight="true" outlineLevel="0" collapsed="false"/>
    <row r="10561" customFormat="false" ht="13.8" hidden="false" customHeight="true" outlineLevel="0" collapsed="false"/>
    <row r="10562" customFormat="false" ht="13.8" hidden="false" customHeight="true" outlineLevel="0" collapsed="false"/>
    <row r="10563" customFormat="false" ht="13.8" hidden="false" customHeight="true" outlineLevel="0" collapsed="false"/>
    <row r="10564" customFormat="false" ht="13.8" hidden="false" customHeight="true" outlineLevel="0" collapsed="false"/>
    <row r="10565" customFormat="false" ht="13.8" hidden="false" customHeight="true" outlineLevel="0" collapsed="false"/>
    <row r="10566" customFormat="false" ht="13.8" hidden="false" customHeight="true" outlineLevel="0" collapsed="false"/>
    <row r="10567" customFormat="false" ht="13.8" hidden="false" customHeight="true" outlineLevel="0" collapsed="false"/>
    <row r="10568" customFormat="false" ht="13.8" hidden="false" customHeight="true" outlineLevel="0" collapsed="false"/>
    <row r="10569" customFormat="false" ht="13.8" hidden="false" customHeight="true" outlineLevel="0" collapsed="false"/>
    <row r="10570" customFormat="false" ht="13.8" hidden="false" customHeight="true" outlineLevel="0" collapsed="false"/>
    <row r="10571" customFormat="false" ht="13.8" hidden="false" customHeight="true" outlineLevel="0" collapsed="false"/>
    <row r="10572" customFormat="false" ht="13.8" hidden="false" customHeight="true" outlineLevel="0" collapsed="false"/>
    <row r="10573" customFormat="false" ht="13.8" hidden="false" customHeight="true" outlineLevel="0" collapsed="false"/>
    <row r="10574" customFormat="false" ht="13.8" hidden="false" customHeight="true" outlineLevel="0" collapsed="false"/>
    <row r="10575" customFormat="false" ht="13.8" hidden="false" customHeight="true" outlineLevel="0" collapsed="false"/>
    <row r="10576" customFormat="false" ht="13.8" hidden="false" customHeight="true" outlineLevel="0" collapsed="false"/>
    <row r="10577" customFormat="false" ht="13.8" hidden="false" customHeight="true" outlineLevel="0" collapsed="false"/>
    <row r="10578" customFormat="false" ht="13.8" hidden="false" customHeight="true" outlineLevel="0" collapsed="false"/>
    <row r="10579" customFormat="false" ht="13.8" hidden="false" customHeight="true" outlineLevel="0" collapsed="false"/>
    <row r="10580" customFormat="false" ht="13.8" hidden="false" customHeight="true" outlineLevel="0" collapsed="false"/>
    <row r="10581" customFormat="false" ht="13.8" hidden="false" customHeight="true" outlineLevel="0" collapsed="false"/>
    <row r="10582" customFormat="false" ht="13.8" hidden="false" customHeight="true" outlineLevel="0" collapsed="false"/>
    <row r="10583" customFormat="false" ht="13.8" hidden="false" customHeight="true" outlineLevel="0" collapsed="false"/>
    <row r="10584" customFormat="false" ht="13.8" hidden="false" customHeight="true" outlineLevel="0" collapsed="false"/>
    <row r="10585" customFormat="false" ht="13.8" hidden="false" customHeight="true" outlineLevel="0" collapsed="false"/>
    <row r="10586" customFormat="false" ht="13.8" hidden="false" customHeight="true" outlineLevel="0" collapsed="false"/>
    <row r="10587" customFormat="false" ht="13.8" hidden="false" customHeight="true" outlineLevel="0" collapsed="false"/>
    <row r="10588" customFormat="false" ht="13.8" hidden="false" customHeight="true" outlineLevel="0" collapsed="false"/>
    <row r="10589" customFormat="false" ht="13.8" hidden="false" customHeight="true" outlineLevel="0" collapsed="false"/>
    <row r="10590" customFormat="false" ht="13.8" hidden="false" customHeight="true" outlineLevel="0" collapsed="false"/>
    <row r="10591" customFormat="false" ht="13.8" hidden="false" customHeight="true" outlineLevel="0" collapsed="false"/>
    <row r="10592" customFormat="false" ht="13.8" hidden="false" customHeight="true" outlineLevel="0" collapsed="false"/>
    <row r="10593" customFormat="false" ht="13.8" hidden="false" customHeight="true" outlineLevel="0" collapsed="false"/>
    <row r="10594" customFormat="false" ht="13.8" hidden="false" customHeight="true" outlineLevel="0" collapsed="false"/>
    <row r="10595" customFormat="false" ht="13.8" hidden="false" customHeight="true" outlineLevel="0" collapsed="false"/>
    <row r="10596" customFormat="false" ht="13.8" hidden="false" customHeight="true" outlineLevel="0" collapsed="false"/>
    <row r="10597" customFormat="false" ht="13.8" hidden="false" customHeight="true" outlineLevel="0" collapsed="false"/>
    <row r="10598" customFormat="false" ht="13.8" hidden="false" customHeight="true" outlineLevel="0" collapsed="false"/>
    <row r="10599" customFormat="false" ht="13.8" hidden="false" customHeight="true" outlineLevel="0" collapsed="false"/>
    <row r="10600" customFormat="false" ht="13.8" hidden="false" customHeight="true" outlineLevel="0" collapsed="false"/>
    <row r="10601" customFormat="false" ht="13.8" hidden="false" customHeight="true" outlineLevel="0" collapsed="false"/>
    <row r="10602" customFormat="false" ht="13.8" hidden="false" customHeight="true" outlineLevel="0" collapsed="false"/>
    <row r="10603" customFormat="false" ht="13.8" hidden="false" customHeight="true" outlineLevel="0" collapsed="false"/>
    <row r="10604" customFormat="false" ht="13.8" hidden="false" customHeight="true" outlineLevel="0" collapsed="false"/>
    <row r="10605" customFormat="false" ht="13.8" hidden="false" customHeight="true" outlineLevel="0" collapsed="false"/>
    <row r="10606" customFormat="false" ht="13.8" hidden="false" customHeight="true" outlineLevel="0" collapsed="false"/>
    <row r="10607" customFormat="false" ht="13.8" hidden="false" customHeight="true" outlineLevel="0" collapsed="false"/>
    <row r="10608" customFormat="false" ht="13.8" hidden="false" customHeight="true" outlineLevel="0" collapsed="false"/>
    <row r="10609" customFormat="false" ht="13.8" hidden="false" customHeight="true" outlineLevel="0" collapsed="false"/>
    <row r="10610" customFormat="false" ht="13.8" hidden="false" customHeight="true" outlineLevel="0" collapsed="false"/>
    <row r="10611" customFormat="false" ht="13.8" hidden="false" customHeight="true" outlineLevel="0" collapsed="false"/>
    <row r="10612" customFormat="false" ht="13.8" hidden="false" customHeight="true" outlineLevel="0" collapsed="false"/>
    <row r="10613" customFormat="false" ht="13.8" hidden="false" customHeight="true" outlineLevel="0" collapsed="false"/>
    <row r="10614" customFormat="false" ht="13.8" hidden="false" customHeight="true" outlineLevel="0" collapsed="false"/>
    <row r="10615" customFormat="false" ht="13.8" hidden="false" customHeight="true" outlineLevel="0" collapsed="false"/>
    <row r="10616" customFormat="false" ht="13.8" hidden="false" customHeight="true" outlineLevel="0" collapsed="false"/>
    <row r="10617" customFormat="false" ht="13.8" hidden="false" customHeight="true" outlineLevel="0" collapsed="false"/>
    <row r="10618" customFormat="false" ht="13.8" hidden="false" customHeight="true" outlineLevel="0" collapsed="false"/>
    <row r="10619" customFormat="false" ht="13.8" hidden="false" customHeight="true" outlineLevel="0" collapsed="false"/>
    <row r="10620" customFormat="false" ht="13.8" hidden="false" customHeight="true" outlineLevel="0" collapsed="false"/>
    <row r="10621" customFormat="false" ht="13.8" hidden="false" customHeight="true" outlineLevel="0" collapsed="false"/>
    <row r="10622" customFormat="false" ht="13.8" hidden="false" customHeight="true" outlineLevel="0" collapsed="false"/>
    <row r="10623" customFormat="false" ht="13.8" hidden="false" customHeight="true" outlineLevel="0" collapsed="false"/>
    <row r="10624" customFormat="false" ht="13.8" hidden="false" customHeight="true" outlineLevel="0" collapsed="false"/>
    <row r="10625" customFormat="false" ht="13.8" hidden="false" customHeight="true" outlineLevel="0" collapsed="false"/>
    <row r="10626" customFormat="false" ht="13.8" hidden="false" customHeight="true" outlineLevel="0" collapsed="false"/>
    <row r="10627" customFormat="false" ht="13.8" hidden="false" customHeight="true" outlineLevel="0" collapsed="false"/>
    <row r="10628" customFormat="false" ht="13.8" hidden="false" customHeight="true" outlineLevel="0" collapsed="false"/>
    <row r="10629" customFormat="false" ht="13.8" hidden="false" customHeight="true" outlineLevel="0" collapsed="false"/>
    <row r="10630" customFormat="false" ht="13.8" hidden="false" customHeight="true" outlineLevel="0" collapsed="false"/>
    <row r="10631" customFormat="false" ht="13.8" hidden="false" customHeight="true" outlineLevel="0" collapsed="false"/>
    <row r="10632" customFormat="false" ht="13.8" hidden="false" customHeight="true" outlineLevel="0" collapsed="false"/>
    <row r="10633" customFormat="false" ht="13.8" hidden="false" customHeight="true" outlineLevel="0" collapsed="false"/>
    <row r="10634" customFormat="false" ht="13.8" hidden="false" customHeight="true" outlineLevel="0" collapsed="false"/>
    <row r="10635" customFormat="false" ht="13.8" hidden="false" customHeight="true" outlineLevel="0" collapsed="false"/>
    <row r="10636" customFormat="false" ht="13.8" hidden="false" customHeight="true" outlineLevel="0" collapsed="false"/>
    <row r="10637" customFormat="false" ht="13.8" hidden="false" customHeight="true" outlineLevel="0" collapsed="false"/>
    <row r="10638" customFormat="false" ht="13.8" hidden="false" customHeight="true" outlineLevel="0" collapsed="false"/>
    <row r="10639" customFormat="false" ht="13.8" hidden="false" customHeight="true" outlineLevel="0" collapsed="false"/>
    <row r="10640" customFormat="false" ht="13.8" hidden="false" customHeight="true" outlineLevel="0" collapsed="false"/>
    <row r="10641" customFormat="false" ht="13.8" hidden="false" customHeight="true" outlineLevel="0" collapsed="false"/>
    <row r="10642" customFormat="false" ht="13.8" hidden="false" customHeight="true" outlineLevel="0" collapsed="false"/>
    <row r="10643" customFormat="false" ht="13.8" hidden="false" customHeight="true" outlineLevel="0" collapsed="false"/>
    <row r="10644" customFormat="false" ht="13.8" hidden="false" customHeight="true" outlineLevel="0" collapsed="false"/>
    <row r="10645" customFormat="false" ht="13.8" hidden="false" customHeight="true" outlineLevel="0" collapsed="false"/>
    <row r="10646" customFormat="false" ht="13.8" hidden="false" customHeight="true" outlineLevel="0" collapsed="false"/>
    <row r="10647" customFormat="false" ht="13.8" hidden="false" customHeight="true" outlineLevel="0" collapsed="false"/>
    <row r="10648" customFormat="false" ht="13.8" hidden="false" customHeight="true" outlineLevel="0" collapsed="false"/>
    <row r="10649" customFormat="false" ht="13.8" hidden="false" customHeight="true" outlineLevel="0" collapsed="false"/>
    <row r="10650" customFormat="false" ht="13.8" hidden="false" customHeight="true" outlineLevel="0" collapsed="false"/>
    <row r="10651" customFormat="false" ht="13.8" hidden="false" customHeight="true" outlineLevel="0" collapsed="false"/>
    <row r="10652" customFormat="false" ht="13.8" hidden="false" customHeight="true" outlineLevel="0" collapsed="false"/>
    <row r="10653" customFormat="false" ht="13.8" hidden="false" customHeight="true" outlineLevel="0" collapsed="false"/>
    <row r="10654" customFormat="false" ht="13.8" hidden="false" customHeight="true" outlineLevel="0" collapsed="false"/>
    <row r="10655" customFormat="false" ht="13.8" hidden="false" customHeight="true" outlineLevel="0" collapsed="false"/>
    <row r="10656" customFormat="false" ht="13.8" hidden="false" customHeight="true" outlineLevel="0" collapsed="false"/>
    <row r="10657" customFormat="false" ht="13.8" hidden="false" customHeight="true" outlineLevel="0" collapsed="false"/>
    <row r="10658" customFormat="false" ht="13.8" hidden="false" customHeight="true" outlineLevel="0" collapsed="false"/>
    <row r="10659" customFormat="false" ht="13.8" hidden="false" customHeight="true" outlineLevel="0" collapsed="false"/>
    <row r="10660" customFormat="false" ht="13.8" hidden="false" customHeight="true" outlineLevel="0" collapsed="false"/>
    <row r="10661" customFormat="false" ht="13.8" hidden="false" customHeight="true" outlineLevel="0" collapsed="false"/>
    <row r="10662" customFormat="false" ht="13.8" hidden="false" customHeight="true" outlineLevel="0" collapsed="false"/>
    <row r="10663" customFormat="false" ht="13.8" hidden="false" customHeight="true" outlineLevel="0" collapsed="false"/>
    <row r="10664" customFormat="false" ht="13.8" hidden="false" customHeight="true" outlineLevel="0" collapsed="false"/>
    <row r="10665" customFormat="false" ht="13.8" hidden="false" customHeight="true" outlineLevel="0" collapsed="false"/>
    <row r="10666" customFormat="false" ht="13.8" hidden="false" customHeight="true" outlineLevel="0" collapsed="false"/>
    <row r="10667" customFormat="false" ht="13.8" hidden="false" customHeight="true" outlineLevel="0" collapsed="false"/>
    <row r="10668" customFormat="false" ht="13.8" hidden="false" customHeight="true" outlineLevel="0" collapsed="false"/>
    <row r="10669" customFormat="false" ht="13.8" hidden="false" customHeight="true" outlineLevel="0" collapsed="false"/>
    <row r="10670" customFormat="false" ht="13.8" hidden="false" customHeight="true" outlineLevel="0" collapsed="false"/>
    <row r="10671" customFormat="false" ht="13.8" hidden="false" customHeight="true" outlineLevel="0" collapsed="false"/>
    <row r="10672" customFormat="false" ht="13.8" hidden="false" customHeight="true" outlineLevel="0" collapsed="false"/>
    <row r="10673" customFormat="false" ht="13.8" hidden="false" customHeight="true" outlineLevel="0" collapsed="false"/>
    <row r="10674" customFormat="false" ht="13.8" hidden="false" customHeight="true" outlineLevel="0" collapsed="false"/>
    <row r="10675" customFormat="false" ht="13.8" hidden="false" customHeight="true" outlineLevel="0" collapsed="false"/>
    <row r="10676" customFormat="false" ht="13.8" hidden="false" customHeight="true" outlineLevel="0" collapsed="false"/>
    <row r="10677" customFormat="false" ht="13.8" hidden="false" customHeight="true" outlineLevel="0" collapsed="false"/>
    <row r="10678" customFormat="false" ht="13.8" hidden="false" customHeight="true" outlineLevel="0" collapsed="false"/>
    <row r="10679" customFormat="false" ht="13.8" hidden="false" customHeight="true" outlineLevel="0" collapsed="false"/>
    <row r="10680" customFormat="false" ht="13.8" hidden="false" customHeight="true" outlineLevel="0" collapsed="false"/>
    <row r="10681" customFormat="false" ht="13.8" hidden="false" customHeight="true" outlineLevel="0" collapsed="false"/>
    <row r="10682" customFormat="false" ht="13.8" hidden="false" customHeight="true" outlineLevel="0" collapsed="false"/>
    <row r="10683" customFormat="false" ht="13.8" hidden="false" customHeight="true" outlineLevel="0" collapsed="false"/>
    <row r="10684" customFormat="false" ht="13.8" hidden="false" customHeight="true" outlineLevel="0" collapsed="false"/>
    <row r="10685" customFormat="false" ht="13.8" hidden="false" customHeight="true" outlineLevel="0" collapsed="false"/>
    <row r="10686" customFormat="false" ht="13.8" hidden="false" customHeight="true" outlineLevel="0" collapsed="false"/>
    <row r="10687" customFormat="false" ht="13.8" hidden="false" customHeight="true" outlineLevel="0" collapsed="false"/>
    <row r="10688" customFormat="false" ht="13.8" hidden="false" customHeight="true" outlineLevel="0" collapsed="false"/>
    <row r="10689" customFormat="false" ht="13.8" hidden="false" customHeight="true" outlineLevel="0" collapsed="false"/>
    <row r="10690" customFormat="false" ht="13.8" hidden="false" customHeight="true" outlineLevel="0" collapsed="false"/>
    <row r="10691" customFormat="false" ht="13.8" hidden="false" customHeight="true" outlineLevel="0" collapsed="false"/>
    <row r="10692" customFormat="false" ht="13.8" hidden="false" customHeight="true" outlineLevel="0" collapsed="false"/>
    <row r="10693" customFormat="false" ht="13.8" hidden="false" customHeight="true" outlineLevel="0" collapsed="false"/>
    <row r="10694" customFormat="false" ht="13.8" hidden="false" customHeight="true" outlineLevel="0" collapsed="false"/>
    <row r="10695" customFormat="false" ht="13.8" hidden="false" customHeight="true" outlineLevel="0" collapsed="false"/>
    <row r="10696" customFormat="false" ht="13.8" hidden="false" customHeight="true" outlineLevel="0" collapsed="false"/>
    <row r="10697" customFormat="false" ht="13.8" hidden="false" customHeight="true" outlineLevel="0" collapsed="false"/>
    <row r="10698" customFormat="false" ht="13.8" hidden="false" customHeight="true" outlineLevel="0" collapsed="false"/>
    <row r="10699" customFormat="false" ht="13.8" hidden="false" customHeight="true" outlineLevel="0" collapsed="false"/>
    <row r="10700" customFormat="false" ht="13.8" hidden="false" customHeight="true" outlineLevel="0" collapsed="false"/>
    <row r="10701" customFormat="false" ht="13.8" hidden="false" customHeight="true" outlineLevel="0" collapsed="false"/>
    <row r="10702" customFormat="false" ht="13.8" hidden="false" customHeight="true" outlineLevel="0" collapsed="false"/>
    <row r="10703" customFormat="false" ht="13.8" hidden="false" customHeight="true" outlineLevel="0" collapsed="false"/>
    <row r="10704" customFormat="false" ht="13.8" hidden="false" customHeight="true" outlineLevel="0" collapsed="false"/>
    <row r="10705" customFormat="false" ht="13.8" hidden="false" customHeight="true" outlineLevel="0" collapsed="false"/>
    <row r="10706" customFormat="false" ht="13.8" hidden="false" customHeight="true" outlineLevel="0" collapsed="false"/>
    <row r="10707" customFormat="false" ht="13.8" hidden="false" customHeight="true" outlineLevel="0" collapsed="false"/>
    <row r="10708" customFormat="false" ht="13.8" hidden="false" customHeight="true" outlineLevel="0" collapsed="false"/>
    <row r="10709" customFormat="false" ht="13.8" hidden="false" customHeight="true" outlineLevel="0" collapsed="false"/>
    <row r="10710" customFormat="false" ht="13.8" hidden="false" customHeight="true" outlineLevel="0" collapsed="false"/>
    <row r="10711" customFormat="false" ht="13.8" hidden="false" customHeight="true" outlineLevel="0" collapsed="false"/>
    <row r="10712" customFormat="false" ht="13.8" hidden="false" customHeight="true" outlineLevel="0" collapsed="false"/>
    <row r="10713" customFormat="false" ht="13.8" hidden="false" customHeight="true" outlineLevel="0" collapsed="false"/>
    <row r="10714" customFormat="false" ht="13.8" hidden="false" customHeight="true" outlineLevel="0" collapsed="false"/>
    <row r="10715" customFormat="false" ht="13.8" hidden="false" customHeight="true" outlineLevel="0" collapsed="false"/>
    <row r="10716" customFormat="false" ht="13.8" hidden="false" customHeight="true" outlineLevel="0" collapsed="false"/>
    <row r="10717" customFormat="false" ht="13.8" hidden="false" customHeight="true" outlineLevel="0" collapsed="false"/>
    <row r="10718" customFormat="false" ht="13.8" hidden="false" customHeight="true" outlineLevel="0" collapsed="false"/>
    <row r="10719" customFormat="false" ht="13.8" hidden="false" customHeight="true" outlineLevel="0" collapsed="false"/>
    <row r="10720" customFormat="false" ht="13.8" hidden="false" customHeight="true" outlineLevel="0" collapsed="false"/>
    <row r="10721" customFormat="false" ht="13.8" hidden="false" customHeight="true" outlineLevel="0" collapsed="false"/>
    <row r="10722" customFormat="false" ht="13.8" hidden="false" customHeight="true" outlineLevel="0" collapsed="false"/>
    <row r="10723" customFormat="false" ht="13.8" hidden="false" customHeight="true" outlineLevel="0" collapsed="false"/>
    <row r="10724" customFormat="false" ht="13.8" hidden="false" customHeight="true" outlineLevel="0" collapsed="false"/>
    <row r="10725" customFormat="false" ht="13.8" hidden="false" customHeight="true" outlineLevel="0" collapsed="false"/>
    <row r="10726" customFormat="false" ht="13.8" hidden="false" customHeight="true" outlineLevel="0" collapsed="false"/>
    <row r="10727" customFormat="false" ht="13.8" hidden="false" customHeight="true" outlineLevel="0" collapsed="false"/>
    <row r="10728" customFormat="false" ht="13.8" hidden="false" customHeight="true" outlineLevel="0" collapsed="false"/>
    <row r="10729" customFormat="false" ht="13.8" hidden="false" customHeight="true" outlineLevel="0" collapsed="false"/>
    <row r="10730" customFormat="false" ht="13.8" hidden="false" customHeight="true" outlineLevel="0" collapsed="false"/>
    <row r="10731" customFormat="false" ht="13.8" hidden="false" customHeight="true" outlineLevel="0" collapsed="false"/>
    <row r="10732" customFormat="false" ht="13.8" hidden="false" customHeight="true" outlineLevel="0" collapsed="false"/>
    <row r="10733" customFormat="false" ht="13.8" hidden="false" customHeight="true" outlineLevel="0" collapsed="false"/>
    <row r="10734" customFormat="false" ht="13.8" hidden="false" customHeight="true" outlineLevel="0" collapsed="false"/>
    <row r="10735" customFormat="false" ht="13.8" hidden="false" customHeight="true" outlineLevel="0" collapsed="false"/>
    <row r="10736" customFormat="false" ht="13.8" hidden="false" customHeight="true" outlineLevel="0" collapsed="false"/>
    <row r="10737" customFormat="false" ht="13.8" hidden="false" customHeight="true" outlineLevel="0" collapsed="false"/>
    <row r="10738" customFormat="false" ht="13.8" hidden="false" customHeight="true" outlineLevel="0" collapsed="false"/>
    <row r="10739" customFormat="false" ht="13.8" hidden="false" customHeight="true" outlineLevel="0" collapsed="false"/>
    <row r="10740" customFormat="false" ht="13.8" hidden="false" customHeight="true" outlineLevel="0" collapsed="false"/>
    <row r="10741" customFormat="false" ht="13.8" hidden="false" customHeight="true" outlineLevel="0" collapsed="false"/>
    <row r="10742" customFormat="false" ht="13.8" hidden="false" customHeight="true" outlineLevel="0" collapsed="false"/>
    <row r="10743" customFormat="false" ht="13.8" hidden="false" customHeight="true" outlineLevel="0" collapsed="false"/>
    <row r="10744" customFormat="false" ht="13.8" hidden="false" customHeight="true" outlineLevel="0" collapsed="false"/>
    <row r="10745" customFormat="false" ht="13.8" hidden="false" customHeight="true" outlineLevel="0" collapsed="false"/>
    <row r="10746" customFormat="false" ht="13.8" hidden="false" customHeight="true" outlineLevel="0" collapsed="false"/>
    <row r="10747" customFormat="false" ht="13.8" hidden="false" customHeight="true" outlineLevel="0" collapsed="false"/>
    <row r="10748" customFormat="false" ht="13.8" hidden="false" customHeight="true" outlineLevel="0" collapsed="false"/>
    <row r="10749" customFormat="false" ht="13.8" hidden="false" customHeight="true" outlineLevel="0" collapsed="false"/>
    <row r="10750" customFormat="false" ht="13.8" hidden="false" customHeight="true" outlineLevel="0" collapsed="false"/>
    <row r="10751" customFormat="false" ht="13.8" hidden="false" customHeight="true" outlineLevel="0" collapsed="false"/>
    <row r="10752" customFormat="false" ht="13.8" hidden="false" customHeight="true" outlineLevel="0" collapsed="false"/>
    <row r="10753" customFormat="false" ht="13.8" hidden="false" customHeight="true" outlineLevel="0" collapsed="false"/>
    <row r="10754" customFormat="false" ht="13.8" hidden="false" customHeight="true" outlineLevel="0" collapsed="false"/>
    <row r="10755" customFormat="false" ht="13.8" hidden="false" customHeight="true" outlineLevel="0" collapsed="false"/>
    <row r="10756" customFormat="false" ht="13.8" hidden="false" customHeight="true" outlineLevel="0" collapsed="false"/>
    <row r="10757" customFormat="false" ht="13.8" hidden="false" customHeight="true" outlineLevel="0" collapsed="false"/>
    <row r="10758" customFormat="false" ht="13.8" hidden="false" customHeight="true" outlineLevel="0" collapsed="false"/>
    <row r="10759" customFormat="false" ht="13.8" hidden="false" customHeight="true" outlineLevel="0" collapsed="false"/>
    <row r="10760" customFormat="false" ht="13.8" hidden="false" customHeight="true" outlineLevel="0" collapsed="false"/>
    <row r="10761" customFormat="false" ht="13.8" hidden="false" customHeight="true" outlineLevel="0" collapsed="false"/>
    <row r="10762" customFormat="false" ht="13.8" hidden="false" customHeight="true" outlineLevel="0" collapsed="false"/>
    <row r="10763" customFormat="false" ht="13.8" hidden="false" customHeight="true" outlineLevel="0" collapsed="false"/>
    <row r="10764" customFormat="false" ht="13.8" hidden="false" customHeight="true" outlineLevel="0" collapsed="false"/>
    <row r="10765" customFormat="false" ht="13.8" hidden="false" customHeight="true" outlineLevel="0" collapsed="false"/>
    <row r="10766" customFormat="false" ht="13.8" hidden="false" customHeight="true" outlineLevel="0" collapsed="false"/>
    <row r="10767" customFormat="false" ht="13.8" hidden="false" customHeight="true" outlineLevel="0" collapsed="false"/>
    <row r="10768" customFormat="false" ht="13.8" hidden="false" customHeight="true" outlineLevel="0" collapsed="false"/>
    <row r="10769" customFormat="false" ht="13.8" hidden="false" customHeight="true" outlineLevel="0" collapsed="false"/>
    <row r="10770" customFormat="false" ht="13.8" hidden="false" customHeight="true" outlineLevel="0" collapsed="false"/>
    <row r="10771" customFormat="false" ht="13.8" hidden="false" customHeight="true" outlineLevel="0" collapsed="false"/>
    <row r="10772" customFormat="false" ht="13.8" hidden="false" customHeight="true" outlineLevel="0" collapsed="false"/>
    <row r="10773" customFormat="false" ht="13.8" hidden="false" customHeight="true" outlineLevel="0" collapsed="false"/>
    <row r="10774" customFormat="false" ht="13.8" hidden="false" customHeight="true" outlineLevel="0" collapsed="false"/>
    <row r="10775" customFormat="false" ht="13.8" hidden="false" customHeight="true" outlineLevel="0" collapsed="false"/>
    <row r="10776" customFormat="false" ht="13.8" hidden="false" customHeight="true" outlineLevel="0" collapsed="false"/>
    <row r="10777" customFormat="false" ht="13.8" hidden="false" customHeight="true" outlineLevel="0" collapsed="false"/>
    <row r="10778" customFormat="false" ht="13.8" hidden="false" customHeight="true" outlineLevel="0" collapsed="false"/>
    <row r="10779" customFormat="false" ht="13.8" hidden="false" customHeight="true" outlineLevel="0" collapsed="false"/>
    <row r="10780" customFormat="false" ht="13.8" hidden="false" customHeight="true" outlineLevel="0" collapsed="false"/>
    <row r="10781" customFormat="false" ht="13.8" hidden="false" customHeight="true" outlineLevel="0" collapsed="false"/>
    <row r="10782" customFormat="false" ht="13.8" hidden="false" customHeight="true" outlineLevel="0" collapsed="false"/>
    <row r="10783" customFormat="false" ht="13.8" hidden="false" customHeight="true" outlineLevel="0" collapsed="false"/>
    <row r="10784" customFormat="false" ht="13.8" hidden="false" customHeight="true" outlineLevel="0" collapsed="false"/>
    <row r="10785" customFormat="false" ht="13.8" hidden="false" customHeight="true" outlineLevel="0" collapsed="false"/>
    <row r="10786" customFormat="false" ht="13.8" hidden="false" customHeight="true" outlineLevel="0" collapsed="false"/>
    <row r="10787" customFormat="false" ht="13.8" hidden="false" customHeight="true" outlineLevel="0" collapsed="false"/>
    <row r="10788" customFormat="false" ht="13.8" hidden="false" customHeight="true" outlineLevel="0" collapsed="false"/>
    <row r="10789" customFormat="false" ht="13.8" hidden="false" customHeight="true" outlineLevel="0" collapsed="false"/>
    <row r="10790" customFormat="false" ht="13.8" hidden="false" customHeight="true" outlineLevel="0" collapsed="false"/>
    <row r="10791" customFormat="false" ht="13.8" hidden="false" customHeight="true" outlineLevel="0" collapsed="false"/>
    <row r="10792" customFormat="false" ht="13.8" hidden="false" customHeight="true" outlineLevel="0" collapsed="false"/>
    <row r="10793" customFormat="false" ht="13.8" hidden="false" customHeight="true" outlineLevel="0" collapsed="false"/>
    <row r="10794" customFormat="false" ht="13.8" hidden="false" customHeight="true" outlineLevel="0" collapsed="false"/>
    <row r="10795" customFormat="false" ht="13.8" hidden="false" customHeight="true" outlineLevel="0" collapsed="false"/>
    <row r="10796" customFormat="false" ht="13.8" hidden="false" customHeight="true" outlineLevel="0" collapsed="false"/>
    <row r="10797" customFormat="false" ht="13.8" hidden="false" customHeight="true" outlineLevel="0" collapsed="false"/>
    <row r="10798" customFormat="false" ht="13.8" hidden="false" customHeight="true" outlineLevel="0" collapsed="false"/>
    <row r="10799" customFormat="false" ht="13.8" hidden="false" customHeight="true" outlineLevel="0" collapsed="false"/>
    <row r="10800" customFormat="false" ht="13.8" hidden="false" customHeight="true" outlineLevel="0" collapsed="false"/>
    <row r="10801" customFormat="false" ht="13.8" hidden="false" customHeight="true" outlineLevel="0" collapsed="false"/>
    <row r="10802" customFormat="false" ht="13.8" hidden="false" customHeight="true" outlineLevel="0" collapsed="false"/>
    <row r="10803" customFormat="false" ht="13.8" hidden="false" customHeight="true" outlineLevel="0" collapsed="false"/>
    <row r="10804" customFormat="false" ht="13.8" hidden="false" customHeight="true" outlineLevel="0" collapsed="false"/>
    <row r="10805" customFormat="false" ht="13.8" hidden="false" customHeight="true" outlineLevel="0" collapsed="false"/>
    <row r="10806" customFormat="false" ht="13.8" hidden="false" customHeight="true" outlineLevel="0" collapsed="false"/>
    <row r="10807" customFormat="false" ht="13.8" hidden="false" customHeight="true" outlineLevel="0" collapsed="false"/>
    <row r="10808" customFormat="false" ht="13.8" hidden="false" customHeight="true" outlineLevel="0" collapsed="false"/>
    <row r="10809" customFormat="false" ht="13.8" hidden="false" customHeight="true" outlineLevel="0" collapsed="false"/>
    <row r="10810" customFormat="false" ht="13.8" hidden="false" customHeight="true" outlineLevel="0" collapsed="false"/>
    <row r="10811" customFormat="false" ht="13.8" hidden="false" customHeight="true" outlineLevel="0" collapsed="false"/>
    <row r="10812" customFormat="false" ht="13.8" hidden="false" customHeight="true" outlineLevel="0" collapsed="false"/>
    <row r="10813" customFormat="false" ht="13.8" hidden="false" customHeight="true" outlineLevel="0" collapsed="false"/>
    <row r="10814" customFormat="false" ht="13.8" hidden="false" customHeight="true" outlineLevel="0" collapsed="false"/>
    <row r="10815" customFormat="false" ht="13.8" hidden="false" customHeight="true" outlineLevel="0" collapsed="false"/>
    <row r="10816" customFormat="false" ht="13.8" hidden="false" customHeight="true" outlineLevel="0" collapsed="false"/>
    <row r="10817" customFormat="false" ht="13.8" hidden="false" customHeight="true" outlineLevel="0" collapsed="false"/>
    <row r="10818" customFormat="false" ht="13.8" hidden="false" customHeight="true" outlineLevel="0" collapsed="false"/>
    <row r="10819" customFormat="false" ht="13.8" hidden="false" customHeight="true" outlineLevel="0" collapsed="false"/>
    <row r="10820" customFormat="false" ht="13.8" hidden="false" customHeight="true" outlineLevel="0" collapsed="false"/>
    <row r="10821" customFormat="false" ht="13.8" hidden="false" customHeight="true" outlineLevel="0" collapsed="false"/>
    <row r="10822" customFormat="false" ht="13.8" hidden="false" customHeight="true" outlineLevel="0" collapsed="false"/>
    <row r="10823" customFormat="false" ht="13.8" hidden="false" customHeight="true" outlineLevel="0" collapsed="false"/>
    <row r="10824" customFormat="false" ht="13.8" hidden="false" customHeight="true" outlineLevel="0" collapsed="false"/>
    <row r="10825" customFormat="false" ht="13.8" hidden="false" customHeight="true" outlineLevel="0" collapsed="false"/>
    <row r="10826" customFormat="false" ht="13.8" hidden="false" customHeight="true" outlineLevel="0" collapsed="false"/>
    <row r="10827" customFormat="false" ht="13.8" hidden="false" customHeight="true" outlineLevel="0" collapsed="false"/>
    <row r="10828" customFormat="false" ht="13.8" hidden="false" customHeight="true" outlineLevel="0" collapsed="false"/>
    <row r="10829" customFormat="false" ht="13.8" hidden="false" customHeight="true" outlineLevel="0" collapsed="false"/>
    <row r="10830" customFormat="false" ht="13.8" hidden="false" customHeight="true" outlineLevel="0" collapsed="false"/>
    <row r="10831" customFormat="false" ht="13.8" hidden="false" customHeight="true" outlineLevel="0" collapsed="false"/>
    <row r="10832" customFormat="false" ht="13.8" hidden="false" customHeight="true" outlineLevel="0" collapsed="false"/>
    <row r="10833" customFormat="false" ht="13.8" hidden="false" customHeight="true" outlineLevel="0" collapsed="false"/>
    <row r="10834" customFormat="false" ht="13.8" hidden="false" customHeight="true" outlineLevel="0" collapsed="false"/>
    <row r="10835" customFormat="false" ht="13.8" hidden="false" customHeight="true" outlineLevel="0" collapsed="false"/>
    <row r="10836" customFormat="false" ht="13.8" hidden="false" customHeight="true" outlineLevel="0" collapsed="false"/>
    <row r="10837" customFormat="false" ht="13.8" hidden="false" customHeight="true" outlineLevel="0" collapsed="false"/>
    <row r="10838" customFormat="false" ht="13.8" hidden="false" customHeight="true" outlineLevel="0" collapsed="false"/>
    <row r="10839" customFormat="false" ht="13.8" hidden="false" customHeight="true" outlineLevel="0" collapsed="false"/>
    <row r="10840" customFormat="false" ht="13.8" hidden="false" customHeight="true" outlineLevel="0" collapsed="false"/>
    <row r="10841" customFormat="false" ht="13.8" hidden="false" customHeight="true" outlineLevel="0" collapsed="false"/>
    <row r="10842" customFormat="false" ht="13.8" hidden="false" customHeight="true" outlineLevel="0" collapsed="false"/>
    <row r="10843" customFormat="false" ht="13.8" hidden="false" customHeight="true" outlineLevel="0" collapsed="false"/>
    <row r="10844" customFormat="false" ht="13.8" hidden="false" customHeight="true" outlineLevel="0" collapsed="false"/>
    <row r="10845" customFormat="false" ht="13.8" hidden="false" customHeight="true" outlineLevel="0" collapsed="false"/>
    <row r="10846" customFormat="false" ht="13.8" hidden="false" customHeight="true" outlineLevel="0" collapsed="false"/>
    <row r="10847" customFormat="false" ht="13.8" hidden="false" customHeight="true" outlineLevel="0" collapsed="false"/>
    <row r="10848" customFormat="false" ht="13.8" hidden="false" customHeight="true" outlineLevel="0" collapsed="false"/>
    <row r="10849" customFormat="false" ht="13.8" hidden="false" customHeight="true" outlineLevel="0" collapsed="false"/>
    <row r="10850" customFormat="false" ht="13.8" hidden="false" customHeight="true" outlineLevel="0" collapsed="false"/>
    <row r="10851" customFormat="false" ht="13.8" hidden="false" customHeight="true" outlineLevel="0" collapsed="false"/>
    <row r="10852" customFormat="false" ht="13.8" hidden="false" customHeight="true" outlineLevel="0" collapsed="false"/>
    <row r="10853" customFormat="false" ht="13.8" hidden="false" customHeight="true" outlineLevel="0" collapsed="false"/>
    <row r="10854" customFormat="false" ht="13.8" hidden="false" customHeight="true" outlineLevel="0" collapsed="false"/>
    <row r="10855" customFormat="false" ht="13.8" hidden="false" customHeight="true" outlineLevel="0" collapsed="false"/>
    <row r="10856" customFormat="false" ht="13.8" hidden="false" customHeight="true" outlineLevel="0" collapsed="false"/>
    <row r="10857" customFormat="false" ht="13.8" hidden="false" customHeight="true" outlineLevel="0" collapsed="false"/>
    <row r="10858" customFormat="false" ht="13.8" hidden="false" customHeight="true" outlineLevel="0" collapsed="false"/>
    <row r="10859" customFormat="false" ht="13.8" hidden="false" customHeight="true" outlineLevel="0" collapsed="false"/>
    <row r="10860" customFormat="false" ht="13.8" hidden="false" customHeight="true" outlineLevel="0" collapsed="false"/>
    <row r="10861" customFormat="false" ht="13.8" hidden="false" customHeight="true" outlineLevel="0" collapsed="false"/>
    <row r="10862" customFormat="false" ht="13.8" hidden="false" customHeight="true" outlineLevel="0" collapsed="false"/>
    <row r="10863" customFormat="false" ht="13.8" hidden="false" customHeight="true" outlineLevel="0" collapsed="false"/>
    <row r="10864" customFormat="false" ht="13.8" hidden="false" customHeight="true" outlineLevel="0" collapsed="false"/>
    <row r="10865" customFormat="false" ht="13.8" hidden="false" customHeight="true" outlineLevel="0" collapsed="false"/>
    <row r="10866" customFormat="false" ht="13.8" hidden="false" customHeight="true" outlineLevel="0" collapsed="false"/>
    <row r="10867" customFormat="false" ht="13.8" hidden="false" customHeight="true" outlineLevel="0" collapsed="false"/>
    <row r="10868" customFormat="false" ht="13.8" hidden="false" customHeight="true" outlineLevel="0" collapsed="false"/>
    <row r="10869" customFormat="false" ht="13.8" hidden="false" customHeight="true" outlineLevel="0" collapsed="false"/>
    <row r="10870" customFormat="false" ht="13.8" hidden="false" customHeight="true" outlineLevel="0" collapsed="false"/>
    <row r="10871" customFormat="false" ht="13.8" hidden="false" customHeight="true" outlineLevel="0" collapsed="false"/>
    <row r="10872" customFormat="false" ht="13.8" hidden="false" customHeight="true" outlineLevel="0" collapsed="false"/>
    <row r="10873" customFormat="false" ht="13.8" hidden="false" customHeight="true" outlineLevel="0" collapsed="false"/>
    <row r="10874" customFormat="false" ht="13.8" hidden="false" customHeight="true" outlineLevel="0" collapsed="false"/>
    <row r="10875" customFormat="false" ht="13.8" hidden="false" customHeight="true" outlineLevel="0" collapsed="false"/>
    <row r="10876" customFormat="false" ht="13.8" hidden="false" customHeight="true" outlineLevel="0" collapsed="false"/>
    <row r="10877" customFormat="false" ht="13.8" hidden="false" customHeight="true" outlineLevel="0" collapsed="false"/>
    <row r="10878" customFormat="false" ht="13.8" hidden="false" customHeight="true" outlineLevel="0" collapsed="false"/>
    <row r="10879" customFormat="false" ht="13.8" hidden="false" customHeight="true" outlineLevel="0" collapsed="false"/>
    <row r="10880" customFormat="false" ht="13.8" hidden="false" customHeight="true" outlineLevel="0" collapsed="false"/>
    <row r="10881" customFormat="false" ht="13.8" hidden="false" customHeight="true" outlineLevel="0" collapsed="false"/>
    <row r="10882" customFormat="false" ht="13.8" hidden="false" customHeight="true" outlineLevel="0" collapsed="false"/>
    <row r="10883" customFormat="false" ht="13.8" hidden="false" customHeight="true" outlineLevel="0" collapsed="false"/>
    <row r="10884" customFormat="false" ht="13.8" hidden="false" customHeight="true" outlineLevel="0" collapsed="false"/>
    <row r="10885" customFormat="false" ht="13.8" hidden="false" customHeight="true" outlineLevel="0" collapsed="false"/>
    <row r="10886" customFormat="false" ht="13.8" hidden="false" customHeight="true" outlineLevel="0" collapsed="false"/>
    <row r="10887" customFormat="false" ht="13.8" hidden="false" customHeight="true" outlineLevel="0" collapsed="false"/>
    <row r="10888" customFormat="false" ht="13.8" hidden="false" customHeight="true" outlineLevel="0" collapsed="false"/>
    <row r="10889" customFormat="false" ht="13.8" hidden="false" customHeight="true" outlineLevel="0" collapsed="false"/>
    <row r="10890" customFormat="false" ht="13.8" hidden="false" customHeight="true" outlineLevel="0" collapsed="false"/>
    <row r="10891" customFormat="false" ht="13.8" hidden="false" customHeight="true" outlineLevel="0" collapsed="false"/>
    <row r="10892" customFormat="false" ht="13.8" hidden="false" customHeight="true" outlineLevel="0" collapsed="false"/>
    <row r="10893" customFormat="false" ht="13.8" hidden="false" customHeight="true" outlineLevel="0" collapsed="false"/>
    <row r="10894" customFormat="false" ht="13.8" hidden="false" customHeight="true" outlineLevel="0" collapsed="false"/>
    <row r="10895" customFormat="false" ht="13.8" hidden="false" customHeight="true" outlineLevel="0" collapsed="false"/>
    <row r="10896" customFormat="false" ht="13.8" hidden="false" customHeight="true" outlineLevel="0" collapsed="false"/>
    <row r="10897" customFormat="false" ht="13.8" hidden="false" customHeight="true" outlineLevel="0" collapsed="false"/>
    <row r="10898" customFormat="false" ht="13.8" hidden="false" customHeight="true" outlineLevel="0" collapsed="false"/>
    <row r="10899" customFormat="false" ht="13.8" hidden="false" customHeight="true" outlineLevel="0" collapsed="false"/>
    <row r="10900" customFormat="false" ht="13.8" hidden="false" customHeight="true" outlineLevel="0" collapsed="false"/>
    <row r="10901" customFormat="false" ht="13.8" hidden="false" customHeight="true" outlineLevel="0" collapsed="false"/>
    <row r="10902" customFormat="false" ht="13.8" hidden="false" customHeight="true" outlineLevel="0" collapsed="false"/>
    <row r="10903" customFormat="false" ht="13.8" hidden="false" customHeight="true" outlineLevel="0" collapsed="false"/>
    <row r="10904" customFormat="false" ht="13.8" hidden="false" customHeight="true" outlineLevel="0" collapsed="false"/>
    <row r="10905" customFormat="false" ht="13.8" hidden="false" customHeight="true" outlineLevel="0" collapsed="false"/>
    <row r="10906" customFormat="false" ht="13.8" hidden="false" customHeight="true" outlineLevel="0" collapsed="false"/>
    <row r="10907" customFormat="false" ht="13.8" hidden="false" customHeight="true" outlineLevel="0" collapsed="false"/>
    <row r="10908" customFormat="false" ht="13.8" hidden="false" customHeight="true" outlineLevel="0" collapsed="false"/>
    <row r="10909" customFormat="false" ht="13.8" hidden="false" customHeight="true" outlineLevel="0" collapsed="false"/>
    <row r="10910" customFormat="false" ht="13.8" hidden="false" customHeight="true" outlineLevel="0" collapsed="false"/>
    <row r="10911" customFormat="false" ht="13.8" hidden="false" customHeight="true" outlineLevel="0" collapsed="false"/>
    <row r="10912" customFormat="false" ht="13.8" hidden="false" customHeight="true" outlineLevel="0" collapsed="false"/>
    <row r="10913" customFormat="false" ht="13.8" hidden="false" customHeight="true" outlineLevel="0" collapsed="false"/>
    <row r="10914" customFormat="false" ht="13.8" hidden="false" customHeight="true" outlineLevel="0" collapsed="false"/>
    <row r="10915" customFormat="false" ht="13.8" hidden="false" customHeight="true" outlineLevel="0" collapsed="false"/>
    <row r="10916" customFormat="false" ht="13.8" hidden="false" customHeight="true" outlineLevel="0" collapsed="false"/>
    <row r="10917" customFormat="false" ht="13.8" hidden="false" customHeight="true" outlineLevel="0" collapsed="false"/>
    <row r="10918" customFormat="false" ht="13.8" hidden="false" customHeight="true" outlineLevel="0" collapsed="false"/>
    <row r="10919" customFormat="false" ht="13.8" hidden="false" customHeight="true" outlineLevel="0" collapsed="false"/>
    <row r="10920" customFormat="false" ht="13.8" hidden="false" customHeight="true" outlineLevel="0" collapsed="false"/>
    <row r="10921" customFormat="false" ht="13.8" hidden="false" customHeight="true" outlineLevel="0" collapsed="false"/>
    <row r="10922" customFormat="false" ht="13.8" hidden="false" customHeight="true" outlineLevel="0" collapsed="false"/>
    <row r="10923" customFormat="false" ht="13.8" hidden="false" customHeight="true" outlineLevel="0" collapsed="false"/>
    <row r="10924" customFormat="false" ht="13.8" hidden="false" customHeight="true" outlineLevel="0" collapsed="false"/>
    <row r="10925" customFormat="false" ht="13.8" hidden="false" customHeight="true" outlineLevel="0" collapsed="false"/>
    <row r="10926" customFormat="false" ht="13.8" hidden="false" customHeight="true" outlineLevel="0" collapsed="false"/>
    <row r="10927" customFormat="false" ht="13.8" hidden="false" customHeight="true" outlineLevel="0" collapsed="false"/>
    <row r="10928" customFormat="false" ht="13.8" hidden="false" customHeight="true" outlineLevel="0" collapsed="false"/>
    <row r="10929" customFormat="false" ht="13.8" hidden="false" customHeight="true" outlineLevel="0" collapsed="false"/>
    <row r="10930" customFormat="false" ht="13.8" hidden="false" customHeight="true" outlineLevel="0" collapsed="false"/>
    <row r="10931" customFormat="false" ht="13.8" hidden="false" customHeight="true" outlineLevel="0" collapsed="false"/>
    <row r="10932" customFormat="false" ht="13.8" hidden="false" customHeight="true" outlineLevel="0" collapsed="false"/>
    <row r="10933" customFormat="false" ht="13.8" hidden="false" customHeight="true" outlineLevel="0" collapsed="false"/>
    <row r="10934" customFormat="false" ht="13.8" hidden="false" customHeight="true" outlineLevel="0" collapsed="false"/>
    <row r="10935" customFormat="false" ht="13.8" hidden="false" customHeight="true" outlineLevel="0" collapsed="false"/>
    <row r="10936" customFormat="false" ht="13.8" hidden="false" customHeight="true" outlineLevel="0" collapsed="false"/>
    <row r="10937" customFormat="false" ht="13.8" hidden="false" customHeight="true" outlineLevel="0" collapsed="false"/>
    <row r="10938" customFormat="false" ht="13.8" hidden="false" customHeight="true" outlineLevel="0" collapsed="false"/>
    <row r="10939" customFormat="false" ht="13.8" hidden="false" customHeight="true" outlineLevel="0" collapsed="false"/>
    <row r="10940" customFormat="false" ht="13.8" hidden="false" customHeight="true" outlineLevel="0" collapsed="false"/>
    <row r="10941" customFormat="false" ht="13.8" hidden="false" customHeight="true" outlineLevel="0" collapsed="false"/>
    <row r="10942" customFormat="false" ht="13.8" hidden="false" customHeight="true" outlineLevel="0" collapsed="false"/>
    <row r="10943" customFormat="false" ht="13.8" hidden="false" customHeight="true" outlineLevel="0" collapsed="false"/>
    <row r="10944" customFormat="false" ht="13.8" hidden="false" customHeight="true" outlineLevel="0" collapsed="false"/>
    <row r="10945" customFormat="false" ht="13.8" hidden="false" customHeight="true" outlineLevel="0" collapsed="false"/>
    <row r="10946" customFormat="false" ht="13.8" hidden="false" customHeight="true" outlineLevel="0" collapsed="false"/>
    <row r="10947" customFormat="false" ht="13.8" hidden="false" customHeight="true" outlineLevel="0" collapsed="false"/>
    <row r="10948" customFormat="false" ht="13.8" hidden="false" customHeight="true" outlineLevel="0" collapsed="false"/>
    <row r="10949" customFormat="false" ht="13.8" hidden="false" customHeight="true" outlineLevel="0" collapsed="false"/>
    <row r="10950" customFormat="false" ht="13.8" hidden="false" customHeight="true" outlineLevel="0" collapsed="false"/>
    <row r="10951" customFormat="false" ht="13.8" hidden="false" customHeight="true" outlineLevel="0" collapsed="false"/>
    <row r="10952" customFormat="false" ht="13.8" hidden="false" customHeight="true" outlineLevel="0" collapsed="false"/>
    <row r="10953" customFormat="false" ht="13.8" hidden="false" customHeight="true" outlineLevel="0" collapsed="false"/>
    <row r="10954" customFormat="false" ht="13.8" hidden="false" customHeight="true" outlineLevel="0" collapsed="false"/>
    <row r="10955" customFormat="false" ht="13.8" hidden="false" customHeight="true" outlineLevel="0" collapsed="false"/>
    <row r="10956" customFormat="false" ht="13.8" hidden="false" customHeight="true" outlineLevel="0" collapsed="false"/>
    <row r="10957" customFormat="false" ht="13.8" hidden="false" customHeight="true" outlineLevel="0" collapsed="false"/>
    <row r="10958" customFormat="false" ht="13.8" hidden="false" customHeight="true" outlineLevel="0" collapsed="false"/>
    <row r="10959" customFormat="false" ht="13.8" hidden="false" customHeight="true" outlineLevel="0" collapsed="false"/>
    <row r="10960" customFormat="false" ht="13.8" hidden="false" customHeight="true" outlineLevel="0" collapsed="false"/>
    <row r="10961" customFormat="false" ht="13.8" hidden="false" customHeight="true" outlineLevel="0" collapsed="false"/>
    <row r="10962" customFormat="false" ht="13.8" hidden="false" customHeight="true" outlineLevel="0" collapsed="false"/>
    <row r="10963" customFormat="false" ht="13.8" hidden="false" customHeight="true" outlineLevel="0" collapsed="false"/>
    <row r="10964" customFormat="false" ht="13.8" hidden="false" customHeight="true" outlineLevel="0" collapsed="false"/>
    <row r="10965" customFormat="false" ht="13.8" hidden="false" customHeight="true" outlineLevel="0" collapsed="false"/>
    <row r="10966" customFormat="false" ht="13.8" hidden="false" customHeight="true" outlineLevel="0" collapsed="false"/>
    <row r="10967" customFormat="false" ht="13.8" hidden="false" customHeight="true" outlineLevel="0" collapsed="false"/>
    <row r="10968" customFormat="false" ht="13.8" hidden="false" customHeight="true" outlineLevel="0" collapsed="false"/>
    <row r="10969" customFormat="false" ht="13.8" hidden="false" customHeight="true" outlineLevel="0" collapsed="false"/>
    <row r="10970" customFormat="false" ht="13.8" hidden="false" customHeight="true" outlineLevel="0" collapsed="false"/>
    <row r="10971" customFormat="false" ht="13.8" hidden="false" customHeight="true" outlineLevel="0" collapsed="false"/>
    <row r="10972" customFormat="false" ht="13.8" hidden="false" customHeight="true" outlineLevel="0" collapsed="false"/>
    <row r="10973" customFormat="false" ht="13.8" hidden="false" customHeight="true" outlineLevel="0" collapsed="false"/>
    <row r="10974" customFormat="false" ht="13.8" hidden="false" customHeight="true" outlineLevel="0" collapsed="false"/>
    <row r="10975" customFormat="false" ht="13.8" hidden="false" customHeight="true" outlineLevel="0" collapsed="false"/>
    <row r="10976" customFormat="false" ht="13.8" hidden="false" customHeight="true" outlineLevel="0" collapsed="false"/>
    <row r="10977" customFormat="false" ht="13.8" hidden="false" customHeight="true" outlineLevel="0" collapsed="false"/>
    <row r="10978" customFormat="false" ht="13.8" hidden="false" customHeight="true" outlineLevel="0" collapsed="false"/>
    <row r="10979" customFormat="false" ht="13.8" hidden="false" customHeight="true" outlineLevel="0" collapsed="false"/>
    <row r="10980" customFormat="false" ht="13.8" hidden="false" customHeight="true" outlineLevel="0" collapsed="false"/>
    <row r="10981" customFormat="false" ht="13.8" hidden="false" customHeight="true" outlineLevel="0" collapsed="false"/>
    <row r="10982" customFormat="false" ht="13.8" hidden="false" customHeight="true" outlineLevel="0" collapsed="false"/>
    <row r="10983" customFormat="false" ht="13.8" hidden="false" customHeight="true" outlineLevel="0" collapsed="false"/>
    <row r="10984" customFormat="false" ht="13.8" hidden="false" customHeight="true" outlineLevel="0" collapsed="false"/>
    <row r="10985" customFormat="false" ht="13.8" hidden="false" customHeight="true" outlineLevel="0" collapsed="false"/>
    <row r="10986" customFormat="false" ht="13.8" hidden="false" customHeight="true" outlineLevel="0" collapsed="false"/>
    <row r="10987" customFormat="false" ht="13.8" hidden="false" customHeight="true" outlineLevel="0" collapsed="false"/>
    <row r="10988" customFormat="false" ht="13.8" hidden="false" customHeight="true" outlineLevel="0" collapsed="false"/>
    <row r="10989" customFormat="false" ht="13.8" hidden="false" customHeight="true" outlineLevel="0" collapsed="false"/>
    <row r="10990" customFormat="false" ht="13.8" hidden="false" customHeight="true" outlineLevel="0" collapsed="false"/>
    <row r="10991" customFormat="false" ht="13.8" hidden="false" customHeight="true" outlineLevel="0" collapsed="false"/>
    <row r="10992" customFormat="false" ht="13.8" hidden="false" customHeight="true" outlineLevel="0" collapsed="false"/>
    <row r="10993" customFormat="false" ht="13.8" hidden="false" customHeight="true" outlineLevel="0" collapsed="false"/>
    <row r="10994" customFormat="false" ht="13.8" hidden="false" customHeight="true" outlineLevel="0" collapsed="false"/>
    <row r="10995" customFormat="false" ht="13.8" hidden="false" customHeight="true" outlineLevel="0" collapsed="false"/>
    <row r="10996" customFormat="false" ht="13.8" hidden="false" customHeight="true" outlineLevel="0" collapsed="false"/>
    <row r="10997" customFormat="false" ht="13.8" hidden="false" customHeight="true" outlineLevel="0" collapsed="false"/>
    <row r="10998" customFormat="false" ht="13.8" hidden="false" customHeight="true" outlineLevel="0" collapsed="false"/>
    <row r="10999" customFormat="false" ht="13.8" hidden="false" customHeight="true" outlineLevel="0" collapsed="false"/>
    <row r="11000" customFormat="false" ht="13.8" hidden="false" customHeight="true" outlineLevel="0" collapsed="false"/>
    <row r="11001" customFormat="false" ht="13.8" hidden="false" customHeight="true" outlineLevel="0" collapsed="false"/>
    <row r="11002" customFormat="false" ht="13.8" hidden="false" customHeight="true" outlineLevel="0" collapsed="false"/>
    <row r="11003" customFormat="false" ht="13.8" hidden="false" customHeight="true" outlineLevel="0" collapsed="false"/>
    <row r="11004" customFormat="false" ht="13.8" hidden="false" customHeight="true" outlineLevel="0" collapsed="false"/>
    <row r="11005" customFormat="false" ht="13.8" hidden="false" customHeight="true" outlineLevel="0" collapsed="false"/>
    <row r="11006" customFormat="false" ht="13.8" hidden="false" customHeight="true" outlineLevel="0" collapsed="false"/>
    <row r="11007" customFormat="false" ht="13.8" hidden="false" customHeight="true" outlineLevel="0" collapsed="false"/>
    <row r="11008" customFormat="false" ht="13.8" hidden="false" customHeight="true" outlineLevel="0" collapsed="false"/>
    <row r="11009" customFormat="false" ht="13.8" hidden="false" customHeight="true" outlineLevel="0" collapsed="false"/>
    <row r="11010" customFormat="false" ht="13.8" hidden="false" customHeight="true" outlineLevel="0" collapsed="false"/>
    <row r="11011" customFormat="false" ht="13.8" hidden="false" customHeight="true" outlineLevel="0" collapsed="false"/>
    <row r="11012" customFormat="false" ht="13.8" hidden="false" customHeight="true" outlineLevel="0" collapsed="false"/>
    <row r="11013" customFormat="false" ht="13.8" hidden="false" customHeight="true" outlineLevel="0" collapsed="false"/>
    <row r="11014" customFormat="false" ht="13.8" hidden="false" customHeight="true" outlineLevel="0" collapsed="false"/>
    <row r="11015" customFormat="false" ht="13.8" hidden="false" customHeight="true" outlineLevel="0" collapsed="false"/>
    <row r="11016" customFormat="false" ht="13.8" hidden="false" customHeight="true" outlineLevel="0" collapsed="false"/>
    <row r="11017" customFormat="false" ht="13.8" hidden="false" customHeight="true" outlineLevel="0" collapsed="false"/>
    <row r="11018" customFormat="false" ht="13.8" hidden="false" customHeight="true" outlineLevel="0" collapsed="false"/>
    <row r="11019" customFormat="false" ht="13.8" hidden="false" customHeight="true" outlineLevel="0" collapsed="false"/>
    <row r="11020" customFormat="false" ht="13.8" hidden="false" customHeight="true" outlineLevel="0" collapsed="false"/>
    <row r="11021" customFormat="false" ht="13.8" hidden="false" customHeight="true" outlineLevel="0" collapsed="false"/>
    <row r="11022" customFormat="false" ht="13.8" hidden="false" customHeight="true" outlineLevel="0" collapsed="false"/>
    <row r="11023" customFormat="false" ht="13.8" hidden="false" customHeight="true" outlineLevel="0" collapsed="false"/>
    <row r="11024" customFormat="false" ht="13.8" hidden="false" customHeight="true" outlineLevel="0" collapsed="false"/>
    <row r="11025" customFormat="false" ht="13.8" hidden="false" customHeight="true" outlineLevel="0" collapsed="false"/>
    <row r="11026" customFormat="false" ht="13.8" hidden="false" customHeight="true" outlineLevel="0" collapsed="false"/>
    <row r="11027" customFormat="false" ht="13.8" hidden="false" customHeight="true" outlineLevel="0" collapsed="false"/>
    <row r="11028" customFormat="false" ht="13.8" hidden="false" customHeight="true" outlineLevel="0" collapsed="false"/>
    <row r="11029" customFormat="false" ht="13.8" hidden="false" customHeight="true" outlineLevel="0" collapsed="false"/>
    <row r="11030" customFormat="false" ht="13.8" hidden="false" customHeight="true" outlineLevel="0" collapsed="false"/>
    <row r="11031" customFormat="false" ht="13.8" hidden="false" customHeight="true" outlineLevel="0" collapsed="false"/>
    <row r="11032" customFormat="false" ht="13.8" hidden="false" customHeight="true" outlineLevel="0" collapsed="false"/>
    <row r="11033" customFormat="false" ht="13.8" hidden="false" customHeight="true" outlineLevel="0" collapsed="false"/>
    <row r="11034" customFormat="false" ht="13.8" hidden="false" customHeight="true" outlineLevel="0" collapsed="false"/>
    <row r="11035" customFormat="false" ht="13.8" hidden="false" customHeight="true" outlineLevel="0" collapsed="false"/>
    <row r="11036" customFormat="false" ht="13.8" hidden="false" customHeight="true" outlineLevel="0" collapsed="false"/>
    <row r="11037" customFormat="false" ht="13.8" hidden="false" customHeight="true" outlineLevel="0" collapsed="false"/>
    <row r="11038" customFormat="false" ht="13.8" hidden="false" customHeight="true" outlineLevel="0" collapsed="false"/>
    <row r="11039" customFormat="false" ht="13.8" hidden="false" customHeight="true" outlineLevel="0" collapsed="false"/>
    <row r="11040" customFormat="false" ht="13.8" hidden="false" customHeight="true" outlineLevel="0" collapsed="false"/>
    <row r="11041" customFormat="false" ht="13.8" hidden="false" customHeight="true" outlineLevel="0" collapsed="false"/>
    <row r="11042" customFormat="false" ht="13.8" hidden="false" customHeight="true" outlineLevel="0" collapsed="false"/>
    <row r="11043" customFormat="false" ht="13.8" hidden="false" customHeight="true" outlineLevel="0" collapsed="false"/>
    <row r="11044" customFormat="false" ht="13.8" hidden="false" customHeight="true" outlineLevel="0" collapsed="false"/>
    <row r="11045" customFormat="false" ht="13.8" hidden="false" customHeight="true" outlineLevel="0" collapsed="false"/>
    <row r="11046" customFormat="false" ht="13.8" hidden="false" customHeight="true" outlineLevel="0" collapsed="false"/>
    <row r="11047" customFormat="false" ht="13.8" hidden="false" customHeight="true" outlineLevel="0" collapsed="false"/>
    <row r="11048" customFormat="false" ht="13.8" hidden="false" customHeight="true" outlineLevel="0" collapsed="false"/>
    <row r="11049" customFormat="false" ht="13.8" hidden="false" customHeight="true" outlineLevel="0" collapsed="false"/>
    <row r="11050" customFormat="false" ht="13.8" hidden="false" customHeight="true" outlineLevel="0" collapsed="false"/>
    <row r="11051" customFormat="false" ht="13.8" hidden="false" customHeight="true" outlineLevel="0" collapsed="false"/>
    <row r="11052" customFormat="false" ht="13.8" hidden="false" customHeight="true" outlineLevel="0" collapsed="false"/>
    <row r="11053" customFormat="false" ht="13.8" hidden="false" customHeight="true" outlineLevel="0" collapsed="false"/>
    <row r="11054" customFormat="false" ht="13.8" hidden="false" customHeight="true" outlineLevel="0" collapsed="false"/>
    <row r="11055" customFormat="false" ht="13.8" hidden="false" customHeight="true" outlineLevel="0" collapsed="false"/>
    <row r="11056" customFormat="false" ht="13.8" hidden="false" customHeight="true" outlineLevel="0" collapsed="false"/>
    <row r="11057" customFormat="false" ht="13.8" hidden="false" customHeight="true" outlineLevel="0" collapsed="false"/>
    <row r="11058" customFormat="false" ht="13.8" hidden="false" customHeight="true" outlineLevel="0" collapsed="false"/>
    <row r="11059" customFormat="false" ht="13.8" hidden="false" customHeight="true" outlineLevel="0" collapsed="false"/>
    <row r="11060" customFormat="false" ht="13.8" hidden="false" customHeight="true" outlineLevel="0" collapsed="false"/>
    <row r="11061" customFormat="false" ht="13.8" hidden="false" customHeight="true" outlineLevel="0" collapsed="false"/>
    <row r="11062" customFormat="false" ht="13.8" hidden="false" customHeight="true" outlineLevel="0" collapsed="false"/>
    <row r="11063" customFormat="false" ht="13.8" hidden="false" customHeight="true" outlineLevel="0" collapsed="false"/>
    <row r="11064" customFormat="false" ht="13.8" hidden="false" customHeight="true" outlineLevel="0" collapsed="false"/>
    <row r="11065" customFormat="false" ht="13.8" hidden="false" customHeight="true" outlineLevel="0" collapsed="false"/>
    <row r="11066" customFormat="false" ht="13.8" hidden="false" customHeight="true" outlineLevel="0" collapsed="false"/>
    <row r="11067" customFormat="false" ht="13.8" hidden="false" customHeight="true" outlineLevel="0" collapsed="false"/>
    <row r="11068" customFormat="false" ht="13.8" hidden="false" customHeight="true" outlineLevel="0" collapsed="false"/>
    <row r="11069" customFormat="false" ht="13.8" hidden="false" customHeight="true" outlineLevel="0" collapsed="false"/>
    <row r="11070" customFormat="false" ht="13.8" hidden="false" customHeight="true" outlineLevel="0" collapsed="false"/>
    <row r="11071" customFormat="false" ht="13.8" hidden="false" customHeight="true" outlineLevel="0" collapsed="false"/>
    <row r="11072" customFormat="false" ht="13.8" hidden="false" customHeight="true" outlineLevel="0" collapsed="false"/>
    <row r="11073" customFormat="false" ht="13.8" hidden="false" customHeight="true" outlineLevel="0" collapsed="false"/>
    <row r="11074" customFormat="false" ht="13.8" hidden="false" customHeight="true" outlineLevel="0" collapsed="false"/>
    <row r="11075" customFormat="false" ht="13.8" hidden="false" customHeight="true" outlineLevel="0" collapsed="false"/>
    <row r="11076" customFormat="false" ht="13.8" hidden="false" customHeight="true" outlineLevel="0" collapsed="false"/>
    <row r="11077" customFormat="false" ht="13.8" hidden="false" customHeight="true" outlineLevel="0" collapsed="false"/>
    <row r="11078" customFormat="false" ht="13.8" hidden="false" customHeight="true" outlineLevel="0" collapsed="false"/>
    <row r="11079" customFormat="false" ht="13.8" hidden="false" customHeight="true" outlineLevel="0" collapsed="false"/>
    <row r="11080" customFormat="false" ht="13.8" hidden="false" customHeight="true" outlineLevel="0" collapsed="false"/>
    <row r="11081" customFormat="false" ht="13.8" hidden="false" customHeight="true" outlineLevel="0" collapsed="false"/>
    <row r="11082" customFormat="false" ht="13.8" hidden="false" customHeight="true" outlineLevel="0" collapsed="false"/>
    <row r="11083" customFormat="false" ht="13.8" hidden="false" customHeight="true" outlineLevel="0" collapsed="false"/>
    <row r="11084" customFormat="false" ht="13.8" hidden="false" customHeight="true" outlineLevel="0" collapsed="false"/>
    <row r="11085" customFormat="false" ht="13.8" hidden="false" customHeight="true" outlineLevel="0" collapsed="false"/>
    <row r="11086" customFormat="false" ht="13.8" hidden="false" customHeight="true" outlineLevel="0" collapsed="false"/>
    <row r="11087" customFormat="false" ht="13.8" hidden="false" customHeight="true" outlineLevel="0" collapsed="false"/>
    <row r="11088" customFormat="false" ht="13.8" hidden="false" customHeight="true" outlineLevel="0" collapsed="false"/>
    <row r="11089" customFormat="false" ht="13.8" hidden="false" customHeight="true" outlineLevel="0" collapsed="false"/>
    <row r="11090" customFormat="false" ht="13.8" hidden="false" customHeight="true" outlineLevel="0" collapsed="false"/>
    <row r="11091" customFormat="false" ht="13.8" hidden="false" customHeight="true" outlineLevel="0" collapsed="false"/>
    <row r="11092" customFormat="false" ht="13.8" hidden="false" customHeight="true" outlineLevel="0" collapsed="false"/>
    <row r="11093" customFormat="false" ht="13.8" hidden="false" customHeight="true" outlineLevel="0" collapsed="false"/>
    <row r="11094" customFormat="false" ht="13.8" hidden="false" customHeight="true" outlineLevel="0" collapsed="false"/>
    <row r="11095" customFormat="false" ht="13.8" hidden="false" customHeight="true" outlineLevel="0" collapsed="false"/>
    <row r="11096" customFormat="false" ht="13.8" hidden="false" customHeight="true" outlineLevel="0" collapsed="false"/>
    <row r="11097" customFormat="false" ht="13.8" hidden="false" customHeight="true" outlineLevel="0" collapsed="false"/>
    <row r="11098" customFormat="false" ht="13.8" hidden="false" customHeight="true" outlineLevel="0" collapsed="false"/>
    <row r="11099" customFormat="false" ht="13.8" hidden="false" customHeight="true" outlineLevel="0" collapsed="false"/>
    <row r="11100" customFormat="false" ht="13.8" hidden="false" customHeight="true" outlineLevel="0" collapsed="false"/>
    <row r="11101" customFormat="false" ht="13.8" hidden="false" customHeight="true" outlineLevel="0" collapsed="false"/>
    <row r="11102" customFormat="false" ht="13.8" hidden="false" customHeight="true" outlineLevel="0" collapsed="false"/>
    <row r="11103" customFormat="false" ht="13.8" hidden="false" customHeight="true" outlineLevel="0" collapsed="false"/>
    <row r="11104" customFormat="false" ht="13.8" hidden="false" customHeight="true" outlineLevel="0" collapsed="false"/>
    <row r="11105" customFormat="false" ht="13.8" hidden="false" customHeight="true" outlineLevel="0" collapsed="false"/>
    <row r="11106" customFormat="false" ht="13.8" hidden="false" customHeight="true" outlineLevel="0" collapsed="false"/>
    <row r="11107" customFormat="false" ht="13.8" hidden="false" customHeight="true" outlineLevel="0" collapsed="false"/>
    <row r="11108" customFormat="false" ht="13.8" hidden="false" customHeight="true" outlineLevel="0" collapsed="false"/>
    <row r="11109" customFormat="false" ht="13.8" hidden="false" customHeight="true" outlineLevel="0" collapsed="false"/>
    <row r="11110" customFormat="false" ht="13.8" hidden="false" customHeight="true" outlineLevel="0" collapsed="false"/>
    <row r="11111" customFormat="false" ht="13.8" hidden="false" customHeight="true" outlineLevel="0" collapsed="false"/>
    <row r="11112" customFormat="false" ht="13.8" hidden="false" customHeight="true" outlineLevel="0" collapsed="false"/>
    <row r="11113" customFormat="false" ht="13.8" hidden="false" customHeight="true" outlineLevel="0" collapsed="false"/>
    <row r="11114" customFormat="false" ht="13.8" hidden="false" customHeight="true" outlineLevel="0" collapsed="false"/>
    <row r="11115" customFormat="false" ht="13.8" hidden="false" customHeight="true" outlineLevel="0" collapsed="false"/>
    <row r="11116" customFormat="false" ht="13.8" hidden="false" customHeight="true" outlineLevel="0" collapsed="false"/>
    <row r="11117" customFormat="false" ht="13.8" hidden="false" customHeight="true" outlineLevel="0" collapsed="false"/>
    <row r="11118" customFormat="false" ht="13.8" hidden="false" customHeight="true" outlineLevel="0" collapsed="false"/>
    <row r="11119" customFormat="false" ht="13.8" hidden="false" customHeight="true" outlineLevel="0" collapsed="false"/>
    <row r="11120" customFormat="false" ht="13.8" hidden="false" customHeight="true" outlineLevel="0" collapsed="false"/>
    <row r="11121" customFormat="false" ht="13.8" hidden="false" customHeight="true" outlineLevel="0" collapsed="false"/>
    <row r="11122" customFormat="false" ht="13.8" hidden="false" customHeight="true" outlineLevel="0" collapsed="false"/>
    <row r="11123" customFormat="false" ht="13.8" hidden="false" customHeight="true" outlineLevel="0" collapsed="false"/>
    <row r="11124" customFormat="false" ht="13.8" hidden="false" customHeight="true" outlineLevel="0" collapsed="false"/>
    <row r="11125" customFormat="false" ht="13.8" hidden="false" customHeight="true" outlineLevel="0" collapsed="false"/>
    <row r="11126" customFormat="false" ht="13.8" hidden="false" customHeight="true" outlineLevel="0" collapsed="false"/>
    <row r="11127" customFormat="false" ht="13.8" hidden="false" customHeight="true" outlineLevel="0" collapsed="false"/>
    <row r="11128" customFormat="false" ht="13.8" hidden="false" customHeight="true" outlineLevel="0" collapsed="false"/>
    <row r="11129" customFormat="false" ht="13.8" hidden="false" customHeight="true" outlineLevel="0" collapsed="false"/>
    <row r="11130" customFormat="false" ht="13.8" hidden="false" customHeight="true" outlineLevel="0" collapsed="false"/>
    <row r="11131" customFormat="false" ht="13.8" hidden="false" customHeight="true" outlineLevel="0" collapsed="false"/>
    <row r="11132" customFormat="false" ht="13.8" hidden="false" customHeight="true" outlineLevel="0" collapsed="false"/>
    <row r="11133" customFormat="false" ht="13.8" hidden="false" customHeight="true" outlineLevel="0" collapsed="false"/>
    <row r="11134" customFormat="false" ht="13.8" hidden="false" customHeight="true" outlineLevel="0" collapsed="false"/>
    <row r="11135" customFormat="false" ht="13.8" hidden="false" customHeight="true" outlineLevel="0" collapsed="false"/>
    <row r="11136" customFormat="false" ht="13.8" hidden="false" customHeight="true" outlineLevel="0" collapsed="false"/>
    <row r="11137" customFormat="false" ht="13.8" hidden="false" customHeight="true" outlineLevel="0" collapsed="false"/>
    <row r="11138" customFormat="false" ht="13.8" hidden="false" customHeight="true" outlineLevel="0" collapsed="false"/>
    <row r="11139" customFormat="false" ht="13.8" hidden="false" customHeight="true" outlineLevel="0" collapsed="false"/>
    <row r="11140" customFormat="false" ht="13.8" hidden="false" customHeight="true" outlineLevel="0" collapsed="false"/>
    <row r="11141" customFormat="false" ht="13.8" hidden="false" customHeight="true" outlineLevel="0" collapsed="false"/>
    <row r="11142" customFormat="false" ht="13.8" hidden="false" customHeight="true" outlineLevel="0" collapsed="false"/>
    <row r="11143" customFormat="false" ht="13.8" hidden="false" customHeight="true" outlineLevel="0" collapsed="false"/>
    <row r="11144" customFormat="false" ht="13.8" hidden="false" customHeight="true" outlineLevel="0" collapsed="false"/>
    <row r="11145" customFormat="false" ht="13.8" hidden="false" customHeight="true" outlineLevel="0" collapsed="false"/>
    <row r="11146" customFormat="false" ht="13.8" hidden="false" customHeight="true" outlineLevel="0" collapsed="false"/>
    <row r="11147" customFormat="false" ht="13.8" hidden="false" customHeight="true" outlineLevel="0" collapsed="false"/>
    <row r="11148" customFormat="false" ht="13.8" hidden="false" customHeight="true" outlineLevel="0" collapsed="false"/>
    <row r="11149" customFormat="false" ht="13.8" hidden="false" customHeight="true" outlineLevel="0" collapsed="false"/>
    <row r="11150" customFormat="false" ht="13.8" hidden="false" customHeight="true" outlineLevel="0" collapsed="false"/>
    <row r="11151" customFormat="false" ht="13.8" hidden="false" customHeight="true" outlineLevel="0" collapsed="false"/>
    <row r="11152" customFormat="false" ht="13.8" hidden="false" customHeight="true" outlineLevel="0" collapsed="false"/>
    <row r="11153" customFormat="false" ht="13.8" hidden="false" customHeight="true" outlineLevel="0" collapsed="false"/>
    <row r="11154" customFormat="false" ht="13.8" hidden="false" customHeight="true" outlineLevel="0" collapsed="false"/>
    <row r="11155" customFormat="false" ht="13.8" hidden="false" customHeight="true" outlineLevel="0" collapsed="false"/>
    <row r="11156" customFormat="false" ht="13.8" hidden="false" customHeight="true" outlineLevel="0" collapsed="false"/>
    <row r="11157" customFormat="false" ht="13.8" hidden="false" customHeight="true" outlineLevel="0" collapsed="false"/>
    <row r="11158" customFormat="false" ht="13.8" hidden="false" customHeight="true" outlineLevel="0" collapsed="false"/>
    <row r="11159" customFormat="false" ht="13.8" hidden="false" customHeight="true" outlineLevel="0" collapsed="false"/>
    <row r="11160" customFormat="false" ht="13.8" hidden="false" customHeight="true" outlineLevel="0" collapsed="false"/>
    <row r="11161" customFormat="false" ht="13.8" hidden="false" customHeight="true" outlineLevel="0" collapsed="false"/>
    <row r="11162" customFormat="false" ht="13.8" hidden="false" customHeight="true" outlineLevel="0" collapsed="false"/>
    <row r="11163" customFormat="false" ht="13.8" hidden="false" customHeight="true" outlineLevel="0" collapsed="false"/>
    <row r="11164" customFormat="false" ht="13.8" hidden="false" customHeight="true" outlineLevel="0" collapsed="false"/>
    <row r="11165" customFormat="false" ht="13.8" hidden="false" customHeight="true" outlineLevel="0" collapsed="false"/>
    <row r="11166" customFormat="false" ht="13.8" hidden="false" customHeight="true" outlineLevel="0" collapsed="false"/>
    <row r="11167" customFormat="false" ht="13.8" hidden="false" customHeight="true" outlineLevel="0" collapsed="false"/>
    <row r="11168" customFormat="false" ht="13.8" hidden="false" customHeight="true" outlineLevel="0" collapsed="false"/>
    <row r="11169" customFormat="false" ht="13.8" hidden="false" customHeight="true" outlineLevel="0" collapsed="false"/>
    <row r="11170" customFormat="false" ht="13.8" hidden="false" customHeight="true" outlineLevel="0" collapsed="false"/>
    <row r="11171" customFormat="false" ht="13.8" hidden="false" customHeight="true" outlineLevel="0" collapsed="false"/>
    <row r="11172" customFormat="false" ht="13.8" hidden="false" customHeight="true" outlineLevel="0" collapsed="false"/>
    <row r="11173" customFormat="false" ht="13.8" hidden="false" customHeight="true" outlineLevel="0" collapsed="false"/>
    <row r="11174" customFormat="false" ht="13.8" hidden="false" customHeight="true" outlineLevel="0" collapsed="false"/>
    <row r="11175" customFormat="false" ht="13.8" hidden="false" customHeight="true" outlineLevel="0" collapsed="false"/>
    <row r="11176" customFormat="false" ht="13.8" hidden="false" customHeight="true" outlineLevel="0" collapsed="false"/>
    <row r="11177" customFormat="false" ht="13.8" hidden="false" customHeight="true" outlineLevel="0" collapsed="false"/>
    <row r="11178" customFormat="false" ht="13.8" hidden="false" customHeight="true" outlineLevel="0" collapsed="false"/>
    <row r="11179" customFormat="false" ht="13.8" hidden="false" customHeight="true" outlineLevel="0" collapsed="false"/>
    <row r="11180" customFormat="false" ht="13.8" hidden="false" customHeight="true" outlineLevel="0" collapsed="false"/>
    <row r="11181" customFormat="false" ht="13.8" hidden="false" customHeight="true" outlineLevel="0" collapsed="false"/>
    <row r="11182" customFormat="false" ht="13.8" hidden="false" customHeight="true" outlineLevel="0" collapsed="false"/>
    <row r="11183" customFormat="false" ht="13.8" hidden="false" customHeight="true" outlineLevel="0" collapsed="false"/>
    <row r="11184" customFormat="false" ht="13.8" hidden="false" customHeight="true" outlineLevel="0" collapsed="false"/>
    <row r="11185" customFormat="false" ht="13.8" hidden="false" customHeight="true" outlineLevel="0" collapsed="false"/>
    <row r="11186" customFormat="false" ht="13.8" hidden="false" customHeight="true" outlineLevel="0" collapsed="false"/>
    <row r="11187" customFormat="false" ht="13.8" hidden="false" customHeight="true" outlineLevel="0" collapsed="false"/>
    <row r="11188" customFormat="false" ht="13.8" hidden="false" customHeight="true" outlineLevel="0" collapsed="false"/>
    <row r="11189" customFormat="false" ht="13.8" hidden="false" customHeight="true" outlineLevel="0" collapsed="false"/>
    <row r="11190" customFormat="false" ht="13.8" hidden="false" customHeight="true" outlineLevel="0" collapsed="false"/>
    <row r="11191" customFormat="false" ht="13.8" hidden="false" customHeight="true" outlineLevel="0" collapsed="false"/>
    <row r="11192" customFormat="false" ht="13.8" hidden="false" customHeight="true" outlineLevel="0" collapsed="false"/>
    <row r="11193" customFormat="false" ht="13.8" hidden="false" customHeight="true" outlineLevel="0" collapsed="false"/>
    <row r="11194" customFormat="false" ht="13.8" hidden="false" customHeight="true" outlineLevel="0" collapsed="false"/>
    <row r="11195" customFormat="false" ht="13.8" hidden="false" customHeight="true" outlineLevel="0" collapsed="false"/>
    <row r="11196" customFormat="false" ht="13.8" hidden="false" customHeight="true" outlineLevel="0" collapsed="false"/>
    <row r="11197" customFormat="false" ht="13.8" hidden="false" customHeight="true" outlineLevel="0" collapsed="false"/>
    <row r="11198" customFormat="false" ht="13.8" hidden="false" customHeight="true" outlineLevel="0" collapsed="false"/>
    <row r="11199" customFormat="false" ht="13.8" hidden="false" customHeight="true" outlineLevel="0" collapsed="false"/>
    <row r="11200" customFormat="false" ht="13.8" hidden="false" customHeight="true" outlineLevel="0" collapsed="false"/>
    <row r="11201" customFormat="false" ht="13.8" hidden="false" customHeight="true" outlineLevel="0" collapsed="false"/>
    <row r="11202" customFormat="false" ht="13.8" hidden="false" customHeight="true" outlineLevel="0" collapsed="false"/>
    <row r="11203" customFormat="false" ht="13.8" hidden="false" customHeight="true" outlineLevel="0" collapsed="false"/>
    <row r="11204" customFormat="false" ht="13.8" hidden="false" customHeight="true" outlineLevel="0" collapsed="false"/>
    <row r="11205" customFormat="false" ht="13.8" hidden="false" customHeight="true" outlineLevel="0" collapsed="false"/>
    <row r="11206" customFormat="false" ht="13.8" hidden="false" customHeight="true" outlineLevel="0" collapsed="false"/>
    <row r="11207" customFormat="false" ht="13.8" hidden="false" customHeight="true" outlineLevel="0" collapsed="false"/>
    <row r="11208" customFormat="false" ht="13.8" hidden="false" customHeight="true" outlineLevel="0" collapsed="false"/>
    <row r="11209" customFormat="false" ht="13.8" hidden="false" customHeight="true" outlineLevel="0" collapsed="false"/>
    <row r="11210" customFormat="false" ht="13.8" hidden="false" customHeight="true" outlineLevel="0" collapsed="false"/>
    <row r="11211" customFormat="false" ht="13.8" hidden="false" customHeight="true" outlineLevel="0" collapsed="false"/>
    <row r="11212" customFormat="false" ht="13.8" hidden="false" customHeight="true" outlineLevel="0" collapsed="false"/>
    <row r="11213" customFormat="false" ht="13.8" hidden="false" customHeight="true" outlineLevel="0" collapsed="false"/>
    <row r="11214" customFormat="false" ht="13.8" hidden="false" customHeight="true" outlineLevel="0" collapsed="false"/>
    <row r="11215" customFormat="false" ht="13.8" hidden="false" customHeight="true" outlineLevel="0" collapsed="false"/>
    <row r="11216" customFormat="false" ht="13.8" hidden="false" customHeight="true" outlineLevel="0" collapsed="false"/>
    <row r="11217" customFormat="false" ht="13.8" hidden="false" customHeight="true" outlineLevel="0" collapsed="false"/>
    <row r="11218" customFormat="false" ht="13.8" hidden="false" customHeight="true" outlineLevel="0" collapsed="false"/>
    <row r="11219" customFormat="false" ht="13.8" hidden="false" customHeight="true" outlineLevel="0" collapsed="false"/>
    <row r="11220" customFormat="false" ht="13.8" hidden="false" customHeight="true" outlineLevel="0" collapsed="false"/>
    <row r="11221" customFormat="false" ht="13.8" hidden="false" customHeight="true" outlineLevel="0" collapsed="false"/>
    <row r="11222" customFormat="false" ht="13.8" hidden="false" customHeight="true" outlineLevel="0" collapsed="false"/>
    <row r="11223" customFormat="false" ht="13.8" hidden="false" customHeight="true" outlineLevel="0" collapsed="false"/>
    <row r="11224" customFormat="false" ht="13.8" hidden="false" customHeight="true" outlineLevel="0" collapsed="false"/>
    <row r="11225" customFormat="false" ht="13.8" hidden="false" customHeight="true" outlineLevel="0" collapsed="false"/>
    <row r="11226" customFormat="false" ht="13.8" hidden="false" customHeight="true" outlineLevel="0" collapsed="false"/>
    <row r="11227" customFormat="false" ht="13.8" hidden="false" customHeight="true" outlineLevel="0" collapsed="false"/>
    <row r="11228" customFormat="false" ht="13.8" hidden="false" customHeight="true" outlineLevel="0" collapsed="false"/>
    <row r="11229" customFormat="false" ht="13.8" hidden="false" customHeight="true" outlineLevel="0" collapsed="false"/>
    <row r="11230" customFormat="false" ht="13.8" hidden="false" customHeight="true" outlineLevel="0" collapsed="false"/>
    <row r="11231" customFormat="false" ht="13.8" hidden="false" customHeight="true" outlineLevel="0" collapsed="false"/>
    <row r="11232" customFormat="false" ht="13.8" hidden="false" customHeight="true" outlineLevel="0" collapsed="false"/>
    <row r="11233" customFormat="false" ht="13.8" hidden="false" customHeight="true" outlineLevel="0" collapsed="false"/>
    <row r="11234" customFormat="false" ht="13.8" hidden="false" customHeight="true" outlineLevel="0" collapsed="false"/>
    <row r="11235" customFormat="false" ht="13.8" hidden="false" customHeight="true" outlineLevel="0" collapsed="false"/>
    <row r="11236" customFormat="false" ht="13.8" hidden="false" customHeight="true" outlineLevel="0" collapsed="false"/>
    <row r="11237" customFormat="false" ht="13.8" hidden="false" customHeight="true" outlineLevel="0" collapsed="false"/>
    <row r="11238" customFormat="false" ht="13.8" hidden="false" customHeight="true" outlineLevel="0" collapsed="false"/>
    <row r="11239" customFormat="false" ht="13.8" hidden="false" customHeight="true" outlineLevel="0" collapsed="false"/>
    <row r="11240" customFormat="false" ht="13.8" hidden="false" customHeight="true" outlineLevel="0" collapsed="false"/>
    <row r="11241" customFormat="false" ht="13.8" hidden="false" customHeight="true" outlineLevel="0" collapsed="false"/>
    <row r="11242" customFormat="false" ht="13.8" hidden="false" customHeight="true" outlineLevel="0" collapsed="false"/>
    <row r="11243" customFormat="false" ht="13.8" hidden="false" customHeight="true" outlineLevel="0" collapsed="false"/>
    <row r="11244" customFormat="false" ht="13.8" hidden="false" customHeight="true" outlineLevel="0" collapsed="false"/>
    <row r="11245" customFormat="false" ht="13.8" hidden="false" customHeight="true" outlineLevel="0" collapsed="false"/>
    <row r="11246" customFormat="false" ht="13.8" hidden="false" customHeight="true" outlineLevel="0" collapsed="false"/>
    <row r="11247" customFormat="false" ht="13.8" hidden="false" customHeight="true" outlineLevel="0" collapsed="false"/>
    <row r="11248" customFormat="false" ht="13.8" hidden="false" customHeight="true" outlineLevel="0" collapsed="false"/>
    <row r="11249" customFormat="false" ht="13.8" hidden="false" customHeight="true" outlineLevel="0" collapsed="false"/>
    <row r="11250" customFormat="false" ht="13.8" hidden="false" customHeight="true" outlineLevel="0" collapsed="false"/>
    <row r="11251" customFormat="false" ht="13.8" hidden="false" customHeight="true" outlineLevel="0" collapsed="false"/>
    <row r="11252" customFormat="false" ht="13.8" hidden="false" customHeight="true" outlineLevel="0" collapsed="false"/>
    <row r="11253" customFormat="false" ht="13.8" hidden="false" customHeight="true" outlineLevel="0" collapsed="false"/>
    <row r="11254" customFormat="false" ht="13.8" hidden="false" customHeight="true" outlineLevel="0" collapsed="false"/>
    <row r="11255" customFormat="false" ht="13.8" hidden="false" customHeight="true" outlineLevel="0" collapsed="false"/>
    <row r="11256" customFormat="false" ht="13.8" hidden="false" customHeight="true" outlineLevel="0" collapsed="false"/>
    <row r="11257" customFormat="false" ht="13.8" hidden="false" customHeight="true" outlineLevel="0" collapsed="false"/>
    <row r="11258" customFormat="false" ht="13.8" hidden="false" customHeight="true" outlineLevel="0" collapsed="false"/>
    <row r="11259" customFormat="false" ht="13.8" hidden="false" customHeight="true" outlineLevel="0" collapsed="false"/>
    <row r="11260" customFormat="false" ht="13.8" hidden="false" customHeight="true" outlineLevel="0" collapsed="false"/>
    <row r="11261" customFormat="false" ht="13.8" hidden="false" customHeight="true" outlineLevel="0" collapsed="false"/>
    <row r="11262" customFormat="false" ht="13.8" hidden="false" customHeight="true" outlineLevel="0" collapsed="false"/>
    <row r="11263" customFormat="false" ht="13.8" hidden="false" customHeight="true" outlineLevel="0" collapsed="false"/>
    <row r="11264" customFormat="false" ht="13.8" hidden="false" customHeight="true" outlineLevel="0" collapsed="false"/>
    <row r="11265" customFormat="false" ht="13.8" hidden="false" customHeight="true" outlineLevel="0" collapsed="false"/>
    <row r="11266" customFormat="false" ht="13.8" hidden="false" customHeight="true" outlineLevel="0" collapsed="false"/>
    <row r="11267" customFormat="false" ht="13.8" hidden="false" customHeight="true" outlineLevel="0" collapsed="false"/>
    <row r="11268" customFormat="false" ht="13.8" hidden="false" customHeight="true" outlineLevel="0" collapsed="false"/>
    <row r="11269" customFormat="false" ht="13.8" hidden="false" customHeight="true" outlineLevel="0" collapsed="false"/>
    <row r="11270" customFormat="false" ht="13.8" hidden="false" customHeight="true" outlineLevel="0" collapsed="false"/>
    <row r="11271" customFormat="false" ht="13.8" hidden="false" customHeight="true" outlineLevel="0" collapsed="false"/>
    <row r="11272" customFormat="false" ht="13.8" hidden="false" customHeight="true" outlineLevel="0" collapsed="false"/>
    <row r="11273" customFormat="false" ht="13.8" hidden="false" customHeight="true" outlineLevel="0" collapsed="false"/>
    <row r="11274" customFormat="false" ht="13.8" hidden="false" customHeight="true" outlineLevel="0" collapsed="false"/>
    <row r="11275" customFormat="false" ht="13.8" hidden="false" customHeight="true" outlineLevel="0" collapsed="false"/>
    <row r="11276" customFormat="false" ht="13.8" hidden="false" customHeight="true" outlineLevel="0" collapsed="false"/>
    <row r="11277" customFormat="false" ht="13.8" hidden="false" customHeight="true" outlineLevel="0" collapsed="false"/>
    <row r="11278" customFormat="false" ht="13.8" hidden="false" customHeight="true" outlineLevel="0" collapsed="false"/>
    <row r="11279" customFormat="false" ht="13.8" hidden="false" customHeight="true" outlineLevel="0" collapsed="false"/>
    <row r="11280" customFormat="false" ht="13.8" hidden="false" customHeight="true" outlineLevel="0" collapsed="false"/>
    <row r="11281" customFormat="false" ht="13.8" hidden="false" customHeight="true" outlineLevel="0" collapsed="false"/>
    <row r="11282" customFormat="false" ht="13.8" hidden="false" customHeight="true" outlineLevel="0" collapsed="false"/>
    <row r="11283" customFormat="false" ht="13.8" hidden="false" customHeight="true" outlineLevel="0" collapsed="false"/>
    <row r="11284" customFormat="false" ht="13.8" hidden="false" customHeight="true" outlineLevel="0" collapsed="false"/>
    <row r="11285" customFormat="false" ht="13.8" hidden="false" customHeight="true" outlineLevel="0" collapsed="false"/>
    <row r="11286" customFormat="false" ht="13.8" hidden="false" customHeight="true" outlineLevel="0" collapsed="false"/>
    <row r="11287" customFormat="false" ht="13.8" hidden="false" customHeight="true" outlineLevel="0" collapsed="false"/>
    <row r="11288" customFormat="false" ht="13.8" hidden="false" customHeight="true" outlineLevel="0" collapsed="false"/>
    <row r="11289" customFormat="false" ht="13.8" hidden="false" customHeight="true" outlineLevel="0" collapsed="false"/>
    <row r="11290" customFormat="false" ht="13.8" hidden="false" customHeight="true" outlineLevel="0" collapsed="false"/>
    <row r="11291" customFormat="false" ht="13.8" hidden="false" customHeight="true" outlineLevel="0" collapsed="false"/>
    <row r="11292" customFormat="false" ht="13.8" hidden="false" customHeight="true" outlineLevel="0" collapsed="false"/>
    <row r="11293" customFormat="false" ht="13.8" hidden="false" customHeight="true" outlineLevel="0" collapsed="false"/>
    <row r="11294" customFormat="false" ht="13.8" hidden="false" customHeight="true" outlineLevel="0" collapsed="false"/>
    <row r="11295" customFormat="false" ht="13.8" hidden="false" customHeight="true" outlineLevel="0" collapsed="false"/>
    <row r="11296" customFormat="false" ht="13.8" hidden="false" customHeight="true" outlineLevel="0" collapsed="false"/>
    <row r="11297" customFormat="false" ht="13.8" hidden="false" customHeight="true" outlineLevel="0" collapsed="false"/>
    <row r="11298" customFormat="false" ht="13.8" hidden="false" customHeight="true" outlineLevel="0" collapsed="false"/>
    <row r="11299" customFormat="false" ht="13.8" hidden="false" customHeight="true" outlineLevel="0" collapsed="false"/>
    <row r="11300" customFormat="false" ht="13.8" hidden="false" customHeight="true" outlineLevel="0" collapsed="false"/>
    <row r="11301" customFormat="false" ht="13.8" hidden="false" customHeight="true" outlineLevel="0" collapsed="false"/>
    <row r="11302" customFormat="false" ht="13.8" hidden="false" customHeight="true" outlineLevel="0" collapsed="false"/>
    <row r="11303" customFormat="false" ht="13.8" hidden="false" customHeight="true" outlineLevel="0" collapsed="false"/>
    <row r="11304" customFormat="false" ht="13.8" hidden="false" customHeight="true" outlineLevel="0" collapsed="false"/>
    <row r="11305" customFormat="false" ht="13.8" hidden="false" customHeight="true" outlineLevel="0" collapsed="false"/>
    <row r="11306" customFormat="false" ht="13.8" hidden="false" customHeight="true" outlineLevel="0" collapsed="false"/>
    <row r="11307" customFormat="false" ht="13.8" hidden="false" customHeight="true" outlineLevel="0" collapsed="false"/>
    <row r="11308" customFormat="false" ht="13.8" hidden="false" customHeight="true" outlineLevel="0" collapsed="false"/>
    <row r="11309" customFormat="false" ht="13.8" hidden="false" customHeight="true" outlineLevel="0" collapsed="false"/>
    <row r="11310" customFormat="false" ht="13.8" hidden="false" customHeight="true" outlineLevel="0" collapsed="false"/>
    <row r="11311" customFormat="false" ht="13.8" hidden="false" customHeight="true" outlineLevel="0" collapsed="false"/>
    <row r="11312" customFormat="false" ht="13.8" hidden="false" customHeight="true" outlineLevel="0" collapsed="false"/>
    <row r="11313" customFormat="false" ht="13.8" hidden="false" customHeight="true" outlineLevel="0" collapsed="false"/>
    <row r="11314" customFormat="false" ht="13.8" hidden="false" customHeight="true" outlineLevel="0" collapsed="false"/>
    <row r="11315" customFormat="false" ht="13.8" hidden="false" customHeight="true" outlineLevel="0" collapsed="false"/>
    <row r="11316" customFormat="false" ht="13.8" hidden="false" customHeight="true" outlineLevel="0" collapsed="false"/>
    <row r="11317" customFormat="false" ht="13.8" hidden="false" customHeight="true" outlineLevel="0" collapsed="false"/>
    <row r="11318" customFormat="false" ht="13.8" hidden="false" customHeight="true" outlineLevel="0" collapsed="false"/>
    <row r="11319" customFormat="false" ht="13.8" hidden="false" customHeight="true" outlineLevel="0" collapsed="false"/>
    <row r="11320" customFormat="false" ht="13.8" hidden="false" customHeight="true" outlineLevel="0" collapsed="false"/>
    <row r="11321" customFormat="false" ht="13.8" hidden="false" customHeight="true" outlineLevel="0" collapsed="false"/>
    <row r="11322" customFormat="false" ht="13.8" hidden="false" customHeight="true" outlineLevel="0" collapsed="false"/>
    <row r="11323" customFormat="false" ht="13.8" hidden="false" customHeight="true" outlineLevel="0" collapsed="false"/>
    <row r="11324" customFormat="false" ht="13.8" hidden="false" customHeight="true" outlineLevel="0" collapsed="false"/>
    <row r="11325" customFormat="false" ht="13.8" hidden="false" customHeight="true" outlineLevel="0" collapsed="false"/>
    <row r="11326" customFormat="false" ht="13.8" hidden="false" customHeight="true" outlineLevel="0" collapsed="false"/>
    <row r="11327" customFormat="false" ht="13.8" hidden="false" customHeight="true" outlineLevel="0" collapsed="false"/>
    <row r="11328" customFormat="false" ht="13.8" hidden="false" customHeight="true" outlineLevel="0" collapsed="false"/>
    <row r="11329" customFormat="false" ht="13.8" hidden="false" customHeight="true" outlineLevel="0" collapsed="false"/>
    <row r="11330" customFormat="false" ht="13.8" hidden="false" customHeight="true" outlineLevel="0" collapsed="false"/>
    <row r="11331" customFormat="false" ht="13.8" hidden="false" customHeight="true" outlineLevel="0" collapsed="false"/>
    <row r="11332" customFormat="false" ht="13.8" hidden="false" customHeight="true" outlineLevel="0" collapsed="false"/>
    <row r="11333" customFormat="false" ht="13.8" hidden="false" customHeight="true" outlineLevel="0" collapsed="false"/>
    <row r="11334" customFormat="false" ht="13.8" hidden="false" customHeight="true" outlineLevel="0" collapsed="false"/>
    <row r="11335" customFormat="false" ht="13.8" hidden="false" customHeight="true" outlineLevel="0" collapsed="false"/>
    <row r="11336" customFormat="false" ht="13.8" hidden="false" customHeight="true" outlineLevel="0" collapsed="false"/>
    <row r="11337" customFormat="false" ht="13.8" hidden="false" customHeight="true" outlineLevel="0" collapsed="false"/>
    <row r="11338" customFormat="false" ht="13.8" hidden="false" customHeight="true" outlineLevel="0" collapsed="false"/>
    <row r="11339" customFormat="false" ht="13.8" hidden="false" customHeight="true" outlineLevel="0" collapsed="false"/>
    <row r="11340" customFormat="false" ht="13.8" hidden="false" customHeight="true" outlineLevel="0" collapsed="false"/>
    <row r="11341" customFormat="false" ht="13.8" hidden="false" customHeight="true" outlineLevel="0" collapsed="false"/>
    <row r="11342" customFormat="false" ht="13.8" hidden="false" customHeight="true" outlineLevel="0" collapsed="false"/>
    <row r="11343" customFormat="false" ht="13.8" hidden="false" customHeight="true" outlineLevel="0" collapsed="false"/>
    <row r="11344" customFormat="false" ht="13.8" hidden="false" customHeight="true" outlineLevel="0" collapsed="false"/>
    <row r="11345" customFormat="false" ht="13.8" hidden="false" customHeight="true" outlineLevel="0" collapsed="false"/>
    <row r="11346" customFormat="false" ht="13.8" hidden="false" customHeight="true" outlineLevel="0" collapsed="false"/>
    <row r="11347" customFormat="false" ht="13.8" hidden="false" customHeight="true" outlineLevel="0" collapsed="false"/>
    <row r="11348" customFormat="false" ht="13.8" hidden="false" customHeight="true" outlineLevel="0" collapsed="false"/>
    <row r="11349" customFormat="false" ht="13.8" hidden="false" customHeight="true" outlineLevel="0" collapsed="false"/>
    <row r="11350" customFormat="false" ht="13.8" hidden="false" customHeight="true" outlineLevel="0" collapsed="false"/>
    <row r="11351" customFormat="false" ht="13.8" hidden="false" customHeight="true" outlineLevel="0" collapsed="false"/>
    <row r="11352" customFormat="false" ht="13.8" hidden="false" customHeight="true" outlineLevel="0" collapsed="false"/>
    <row r="11353" customFormat="false" ht="13.8" hidden="false" customHeight="true" outlineLevel="0" collapsed="false"/>
    <row r="11354" customFormat="false" ht="13.8" hidden="false" customHeight="true" outlineLevel="0" collapsed="false"/>
    <row r="11355" customFormat="false" ht="13.8" hidden="false" customHeight="true" outlineLevel="0" collapsed="false"/>
    <row r="11356" customFormat="false" ht="13.8" hidden="false" customHeight="true" outlineLevel="0" collapsed="false"/>
    <row r="11357" customFormat="false" ht="13.8" hidden="false" customHeight="true" outlineLevel="0" collapsed="false"/>
    <row r="11358" customFormat="false" ht="13.8" hidden="false" customHeight="true" outlineLevel="0" collapsed="false"/>
    <row r="11359" customFormat="false" ht="13.8" hidden="false" customHeight="true" outlineLevel="0" collapsed="false"/>
    <row r="11360" customFormat="false" ht="13.8" hidden="false" customHeight="true" outlineLevel="0" collapsed="false"/>
    <row r="11361" customFormat="false" ht="13.8" hidden="false" customHeight="true" outlineLevel="0" collapsed="false"/>
    <row r="11362" customFormat="false" ht="13.8" hidden="false" customHeight="true" outlineLevel="0" collapsed="false"/>
    <row r="11363" customFormat="false" ht="13.8" hidden="false" customHeight="true" outlineLevel="0" collapsed="false"/>
    <row r="11364" customFormat="false" ht="13.8" hidden="false" customHeight="true" outlineLevel="0" collapsed="false"/>
    <row r="11365" customFormat="false" ht="13.8" hidden="false" customHeight="true" outlineLevel="0" collapsed="false"/>
    <row r="11366" customFormat="false" ht="13.8" hidden="false" customHeight="true" outlineLevel="0" collapsed="false"/>
    <row r="11367" customFormat="false" ht="13.8" hidden="false" customHeight="true" outlineLevel="0" collapsed="false"/>
    <row r="11368" customFormat="false" ht="13.8" hidden="false" customHeight="true" outlineLevel="0" collapsed="false"/>
    <row r="11369" customFormat="false" ht="13.8" hidden="false" customHeight="true" outlineLevel="0" collapsed="false"/>
    <row r="11370" customFormat="false" ht="13.8" hidden="false" customHeight="true" outlineLevel="0" collapsed="false"/>
    <row r="11371" customFormat="false" ht="13.8" hidden="false" customHeight="true" outlineLevel="0" collapsed="false"/>
    <row r="11372" customFormat="false" ht="13.8" hidden="false" customHeight="true" outlineLevel="0" collapsed="false"/>
    <row r="11373" customFormat="false" ht="13.8" hidden="false" customHeight="true" outlineLevel="0" collapsed="false"/>
    <row r="11374" customFormat="false" ht="13.8" hidden="false" customHeight="true" outlineLevel="0" collapsed="false"/>
    <row r="11375" customFormat="false" ht="13.8" hidden="false" customHeight="true" outlineLevel="0" collapsed="false"/>
    <row r="11376" customFormat="false" ht="13.8" hidden="false" customHeight="true" outlineLevel="0" collapsed="false"/>
    <row r="11377" customFormat="false" ht="13.8" hidden="false" customHeight="true" outlineLevel="0" collapsed="false"/>
    <row r="11378" customFormat="false" ht="13.8" hidden="false" customHeight="true" outlineLevel="0" collapsed="false"/>
    <row r="11379" customFormat="false" ht="13.8" hidden="false" customHeight="true" outlineLevel="0" collapsed="false"/>
    <row r="11380" customFormat="false" ht="13.8" hidden="false" customHeight="true" outlineLevel="0" collapsed="false"/>
    <row r="11381" customFormat="false" ht="13.8" hidden="false" customHeight="true" outlineLevel="0" collapsed="false"/>
    <row r="11382" customFormat="false" ht="13.8" hidden="false" customHeight="true" outlineLevel="0" collapsed="false"/>
    <row r="11383" customFormat="false" ht="13.8" hidden="false" customHeight="true" outlineLevel="0" collapsed="false"/>
    <row r="11384" customFormat="false" ht="13.8" hidden="false" customHeight="true" outlineLevel="0" collapsed="false"/>
    <row r="11385" customFormat="false" ht="13.8" hidden="false" customHeight="true" outlineLevel="0" collapsed="false"/>
    <row r="11386" customFormat="false" ht="13.8" hidden="false" customHeight="true" outlineLevel="0" collapsed="false"/>
    <row r="11387" customFormat="false" ht="13.8" hidden="false" customHeight="true" outlineLevel="0" collapsed="false"/>
    <row r="11388" customFormat="false" ht="13.8" hidden="false" customHeight="true" outlineLevel="0" collapsed="false"/>
    <row r="11389" customFormat="false" ht="13.8" hidden="false" customHeight="true" outlineLevel="0" collapsed="false"/>
    <row r="11390" customFormat="false" ht="13.8" hidden="false" customHeight="true" outlineLevel="0" collapsed="false"/>
    <row r="11391" customFormat="false" ht="13.8" hidden="false" customHeight="true" outlineLevel="0" collapsed="false"/>
    <row r="11392" customFormat="false" ht="13.8" hidden="false" customHeight="true" outlineLevel="0" collapsed="false"/>
    <row r="11393" customFormat="false" ht="13.8" hidden="false" customHeight="true" outlineLevel="0" collapsed="false"/>
    <row r="11394" customFormat="false" ht="13.8" hidden="false" customHeight="true" outlineLevel="0" collapsed="false"/>
    <row r="11395" customFormat="false" ht="13.8" hidden="false" customHeight="true" outlineLevel="0" collapsed="false"/>
    <row r="11396" customFormat="false" ht="13.8" hidden="false" customHeight="true" outlineLevel="0" collapsed="false"/>
    <row r="11397" customFormat="false" ht="13.8" hidden="false" customHeight="true" outlineLevel="0" collapsed="false"/>
    <row r="11398" customFormat="false" ht="13.8" hidden="false" customHeight="true" outlineLevel="0" collapsed="false"/>
    <row r="11399" customFormat="false" ht="13.8" hidden="false" customHeight="true" outlineLevel="0" collapsed="false"/>
    <row r="11400" customFormat="false" ht="13.8" hidden="false" customHeight="true" outlineLevel="0" collapsed="false"/>
    <row r="11401" customFormat="false" ht="13.8" hidden="false" customHeight="true" outlineLevel="0" collapsed="false"/>
    <row r="11402" customFormat="false" ht="13.8" hidden="false" customHeight="true" outlineLevel="0" collapsed="false"/>
    <row r="11403" customFormat="false" ht="13.8" hidden="false" customHeight="true" outlineLevel="0" collapsed="false"/>
    <row r="11404" customFormat="false" ht="13.8" hidden="false" customHeight="true" outlineLevel="0" collapsed="false"/>
    <row r="11405" customFormat="false" ht="13.8" hidden="false" customHeight="true" outlineLevel="0" collapsed="false"/>
    <row r="11406" customFormat="false" ht="13.8" hidden="false" customHeight="true" outlineLevel="0" collapsed="false"/>
    <row r="11407" customFormat="false" ht="13.8" hidden="false" customHeight="true" outlineLevel="0" collapsed="false"/>
    <row r="11408" customFormat="false" ht="13.8" hidden="false" customHeight="true" outlineLevel="0" collapsed="false"/>
    <row r="11409" customFormat="false" ht="13.8" hidden="false" customHeight="true" outlineLevel="0" collapsed="false"/>
    <row r="11410" customFormat="false" ht="13.8" hidden="false" customHeight="true" outlineLevel="0" collapsed="false"/>
    <row r="11411" customFormat="false" ht="13.8" hidden="false" customHeight="true" outlineLevel="0" collapsed="false"/>
    <row r="11412" customFormat="false" ht="13.8" hidden="false" customHeight="true" outlineLevel="0" collapsed="false"/>
    <row r="11413" customFormat="false" ht="13.8" hidden="false" customHeight="true" outlineLevel="0" collapsed="false"/>
    <row r="11414" customFormat="false" ht="13.8" hidden="false" customHeight="true" outlineLevel="0" collapsed="false"/>
    <row r="11415" customFormat="false" ht="13.8" hidden="false" customHeight="true" outlineLevel="0" collapsed="false"/>
    <row r="11416" customFormat="false" ht="13.8" hidden="false" customHeight="true" outlineLevel="0" collapsed="false"/>
    <row r="11417" customFormat="false" ht="13.8" hidden="false" customHeight="true" outlineLevel="0" collapsed="false"/>
    <row r="11418" customFormat="false" ht="13.8" hidden="false" customHeight="true" outlineLevel="0" collapsed="false"/>
    <row r="11419" customFormat="false" ht="13.8" hidden="false" customHeight="true" outlineLevel="0" collapsed="false"/>
    <row r="11420" customFormat="false" ht="13.8" hidden="false" customHeight="true" outlineLevel="0" collapsed="false"/>
    <row r="11421" customFormat="false" ht="13.8" hidden="false" customHeight="true" outlineLevel="0" collapsed="false"/>
    <row r="11422" customFormat="false" ht="13.8" hidden="false" customHeight="true" outlineLevel="0" collapsed="false"/>
    <row r="11423" customFormat="false" ht="13.8" hidden="false" customHeight="true" outlineLevel="0" collapsed="false"/>
    <row r="11424" customFormat="false" ht="13.8" hidden="false" customHeight="true" outlineLevel="0" collapsed="false"/>
    <row r="11425" customFormat="false" ht="13.8" hidden="false" customHeight="true" outlineLevel="0" collapsed="false"/>
    <row r="11426" customFormat="false" ht="13.8" hidden="false" customHeight="true" outlineLevel="0" collapsed="false"/>
    <row r="11427" customFormat="false" ht="13.8" hidden="false" customHeight="true" outlineLevel="0" collapsed="false"/>
    <row r="11428" customFormat="false" ht="13.8" hidden="false" customHeight="true" outlineLevel="0" collapsed="false"/>
    <row r="11429" customFormat="false" ht="13.8" hidden="false" customHeight="true" outlineLevel="0" collapsed="false"/>
    <row r="11430" customFormat="false" ht="13.8" hidden="false" customHeight="true" outlineLevel="0" collapsed="false"/>
    <row r="11431" customFormat="false" ht="13.8" hidden="false" customHeight="true" outlineLevel="0" collapsed="false"/>
    <row r="11432" customFormat="false" ht="13.8" hidden="false" customHeight="true" outlineLevel="0" collapsed="false"/>
    <row r="11433" customFormat="false" ht="13.8" hidden="false" customHeight="true" outlineLevel="0" collapsed="false"/>
    <row r="11434" customFormat="false" ht="13.8" hidden="false" customHeight="true" outlineLevel="0" collapsed="false"/>
    <row r="11435" customFormat="false" ht="13.8" hidden="false" customHeight="true" outlineLevel="0" collapsed="false"/>
    <row r="11436" customFormat="false" ht="13.8" hidden="false" customHeight="true" outlineLevel="0" collapsed="false"/>
    <row r="11437" customFormat="false" ht="13.8" hidden="false" customHeight="true" outlineLevel="0" collapsed="false"/>
    <row r="11438" customFormat="false" ht="13.8" hidden="false" customHeight="true" outlineLevel="0" collapsed="false"/>
    <row r="11439" customFormat="false" ht="13.8" hidden="false" customHeight="true" outlineLevel="0" collapsed="false"/>
    <row r="11440" customFormat="false" ht="13.8" hidden="false" customHeight="true" outlineLevel="0" collapsed="false"/>
    <row r="11441" customFormat="false" ht="13.8" hidden="false" customHeight="true" outlineLevel="0" collapsed="false"/>
    <row r="11442" customFormat="false" ht="13.8" hidden="false" customHeight="true" outlineLevel="0" collapsed="false"/>
    <row r="11443" customFormat="false" ht="13.8" hidden="false" customHeight="true" outlineLevel="0" collapsed="false"/>
    <row r="11444" customFormat="false" ht="13.8" hidden="false" customHeight="true" outlineLevel="0" collapsed="false"/>
    <row r="11445" customFormat="false" ht="13.8" hidden="false" customHeight="true" outlineLevel="0" collapsed="false"/>
    <row r="11446" customFormat="false" ht="13.8" hidden="false" customHeight="true" outlineLevel="0" collapsed="false"/>
    <row r="11447" customFormat="false" ht="13.8" hidden="false" customHeight="true" outlineLevel="0" collapsed="false"/>
    <row r="11448" customFormat="false" ht="13.8" hidden="false" customHeight="true" outlineLevel="0" collapsed="false"/>
    <row r="11449" customFormat="false" ht="13.8" hidden="false" customHeight="true" outlineLevel="0" collapsed="false"/>
    <row r="11450" customFormat="false" ht="13.8" hidden="false" customHeight="true" outlineLevel="0" collapsed="false"/>
    <row r="11451" customFormat="false" ht="13.8" hidden="false" customHeight="true" outlineLevel="0" collapsed="false"/>
    <row r="11452" customFormat="false" ht="13.8" hidden="false" customHeight="true" outlineLevel="0" collapsed="false"/>
    <row r="11453" customFormat="false" ht="13.8" hidden="false" customHeight="true" outlineLevel="0" collapsed="false"/>
    <row r="11454" customFormat="false" ht="13.8" hidden="false" customHeight="true" outlineLevel="0" collapsed="false"/>
    <row r="11455" customFormat="false" ht="13.8" hidden="false" customHeight="true" outlineLevel="0" collapsed="false"/>
    <row r="11456" customFormat="false" ht="13.8" hidden="false" customHeight="true" outlineLevel="0" collapsed="false"/>
    <row r="11457" customFormat="false" ht="13.8" hidden="false" customHeight="true" outlineLevel="0" collapsed="false"/>
    <row r="11458" customFormat="false" ht="13.8" hidden="false" customHeight="true" outlineLevel="0" collapsed="false"/>
    <row r="11459" customFormat="false" ht="13.8" hidden="false" customHeight="true" outlineLevel="0" collapsed="false"/>
    <row r="11460" customFormat="false" ht="13.8" hidden="false" customHeight="true" outlineLevel="0" collapsed="false"/>
    <row r="11461" customFormat="false" ht="13.8" hidden="false" customHeight="true" outlineLevel="0" collapsed="false"/>
    <row r="11462" customFormat="false" ht="13.8" hidden="false" customHeight="true" outlineLevel="0" collapsed="false"/>
    <row r="11463" customFormat="false" ht="13.8" hidden="false" customHeight="true" outlineLevel="0" collapsed="false"/>
    <row r="11464" customFormat="false" ht="13.8" hidden="false" customHeight="true" outlineLevel="0" collapsed="false"/>
    <row r="11465" customFormat="false" ht="13.8" hidden="false" customHeight="true" outlineLevel="0" collapsed="false"/>
    <row r="11466" customFormat="false" ht="13.8" hidden="false" customHeight="true" outlineLevel="0" collapsed="false"/>
    <row r="11467" customFormat="false" ht="13.8" hidden="false" customHeight="true" outlineLevel="0" collapsed="false"/>
    <row r="11468" customFormat="false" ht="13.8" hidden="false" customHeight="true" outlineLevel="0" collapsed="false"/>
    <row r="11469" customFormat="false" ht="13.8" hidden="false" customHeight="true" outlineLevel="0" collapsed="false"/>
    <row r="11470" customFormat="false" ht="13.8" hidden="false" customHeight="true" outlineLevel="0" collapsed="false"/>
    <row r="11471" customFormat="false" ht="13.8" hidden="false" customHeight="true" outlineLevel="0" collapsed="false"/>
    <row r="11472" customFormat="false" ht="13.8" hidden="false" customHeight="true" outlineLevel="0" collapsed="false"/>
    <row r="11473" customFormat="false" ht="13.8" hidden="false" customHeight="true" outlineLevel="0" collapsed="false"/>
    <row r="11474" customFormat="false" ht="13.8" hidden="false" customHeight="true" outlineLevel="0" collapsed="false"/>
    <row r="11475" customFormat="false" ht="13.8" hidden="false" customHeight="true" outlineLevel="0" collapsed="false"/>
    <row r="11476" customFormat="false" ht="13.8" hidden="false" customHeight="true" outlineLevel="0" collapsed="false"/>
    <row r="11477" customFormat="false" ht="13.8" hidden="false" customHeight="true" outlineLevel="0" collapsed="false"/>
    <row r="11478" customFormat="false" ht="13.8" hidden="false" customHeight="true" outlineLevel="0" collapsed="false"/>
    <row r="11479" customFormat="false" ht="13.8" hidden="false" customHeight="true" outlineLevel="0" collapsed="false"/>
    <row r="11480" customFormat="false" ht="13.8" hidden="false" customHeight="true" outlineLevel="0" collapsed="false"/>
    <row r="11481" customFormat="false" ht="13.8" hidden="false" customHeight="true" outlineLevel="0" collapsed="false"/>
    <row r="11482" customFormat="false" ht="13.8" hidden="false" customHeight="true" outlineLevel="0" collapsed="false"/>
    <row r="11483" customFormat="false" ht="13.8" hidden="false" customHeight="true" outlineLevel="0" collapsed="false"/>
    <row r="11484" customFormat="false" ht="13.8" hidden="false" customHeight="true" outlineLevel="0" collapsed="false"/>
    <row r="11485" customFormat="false" ht="13.8" hidden="false" customHeight="true" outlineLevel="0" collapsed="false"/>
    <row r="11486" customFormat="false" ht="13.8" hidden="false" customHeight="true" outlineLevel="0" collapsed="false"/>
    <row r="11487" customFormat="false" ht="13.8" hidden="false" customHeight="true" outlineLevel="0" collapsed="false"/>
    <row r="11488" customFormat="false" ht="13.8" hidden="false" customHeight="true" outlineLevel="0" collapsed="false"/>
    <row r="11489" customFormat="false" ht="13.8" hidden="false" customHeight="true" outlineLevel="0" collapsed="false"/>
    <row r="11490" customFormat="false" ht="13.8" hidden="false" customHeight="true" outlineLevel="0" collapsed="false"/>
    <row r="11491" customFormat="false" ht="13.8" hidden="false" customHeight="true" outlineLevel="0" collapsed="false"/>
    <row r="11492" customFormat="false" ht="13.8" hidden="false" customHeight="true" outlineLevel="0" collapsed="false"/>
    <row r="11493" customFormat="false" ht="13.8" hidden="false" customHeight="true" outlineLevel="0" collapsed="false"/>
    <row r="11494" customFormat="false" ht="13.8" hidden="false" customHeight="true" outlineLevel="0" collapsed="false"/>
    <row r="11495" customFormat="false" ht="13.8" hidden="false" customHeight="true" outlineLevel="0" collapsed="false"/>
    <row r="11496" customFormat="false" ht="13.8" hidden="false" customHeight="true" outlineLevel="0" collapsed="false"/>
    <row r="11497" customFormat="false" ht="13.8" hidden="false" customHeight="true" outlineLevel="0" collapsed="false"/>
    <row r="11498" customFormat="false" ht="13.8" hidden="false" customHeight="true" outlineLevel="0" collapsed="false"/>
    <row r="11499" customFormat="false" ht="13.8" hidden="false" customHeight="true" outlineLevel="0" collapsed="false"/>
    <row r="11500" customFormat="false" ht="13.8" hidden="false" customHeight="true" outlineLevel="0" collapsed="false"/>
    <row r="11501" customFormat="false" ht="13.8" hidden="false" customHeight="true" outlineLevel="0" collapsed="false"/>
    <row r="11502" customFormat="false" ht="13.8" hidden="false" customHeight="true" outlineLevel="0" collapsed="false"/>
    <row r="11503" customFormat="false" ht="13.8" hidden="false" customHeight="true" outlineLevel="0" collapsed="false"/>
    <row r="11504" customFormat="false" ht="13.8" hidden="false" customHeight="true" outlineLevel="0" collapsed="false"/>
    <row r="11505" customFormat="false" ht="13.8" hidden="false" customHeight="true" outlineLevel="0" collapsed="false"/>
    <row r="11506" customFormat="false" ht="13.8" hidden="false" customHeight="true" outlineLevel="0" collapsed="false"/>
    <row r="11507" customFormat="false" ht="13.8" hidden="false" customHeight="true" outlineLevel="0" collapsed="false"/>
    <row r="11508" customFormat="false" ht="13.8" hidden="false" customHeight="true" outlineLevel="0" collapsed="false"/>
    <row r="11509" customFormat="false" ht="13.8" hidden="false" customHeight="true" outlineLevel="0" collapsed="false"/>
    <row r="11510" customFormat="false" ht="13.8" hidden="false" customHeight="true" outlineLevel="0" collapsed="false"/>
    <row r="11511" customFormat="false" ht="13.8" hidden="false" customHeight="true" outlineLevel="0" collapsed="false"/>
    <row r="11512" customFormat="false" ht="13.8" hidden="false" customHeight="true" outlineLevel="0" collapsed="false"/>
    <row r="11513" customFormat="false" ht="13.8" hidden="false" customHeight="true" outlineLevel="0" collapsed="false"/>
    <row r="11514" customFormat="false" ht="13.8" hidden="false" customHeight="true" outlineLevel="0" collapsed="false"/>
    <row r="11515" customFormat="false" ht="13.8" hidden="false" customHeight="true" outlineLevel="0" collapsed="false"/>
    <row r="11516" customFormat="false" ht="13.8" hidden="false" customHeight="true" outlineLevel="0" collapsed="false"/>
    <row r="11517" customFormat="false" ht="13.8" hidden="false" customHeight="true" outlineLevel="0" collapsed="false"/>
    <row r="11518" customFormat="false" ht="13.8" hidden="false" customHeight="true" outlineLevel="0" collapsed="false"/>
    <row r="11519" customFormat="false" ht="13.8" hidden="false" customHeight="true" outlineLevel="0" collapsed="false"/>
    <row r="11520" customFormat="false" ht="13.8" hidden="false" customHeight="true" outlineLevel="0" collapsed="false"/>
    <row r="11521" customFormat="false" ht="13.8" hidden="false" customHeight="true" outlineLevel="0" collapsed="false"/>
    <row r="11522" customFormat="false" ht="13.8" hidden="false" customHeight="true" outlineLevel="0" collapsed="false"/>
    <row r="11523" customFormat="false" ht="13.8" hidden="false" customHeight="true" outlineLevel="0" collapsed="false"/>
    <row r="11524" customFormat="false" ht="13.8" hidden="false" customHeight="true" outlineLevel="0" collapsed="false"/>
    <row r="11525" customFormat="false" ht="13.8" hidden="false" customHeight="true" outlineLevel="0" collapsed="false"/>
    <row r="11526" customFormat="false" ht="13.8" hidden="false" customHeight="true" outlineLevel="0" collapsed="false"/>
    <row r="11527" customFormat="false" ht="13.8" hidden="false" customHeight="true" outlineLevel="0" collapsed="false"/>
    <row r="11528" customFormat="false" ht="13.8" hidden="false" customHeight="true" outlineLevel="0" collapsed="false"/>
    <row r="11529" customFormat="false" ht="13.8" hidden="false" customHeight="true" outlineLevel="0" collapsed="false"/>
    <row r="11530" customFormat="false" ht="13.8" hidden="false" customHeight="true" outlineLevel="0" collapsed="false"/>
    <row r="11531" customFormat="false" ht="13.8" hidden="false" customHeight="true" outlineLevel="0" collapsed="false"/>
    <row r="11532" customFormat="false" ht="13.8" hidden="false" customHeight="true" outlineLevel="0" collapsed="false"/>
    <row r="11533" customFormat="false" ht="13.8" hidden="false" customHeight="true" outlineLevel="0" collapsed="false"/>
    <row r="11534" customFormat="false" ht="13.8" hidden="false" customHeight="true" outlineLevel="0" collapsed="false"/>
    <row r="11535" customFormat="false" ht="13.8" hidden="false" customHeight="true" outlineLevel="0" collapsed="false"/>
    <row r="11536" customFormat="false" ht="13.8" hidden="false" customHeight="true" outlineLevel="0" collapsed="false"/>
    <row r="11537" customFormat="false" ht="13.8" hidden="false" customHeight="true" outlineLevel="0" collapsed="false"/>
    <row r="11538" customFormat="false" ht="13.8" hidden="false" customHeight="true" outlineLevel="0" collapsed="false"/>
    <row r="11539" customFormat="false" ht="13.8" hidden="false" customHeight="true" outlineLevel="0" collapsed="false"/>
    <row r="11540" customFormat="false" ht="13.8" hidden="false" customHeight="true" outlineLevel="0" collapsed="false"/>
    <row r="11541" customFormat="false" ht="13.8" hidden="false" customHeight="true" outlineLevel="0" collapsed="false"/>
    <row r="11542" customFormat="false" ht="13.8" hidden="false" customHeight="true" outlineLevel="0" collapsed="false"/>
    <row r="11543" customFormat="false" ht="13.8" hidden="false" customHeight="true" outlineLevel="0" collapsed="false"/>
    <row r="11544" customFormat="false" ht="13.8" hidden="false" customHeight="true" outlineLevel="0" collapsed="false"/>
    <row r="11545" customFormat="false" ht="13.8" hidden="false" customHeight="true" outlineLevel="0" collapsed="false"/>
    <row r="11546" customFormat="false" ht="13.8" hidden="false" customHeight="true" outlineLevel="0" collapsed="false"/>
    <row r="11547" customFormat="false" ht="13.8" hidden="false" customHeight="true" outlineLevel="0" collapsed="false"/>
    <row r="11548" customFormat="false" ht="13.8" hidden="false" customHeight="true" outlineLevel="0" collapsed="false"/>
    <row r="11549" customFormat="false" ht="13.8" hidden="false" customHeight="true" outlineLevel="0" collapsed="false"/>
    <row r="11550" customFormat="false" ht="13.8" hidden="false" customHeight="true" outlineLevel="0" collapsed="false"/>
    <row r="11551" customFormat="false" ht="13.8" hidden="false" customHeight="true" outlineLevel="0" collapsed="false"/>
    <row r="11552" customFormat="false" ht="13.8" hidden="false" customHeight="true" outlineLevel="0" collapsed="false"/>
    <row r="11553" customFormat="false" ht="13.8" hidden="false" customHeight="true" outlineLevel="0" collapsed="false"/>
    <row r="11554" customFormat="false" ht="13.8" hidden="false" customHeight="true" outlineLevel="0" collapsed="false"/>
    <row r="11555" customFormat="false" ht="13.8" hidden="false" customHeight="true" outlineLevel="0" collapsed="false"/>
    <row r="11556" customFormat="false" ht="13.8" hidden="false" customHeight="true" outlineLevel="0" collapsed="false"/>
    <row r="11557" customFormat="false" ht="13.8" hidden="false" customHeight="true" outlineLevel="0" collapsed="false"/>
    <row r="11558" customFormat="false" ht="13.8" hidden="false" customHeight="true" outlineLevel="0" collapsed="false"/>
    <row r="11559" customFormat="false" ht="13.8" hidden="false" customHeight="true" outlineLevel="0" collapsed="false"/>
    <row r="11560" customFormat="false" ht="13.8" hidden="false" customHeight="true" outlineLevel="0" collapsed="false"/>
    <row r="11561" customFormat="false" ht="13.8" hidden="false" customHeight="true" outlineLevel="0" collapsed="false"/>
    <row r="11562" customFormat="false" ht="13.8" hidden="false" customHeight="true" outlineLevel="0" collapsed="false"/>
    <row r="11563" customFormat="false" ht="13.8" hidden="false" customHeight="true" outlineLevel="0" collapsed="false"/>
    <row r="11564" customFormat="false" ht="13.8" hidden="false" customHeight="true" outlineLevel="0" collapsed="false"/>
    <row r="11565" customFormat="false" ht="13.8" hidden="false" customHeight="true" outlineLevel="0" collapsed="false"/>
    <row r="11566" customFormat="false" ht="13.8" hidden="false" customHeight="true" outlineLevel="0" collapsed="false"/>
    <row r="11567" customFormat="false" ht="13.8" hidden="false" customHeight="true" outlineLevel="0" collapsed="false"/>
    <row r="11568" customFormat="false" ht="13.8" hidden="false" customHeight="true" outlineLevel="0" collapsed="false"/>
    <row r="11569" customFormat="false" ht="13.8" hidden="false" customHeight="true" outlineLevel="0" collapsed="false"/>
    <row r="11570" customFormat="false" ht="13.8" hidden="false" customHeight="true" outlineLevel="0" collapsed="false"/>
    <row r="11571" customFormat="false" ht="13.8" hidden="false" customHeight="true" outlineLevel="0" collapsed="false"/>
    <row r="11572" customFormat="false" ht="13.8" hidden="false" customHeight="true" outlineLevel="0" collapsed="false"/>
    <row r="11573" customFormat="false" ht="13.8" hidden="false" customHeight="true" outlineLevel="0" collapsed="false"/>
    <row r="11574" customFormat="false" ht="13.8" hidden="false" customHeight="true" outlineLevel="0" collapsed="false"/>
    <row r="11575" customFormat="false" ht="13.8" hidden="false" customHeight="true" outlineLevel="0" collapsed="false"/>
    <row r="11576" customFormat="false" ht="13.8" hidden="false" customHeight="true" outlineLevel="0" collapsed="false"/>
    <row r="11577" customFormat="false" ht="13.8" hidden="false" customHeight="true" outlineLevel="0" collapsed="false"/>
    <row r="11578" customFormat="false" ht="13.8" hidden="false" customHeight="true" outlineLevel="0" collapsed="false"/>
    <row r="11579" customFormat="false" ht="13.8" hidden="false" customHeight="true" outlineLevel="0" collapsed="false"/>
    <row r="11580" customFormat="false" ht="13.8" hidden="false" customHeight="true" outlineLevel="0" collapsed="false"/>
    <row r="11581" customFormat="false" ht="13.8" hidden="false" customHeight="true" outlineLevel="0" collapsed="false"/>
    <row r="11582" customFormat="false" ht="13.8" hidden="false" customHeight="true" outlineLevel="0" collapsed="false"/>
    <row r="11583" customFormat="false" ht="13.8" hidden="false" customHeight="true" outlineLevel="0" collapsed="false"/>
    <row r="11584" customFormat="false" ht="13.8" hidden="false" customHeight="true" outlineLevel="0" collapsed="false"/>
    <row r="11585" customFormat="false" ht="13.8" hidden="false" customHeight="true" outlineLevel="0" collapsed="false"/>
    <row r="11586" customFormat="false" ht="13.8" hidden="false" customHeight="true" outlineLevel="0" collapsed="false"/>
    <row r="11587" customFormat="false" ht="13.8" hidden="false" customHeight="true" outlineLevel="0" collapsed="false"/>
    <row r="11588" customFormat="false" ht="13.8" hidden="false" customHeight="true" outlineLevel="0" collapsed="false"/>
    <row r="11589" customFormat="false" ht="13.8" hidden="false" customHeight="true" outlineLevel="0" collapsed="false"/>
    <row r="11590" customFormat="false" ht="13.8" hidden="false" customHeight="true" outlineLevel="0" collapsed="false"/>
    <row r="11591" customFormat="false" ht="13.8" hidden="false" customHeight="true" outlineLevel="0" collapsed="false"/>
    <row r="11592" customFormat="false" ht="13.8" hidden="false" customHeight="true" outlineLevel="0" collapsed="false"/>
    <row r="11593" customFormat="false" ht="13.8" hidden="false" customHeight="true" outlineLevel="0" collapsed="false"/>
    <row r="11594" customFormat="false" ht="13.8" hidden="false" customHeight="true" outlineLevel="0" collapsed="false"/>
    <row r="11595" customFormat="false" ht="13.8" hidden="false" customHeight="true" outlineLevel="0" collapsed="false"/>
    <row r="11596" customFormat="false" ht="13.8" hidden="false" customHeight="true" outlineLevel="0" collapsed="false"/>
    <row r="11597" customFormat="false" ht="13.8" hidden="false" customHeight="true" outlineLevel="0" collapsed="false"/>
    <row r="11598" customFormat="false" ht="13.8" hidden="false" customHeight="true" outlineLevel="0" collapsed="false"/>
    <row r="11599" customFormat="false" ht="13.8" hidden="false" customHeight="true" outlineLevel="0" collapsed="false"/>
    <row r="11600" customFormat="false" ht="13.8" hidden="false" customHeight="true" outlineLevel="0" collapsed="false"/>
    <row r="11601" customFormat="false" ht="13.8" hidden="false" customHeight="true" outlineLevel="0" collapsed="false"/>
    <row r="11602" customFormat="false" ht="13.8" hidden="false" customHeight="true" outlineLevel="0" collapsed="false"/>
    <row r="11603" customFormat="false" ht="13.8" hidden="false" customHeight="true" outlineLevel="0" collapsed="false"/>
    <row r="11604" customFormat="false" ht="13.8" hidden="false" customHeight="true" outlineLevel="0" collapsed="false"/>
    <row r="11605" customFormat="false" ht="13.8" hidden="false" customHeight="true" outlineLevel="0" collapsed="false"/>
    <row r="11606" customFormat="false" ht="13.8" hidden="false" customHeight="true" outlineLevel="0" collapsed="false"/>
    <row r="11607" customFormat="false" ht="13.8" hidden="false" customHeight="true" outlineLevel="0" collapsed="false"/>
    <row r="11608" customFormat="false" ht="13.8" hidden="false" customHeight="true" outlineLevel="0" collapsed="false"/>
    <row r="11609" customFormat="false" ht="13.8" hidden="false" customHeight="true" outlineLevel="0" collapsed="false"/>
    <row r="11610" customFormat="false" ht="13.8" hidden="false" customHeight="true" outlineLevel="0" collapsed="false"/>
    <row r="11611" customFormat="false" ht="13.8" hidden="false" customHeight="true" outlineLevel="0" collapsed="false"/>
    <row r="11612" customFormat="false" ht="13.8" hidden="false" customHeight="true" outlineLevel="0" collapsed="false"/>
    <row r="11613" customFormat="false" ht="13.8" hidden="false" customHeight="true" outlineLevel="0" collapsed="false"/>
    <row r="11614" customFormat="false" ht="13.8" hidden="false" customHeight="true" outlineLevel="0" collapsed="false"/>
    <row r="11615" customFormat="false" ht="13.8" hidden="false" customHeight="true" outlineLevel="0" collapsed="false"/>
    <row r="11616" customFormat="false" ht="13.8" hidden="false" customHeight="true" outlineLevel="0" collapsed="false"/>
    <row r="11617" customFormat="false" ht="13.8" hidden="false" customHeight="true" outlineLevel="0" collapsed="false"/>
    <row r="11618" customFormat="false" ht="13.8" hidden="false" customHeight="true" outlineLevel="0" collapsed="false"/>
    <row r="11619" customFormat="false" ht="13.8" hidden="false" customHeight="true" outlineLevel="0" collapsed="false"/>
    <row r="11620" customFormat="false" ht="13.8" hidden="false" customHeight="true" outlineLevel="0" collapsed="false"/>
    <row r="11621" customFormat="false" ht="13.8" hidden="false" customHeight="true" outlineLevel="0" collapsed="false"/>
    <row r="11622" customFormat="false" ht="13.8" hidden="false" customHeight="true" outlineLevel="0" collapsed="false"/>
    <row r="11623" customFormat="false" ht="13.8" hidden="false" customHeight="true" outlineLevel="0" collapsed="false"/>
    <row r="11624" customFormat="false" ht="13.8" hidden="false" customHeight="true" outlineLevel="0" collapsed="false"/>
    <row r="11625" customFormat="false" ht="13.8" hidden="false" customHeight="true" outlineLevel="0" collapsed="false"/>
    <row r="11626" customFormat="false" ht="13.8" hidden="false" customHeight="true" outlineLevel="0" collapsed="false"/>
    <row r="11627" customFormat="false" ht="13.8" hidden="false" customHeight="true" outlineLevel="0" collapsed="false"/>
    <row r="11628" customFormat="false" ht="13.8" hidden="false" customHeight="true" outlineLevel="0" collapsed="false"/>
    <row r="11629" customFormat="false" ht="13.8" hidden="false" customHeight="true" outlineLevel="0" collapsed="false"/>
    <row r="11630" customFormat="false" ht="13.8" hidden="false" customHeight="true" outlineLevel="0" collapsed="false"/>
    <row r="11631" customFormat="false" ht="13.8" hidden="false" customHeight="true" outlineLevel="0" collapsed="false"/>
    <row r="11632" customFormat="false" ht="13.8" hidden="false" customHeight="true" outlineLevel="0" collapsed="false"/>
    <row r="11633" customFormat="false" ht="13.8" hidden="false" customHeight="true" outlineLevel="0" collapsed="false"/>
    <row r="11634" customFormat="false" ht="13.8" hidden="false" customHeight="true" outlineLevel="0" collapsed="false"/>
    <row r="11635" customFormat="false" ht="13.8" hidden="false" customHeight="true" outlineLevel="0" collapsed="false"/>
    <row r="11636" customFormat="false" ht="13.8" hidden="false" customHeight="true" outlineLevel="0" collapsed="false"/>
    <row r="11637" customFormat="false" ht="13.8" hidden="false" customHeight="true" outlineLevel="0" collapsed="false"/>
    <row r="11638" customFormat="false" ht="13.8" hidden="false" customHeight="true" outlineLevel="0" collapsed="false"/>
    <row r="11639" customFormat="false" ht="13.8" hidden="false" customHeight="true" outlineLevel="0" collapsed="false"/>
    <row r="11640" customFormat="false" ht="13.8" hidden="false" customHeight="true" outlineLevel="0" collapsed="false"/>
    <row r="11641" customFormat="false" ht="13.8" hidden="false" customHeight="true" outlineLevel="0" collapsed="false"/>
    <row r="11642" customFormat="false" ht="13.8" hidden="false" customHeight="true" outlineLevel="0" collapsed="false"/>
    <row r="11643" customFormat="false" ht="13.8" hidden="false" customHeight="true" outlineLevel="0" collapsed="false"/>
    <row r="11644" customFormat="false" ht="13.8" hidden="false" customHeight="true" outlineLevel="0" collapsed="false"/>
    <row r="11645" customFormat="false" ht="13.8" hidden="false" customHeight="true" outlineLevel="0" collapsed="false"/>
    <row r="11646" customFormat="false" ht="13.8" hidden="false" customHeight="true" outlineLevel="0" collapsed="false"/>
    <row r="11647" customFormat="false" ht="13.8" hidden="false" customHeight="true" outlineLevel="0" collapsed="false"/>
    <row r="11648" customFormat="false" ht="13.8" hidden="false" customHeight="true" outlineLevel="0" collapsed="false"/>
    <row r="11649" customFormat="false" ht="13.8" hidden="false" customHeight="true" outlineLevel="0" collapsed="false"/>
    <row r="11650" customFormat="false" ht="13.8" hidden="false" customHeight="true" outlineLevel="0" collapsed="false"/>
    <row r="11651" customFormat="false" ht="13.8" hidden="false" customHeight="true" outlineLevel="0" collapsed="false"/>
    <row r="11652" customFormat="false" ht="13.8" hidden="false" customHeight="true" outlineLevel="0" collapsed="false"/>
    <row r="11653" customFormat="false" ht="13.8" hidden="false" customHeight="true" outlineLevel="0" collapsed="false"/>
    <row r="11654" customFormat="false" ht="13.8" hidden="false" customHeight="true" outlineLevel="0" collapsed="false"/>
    <row r="11655" customFormat="false" ht="13.8" hidden="false" customHeight="true" outlineLevel="0" collapsed="false"/>
    <row r="11656" customFormat="false" ht="13.8" hidden="false" customHeight="true" outlineLevel="0" collapsed="false"/>
    <row r="11657" customFormat="false" ht="13.8" hidden="false" customHeight="true" outlineLevel="0" collapsed="false"/>
    <row r="11658" customFormat="false" ht="13.8" hidden="false" customHeight="true" outlineLevel="0" collapsed="false"/>
    <row r="11659" customFormat="false" ht="13.8" hidden="false" customHeight="true" outlineLevel="0" collapsed="false"/>
    <row r="11660" customFormat="false" ht="13.8" hidden="false" customHeight="true" outlineLevel="0" collapsed="false"/>
    <row r="11661" customFormat="false" ht="13.8" hidden="false" customHeight="true" outlineLevel="0" collapsed="false"/>
    <row r="11662" customFormat="false" ht="13.8" hidden="false" customHeight="true" outlineLevel="0" collapsed="false"/>
    <row r="11663" customFormat="false" ht="13.8" hidden="false" customHeight="true" outlineLevel="0" collapsed="false"/>
    <row r="11664" customFormat="false" ht="13.8" hidden="false" customHeight="true" outlineLevel="0" collapsed="false"/>
    <row r="11665" customFormat="false" ht="13.8" hidden="false" customHeight="true" outlineLevel="0" collapsed="false"/>
    <row r="11666" customFormat="false" ht="13.8" hidden="false" customHeight="true" outlineLevel="0" collapsed="false"/>
    <row r="11667" customFormat="false" ht="13.8" hidden="false" customHeight="true" outlineLevel="0" collapsed="false"/>
    <row r="11668" customFormat="false" ht="13.8" hidden="false" customHeight="true" outlineLevel="0" collapsed="false"/>
    <row r="11669" customFormat="false" ht="13.8" hidden="false" customHeight="true" outlineLevel="0" collapsed="false"/>
    <row r="11670" customFormat="false" ht="13.8" hidden="false" customHeight="true" outlineLevel="0" collapsed="false"/>
    <row r="11671" customFormat="false" ht="13.8" hidden="false" customHeight="true" outlineLevel="0" collapsed="false"/>
    <row r="11672" customFormat="false" ht="13.8" hidden="false" customHeight="true" outlineLevel="0" collapsed="false"/>
    <row r="11673" customFormat="false" ht="13.8" hidden="false" customHeight="true" outlineLevel="0" collapsed="false"/>
    <row r="11674" customFormat="false" ht="13.8" hidden="false" customHeight="true" outlineLevel="0" collapsed="false"/>
    <row r="11675" customFormat="false" ht="13.8" hidden="false" customHeight="true" outlineLevel="0" collapsed="false"/>
    <row r="11676" customFormat="false" ht="13.8" hidden="false" customHeight="true" outlineLevel="0" collapsed="false"/>
    <row r="11677" customFormat="false" ht="13.8" hidden="false" customHeight="true" outlineLevel="0" collapsed="false"/>
    <row r="11678" customFormat="false" ht="13.8" hidden="false" customHeight="true" outlineLevel="0" collapsed="false"/>
    <row r="11679" customFormat="false" ht="13.8" hidden="false" customHeight="true" outlineLevel="0" collapsed="false"/>
    <row r="11680" customFormat="false" ht="13.8" hidden="false" customHeight="true" outlineLevel="0" collapsed="false"/>
    <row r="11681" customFormat="false" ht="13.8" hidden="false" customHeight="true" outlineLevel="0" collapsed="false"/>
    <row r="11682" customFormat="false" ht="13.8" hidden="false" customHeight="true" outlineLevel="0" collapsed="false"/>
    <row r="11683" customFormat="false" ht="13.8" hidden="false" customHeight="true" outlineLevel="0" collapsed="false"/>
    <row r="11684" customFormat="false" ht="13.8" hidden="false" customHeight="true" outlineLevel="0" collapsed="false"/>
    <row r="11685" customFormat="false" ht="13.8" hidden="false" customHeight="true" outlineLevel="0" collapsed="false"/>
    <row r="11686" customFormat="false" ht="13.8" hidden="false" customHeight="true" outlineLevel="0" collapsed="false"/>
    <row r="11687" customFormat="false" ht="13.8" hidden="false" customHeight="true" outlineLevel="0" collapsed="false"/>
    <row r="11688" customFormat="false" ht="13.8" hidden="false" customHeight="true" outlineLevel="0" collapsed="false"/>
    <row r="11689" customFormat="false" ht="13.8" hidden="false" customHeight="true" outlineLevel="0" collapsed="false"/>
    <row r="11690" customFormat="false" ht="13.8" hidden="false" customHeight="true" outlineLevel="0" collapsed="false"/>
    <row r="11691" customFormat="false" ht="13.8" hidden="false" customHeight="true" outlineLevel="0" collapsed="false"/>
    <row r="11692" customFormat="false" ht="13.8" hidden="false" customHeight="true" outlineLevel="0" collapsed="false"/>
    <row r="11693" customFormat="false" ht="13.8" hidden="false" customHeight="true" outlineLevel="0" collapsed="false"/>
    <row r="11694" customFormat="false" ht="13.8" hidden="false" customHeight="true" outlineLevel="0" collapsed="false"/>
    <row r="11695" customFormat="false" ht="13.8" hidden="false" customHeight="true" outlineLevel="0" collapsed="false"/>
    <row r="11696" customFormat="false" ht="13.8" hidden="false" customHeight="true" outlineLevel="0" collapsed="false"/>
    <row r="11697" customFormat="false" ht="13.8" hidden="false" customHeight="true" outlineLevel="0" collapsed="false"/>
    <row r="11698" customFormat="false" ht="13.8" hidden="false" customHeight="true" outlineLevel="0" collapsed="false"/>
    <row r="11699" customFormat="false" ht="13.8" hidden="false" customHeight="true" outlineLevel="0" collapsed="false"/>
    <row r="11700" customFormat="false" ht="13.8" hidden="false" customHeight="true" outlineLevel="0" collapsed="false"/>
    <row r="11701" customFormat="false" ht="13.8" hidden="false" customHeight="true" outlineLevel="0" collapsed="false"/>
    <row r="11702" customFormat="false" ht="13.8" hidden="false" customHeight="true" outlineLevel="0" collapsed="false"/>
    <row r="11703" customFormat="false" ht="13.8" hidden="false" customHeight="true" outlineLevel="0" collapsed="false"/>
    <row r="11704" customFormat="false" ht="13.8" hidden="false" customHeight="true" outlineLevel="0" collapsed="false"/>
    <row r="11705" customFormat="false" ht="13.8" hidden="false" customHeight="true" outlineLevel="0" collapsed="false"/>
    <row r="11706" customFormat="false" ht="13.8" hidden="false" customHeight="true" outlineLevel="0" collapsed="false"/>
    <row r="11707" customFormat="false" ht="13.8" hidden="false" customHeight="true" outlineLevel="0" collapsed="false"/>
    <row r="11708" customFormat="false" ht="13.8" hidden="false" customHeight="true" outlineLevel="0" collapsed="false"/>
    <row r="11709" customFormat="false" ht="13.8" hidden="false" customHeight="true" outlineLevel="0" collapsed="false"/>
    <row r="11710" customFormat="false" ht="13.8" hidden="false" customHeight="true" outlineLevel="0" collapsed="false"/>
    <row r="11711" customFormat="false" ht="13.8" hidden="false" customHeight="true" outlineLevel="0" collapsed="false"/>
    <row r="11712" customFormat="false" ht="13.8" hidden="false" customHeight="true" outlineLevel="0" collapsed="false"/>
    <row r="11713" customFormat="false" ht="13.8" hidden="false" customHeight="true" outlineLevel="0" collapsed="false"/>
    <row r="11714" customFormat="false" ht="13.8" hidden="false" customHeight="true" outlineLevel="0" collapsed="false"/>
    <row r="11715" customFormat="false" ht="13.8" hidden="false" customHeight="true" outlineLevel="0" collapsed="false"/>
    <row r="11716" customFormat="false" ht="13.8" hidden="false" customHeight="true" outlineLevel="0" collapsed="false"/>
    <row r="11717" customFormat="false" ht="13.8" hidden="false" customHeight="true" outlineLevel="0" collapsed="false"/>
    <row r="11718" customFormat="false" ht="13.8" hidden="false" customHeight="true" outlineLevel="0" collapsed="false"/>
    <row r="11719" customFormat="false" ht="13.8" hidden="false" customHeight="true" outlineLevel="0" collapsed="false"/>
    <row r="11720" customFormat="false" ht="13.8" hidden="false" customHeight="true" outlineLevel="0" collapsed="false"/>
    <row r="11721" customFormat="false" ht="13.8" hidden="false" customHeight="true" outlineLevel="0" collapsed="false"/>
    <row r="11722" customFormat="false" ht="13.8" hidden="false" customHeight="true" outlineLevel="0" collapsed="false"/>
    <row r="11723" customFormat="false" ht="13.8" hidden="false" customHeight="true" outlineLevel="0" collapsed="false"/>
    <row r="11724" customFormat="false" ht="13.8" hidden="false" customHeight="true" outlineLevel="0" collapsed="false"/>
    <row r="11725" customFormat="false" ht="13.8" hidden="false" customHeight="true" outlineLevel="0" collapsed="false"/>
    <row r="11726" customFormat="false" ht="13.8" hidden="false" customHeight="true" outlineLevel="0" collapsed="false"/>
    <row r="11727" customFormat="false" ht="13.8" hidden="false" customHeight="true" outlineLevel="0" collapsed="false"/>
    <row r="11728" customFormat="false" ht="13.8" hidden="false" customHeight="true" outlineLevel="0" collapsed="false"/>
    <row r="11729" customFormat="false" ht="13.8" hidden="false" customHeight="true" outlineLevel="0" collapsed="false"/>
    <row r="11730" customFormat="false" ht="13.8" hidden="false" customHeight="true" outlineLevel="0" collapsed="false"/>
    <row r="11731" customFormat="false" ht="13.8" hidden="false" customHeight="true" outlineLevel="0" collapsed="false"/>
    <row r="11732" customFormat="false" ht="13.8" hidden="false" customHeight="true" outlineLevel="0" collapsed="false"/>
    <row r="11733" customFormat="false" ht="13.8" hidden="false" customHeight="true" outlineLevel="0" collapsed="false"/>
    <row r="11734" customFormat="false" ht="13.8" hidden="false" customHeight="true" outlineLevel="0" collapsed="false"/>
    <row r="11735" customFormat="false" ht="13.8" hidden="false" customHeight="true" outlineLevel="0" collapsed="false"/>
    <row r="11736" customFormat="false" ht="13.8" hidden="false" customHeight="true" outlineLevel="0" collapsed="false"/>
    <row r="11737" customFormat="false" ht="13.8" hidden="false" customHeight="true" outlineLevel="0" collapsed="false"/>
    <row r="11738" customFormat="false" ht="13.8" hidden="false" customHeight="true" outlineLevel="0" collapsed="false"/>
    <row r="11739" customFormat="false" ht="13.8" hidden="false" customHeight="true" outlineLevel="0" collapsed="false"/>
    <row r="11740" customFormat="false" ht="13.8" hidden="false" customHeight="true" outlineLevel="0" collapsed="false"/>
    <row r="11741" customFormat="false" ht="13.8" hidden="false" customHeight="true" outlineLevel="0" collapsed="false"/>
    <row r="11742" customFormat="false" ht="13.8" hidden="false" customHeight="true" outlineLevel="0" collapsed="false"/>
    <row r="11743" customFormat="false" ht="13.8" hidden="false" customHeight="true" outlineLevel="0" collapsed="false"/>
    <row r="11744" customFormat="false" ht="13.8" hidden="false" customHeight="true" outlineLevel="0" collapsed="false"/>
    <row r="11745" customFormat="false" ht="13.8" hidden="false" customHeight="true" outlineLevel="0" collapsed="false"/>
    <row r="11746" customFormat="false" ht="13.8" hidden="false" customHeight="true" outlineLevel="0" collapsed="false"/>
    <row r="11747" customFormat="false" ht="13.8" hidden="false" customHeight="true" outlineLevel="0" collapsed="false"/>
    <row r="11748" customFormat="false" ht="13.8" hidden="false" customHeight="true" outlineLevel="0" collapsed="false"/>
    <row r="11749" customFormat="false" ht="13.8" hidden="false" customHeight="true" outlineLevel="0" collapsed="false"/>
    <row r="11750" customFormat="false" ht="13.8" hidden="false" customHeight="true" outlineLevel="0" collapsed="false"/>
    <row r="11751" customFormat="false" ht="13.8" hidden="false" customHeight="true" outlineLevel="0" collapsed="false"/>
    <row r="11752" customFormat="false" ht="13.8" hidden="false" customHeight="true" outlineLevel="0" collapsed="false"/>
    <row r="11753" customFormat="false" ht="13.8" hidden="false" customHeight="true" outlineLevel="0" collapsed="false"/>
    <row r="11754" customFormat="false" ht="13.8" hidden="false" customHeight="true" outlineLevel="0" collapsed="false"/>
    <row r="11755" customFormat="false" ht="13.8" hidden="false" customHeight="true" outlineLevel="0" collapsed="false"/>
    <row r="11756" customFormat="false" ht="13.8" hidden="false" customHeight="true" outlineLevel="0" collapsed="false"/>
    <row r="11757" customFormat="false" ht="13.8" hidden="false" customHeight="true" outlineLevel="0" collapsed="false"/>
    <row r="11758" customFormat="false" ht="13.8" hidden="false" customHeight="true" outlineLevel="0" collapsed="false"/>
    <row r="11759" customFormat="false" ht="13.8" hidden="false" customHeight="true" outlineLevel="0" collapsed="false"/>
    <row r="11760" customFormat="false" ht="13.8" hidden="false" customHeight="true" outlineLevel="0" collapsed="false"/>
    <row r="11761" customFormat="false" ht="13.8" hidden="false" customHeight="true" outlineLevel="0" collapsed="false"/>
    <row r="11762" customFormat="false" ht="13.8" hidden="false" customHeight="true" outlineLevel="0" collapsed="false"/>
    <row r="11763" customFormat="false" ht="13.8" hidden="false" customHeight="true" outlineLevel="0" collapsed="false"/>
    <row r="11764" customFormat="false" ht="13.8" hidden="false" customHeight="true" outlineLevel="0" collapsed="false"/>
    <row r="11765" customFormat="false" ht="13.8" hidden="false" customHeight="true" outlineLevel="0" collapsed="false"/>
    <row r="11766" customFormat="false" ht="13.8" hidden="false" customHeight="true" outlineLevel="0" collapsed="false"/>
    <row r="11767" customFormat="false" ht="13.8" hidden="false" customHeight="true" outlineLevel="0" collapsed="false"/>
    <row r="11768" customFormat="false" ht="13.8" hidden="false" customHeight="true" outlineLevel="0" collapsed="false"/>
    <row r="11769" customFormat="false" ht="13.8" hidden="false" customHeight="true" outlineLevel="0" collapsed="false"/>
    <row r="11770" customFormat="false" ht="13.8" hidden="false" customHeight="true" outlineLevel="0" collapsed="false"/>
    <row r="11771" customFormat="false" ht="13.8" hidden="false" customHeight="true" outlineLevel="0" collapsed="false"/>
    <row r="11772" customFormat="false" ht="13.8" hidden="false" customHeight="true" outlineLevel="0" collapsed="false"/>
    <row r="11773" customFormat="false" ht="13.8" hidden="false" customHeight="true" outlineLevel="0" collapsed="false"/>
    <row r="11774" customFormat="false" ht="13.8" hidden="false" customHeight="true" outlineLevel="0" collapsed="false"/>
    <row r="11775" customFormat="false" ht="13.8" hidden="false" customHeight="true" outlineLevel="0" collapsed="false"/>
    <row r="11776" customFormat="false" ht="13.8" hidden="false" customHeight="true" outlineLevel="0" collapsed="false"/>
    <row r="11777" customFormat="false" ht="13.8" hidden="false" customHeight="true" outlineLevel="0" collapsed="false"/>
    <row r="11778" customFormat="false" ht="13.8" hidden="false" customHeight="true" outlineLevel="0" collapsed="false"/>
    <row r="11779" customFormat="false" ht="13.8" hidden="false" customHeight="true" outlineLevel="0" collapsed="false"/>
    <row r="11780" customFormat="false" ht="13.8" hidden="false" customHeight="true" outlineLevel="0" collapsed="false"/>
    <row r="11781" customFormat="false" ht="13.8" hidden="false" customHeight="true" outlineLevel="0" collapsed="false"/>
    <row r="11782" customFormat="false" ht="13.8" hidden="false" customHeight="true" outlineLevel="0" collapsed="false"/>
    <row r="11783" customFormat="false" ht="13.8" hidden="false" customHeight="true" outlineLevel="0" collapsed="false"/>
    <row r="11784" customFormat="false" ht="13.8" hidden="false" customHeight="true" outlineLevel="0" collapsed="false"/>
    <row r="11785" customFormat="false" ht="13.8" hidden="false" customHeight="true" outlineLevel="0" collapsed="false"/>
    <row r="11786" customFormat="false" ht="13.8" hidden="false" customHeight="true" outlineLevel="0" collapsed="false"/>
    <row r="11787" customFormat="false" ht="13.8" hidden="false" customHeight="true" outlineLevel="0" collapsed="false"/>
    <row r="11788" customFormat="false" ht="13.8" hidden="false" customHeight="true" outlineLevel="0" collapsed="false"/>
    <row r="11789" customFormat="false" ht="13.8" hidden="false" customHeight="true" outlineLevel="0" collapsed="false"/>
    <row r="11790" customFormat="false" ht="13.8" hidden="false" customHeight="true" outlineLevel="0" collapsed="false"/>
    <row r="11791" customFormat="false" ht="13.8" hidden="false" customHeight="true" outlineLevel="0" collapsed="false"/>
    <row r="11792" customFormat="false" ht="13.8" hidden="false" customHeight="true" outlineLevel="0" collapsed="false"/>
    <row r="11793" customFormat="false" ht="13.8" hidden="false" customHeight="true" outlineLevel="0" collapsed="false"/>
    <row r="11794" customFormat="false" ht="13.8" hidden="false" customHeight="true" outlineLevel="0" collapsed="false"/>
    <row r="11795" customFormat="false" ht="13.8" hidden="false" customHeight="true" outlineLevel="0" collapsed="false"/>
    <row r="11796" customFormat="false" ht="13.8" hidden="false" customHeight="true" outlineLevel="0" collapsed="false"/>
    <row r="11797" customFormat="false" ht="13.8" hidden="false" customHeight="true" outlineLevel="0" collapsed="false"/>
    <row r="11798" customFormat="false" ht="13.8" hidden="false" customHeight="true" outlineLevel="0" collapsed="false"/>
    <row r="11799" customFormat="false" ht="13.8" hidden="false" customHeight="true" outlineLevel="0" collapsed="false"/>
    <row r="11800" customFormat="false" ht="13.8" hidden="false" customHeight="true" outlineLevel="0" collapsed="false"/>
    <row r="11801" customFormat="false" ht="13.8" hidden="false" customHeight="true" outlineLevel="0" collapsed="false"/>
    <row r="11802" customFormat="false" ht="13.8" hidden="false" customHeight="true" outlineLevel="0" collapsed="false"/>
    <row r="11803" customFormat="false" ht="13.8" hidden="false" customHeight="true" outlineLevel="0" collapsed="false"/>
    <row r="11804" customFormat="false" ht="13.8" hidden="false" customHeight="true" outlineLevel="0" collapsed="false"/>
    <row r="11805" customFormat="false" ht="13.8" hidden="false" customHeight="true" outlineLevel="0" collapsed="false"/>
    <row r="11806" customFormat="false" ht="13.8" hidden="false" customHeight="true" outlineLevel="0" collapsed="false"/>
    <row r="11807" customFormat="false" ht="13.8" hidden="false" customHeight="true" outlineLevel="0" collapsed="false"/>
    <row r="11808" customFormat="false" ht="13.8" hidden="false" customHeight="true" outlineLevel="0" collapsed="false"/>
    <row r="11809" customFormat="false" ht="13.8" hidden="false" customHeight="true" outlineLevel="0" collapsed="false"/>
    <row r="11810" customFormat="false" ht="13.8" hidden="false" customHeight="true" outlineLevel="0" collapsed="false"/>
    <row r="11811" customFormat="false" ht="13.8" hidden="false" customHeight="true" outlineLevel="0" collapsed="false"/>
    <row r="11812" customFormat="false" ht="13.8" hidden="false" customHeight="true" outlineLevel="0" collapsed="false"/>
    <row r="11813" customFormat="false" ht="13.8" hidden="false" customHeight="true" outlineLevel="0" collapsed="false"/>
    <row r="11814" customFormat="false" ht="13.8" hidden="false" customHeight="true" outlineLevel="0" collapsed="false"/>
    <row r="11815" customFormat="false" ht="13.8" hidden="false" customHeight="true" outlineLevel="0" collapsed="false"/>
    <row r="11816" customFormat="false" ht="13.8" hidden="false" customHeight="true" outlineLevel="0" collapsed="false"/>
    <row r="11817" customFormat="false" ht="13.8" hidden="false" customHeight="true" outlineLevel="0" collapsed="false"/>
    <row r="11818" customFormat="false" ht="13.8" hidden="false" customHeight="true" outlineLevel="0" collapsed="false"/>
    <row r="11819" customFormat="false" ht="13.8" hidden="false" customHeight="true" outlineLevel="0" collapsed="false"/>
    <row r="11820" customFormat="false" ht="13.8" hidden="false" customHeight="true" outlineLevel="0" collapsed="false"/>
    <row r="11821" customFormat="false" ht="13.8" hidden="false" customHeight="true" outlineLevel="0" collapsed="false"/>
    <row r="11822" customFormat="false" ht="13.8" hidden="false" customHeight="true" outlineLevel="0" collapsed="false"/>
    <row r="11823" customFormat="false" ht="13.8" hidden="false" customHeight="true" outlineLevel="0" collapsed="false"/>
    <row r="11824" customFormat="false" ht="13.8" hidden="false" customHeight="true" outlineLevel="0" collapsed="false"/>
    <row r="11825" customFormat="false" ht="13.8" hidden="false" customHeight="true" outlineLevel="0" collapsed="false"/>
    <row r="11826" customFormat="false" ht="13.8" hidden="false" customHeight="true" outlineLevel="0" collapsed="false"/>
    <row r="11827" customFormat="false" ht="13.8" hidden="false" customHeight="true" outlineLevel="0" collapsed="false"/>
    <row r="11828" customFormat="false" ht="13.8" hidden="false" customHeight="true" outlineLevel="0" collapsed="false"/>
    <row r="11829" customFormat="false" ht="13.8" hidden="false" customHeight="true" outlineLevel="0" collapsed="false"/>
    <row r="11830" customFormat="false" ht="13.8" hidden="false" customHeight="true" outlineLevel="0" collapsed="false"/>
    <row r="11831" customFormat="false" ht="13.8" hidden="false" customHeight="true" outlineLevel="0" collapsed="false"/>
    <row r="11832" customFormat="false" ht="13.8" hidden="false" customHeight="true" outlineLevel="0" collapsed="false"/>
    <row r="11833" customFormat="false" ht="13.8" hidden="false" customHeight="true" outlineLevel="0" collapsed="false"/>
    <row r="11834" customFormat="false" ht="13.8" hidden="false" customHeight="true" outlineLevel="0" collapsed="false"/>
    <row r="11835" customFormat="false" ht="13.8" hidden="false" customHeight="true" outlineLevel="0" collapsed="false"/>
    <row r="11836" customFormat="false" ht="13.8" hidden="false" customHeight="true" outlineLevel="0" collapsed="false"/>
    <row r="11837" customFormat="false" ht="13.8" hidden="false" customHeight="true" outlineLevel="0" collapsed="false"/>
    <row r="11838" customFormat="false" ht="13.8" hidden="false" customHeight="true" outlineLevel="0" collapsed="false"/>
    <row r="11839" customFormat="false" ht="13.8" hidden="false" customHeight="true" outlineLevel="0" collapsed="false"/>
    <row r="11840" customFormat="false" ht="13.8" hidden="false" customHeight="true" outlineLevel="0" collapsed="false"/>
    <row r="11841" customFormat="false" ht="13.8" hidden="false" customHeight="true" outlineLevel="0" collapsed="false"/>
    <row r="11842" customFormat="false" ht="13.8" hidden="false" customHeight="true" outlineLevel="0" collapsed="false"/>
    <row r="11843" customFormat="false" ht="13.8" hidden="false" customHeight="true" outlineLevel="0" collapsed="false"/>
    <row r="11844" customFormat="false" ht="13.8" hidden="false" customHeight="true" outlineLevel="0" collapsed="false"/>
    <row r="11845" customFormat="false" ht="13.8" hidden="false" customHeight="true" outlineLevel="0" collapsed="false"/>
    <row r="11846" customFormat="false" ht="13.8" hidden="false" customHeight="true" outlineLevel="0" collapsed="false"/>
    <row r="11847" customFormat="false" ht="13.8" hidden="false" customHeight="true" outlineLevel="0" collapsed="false"/>
    <row r="11848" customFormat="false" ht="13.8" hidden="false" customHeight="true" outlineLevel="0" collapsed="false"/>
    <row r="11849" customFormat="false" ht="13.8" hidden="false" customHeight="true" outlineLevel="0" collapsed="false"/>
    <row r="11850" customFormat="false" ht="13.8" hidden="false" customHeight="true" outlineLevel="0" collapsed="false"/>
    <row r="11851" customFormat="false" ht="13.8" hidden="false" customHeight="true" outlineLevel="0" collapsed="false"/>
    <row r="11852" customFormat="false" ht="13.8" hidden="false" customHeight="true" outlineLevel="0" collapsed="false"/>
    <row r="11853" customFormat="false" ht="13.8" hidden="false" customHeight="true" outlineLevel="0" collapsed="false"/>
    <row r="11854" customFormat="false" ht="13.8" hidden="false" customHeight="true" outlineLevel="0" collapsed="false"/>
    <row r="11855" customFormat="false" ht="13.8" hidden="false" customHeight="true" outlineLevel="0" collapsed="false"/>
    <row r="11856" customFormat="false" ht="13.8" hidden="false" customHeight="true" outlineLevel="0" collapsed="false"/>
    <row r="11857" customFormat="false" ht="13.8" hidden="false" customHeight="true" outlineLevel="0" collapsed="false"/>
    <row r="11858" customFormat="false" ht="13.8" hidden="false" customHeight="true" outlineLevel="0" collapsed="false"/>
    <row r="11859" customFormat="false" ht="13.8" hidden="false" customHeight="true" outlineLevel="0" collapsed="false"/>
    <row r="11860" customFormat="false" ht="13.8" hidden="false" customHeight="true" outlineLevel="0" collapsed="false"/>
    <row r="11861" customFormat="false" ht="13.8" hidden="false" customHeight="true" outlineLevel="0" collapsed="false"/>
    <row r="11862" customFormat="false" ht="13.8" hidden="false" customHeight="true" outlineLevel="0" collapsed="false"/>
    <row r="11863" customFormat="false" ht="13.8" hidden="false" customHeight="true" outlineLevel="0" collapsed="false"/>
    <row r="11864" customFormat="false" ht="13.8" hidden="false" customHeight="true" outlineLevel="0" collapsed="false"/>
    <row r="11865" customFormat="false" ht="13.8" hidden="false" customHeight="true" outlineLevel="0" collapsed="false"/>
    <row r="11866" customFormat="false" ht="13.8" hidden="false" customHeight="true" outlineLevel="0" collapsed="false"/>
    <row r="11867" customFormat="false" ht="13.8" hidden="false" customHeight="true" outlineLevel="0" collapsed="false"/>
    <row r="11868" customFormat="false" ht="13.8" hidden="false" customHeight="true" outlineLevel="0" collapsed="false"/>
    <row r="11869" customFormat="false" ht="13.8" hidden="false" customHeight="true" outlineLevel="0" collapsed="false"/>
    <row r="11870" customFormat="false" ht="13.8" hidden="false" customHeight="true" outlineLevel="0" collapsed="false"/>
    <row r="11871" customFormat="false" ht="13.8" hidden="false" customHeight="true" outlineLevel="0" collapsed="false"/>
    <row r="11872" customFormat="false" ht="13.8" hidden="false" customHeight="true" outlineLevel="0" collapsed="false"/>
    <row r="11873" customFormat="false" ht="13.8" hidden="false" customHeight="true" outlineLevel="0" collapsed="false"/>
    <row r="11874" customFormat="false" ht="13.8" hidden="false" customHeight="true" outlineLevel="0" collapsed="false"/>
    <row r="11875" customFormat="false" ht="13.8" hidden="false" customHeight="true" outlineLevel="0" collapsed="false"/>
    <row r="11876" customFormat="false" ht="13.8" hidden="false" customHeight="true" outlineLevel="0" collapsed="false"/>
    <row r="11877" customFormat="false" ht="13.8" hidden="false" customHeight="true" outlineLevel="0" collapsed="false"/>
    <row r="11878" customFormat="false" ht="13.8" hidden="false" customHeight="true" outlineLevel="0" collapsed="false"/>
    <row r="11879" customFormat="false" ht="13.8" hidden="false" customHeight="true" outlineLevel="0" collapsed="false"/>
    <row r="11880" customFormat="false" ht="13.8" hidden="false" customHeight="true" outlineLevel="0" collapsed="false"/>
    <row r="11881" customFormat="false" ht="13.8" hidden="false" customHeight="true" outlineLevel="0" collapsed="false"/>
    <row r="11882" customFormat="false" ht="13.8" hidden="false" customHeight="true" outlineLevel="0" collapsed="false"/>
    <row r="11883" customFormat="false" ht="13.8" hidden="false" customHeight="true" outlineLevel="0" collapsed="false"/>
    <row r="11884" customFormat="false" ht="13.8" hidden="false" customHeight="true" outlineLevel="0" collapsed="false"/>
    <row r="11885" customFormat="false" ht="13.8" hidden="false" customHeight="true" outlineLevel="0" collapsed="false"/>
    <row r="11886" customFormat="false" ht="13.8" hidden="false" customHeight="true" outlineLevel="0" collapsed="false"/>
    <row r="11887" customFormat="false" ht="13.8" hidden="false" customHeight="true" outlineLevel="0" collapsed="false"/>
    <row r="11888" customFormat="false" ht="13.8" hidden="false" customHeight="true" outlineLevel="0" collapsed="false"/>
    <row r="11889" customFormat="false" ht="13.8" hidden="false" customHeight="true" outlineLevel="0" collapsed="false"/>
    <row r="11890" customFormat="false" ht="13.8" hidden="false" customHeight="true" outlineLevel="0" collapsed="false"/>
    <row r="11891" customFormat="false" ht="13.8" hidden="false" customHeight="true" outlineLevel="0" collapsed="false"/>
    <row r="11892" customFormat="false" ht="13.8" hidden="false" customHeight="true" outlineLevel="0" collapsed="false"/>
    <row r="11893" customFormat="false" ht="13.8" hidden="false" customHeight="true" outlineLevel="0" collapsed="false"/>
    <row r="11894" customFormat="false" ht="13.8" hidden="false" customHeight="true" outlineLevel="0" collapsed="false"/>
    <row r="11895" customFormat="false" ht="13.8" hidden="false" customHeight="true" outlineLevel="0" collapsed="false"/>
    <row r="11896" customFormat="false" ht="13.8" hidden="false" customHeight="true" outlineLevel="0" collapsed="false"/>
    <row r="11897" customFormat="false" ht="13.8" hidden="false" customHeight="true" outlineLevel="0" collapsed="false"/>
    <row r="11898" customFormat="false" ht="13.8" hidden="false" customHeight="true" outlineLevel="0" collapsed="false"/>
    <row r="11899" customFormat="false" ht="13.8" hidden="false" customHeight="true" outlineLevel="0" collapsed="false"/>
    <row r="11900" customFormat="false" ht="13.8" hidden="false" customHeight="true" outlineLevel="0" collapsed="false"/>
    <row r="11901" customFormat="false" ht="13.8" hidden="false" customHeight="true" outlineLevel="0" collapsed="false"/>
    <row r="11902" customFormat="false" ht="13.8" hidden="false" customHeight="true" outlineLevel="0" collapsed="false"/>
    <row r="11903" customFormat="false" ht="13.8" hidden="false" customHeight="true" outlineLevel="0" collapsed="false"/>
    <row r="11904" customFormat="false" ht="13.8" hidden="false" customHeight="true" outlineLevel="0" collapsed="false"/>
    <row r="11905" customFormat="false" ht="13.8" hidden="false" customHeight="true" outlineLevel="0" collapsed="false"/>
    <row r="11906" customFormat="false" ht="13.8" hidden="false" customHeight="true" outlineLevel="0" collapsed="false"/>
    <row r="11907" customFormat="false" ht="13.8" hidden="false" customHeight="true" outlineLevel="0" collapsed="false"/>
    <row r="11908" customFormat="false" ht="13.8" hidden="false" customHeight="true" outlineLevel="0" collapsed="false"/>
    <row r="11909" customFormat="false" ht="13.8" hidden="false" customHeight="true" outlineLevel="0" collapsed="false"/>
    <row r="11910" customFormat="false" ht="13.8" hidden="false" customHeight="true" outlineLevel="0" collapsed="false"/>
    <row r="11911" customFormat="false" ht="13.8" hidden="false" customHeight="true" outlineLevel="0" collapsed="false"/>
    <row r="11912" customFormat="false" ht="13.8" hidden="false" customHeight="true" outlineLevel="0" collapsed="false"/>
    <row r="11913" customFormat="false" ht="13.8" hidden="false" customHeight="true" outlineLevel="0" collapsed="false"/>
    <row r="11914" customFormat="false" ht="13.8" hidden="false" customHeight="true" outlineLevel="0" collapsed="false"/>
    <row r="11915" customFormat="false" ht="13.8" hidden="false" customHeight="true" outlineLevel="0" collapsed="false"/>
    <row r="11916" customFormat="false" ht="13.8" hidden="false" customHeight="true" outlineLevel="0" collapsed="false"/>
    <row r="11917" customFormat="false" ht="13.8" hidden="false" customHeight="true" outlineLevel="0" collapsed="false"/>
    <row r="11918" customFormat="false" ht="13.8" hidden="false" customHeight="true" outlineLevel="0" collapsed="false"/>
    <row r="11919" customFormat="false" ht="13.8" hidden="false" customHeight="true" outlineLevel="0" collapsed="false"/>
    <row r="11920" customFormat="false" ht="13.8" hidden="false" customHeight="true" outlineLevel="0" collapsed="false"/>
    <row r="11921" customFormat="false" ht="13.8" hidden="false" customHeight="true" outlineLevel="0" collapsed="false"/>
    <row r="11922" customFormat="false" ht="13.8" hidden="false" customHeight="true" outlineLevel="0" collapsed="false"/>
    <row r="11923" customFormat="false" ht="13.8" hidden="false" customHeight="true" outlineLevel="0" collapsed="false"/>
    <row r="11924" customFormat="false" ht="13.8" hidden="false" customHeight="true" outlineLevel="0" collapsed="false"/>
    <row r="11925" customFormat="false" ht="13.8" hidden="false" customHeight="true" outlineLevel="0" collapsed="false"/>
    <row r="11926" customFormat="false" ht="13.8" hidden="false" customHeight="true" outlineLevel="0" collapsed="false"/>
    <row r="11927" customFormat="false" ht="13.8" hidden="false" customHeight="true" outlineLevel="0" collapsed="false"/>
    <row r="11928" customFormat="false" ht="13.8" hidden="false" customHeight="true" outlineLevel="0" collapsed="false"/>
    <row r="11929" customFormat="false" ht="13.8" hidden="false" customHeight="true" outlineLevel="0" collapsed="false"/>
    <row r="11930" customFormat="false" ht="13.8" hidden="false" customHeight="true" outlineLevel="0" collapsed="false"/>
    <row r="11931" customFormat="false" ht="13.8" hidden="false" customHeight="true" outlineLevel="0" collapsed="false"/>
    <row r="11932" customFormat="false" ht="13.8" hidden="false" customHeight="true" outlineLevel="0" collapsed="false"/>
    <row r="11933" customFormat="false" ht="13.8" hidden="false" customHeight="true" outlineLevel="0" collapsed="false"/>
    <row r="11934" customFormat="false" ht="13.8" hidden="false" customHeight="true" outlineLevel="0" collapsed="false"/>
    <row r="11935" customFormat="false" ht="13.8" hidden="false" customHeight="true" outlineLevel="0" collapsed="false"/>
    <row r="11936" customFormat="false" ht="13.8" hidden="false" customHeight="true" outlineLevel="0" collapsed="false"/>
    <row r="11937" customFormat="false" ht="13.8" hidden="false" customHeight="true" outlineLevel="0" collapsed="false"/>
    <row r="11938" customFormat="false" ht="13.8" hidden="false" customHeight="true" outlineLevel="0" collapsed="false"/>
    <row r="11939" customFormat="false" ht="13.8" hidden="false" customHeight="true" outlineLevel="0" collapsed="false"/>
    <row r="11940" customFormat="false" ht="13.8" hidden="false" customHeight="true" outlineLevel="0" collapsed="false"/>
    <row r="11941" customFormat="false" ht="13.8" hidden="false" customHeight="true" outlineLevel="0" collapsed="false"/>
    <row r="11942" customFormat="false" ht="13.8" hidden="false" customHeight="true" outlineLevel="0" collapsed="false"/>
    <row r="11943" customFormat="false" ht="13.8" hidden="false" customHeight="true" outlineLevel="0" collapsed="false"/>
    <row r="11944" customFormat="false" ht="13.8" hidden="false" customHeight="true" outlineLevel="0" collapsed="false"/>
    <row r="11945" customFormat="false" ht="13.8" hidden="false" customHeight="true" outlineLevel="0" collapsed="false"/>
    <row r="11946" customFormat="false" ht="13.8" hidden="false" customHeight="true" outlineLevel="0" collapsed="false"/>
    <row r="11947" customFormat="false" ht="13.8" hidden="false" customHeight="true" outlineLevel="0" collapsed="false"/>
    <row r="11948" customFormat="false" ht="13.8" hidden="false" customHeight="true" outlineLevel="0" collapsed="false"/>
    <row r="11949" customFormat="false" ht="13.8" hidden="false" customHeight="true" outlineLevel="0" collapsed="false"/>
    <row r="11950" customFormat="false" ht="13.8" hidden="false" customHeight="true" outlineLevel="0" collapsed="false"/>
    <row r="11951" customFormat="false" ht="13.8" hidden="false" customHeight="true" outlineLevel="0" collapsed="false"/>
    <row r="11952" customFormat="false" ht="13.8" hidden="false" customHeight="true" outlineLevel="0" collapsed="false"/>
    <row r="11953" customFormat="false" ht="13.8" hidden="false" customHeight="true" outlineLevel="0" collapsed="false"/>
    <row r="11954" customFormat="false" ht="13.8" hidden="false" customHeight="true" outlineLevel="0" collapsed="false"/>
    <row r="11955" customFormat="false" ht="13.8" hidden="false" customHeight="true" outlineLevel="0" collapsed="false"/>
    <row r="11956" customFormat="false" ht="13.8" hidden="false" customHeight="true" outlineLevel="0" collapsed="false"/>
    <row r="11957" customFormat="false" ht="13.8" hidden="false" customHeight="true" outlineLevel="0" collapsed="false"/>
    <row r="11958" customFormat="false" ht="13.8" hidden="false" customHeight="true" outlineLevel="0" collapsed="false"/>
    <row r="11959" customFormat="false" ht="13.8" hidden="false" customHeight="true" outlineLevel="0" collapsed="false"/>
    <row r="11960" customFormat="false" ht="13.8" hidden="false" customHeight="true" outlineLevel="0" collapsed="false"/>
    <row r="11961" customFormat="false" ht="13.8" hidden="false" customHeight="true" outlineLevel="0" collapsed="false"/>
    <row r="11962" customFormat="false" ht="13.8" hidden="false" customHeight="true" outlineLevel="0" collapsed="false"/>
    <row r="11963" customFormat="false" ht="13.8" hidden="false" customHeight="true" outlineLevel="0" collapsed="false"/>
    <row r="11964" customFormat="false" ht="13.8" hidden="false" customHeight="true" outlineLevel="0" collapsed="false"/>
    <row r="11965" customFormat="false" ht="13.8" hidden="false" customHeight="true" outlineLevel="0" collapsed="false"/>
    <row r="11966" customFormat="false" ht="13.8" hidden="false" customHeight="true" outlineLevel="0" collapsed="false"/>
    <row r="11967" customFormat="false" ht="13.8" hidden="false" customHeight="true" outlineLevel="0" collapsed="false"/>
    <row r="11968" customFormat="false" ht="13.8" hidden="false" customHeight="true" outlineLevel="0" collapsed="false"/>
    <row r="11969" customFormat="false" ht="13.8" hidden="false" customHeight="true" outlineLevel="0" collapsed="false"/>
    <row r="11970" customFormat="false" ht="13.8" hidden="false" customHeight="true" outlineLevel="0" collapsed="false"/>
    <row r="11971" customFormat="false" ht="13.8" hidden="false" customHeight="true" outlineLevel="0" collapsed="false"/>
    <row r="11972" customFormat="false" ht="13.8" hidden="false" customHeight="true" outlineLevel="0" collapsed="false"/>
    <row r="11973" customFormat="false" ht="13.8" hidden="false" customHeight="true" outlineLevel="0" collapsed="false"/>
    <row r="11974" customFormat="false" ht="13.8" hidden="false" customHeight="true" outlineLevel="0" collapsed="false"/>
    <row r="11975" customFormat="false" ht="13.8" hidden="false" customHeight="true" outlineLevel="0" collapsed="false"/>
    <row r="11976" customFormat="false" ht="13.8" hidden="false" customHeight="true" outlineLevel="0" collapsed="false"/>
    <row r="11977" customFormat="false" ht="13.8" hidden="false" customHeight="true" outlineLevel="0" collapsed="false"/>
    <row r="11978" customFormat="false" ht="13.8" hidden="false" customHeight="true" outlineLevel="0" collapsed="false"/>
    <row r="11979" customFormat="false" ht="13.8" hidden="false" customHeight="true" outlineLevel="0" collapsed="false"/>
    <row r="11980" customFormat="false" ht="13.8" hidden="false" customHeight="true" outlineLevel="0" collapsed="false"/>
    <row r="11981" customFormat="false" ht="13.8" hidden="false" customHeight="true" outlineLevel="0" collapsed="false"/>
    <row r="11982" customFormat="false" ht="13.8" hidden="false" customHeight="true" outlineLevel="0" collapsed="false"/>
    <row r="11983" customFormat="false" ht="13.8" hidden="false" customHeight="true" outlineLevel="0" collapsed="false"/>
    <row r="11984" customFormat="false" ht="13.8" hidden="false" customHeight="true" outlineLevel="0" collapsed="false"/>
    <row r="11985" customFormat="false" ht="13.8" hidden="false" customHeight="true" outlineLevel="0" collapsed="false"/>
    <row r="11986" customFormat="false" ht="13.8" hidden="false" customHeight="true" outlineLevel="0" collapsed="false"/>
    <row r="11987" customFormat="false" ht="13.8" hidden="false" customHeight="true" outlineLevel="0" collapsed="false"/>
    <row r="11988" customFormat="false" ht="13.8" hidden="false" customHeight="true" outlineLevel="0" collapsed="false"/>
    <row r="11989" customFormat="false" ht="13.8" hidden="false" customHeight="true" outlineLevel="0" collapsed="false"/>
    <row r="11990" customFormat="false" ht="13.8" hidden="false" customHeight="true" outlineLevel="0" collapsed="false"/>
    <row r="11991" customFormat="false" ht="13.8" hidden="false" customHeight="true" outlineLevel="0" collapsed="false"/>
    <row r="11992" customFormat="false" ht="13.8" hidden="false" customHeight="true" outlineLevel="0" collapsed="false"/>
    <row r="11993" customFormat="false" ht="13.8" hidden="false" customHeight="true" outlineLevel="0" collapsed="false"/>
    <row r="11994" customFormat="false" ht="13.8" hidden="false" customHeight="true" outlineLevel="0" collapsed="false"/>
    <row r="11995" customFormat="false" ht="13.8" hidden="false" customHeight="true" outlineLevel="0" collapsed="false"/>
    <row r="11996" customFormat="false" ht="13.8" hidden="false" customHeight="true" outlineLevel="0" collapsed="false"/>
    <row r="11997" customFormat="false" ht="13.8" hidden="false" customHeight="true" outlineLevel="0" collapsed="false"/>
    <row r="11998" customFormat="false" ht="13.8" hidden="false" customHeight="true" outlineLevel="0" collapsed="false"/>
    <row r="11999" customFormat="false" ht="13.8" hidden="false" customHeight="true" outlineLevel="0" collapsed="false"/>
    <row r="12000" customFormat="false" ht="13.8" hidden="false" customHeight="true" outlineLevel="0" collapsed="false"/>
    <row r="12001" customFormat="false" ht="13.8" hidden="false" customHeight="true" outlineLevel="0" collapsed="false"/>
    <row r="12002" customFormat="false" ht="13.8" hidden="false" customHeight="true" outlineLevel="0" collapsed="false"/>
    <row r="12003" customFormat="false" ht="13.8" hidden="false" customHeight="true" outlineLevel="0" collapsed="false"/>
    <row r="12004" customFormat="false" ht="13.8" hidden="false" customHeight="true" outlineLevel="0" collapsed="false"/>
    <row r="12005" customFormat="false" ht="13.8" hidden="false" customHeight="true" outlineLevel="0" collapsed="false"/>
    <row r="12006" customFormat="false" ht="13.8" hidden="false" customHeight="true" outlineLevel="0" collapsed="false"/>
    <row r="12007" customFormat="false" ht="13.8" hidden="false" customHeight="true" outlineLevel="0" collapsed="false"/>
    <row r="12008" customFormat="false" ht="13.8" hidden="false" customHeight="true" outlineLevel="0" collapsed="false"/>
    <row r="12009" customFormat="false" ht="13.8" hidden="false" customHeight="true" outlineLevel="0" collapsed="false"/>
    <row r="12010" customFormat="false" ht="13.8" hidden="false" customHeight="true" outlineLevel="0" collapsed="false"/>
    <row r="12011" customFormat="false" ht="13.8" hidden="false" customHeight="true" outlineLevel="0" collapsed="false"/>
    <row r="12012" customFormat="false" ht="13.8" hidden="false" customHeight="true" outlineLevel="0" collapsed="false"/>
    <row r="12013" customFormat="false" ht="13.8" hidden="false" customHeight="true" outlineLevel="0" collapsed="false"/>
    <row r="12014" customFormat="false" ht="13.8" hidden="false" customHeight="true" outlineLevel="0" collapsed="false"/>
    <row r="12015" customFormat="false" ht="13.8" hidden="false" customHeight="true" outlineLevel="0" collapsed="false"/>
    <row r="12016" customFormat="false" ht="13.8" hidden="false" customHeight="true" outlineLevel="0" collapsed="false"/>
    <row r="12017" customFormat="false" ht="13.8" hidden="false" customHeight="true" outlineLevel="0" collapsed="false"/>
    <row r="12018" customFormat="false" ht="13.8" hidden="false" customHeight="true" outlineLevel="0" collapsed="false"/>
    <row r="12019" customFormat="false" ht="13.8" hidden="false" customHeight="true" outlineLevel="0" collapsed="false"/>
    <row r="12020" customFormat="false" ht="13.8" hidden="false" customHeight="true" outlineLevel="0" collapsed="false"/>
    <row r="12021" customFormat="false" ht="13.8" hidden="false" customHeight="true" outlineLevel="0" collapsed="false"/>
    <row r="12022" customFormat="false" ht="13.8" hidden="false" customHeight="true" outlineLevel="0" collapsed="false"/>
    <row r="12023" customFormat="false" ht="13.8" hidden="false" customHeight="true" outlineLevel="0" collapsed="false"/>
    <row r="12024" customFormat="false" ht="13.8" hidden="false" customHeight="true" outlineLevel="0" collapsed="false"/>
    <row r="12025" customFormat="false" ht="13.8" hidden="false" customHeight="true" outlineLevel="0" collapsed="false"/>
    <row r="12026" customFormat="false" ht="13.8" hidden="false" customHeight="true" outlineLevel="0" collapsed="false"/>
    <row r="12027" customFormat="false" ht="13.8" hidden="false" customHeight="true" outlineLevel="0" collapsed="false"/>
    <row r="12028" customFormat="false" ht="13.8" hidden="false" customHeight="true" outlineLevel="0" collapsed="false"/>
    <row r="12029" customFormat="false" ht="13.8" hidden="false" customHeight="true" outlineLevel="0" collapsed="false"/>
    <row r="12030" customFormat="false" ht="13.8" hidden="false" customHeight="true" outlineLevel="0" collapsed="false"/>
    <row r="12031" customFormat="false" ht="13.8" hidden="false" customHeight="true" outlineLevel="0" collapsed="false"/>
    <row r="12032" customFormat="false" ht="13.8" hidden="false" customHeight="true" outlineLevel="0" collapsed="false"/>
    <row r="12033" customFormat="false" ht="13.8" hidden="false" customHeight="true" outlineLevel="0" collapsed="false"/>
    <row r="12034" customFormat="false" ht="13.8" hidden="false" customHeight="true" outlineLevel="0" collapsed="false"/>
    <row r="12035" customFormat="false" ht="13.8" hidden="false" customHeight="true" outlineLevel="0" collapsed="false"/>
    <row r="12036" customFormat="false" ht="13.8" hidden="false" customHeight="true" outlineLevel="0" collapsed="false"/>
    <row r="12037" customFormat="false" ht="13.8" hidden="false" customHeight="true" outlineLevel="0" collapsed="false"/>
    <row r="12038" customFormat="false" ht="13.8" hidden="false" customHeight="true" outlineLevel="0" collapsed="false"/>
    <row r="12039" customFormat="false" ht="13.8" hidden="false" customHeight="true" outlineLevel="0" collapsed="false"/>
    <row r="12040" customFormat="false" ht="13.8" hidden="false" customHeight="true" outlineLevel="0" collapsed="false"/>
    <row r="12041" customFormat="false" ht="13.8" hidden="false" customHeight="true" outlineLevel="0" collapsed="false"/>
    <row r="12042" customFormat="false" ht="13.8" hidden="false" customHeight="true" outlineLevel="0" collapsed="false"/>
    <row r="12043" customFormat="false" ht="13.8" hidden="false" customHeight="true" outlineLevel="0" collapsed="false"/>
    <row r="12044" customFormat="false" ht="13.8" hidden="false" customHeight="true" outlineLevel="0" collapsed="false"/>
    <row r="12045" customFormat="false" ht="13.8" hidden="false" customHeight="true" outlineLevel="0" collapsed="false"/>
    <row r="12046" customFormat="false" ht="13.8" hidden="false" customHeight="true" outlineLevel="0" collapsed="false"/>
    <row r="12047" customFormat="false" ht="13.8" hidden="false" customHeight="true" outlineLevel="0" collapsed="false"/>
    <row r="12048" customFormat="false" ht="13.8" hidden="false" customHeight="true" outlineLevel="0" collapsed="false"/>
    <row r="12049" customFormat="false" ht="13.8" hidden="false" customHeight="true" outlineLevel="0" collapsed="false"/>
    <row r="12050" customFormat="false" ht="13.8" hidden="false" customHeight="true" outlineLevel="0" collapsed="false"/>
    <row r="12051" customFormat="false" ht="13.8" hidden="false" customHeight="true" outlineLevel="0" collapsed="false"/>
    <row r="12052" customFormat="false" ht="13.8" hidden="false" customHeight="true" outlineLevel="0" collapsed="false"/>
    <row r="12053" customFormat="false" ht="13.8" hidden="false" customHeight="true" outlineLevel="0" collapsed="false"/>
    <row r="12054" customFormat="false" ht="13.8" hidden="false" customHeight="true" outlineLevel="0" collapsed="false"/>
    <row r="12055" customFormat="false" ht="13.8" hidden="false" customHeight="true" outlineLevel="0" collapsed="false"/>
    <row r="12056" customFormat="false" ht="13.8" hidden="false" customHeight="true" outlineLevel="0" collapsed="false"/>
    <row r="12057" customFormat="false" ht="13.8" hidden="false" customHeight="true" outlineLevel="0" collapsed="false"/>
    <row r="12058" customFormat="false" ht="13.8" hidden="false" customHeight="true" outlineLevel="0" collapsed="false"/>
    <row r="12059" customFormat="false" ht="13.8" hidden="false" customHeight="true" outlineLevel="0" collapsed="false"/>
    <row r="12060" customFormat="false" ht="13.8" hidden="false" customHeight="true" outlineLevel="0" collapsed="false"/>
    <row r="12061" customFormat="false" ht="13.8" hidden="false" customHeight="true" outlineLevel="0" collapsed="false"/>
    <row r="12062" customFormat="false" ht="13.8" hidden="false" customHeight="true" outlineLevel="0" collapsed="false"/>
    <row r="12063" customFormat="false" ht="13.8" hidden="false" customHeight="true" outlineLevel="0" collapsed="false"/>
    <row r="12064" customFormat="false" ht="13.8" hidden="false" customHeight="true" outlineLevel="0" collapsed="false"/>
    <row r="12065" customFormat="false" ht="13.8" hidden="false" customHeight="true" outlineLevel="0" collapsed="false"/>
    <row r="12066" customFormat="false" ht="13.8" hidden="false" customHeight="true" outlineLevel="0" collapsed="false"/>
    <row r="12067" customFormat="false" ht="13.8" hidden="false" customHeight="true" outlineLevel="0" collapsed="false"/>
    <row r="12068" customFormat="false" ht="13.8" hidden="false" customHeight="true" outlineLevel="0" collapsed="false"/>
    <row r="12069" customFormat="false" ht="13.8" hidden="false" customHeight="true" outlineLevel="0" collapsed="false"/>
    <row r="12070" customFormat="false" ht="13.8" hidden="false" customHeight="true" outlineLevel="0" collapsed="false"/>
    <row r="12071" customFormat="false" ht="13.8" hidden="false" customHeight="true" outlineLevel="0" collapsed="false"/>
    <row r="12072" customFormat="false" ht="13.8" hidden="false" customHeight="true" outlineLevel="0" collapsed="false"/>
    <row r="12073" customFormat="false" ht="13.8" hidden="false" customHeight="true" outlineLevel="0" collapsed="false"/>
    <row r="12074" customFormat="false" ht="13.8" hidden="false" customHeight="true" outlineLevel="0" collapsed="false"/>
    <row r="12075" customFormat="false" ht="13.8" hidden="false" customHeight="true" outlineLevel="0" collapsed="false"/>
    <row r="12076" customFormat="false" ht="13.8" hidden="false" customHeight="true" outlineLevel="0" collapsed="false"/>
    <row r="12077" customFormat="false" ht="13.8" hidden="false" customHeight="true" outlineLevel="0" collapsed="false"/>
    <row r="12078" customFormat="false" ht="13.8" hidden="false" customHeight="true" outlineLevel="0" collapsed="false"/>
    <row r="12079" customFormat="false" ht="13.8" hidden="false" customHeight="true" outlineLevel="0" collapsed="false"/>
    <row r="12080" customFormat="false" ht="13.8" hidden="false" customHeight="true" outlineLevel="0" collapsed="false"/>
    <row r="12081" customFormat="false" ht="13.8" hidden="false" customHeight="true" outlineLevel="0" collapsed="false"/>
    <row r="12082" customFormat="false" ht="13.8" hidden="false" customHeight="true" outlineLevel="0" collapsed="false"/>
    <row r="12083" customFormat="false" ht="13.8" hidden="false" customHeight="true" outlineLevel="0" collapsed="false"/>
    <row r="12084" customFormat="false" ht="13.8" hidden="false" customHeight="true" outlineLevel="0" collapsed="false"/>
    <row r="12085" customFormat="false" ht="13.8" hidden="false" customHeight="true" outlineLevel="0" collapsed="false"/>
    <row r="12086" customFormat="false" ht="13.8" hidden="false" customHeight="true" outlineLevel="0" collapsed="false"/>
    <row r="12087" customFormat="false" ht="13.8" hidden="false" customHeight="true" outlineLevel="0" collapsed="false"/>
    <row r="12088" customFormat="false" ht="13.8" hidden="false" customHeight="true" outlineLevel="0" collapsed="false"/>
    <row r="12089" customFormat="false" ht="13.8" hidden="false" customHeight="true" outlineLevel="0" collapsed="false"/>
    <row r="12090" customFormat="false" ht="13.8" hidden="false" customHeight="true" outlineLevel="0" collapsed="false"/>
    <row r="12091" customFormat="false" ht="13.8" hidden="false" customHeight="true" outlineLevel="0" collapsed="false"/>
    <row r="12092" customFormat="false" ht="13.8" hidden="false" customHeight="true" outlineLevel="0" collapsed="false"/>
    <row r="12093" customFormat="false" ht="13.8" hidden="false" customHeight="true" outlineLevel="0" collapsed="false"/>
    <row r="12094" customFormat="false" ht="13.8" hidden="false" customHeight="true" outlineLevel="0" collapsed="false"/>
    <row r="12095" customFormat="false" ht="13.8" hidden="false" customHeight="true" outlineLevel="0" collapsed="false"/>
    <row r="12096" customFormat="false" ht="13.8" hidden="false" customHeight="true" outlineLevel="0" collapsed="false"/>
    <row r="12097" customFormat="false" ht="13.8" hidden="false" customHeight="true" outlineLevel="0" collapsed="false"/>
    <row r="12098" customFormat="false" ht="13.8" hidden="false" customHeight="true" outlineLevel="0" collapsed="false"/>
    <row r="12099" customFormat="false" ht="13.8" hidden="false" customHeight="true" outlineLevel="0" collapsed="false"/>
    <row r="12100" customFormat="false" ht="13.8" hidden="false" customHeight="true" outlineLevel="0" collapsed="false"/>
    <row r="12101" customFormat="false" ht="13.8" hidden="false" customHeight="true" outlineLevel="0" collapsed="false"/>
    <row r="12102" customFormat="false" ht="13.8" hidden="false" customHeight="true" outlineLevel="0" collapsed="false"/>
    <row r="12103" customFormat="false" ht="13.8" hidden="false" customHeight="true" outlineLevel="0" collapsed="false"/>
    <row r="12104" customFormat="false" ht="13.8" hidden="false" customHeight="true" outlineLevel="0" collapsed="false"/>
    <row r="12105" customFormat="false" ht="13.8" hidden="false" customHeight="true" outlineLevel="0" collapsed="false"/>
    <row r="12106" customFormat="false" ht="13.8" hidden="false" customHeight="true" outlineLevel="0" collapsed="false"/>
    <row r="12107" customFormat="false" ht="13.8" hidden="false" customHeight="true" outlineLevel="0" collapsed="false"/>
    <row r="12108" customFormat="false" ht="13.8" hidden="false" customHeight="true" outlineLevel="0" collapsed="false"/>
    <row r="12109" customFormat="false" ht="13.8" hidden="false" customHeight="true" outlineLevel="0" collapsed="false"/>
    <row r="12110" customFormat="false" ht="13.8" hidden="false" customHeight="true" outlineLevel="0" collapsed="false"/>
    <row r="12111" customFormat="false" ht="13.8" hidden="false" customHeight="true" outlineLevel="0" collapsed="false"/>
    <row r="12112" customFormat="false" ht="13.8" hidden="false" customHeight="true" outlineLevel="0" collapsed="false"/>
    <row r="12113" customFormat="false" ht="13.8" hidden="false" customHeight="true" outlineLevel="0" collapsed="false"/>
    <row r="12114" customFormat="false" ht="13.8" hidden="false" customHeight="true" outlineLevel="0" collapsed="false"/>
    <row r="12115" customFormat="false" ht="13.8" hidden="false" customHeight="true" outlineLevel="0" collapsed="false"/>
    <row r="12116" customFormat="false" ht="13.8" hidden="false" customHeight="true" outlineLevel="0" collapsed="false"/>
    <row r="12117" customFormat="false" ht="13.8" hidden="false" customHeight="true" outlineLevel="0" collapsed="false"/>
    <row r="12118" customFormat="false" ht="13.8" hidden="false" customHeight="true" outlineLevel="0" collapsed="false"/>
    <row r="12119" customFormat="false" ht="13.8" hidden="false" customHeight="true" outlineLevel="0" collapsed="false"/>
    <row r="12120" customFormat="false" ht="13.8" hidden="false" customHeight="true" outlineLevel="0" collapsed="false"/>
    <row r="12121" customFormat="false" ht="13.8" hidden="false" customHeight="true" outlineLevel="0" collapsed="false"/>
    <row r="12122" customFormat="false" ht="13.8" hidden="false" customHeight="true" outlineLevel="0" collapsed="false"/>
    <row r="12123" customFormat="false" ht="13.8" hidden="false" customHeight="true" outlineLevel="0" collapsed="false"/>
    <row r="12124" customFormat="false" ht="13.8" hidden="false" customHeight="true" outlineLevel="0" collapsed="false"/>
    <row r="12125" customFormat="false" ht="13.8" hidden="false" customHeight="true" outlineLevel="0" collapsed="false"/>
    <row r="12126" customFormat="false" ht="13.8" hidden="false" customHeight="true" outlineLevel="0" collapsed="false"/>
    <row r="12127" customFormat="false" ht="13.8" hidden="false" customHeight="true" outlineLevel="0" collapsed="false"/>
    <row r="12128" customFormat="false" ht="13.8" hidden="false" customHeight="true" outlineLevel="0" collapsed="false"/>
    <row r="12129" customFormat="false" ht="13.8" hidden="false" customHeight="true" outlineLevel="0" collapsed="false"/>
    <row r="12130" customFormat="false" ht="13.8" hidden="false" customHeight="true" outlineLevel="0" collapsed="false"/>
    <row r="12131" customFormat="false" ht="13.8" hidden="false" customHeight="true" outlineLevel="0" collapsed="false"/>
    <row r="12132" customFormat="false" ht="13.8" hidden="false" customHeight="true" outlineLevel="0" collapsed="false"/>
    <row r="12133" customFormat="false" ht="13.8" hidden="false" customHeight="true" outlineLevel="0" collapsed="false"/>
    <row r="12134" customFormat="false" ht="13.8" hidden="false" customHeight="true" outlineLevel="0" collapsed="false"/>
    <row r="12135" customFormat="false" ht="13.8" hidden="false" customHeight="true" outlineLevel="0" collapsed="false"/>
    <row r="12136" customFormat="false" ht="13.8" hidden="false" customHeight="true" outlineLevel="0" collapsed="false"/>
    <row r="12137" customFormat="false" ht="13.8" hidden="false" customHeight="true" outlineLevel="0" collapsed="false"/>
    <row r="12138" customFormat="false" ht="13.8" hidden="false" customHeight="true" outlineLevel="0" collapsed="false"/>
    <row r="12139" customFormat="false" ht="13.8" hidden="false" customHeight="true" outlineLevel="0" collapsed="false"/>
    <row r="12140" customFormat="false" ht="13.8" hidden="false" customHeight="true" outlineLevel="0" collapsed="false"/>
    <row r="12141" customFormat="false" ht="13.8" hidden="false" customHeight="true" outlineLevel="0" collapsed="false"/>
    <row r="12142" customFormat="false" ht="13.8" hidden="false" customHeight="true" outlineLevel="0" collapsed="false"/>
    <row r="12143" customFormat="false" ht="13.8" hidden="false" customHeight="true" outlineLevel="0" collapsed="false"/>
    <row r="12144" customFormat="false" ht="13.8" hidden="false" customHeight="true" outlineLevel="0" collapsed="false"/>
    <row r="12145" customFormat="false" ht="13.8" hidden="false" customHeight="true" outlineLevel="0" collapsed="false"/>
    <row r="12146" customFormat="false" ht="13.8" hidden="false" customHeight="true" outlineLevel="0" collapsed="false"/>
    <row r="12147" customFormat="false" ht="13.8" hidden="false" customHeight="true" outlineLevel="0" collapsed="false"/>
    <row r="12148" customFormat="false" ht="13.8" hidden="false" customHeight="true" outlineLevel="0" collapsed="false"/>
    <row r="12149" customFormat="false" ht="13.8" hidden="false" customHeight="true" outlineLevel="0" collapsed="false"/>
    <row r="12150" customFormat="false" ht="13.8" hidden="false" customHeight="true" outlineLevel="0" collapsed="false"/>
    <row r="12151" customFormat="false" ht="13.8" hidden="false" customHeight="true" outlineLevel="0" collapsed="false"/>
    <row r="12152" customFormat="false" ht="13.8" hidden="false" customHeight="true" outlineLevel="0" collapsed="false"/>
    <row r="12153" customFormat="false" ht="13.8" hidden="false" customHeight="true" outlineLevel="0" collapsed="false"/>
    <row r="12154" customFormat="false" ht="13.8" hidden="false" customHeight="true" outlineLevel="0" collapsed="false"/>
    <row r="12155" customFormat="false" ht="13.8" hidden="false" customHeight="true" outlineLevel="0" collapsed="false"/>
    <row r="12156" customFormat="false" ht="13.8" hidden="false" customHeight="true" outlineLevel="0" collapsed="false"/>
    <row r="12157" customFormat="false" ht="13.8" hidden="false" customHeight="true" outlineLevel="0" collapsed="false"/>
    <row r="12158" customFormat="false" ht="13.8" hidden="false" customHeight="true" outlineLevel="0" collapsed="false"/>
    <row r="12159" customFormat="false" ht="13.8" hidden="false" customHeight="true" outlineLevel="0" collapsed="false"/>
    <row r="12160" customFormat="false" ht="13.8" hidden="false" customHeight="true" outlineLevel="0" collapsed="false"/>
    <row r="12161" customFormat="false" ht="13.8" hidden="false" customHeight="true" outlineLevel="0" collapsed="false"/>
    <row r="12162" customFormat="false" ht="13.8" hidden="false" customHeight="true" outlineLevel="0" collapsed="false"/>
    <row r="12163" customFormat="false" ht="13.8" hidden="false" customHeight="true" outlineLevel="0" collapsed="false"/>
    <row r="12164" customFormat="false" ht="13.8" hidden="false" customHeight="true" outlineLevel="0" collapsed="false"/>
    <row r="12165" customFormat="false" ht="13.8" hidden="false" customHeight="true" outlineLevel="0" collapsed="false"/>
    <row r="12166" customFormat="false" ht="13.8" hidden="false" customHeight="true" outlineLevel="0" collapsed="false"/>
    <row r="12167" customFormat="false" ht="13.8" hidden="false" customHeight="true" outlineLevel="0" collapsed="false"/>
    <row r="12168" customFormat="false" ht="13.8" hidden="false" customHeight="true" outlineLevel="0" collapsed="false"/>
    <row r="12169" customFormat="false" ht="13.8" hidden="false" customHeight="true" outlineLevel="0" collapsed="false"/>
    <row r="12170" customFormat="false" ht="13.8" hidden="false" customHeight="true" outlineLevel="0" collapsed="false"/>
    <row r="12171" customFormat="false" ht="13.8" hidden="false" customHeight="true" outlineLevel="0" collapsed="false"/>
    <row r="12172" customFormat="false" ht="13.8" hidden="false" customHeight="true" outlineLevel="0" collapsed="false"/>
    <row r="12173" customFormat="false" ht="13.8" hidden="false" customHeight="true" outlineLevel="0" collapsed="false"/>
    <row r="12174" customFormat="false" ht="13.8" hidden="false" customHeight="true" outlineLevel="0" collapsed="false"/>
    <row r="12175" customFormat="false" ht="13.8" hidden="false" customHeight="true" outlineLevel="0" collapsed="false"/>
    <row r="12176" customFormat="false" ht="13.8" hidden="false" customHeight="true" outlineLevel="0" collapsed="false"/>
    <row r="12177" customFormat="false" ht="13.8" hidden="false" customHeight="true" outlineLevel="0" collapsed="false"/>
    <row r="12178" customFormat="false" ht="13.8" hidden="false" customHeight="true" outlineLevel="0" collapsed="false"/>
    <row r="12179" customFormat="false" ht="13.8" hidden="false" customHeight="true" outlineLevel="0" collapsed="false"/>
    <row r="12180" customFormat="false" ht="13.8" hidden="false" customHeight="true" outlineLevel="0" collapsed="false"/>
    <row r="12181" customFormat="false" ht="13.8" hidden="false" customHeight="true" outlineLevel="0" collapsed="false"/>
    <row r="12182" customFormat="false" ht="13.8" hidden="false" customHeight="true" outlineLevel="0" collapsed="false"/>
    <row r="12183" customFormat="false" ht="13.8" hidden="false" customHeight="true" outlineLevel="0" collapsed="false"/>
    <row r="12184" customFormat="false" ht="13.8" hidden="false" customHeight="true" outlineLevel="0" collapsed="false"/>
    <row r="12185" customFormat="false" ht="13.8" hidden="false" customHeight="true" outlineLevel="0" collapsed="false"/>
    <row r="12186" customFormat="false" ht="13.8" hidden="false" customHeight="true" outlineLevel="0" collapsed="false"/>
    <row r="12187" customFormat="false" ht="13.8" hidden="false" customHeight="true" outlineLevel="0" collapsed="false"/>
    <row r="12188" customFormat="false" ht="13.8" hidden="false" customHeight="true" outlineLevel="0" collapsed="false"/>
    <row r="12189" customFormat="false" ht="13.8" hidden="false" customHeight="true" outlineLevel="0" collapsed="false"/>
    <row r="12190" customFormat="false" ht="13.8" hidden="false" customHeight="true" outlineLevel="0" collapsed="false"/>
    <row r="12191" customFormat="false" ht="13.8" hidden="false" customHeight="true" outlineLevel="0" collapsed="false"/>
    <row r="12192" customFormat="false" ht="13.8" hidden="false" customHeight="true" outlineLevel="0" collapsed="false"/>
    <row r="12193" customFormat="false" ht="13.8" hidden="false" customHeight="true" outlineLevel="0" collapsed="false"/>
    <row r="12194" customFormat="false" ht="13.8" hidden="false" customHeight="true" outlineLevel="0" collapsed="false"/>
    <row r="12195" customFormat="false" ht="13.8" hidden="false" customHeight="true" outlineLevel="0" collapsed="false"/>
    <row r="12196" customFormat="false" ht="13.8" hidden="false" customHeight="true" outlineLevel="0" collapsed="false"/>
    <row r="12197" customFormat="false" ht="13.8" hidden="false" customHeight="true" outlineLevel="0" collapsed="false"/>
    <row r="12198" customFormat="false" ht="13.8" hidden="false" customHeight="true" outlineLevel="0" collapsed="false"/>
    <row r="12199" customFormat="false" ht="13.8" hidden="false" customHeight="true" outlineLevel="0" collapsed="false"/>
    <row r="12200" customFormat="false" ht="13.8" hidden="false" customHeight="true" outlineLevel="0" collapsed="false"/>
    <row r="12201" customFormat="false" ht="13.8" hidden="false" customHeight="true" outlineLevel="0" collapsed="false"/>
    <row r="12202" customFormat="false" ht="13.8" hidden="false" customHeight="true" outlineLevel="0" collapsed="false"/>
    <row r="12203" customFormat="false" ht="13.8" hidden="false" customHeight="true" outlineLevel="0" collapsed="false"/>
    <row r="12204" customFormat="false" ht="13.8" hidden="false" customHeight="true" outlineLevel="0" collapsed="false"/>
    <row r="12205" customFormat="false" ht="13.8" hidden="false" customHeight="true" outlineLevel="0" collapsed="false"/>
    <row r="12206" customFormat="false" ht="13.8" hidden="false" customHeight="true" outlineLevel="0" collapsed="false"/>
    <row r="12207" customFormat="false" ht="13.8" hidden="false" customHeight="true" outlineLevel="0" collapsed="false"/>
    <row r="12208" customFormat="false" ht="13.8" hidden="false" customHeight="true" outlineLevel="0" collapsed="false"/>
    <row r="12209" customFormat="false" ht="13.8" hidden="false" customHeight="true" outlineLevel="0" collapsed="false"/>
    <row r="12210" customFormat="false" ht="13.8" hidden="false" customHeight="true" outlineLevel="0" collapsed="false"/>
    <row r="12211" customFormat="false" ht="13.8" hidden="false" customHeight="true" outlineLevel="0" collapsed="false"/>
    <row r="12212" customFormat="false" ht="13.8" hidden="false" customHeight="true" outlineLevel="0" collapsed="false"/>
    <row r="12213" customFormat="false" ht="13.8" hidden="false" customHeight="true" outlineLevel="0" collapsed="false"/>
    <row r="12214" customFormat="false" ht="13.8" hidden="false" customHeight="true" outlineLevel="0" collapsed="false"/>
    <row r="12215" customFormat="false" ht="13.8" hidden="false" customHeight="true" outlineLevel="0" collapsed="false"/>
    <row r="12216" customFormat="false" ht="13.8" hidden="false" customHeight="true" outlineLevel="0" collapsed="false"/>
    <row r="12217" customFormat="false" ht="13.8" hidden="false" customHeight="true" outlineLevel="0" collapsed="false"/>
    <row r="12218" customFormat="false" ht="13.8" hidden="false" customHeight="true" outlineLevel="0" collapsed="false"/>
    <row r="12219" customFormat="false" ht="13.8" hidden="false" customHeight="true" outlineLevel="0" collapsed="false"/>
    <row r="12220" customFormat="false" ht="13.8" hidden="false" customHeight="true" outlineLevel="0" collapsed="false"/>
    <row r="12221" customFormat="false" ht="13.8" hidden="false" customHeight="true" outlineLevel="0" collapsed="false"/>
    <row r="12222" customFormat="false" ht="13.8" hidden="false" customHeight="true" outlineLevel="0" collapsed="false"/>
    <row r="12223" customFormat="false" ht="13.8" hidden="false" customHeight="true" outlineLevel="0" collapsed="false"/>
    <row r="12224" customFormat="false" ht="13.8" hidden="false" customHeight="true" outlineLevel="0" collapsed="false"/>
    <row r="12225" customFormat="false" ht="13.8" hidden="false" customHeight="true" outlineLevel="0" collapsed="false"/>
    <row r="12226" customFormat="false" ht="13.8" hidden="false" customHeight="true" outlineLevel="0" collapsed="false"/>
    <row r="12227" customFormat="false" ht="13.8" hidden="false" customHeight="true" outlineLevel="0" collapsed="false"/>
    <row r="12228" customFormat="false" ht="13.8" hidden="false" customHeight="true" outlineLevel="0" collapsed="false"/>
    <row r="12229" customFormat="false" ht="13.8" hidden="false" customHeight="true" outlineLevel="0" collapsed="false"/>
    <row r="12230" customFormat="false" ht="13.8" hidden="false" customHeight="true" outlineLevel="0" collapsed="false"/>
    <row r="12231" customFormat="false" ht="13.8" hidden="false" customHeight="true" outlineLevel="0" collapsed="false"/>
    <row r="12232" customFormat="false" ht="13.8" hidden="false" customHeight="true" outlineLevel="0" collapsed="false"/>
    <row r="12233" customFormat="false" ht="13.8" hidden="false" customHeight="true" outlineLevel="0" collapsed="false"/>
    <row r="12234" customFormat="false" ht="13.8" hidden="false" customHeight="true" outlineLevel="0" collapsed="false"/>
    <row r="12235" customFormat="false" ht="13.8" hidden="false" customHeight="true" outlineLevel="0" collapsed="false"/>
    <row r="12236" customFormat="false" ht="13.8" hidden="false" customHeight="true" outlineLevel="0" collapsed="false"/>
    <row r="12237" customFormat="false" ht="13.8" hidden="false" customHeight="true" outlineLevel="0" collapsed="false"/>
    <row r="12238" customFormat="false" ht="13.8" hidden="false" customHeight="true" outlineLevel="0" collapsed="false"/>
    <row r="12239" customFormat="false" ht="13.8" hidden="false" customHeight="true" outlineLevel="0" collapsed="false"/>
    <row r="12240" customFormat="false" ht="13.8" hidden="false" customHeight="true" outlineLevel="0" collapsed="false"/>
    <row r="12241" customFormat="false" ht="13.8" hidden="false" customHeight="true" outlineLevel="0" collapsed="false"/>
    <row r="12242" customFormat="false" ht="13.8" hidden="false" customHeight="true" outlineLevel="0" collapsed="false"/>
    <row r="12243" customFormat="false" ht="13.8" hidden="false" customHeight="true" outlineLevel="0" collapsed="false"/>
    <row r="12244" customFormat="false" ht="13.8" hidden="false" customHeight="true" outlineLevel="0" collapsed="false"/>
    <row r="12245" customFormat="false" ht="13.8" hidden="false" customHeight="true" outlineLevel="0" collapsed="false"/>
    <row r="12246" customFormat="false" ht="13.8" hidden="false" customHeight="true" outlineLevel="0" collapsed="false"/>
    <row r="12247" customFormat="false" ht="13.8" hidden="false" customHeight="true" outlineLevel="0" collapsed="false"/>
    <row r="12248" customFormat="false" ht="13.8" hidden="false" customHeight="true" outlineLevel="0" collapsed="false"/>
    <row r="12249" customFormat="false" ht="13.8" hidden="false" customHeight="true" outlineLevel="0" collapsed="false"/>
    <row r="12250" customFormat="false" ht="13.8" hidden="false" customHeight="true" outlineLevel="0" collapsed="false"/>
    <row r="12251" customFormat="false" ht="13.8" hidden="false" customHeight="true" outlineLevel="0" collapsed="false"/>
    <row r="12252" customFormat="false" ht="13.8" hidden="false" customHeight="true" outlineLevel="0" collapsed="false"/>
    <row r="12253" customFormat="false" ht="13.8" hidden="false" customHeight="true" outlineLevel="0" collapsed="false"/>
    <row r="12254" customFormat="false" ht="13.8" hidden="false" customHeight="true" outlineLevel="0" collapsed="false"/>
    <row r="12255" customFormat="false" ht="13.8" hidden="false" customHeight="true" outlineLevel="0" collapsed="false"/>
    <row r="12256" customFormat="false" ht="13.8" hidden="false" customHeight="true" outlineLevel="0" collapsed="false"/>
    <row r="12257" customFormat="false" ht="13.8" hidden="false" customHeight="true" outlineLevel="0" collapsed="false"/>
    <row r="12258" customFormat="false" ht="13.8" hidden="false" customHeight="true" outlineLevel="0" collapsed="false"/>
    <row r="12259" customFormat="false" ht="13.8" hidden="false" customHeight="true" outlineLevel="0" collapsed="false"/>
    <row r="12260" customFormat="false" ht="13.8" hidden="false" customHeight="true" outlineLevel="0" collapsed="false"/>
    <row r="12261" customFormat="false" ht="13.8" hidden="false" customHeight="true" outlineLevel="0" collapsed="false"/>
    <row r="12262" customFormat="false" ht="13.8" hidden="false" customHeight="true" outlineLevel="0" collapsed="false"/>
    <row r="12263" customFormat="false" ht="13.8" hidden="false" customHeight="true" outlineLevel="0" collapsed="false"/>
    <row r="12264" customFormat="false" ht="13.8" hidden="false" customHeight="true" outlineLevel="0" collapsed="false"/>
    <row r="12265" customFormat="false" ht="13.8" hidden="false" customHeight="true" outlineLevel="0" collapsed="false"/>
    <row r="12266" customFormat="false" ht="13.8" hidden="false" customHeight="true" outlineLevel="0" collapsed="false"/>
    <row r="12267" customFormat="false" ht="13.8" hidden="false" customHeight="true" outlineLevel="0" collapsed="false"/>
    <row r="12268" customFormat="false" ht="13.8" hidden="false" customHeight="true" outlineLevel="0" collapsed="false"/>
    <row r="12269" customFormat="false" ht="13.8" hidden="false" customHeight="true" outlineLevel="0" collapsed="false"/>
    <row r="12270" customFormat="false" ht="13.8" hidden="false" customHeight="true" outlineLevel="0" collapsed="false"/>
    <row r="12271" customFormat="false" ht="13.8" hidden="false" customHeight="true" outlineLevel="0" collapsed="false"/>
    <row r="12272" customFormat="false" ht="13.8" hidden="false" customHeight="true" outlineLevel="0" collapsed="false"/>
    <row r="12273" customFormat="false" ht="13.8" hidden="false" customHeight="true" outlineLevel="0" collapsed="false"/>
    <row r="12274" customFormat="false" ht="13.8" hidden="false" customHeight="true" outlineLevel="0" collapsed="false"/>
    <row r="12275" customFormat="false" ht="13.8" hidden="false" customHeight="true" outlineLevel="0" collapsed="false"/>
    <row r="12276" customFormat="false" ht="13.8" hidden="false" customHeight="true" outlineLevel="0" collapsed="false"/>
    <row r="12277" customFormat="false" ht="13.8" hidden="false" customHeight="true" outlineLevel="0" collapsed="false"/>
    <row r="12278" customFormat="false" ht="13.8" hidden="false" customHeight="true" outlineLevel="0" collapsed="false"/>
    <row r="12279" customFormat="false" ht="13.8" hidden="false" customHeight="true" outlineLevel="0" collapsed="false"/>
    <row r="12280" customFormat="false" ht="13.8" hidden="false" customHeight="true" outlineLevel="0" collapsed="false"/>
    <row r="12281" customFormat="false" ht="13.8" hidden="false" customHeight="true" outlineLevel="0" collapsed="false"/>
    <row r="12282" customFormat="false" ht="13.8" hidden="false" customHeight="true" outlineLevel="0" collapsed="false"/>
    <row r="12283" customFormat="false" ht="13.8" hidden="false" customHeight="true" outlineLevel="0" collapsed="false"/>
    <row r="12284" customFormat="false" ht="13.8" hidden="false" customHeight="true" outlineLevel="0" collapsed="false"/>
    <row r="12285" customFormat="false" ht="13.8" hidden="false" customHeight="true" outlineLevel="0" collapsed="false"/>
    <row r="12286" customFormat="false" ht="13.8" hidden="false" customHeight="true" outlineLevel="0" collapsed="false"/>
    <row r="12287" customFormat="false" ht="13.8" hidden="false" customHeight="true" outlineLevel="0" collapsed="false"/>
    <row r="12288" customFormat="false" ht="13.8" hidden="false" customHeight="true" outlineLevel="0" collapsed="false"/>
    <row r="12289" customFormat="false" ht="13.8" hidden="false" customHeight="true" outlineLevel="0" collapsed="false"/>
    <row r="12290" customFormat="false" ht="13.8" hidden="false" customHeight="true" outlineLevel="0" collapsed="false"/>
    <row r="12291" customFormat="false" ht="13.8" hidden="false" customHeight="true" outlineLevel="0" collapsed="false"/>
    <row r="12292" customFormat="false" ht="13.8" hidden="false" customHeight="true" outlineLevel="0" collapsed="false"/>
    <row r="12293" customFormat="false" ht="13.8" hidden="false" customHeight="true" outlineLevel="0" collapsed="false"/>
    <row r="12294" customFormat="false" ht="13.8" hidden="false" customHeight="true" outlineLevel="0" collapsed="false"/>
    <row r="12295" customFormat="false" ht="13.8" hidden="false" customHeight="true" outlineLevel="0" collapsed="false"/>
    <row r="12296" customFormat="false" ht="13.8" hidden="false" customHeight="true" outlineLevel="0" collapsed="false"/>
    <row r="12297" customFormat="false" ht="13.8" hidden="false" customHeight="true" outlineLevel="0" collapsed="false"/>
    <row r="12298" customFormat="false" ht="13.8" hidden="false" customHeight="true" outlineLevel="0" collapsed="false"/>
    <row r="12299" customFormat="false" ht="13.8" hidden="false" customHeight="true" outlineLevel="0" collapsed="false"/>
    <row r="12300" customFormat="false" ht="13.8" hidden="false" customHeight="true" outlineLevel="0" collapsed="false"/>
    <row r="12301" customFormat="false" ht="13.8" hidden="false" customHeight="true" outlineLevel="0" collapsed="false"/>
    <row r="12302" customFormat="false" ht="13.8" hidden="false" customHeight="true" outlineLevel="0" collapsed="false"/>
    <row r="12303" customFormat="false" ht="13.8" hidden="false" customHeight="true" outlineLevel="0" collapsed="false"/>
    <row r="12304" customFormat="false" ht="13.8" hidden="false" customHeight="true" outlineLevel="0" collapsed="false"/>
    <row r="12305" customFormat="false" ht="13.8" hidden="false" customHeight="true" outlineLevel="0" collapsed="false"/>
    <row r="12306" customFormat="false" ht="13.8" hidden="false" customHeight="true" outlineLevel="0" collapsed="false"/>
    <row r="12307" customFormat="false" ht="13.8" hidden="false" customHeight="true" outlineLevel="0" collapsed="false"/>
    <row r="12308" customFormat="false" ht="13.8" hidden="false" customHeight="true" outlineLevel="0" collapsed="false"/>
    <row r="12309" customFormat="false" ht="13.8" hidden="false" customHeight="true" outlineLevel="0" collapsed="false"/>
    <row r="12310" customFormat="false" ht="13.8" hidden="false" customHeight="true" outlineLevel="0" collapsed="false"/>
    <row r="12311" customFormat="false" ht="13.8" hidden="false" customHeight="true" outlineLevel="0" collapsed="false"/>
    <row r="12312" customFormat="false" ht="13.8" hidden="false" customHeight="true" outlineLevel="0" collapsed="false"/>
    <row r="12313" customFormat="false" ht="13.8" hidden="false" customHeight="true" outlineLevel="0" collapsed="false"/>
    <row r="12314" customFormat="false" ht="13.8" hidden="false" customHeight="true" outlineLevel="0" collapsed="false"/>
    <row r="12315" customFormat="false" ht="13.8" hidden="false" customHeight="true" outlineLevel="0" collapsed="false"/>
    <row r="12316" customFormat="false" ht="13.8" hidden="false" customHeight="true" outlineLevel="0" collapsed="false"/>
    <row r="12317" customFormat="false" ht="13.8" hidden="false" customHeight="true" outlineLevel="0" collapsed="false"/>
    <row r="12318" customFormat="false" ht="13.8" hidden="false" customHeight="true" outlineLevel="0" collapsed="false"/>
    <row r="12319" customFormat="false" ht="13.8" hidden="false" customHeight="true" outlineLevel="0" collapsed="false"/>
    <row r="12320" customFormat="false" ht="13.8" hidden="false" customHeight="true" outlineLevel="0" collapsed="false"/>
    <row r="12321" customFormat="false" ht="13.8" hidden="false" customHeight="true" outlineLevel="0" collapsed="false"/>
    <row r="12322" customFormat="false" ht="13.8" hidden="false" customHeight="true" outlineLevel="0" collapsed="false"/>
    <row r="12323" customFormat="false" ht="13.8" hidden="false" customHeight="true" outlineLevel="0" collapsed="false"/>
    <row r="12324" customFormat="false" ht="13.8" hidden="false" customHeight="true" outlineLevel="0" collapsed="false"/>
    <row r="12325" customFormat="false" ht="13.8" hidden="false" customHeight="true" outlineLevel="0" collapsed="false"/>
    <row r="12326" customFormat="false" ht="13.8" hidden="false" customHeight="true" outlineLevel="0" collapsed="false"/>
    <row r="12327" customFormat="false" ht="13.8" hidden="false" customHeight="true" outlineLevel="0" collapsed="false"/>
    <row r="12328" customFormat="false" ht="13.8" hidden="false" customHeight="true" outlineLevel="0" collapsed="false"/>
    <row r="12329" customFormat="false" ht="13.8" hidden="false" customHeight="true" outlineLevel="0" collapsed="false"/>
    <row r="12330" customFormat="false" ht="13.8" hidden="false" customHeight="true" outlineLevel="0" collapsed="false"/>
    <row r="12331" customFormat="false" ht="13.8" hidden="false" customHeight="true" outlineLevel="0" collapsed="false"/>
    <row r="12332" customFormat="false" ht="13.8" hidden="false" customHeight="true" outlineLevel="0" collapsed="false"/>
    <row r="12333" customFormat="false" ht="13.8" hidden="false" customHeight="true" outlineLevel="0" collapsed="false"/>
    <row r="12334" customFormat="false" ht="13.8" hidden="false" customHeight="true" outlineLevel="0" collapsed="false"/>
    <row r="12335" customFormat="false" ht="13.8" hidden="false" customHeight="true" outlineLevel="0" collapsed="false"/>
    <row r="12336" customFormat="false" ht="13.8" hidden="false" customHeight="true" outlineLevel="0" collapsed="false"/>
    <row r="12337" customFormat="false" ht="13.8" hidden="false" customHeight="true" outlineLevel="0" collapsed="false"/>
    <row r="12338" customFormat="false" ht="13.8" hidden="false" customHeight="true" outlineLevel="0" collapsed="false"/>
    <row r="12339" customFormat="false" ht="13.8" hidden="false" customHeight="true" outlineLevel="0" collapsed="false"/>
    <row r="12340" customFormat="false" ht="13.8" hidden="false" customHeight="true" outlineLevel="0" collapsed="false"/>
    <row r="12341" customFormat="false" ht="13.8" hidden="false" customHeight="true" outlineLevel="0" collapsed="false"/>
    <row r="12342" customFormat="false" ht="13.8" hidden="false" customHeight="true" outlineLevel="0" collapsed="false"/>
    <row r="12343" customFormat="false" ht="13.8" hidden="false" customHeight="true" outlineLevel="0" collapsed="false"/>
    <row r="12344" customFormat="false" ht="13.8" hidden="false" customHeight="true" outlineLevel="0" collapsed="false"/>
    <row r="12345" customFormat="false" ht="13.8" hidden="false" customHeight="true" outlineLevel="0" collapsed="false"/>
    <row r="12346" customFormat="false" ht="13.8" hidden="false" customHeight="true" outlineLevel="0" collapsed="false"/>
    <row r="12347" customFormat="false" ht="13.8" hidden="false" customHeight="true" outlineLevel="0" collapsed="false"/>
    <row r="12348" customFormat="false" ht="13.8" hidden="false" customHeight="true" outlineLevel="0" collapsed="false"/>
    <row r="12349" customFormat="false" ht="13.8" hidden="false" customHeight="true" outlineLevel="0" collapsed="false"/>
    <row r="12350" customFormat="false" ht="13.8" hidden="false" customHeight="true" outlineLevel="0" collapsed="false"/>
    <row r="12351" customFormat="false" ht="13.8" hidden="false" customHeight="true" outlineLevel="0" collapsed="false"/>
    <row r="12352" customFormat="false" ht="13.8" hidden="false" customHeight="true" outlineLevel="0" collapsed="false"/>
    <row r="12353" customFormat="false" ht="13.8" hidden="false" customHeight="true" outlineLevel="0" collapsed="false"/>
    <row r="12354" customFormat="false" ht="13.8" hidden="false" customHeight="true" outlineLevel="0" collapsed="false"/>
    <row r="12355" customFormat="false" ht="13.8" hidden="false" customHeight="true" outlineLevel="0" collapsed="false"/>
    <row r="12356" customFormat="false" ht="13.8" hidden="false" customHeight="true" outlineLevel="0" collapsed="false"/>
    <row r="12357" customFormat="false" ht="13.8" hidden="false" customHeight="true" outlineLevel="0" collapsed="false"/>
    <row r="12358" customFormat="false" ht="13.8" hidden="false" customHeight="true" outlineLevel="0" collapsed="false"/>
    <row r="12359" customFormat="false" ht="13.8" hidden="false" customHeight="true" outlineLevel="0" collapsed="false"/>
    <row r="12360" customFormat="false" ht="13.8" hidden="false" customHeight="true" outlineLevel="0" collapsed="false"/>
    <row r="12361" customFormat="false" ht="13.8" hidden="false" customHeight="true" outlineLevel="0" collapsed="false"/>
    <row r="12362" customFormat="false" ht="13.8" hidden="false" customHeight="true" outlineLevel="0" collapsed="false"/>
    <row r="12363" customFormat="false" ht="13.8" hidden="false" customHeight="true" outlineLevel="0" collapsed="false"/>
    <row r="12364" customFormat="false" ht="13.8" hidden="false" customHeight="true" outlineLevel="0" collapsed="false"/>
    <row r="12365" customFormat="false" ht="13.8" hidden="false" customHeight="true" outlineLevel="0" collapsed="false"/>
    <row r="12366" customFormat="false" ht="13.8" hidden="false" customHeight="true" outlineLevel="0" collapsed="false"/>
    <row r="12367" customFormat="false" ht="13.8" hidden="false" customHeight="true" outlineLevel="0" collapsed="false"/>
    <row r="12368" customFormat="false" ht="13.8" hidden="false" customHeight="true" outlineLevel="0" collapsed="false"/>
    <row r="12369" customFormat="false" ht="13.8" hidden="false" customHeight="true" outlineLevel="0" collapsed="false"/>
    <row r="12370" customFormat="false" ht="13.8" hidden="false" customHeight="true" outlineLevel="0" collapsed="false"/>
    <row r="12371" customFormat="false" ht="13.8" hidden="false" customHeight="true" outlineLevel="0" collapsed="false"/>
    <row r="12372" customFormat="false" ht="13.8" hidden="false" customHeight="true" outlineLevel="0" collapsed="false"/>
    <row r="12373" customFormat="false" ht="13.8" hidden="false" customHeight="true" outlineLevel="0" collapsed="false"/>
    <row r="12374" customFormat="false" ht="13.8" hidden="false" customHeight="true" outlineLevel="0" collapsed="false"/>
    <row r="12375" customFormat="false" ht="13.8" hidden="false" customHeight="true" outlineLevel="0" collapsed="false"/>
    <row r="12376" customFormat="false" ht="13.8" hidden="false" customHeight="true" outlineLevel="0" collapsed="false"/>
    <row r="12377" customFormat="false" ht="13.8" hidden="false" customHeight="true" outlineLevel="0" collapsed="false"/>
    <row r="12378" customFormat="false" ht="13.8" hidden="false" customHeight="true" outlineLevel="0" collapsed="false"/>
    <row r="12379" customFormat="false" ht="13.8" hidden="false" customHeight="true" outlineLevel="0" collapsed="false"/>
    <row r="12380" customFormat="false" ht="13.8" hidden="false" customHeight="true" outlineLevel="0" collapsed="false"/>
    <row r="12381" customFormat="false" ht="13.8" hidden="false" customHeight="true" outlineLevel="0" collapsed="false"/>
    <row r="12382" customFormat="false" ht="13.8" hidden="false" customHeight="true" outlineLevel="0" collapsed="false"/>
    <row r="12383" customFormat="false" ht="13.8" hidden="false" customHeight="true" outlineLevel="0" collapsed="false"/>
    <row r="12384" customFormat="false" ht="13.8" hidden="false" customHeight="true" outlineLevel="0" collapsed="false"/>
    <row r="12385" customFormat="false" ht="13.8" hidden="false" customHeight="true" outlineLevel="0" collapsed="false"/>
    <row r="12386" customFormat="false" ht="13.8" hidden="false" customHeight="true" outlineLevel="0" collapsed="false"/>
    <row r="12387" customFormat="false" ht="13.8" hidden="false" customHeight="true" outlineLevel="0" collapsed="false"/>
    <row r="12388" customFormat="false" ht="13.8" hidden="false" customHeight="true" outlineLevel="0" collapsed="false"/>
    <row r="12389" customFormat="false" ht="13.8" hidden="false" customHeight="true" outlineLevel="0" collapsed="false"/>
    <row r="12390" customFormat="false" ht="13.8" hidden="false" customHeight="true" outlineLevel="0" collapsed="false"/>
    <row r="12391" customFormat="false" ht="13.8" hidden="false" customHeight="true" outlineLevel="0" collapsed="false"/>
    <row r="12392" customFormat="false" ht="13.8" hidden="false" customHeight="true" outlineLevel="0" collapsed="false"/>
    <row r="12393" customFormat="false" ht="13.8" hidden="false" customHeight="true" outlineLevel="0" collapsed="false"/>
    <row r="12394" customFormat="false" ht="13.8" hidden="false" customHeight="true" outlineLevel="0" collapsed="false"/>
    <row r="12395" customFormat="false" ht="13.8" hidden="false" customHeight="true" outlineLevel="0" collapsed="false"/>
    <row r="12396" customFormat="false" ht="13.8" hidden="false" customHeight="true" outlineLevel="0" collapsed="false"/>
    <row r="12397" customFormat="false" ht="13.8" hidden="false" customHeight="true" outlineLevel="0" collapsed="false"/>
    <row r="12398" customFormat="false" ht="13.8" hidden="false" customHeight="true" outlineLevel="0" collapsed="false"/>
    <row r="12399" customFormat="false" ht="13.8" hidden="false" customHeight="true" outlineLevel="0" collapsed="false"/>
    <row r="12400" customFormat="false" ht="13.8" hidden="false" customHeight="true" outlineLevel="0" collapsed="false"/>
    <row r="12401" customFormat="false" ht="13.8" hidden="false" customHeight="true" outlineLevel="0" collapsed="false"/>
    <row r="12402" customFormat="false" ht="13.8" hidden="false" customHeight="true" outlineLevel="0" collapsed="false"/>
    <row r="12403" customFormat="false" ht="13.8" hidden="false" customHeight="true" outlineLevel="0" collapsed="false"/>
    <row r="12404" customFormat="false" ht="13.8" hidden="false" customHeight="true" outlineLevel="0" collapsed="false"/>
    <row r="12405" customFormat="false" ht="13.8" hidden="false" customHeight="true" outlineLevel="0" collapsed="false"/>
    <row r="12406" customFormat="false" ht="13.8" hidden="false" customHeight="true" outlineLevel="0" collapsed="false"/>
    <row r="12407" customFormat="false" ht="13.8" hidden="false" customHeight="true" outlineLevel="0" collapsed="false"/>
    <row r="12408" customFormat="false" ht="13.8" hidden="false" customHeight="true" outlineLevel="0" collapsed="false"/>
    <row r="12409" customFormat="false" ht="13.8" hidden="false" customHeight="true" outlineLevel="0" collapsed="false"/>
    <row r="12410" customFormat="false" ht="13.8" hidden="false" customHeight="true" outlineLevel="0" collapsed="false"/>
    <row r="12411" customFormat="false" ht="13.8" hidden="false" customHeight="true" outlineLevel="0" collapsed="false"/>
    <row r="12412" customFormat="false" ht="13.8" hidden="false" customHeight="true" outlineLevel="0" collapsed="false"/>
    <row r="12413" customFormat="false" ht="13.8" hidden="false" customHeight="true" outlineLevel="0" collapsed="false"/>
    <row r="12414" customFormat="false" ht="13.8" hidden="false" customHeight="true" outlineLevel="0" collapsed="false"/>
    <row r="12415" customFormat="false" ht="13.8" hidden="false" customHeight="true" outlineLevel="0" collapsed="false"/>
    <row r="12416" customFormat="false" ht="13.8" hidden="false" customHeight="true" outlineLevel="0" collapsed="false"/>
    <row r="12417" customFormat="false" ht="13.8" hidden="false" customHeight="true" outlineLevel="0" collapsed="false"/>
    <row r="12418" customFormat="false" ht="13.8" hidden="false" customHeight="true" outlineLevel="0" collapsed="false"/>
    <row r="12419" customFormat="false" ht="13.8" hidden="false" customHeight="true" outlineLevel="0" collapsed="false"/>
    <row r="12420" customFormat="false" ht="13.8" hidden="false" customHeight="true" outlineLevel="0" collapsed="false"/>
    <row r="12421" customFormat="false" ht="13.8" hidden="false" customHeight="true" outlineLevel="0" collapsed="false"/>
    <row r="12422" customFormat="false" ht="13.8" hidden="false" customHeight="true" outlineLevel="0" collapsed="false"/>
    <row r="12423" customFormat="false" ht="13.8" hidden="false" customHeight="true" outlineLevel="0" collapsed="false"/>
    <row r="12424" customFormat="false" ht="13.8" hidden="false" customHeight="true" outlineLevel="0" collapsed="false"/>
    <row r="12425" customFormat="false" ht="13.8" hidden="false" customHeight="true" outlineLevel="0" collapsed="false"/>
    <row r="12426" customFormat="false" ht="13.8" hidden="false" customHeight="true" outlineLevel="0" collapsed="false"/>
    <row r="12427" customFormat="false" ht="13.8" hidden="false" customHeight="true" outlineLevel="0" collapsed="false"/>
    <row r="12428" customFormat="false" ht="13.8" hidden="false" customHeight="true" outlineLevel="0" collapsed="false"/>
    <row r="12429" customFormat="false" ht="13.8" hidden="false" customHeight="true" outlineLevel="0" collapsed="false"/>
    <row r="12430" customFormat="false" ht="13.8" hidden="false" customHeight="true" outlineLevel="0" collapsed="false"/>
    <row r="12431" customFormat="false" ht="13.8" hidden="false" customHeight="true" outlineLevel="0" collapsed="false"/>
    <row r="12432" customFormat="false" ht="13.8" hidden="false" customHeight="true" outlineLevel="0" collapsed="false"/>
    <row r="12433" customFormat="false" ht="13.8" hidden="false" customHeight="true" outlineLevel="0" collapsed="false"/>
    <row r="12434" customFormat="false" ht="13.8" hidden="false" customHeight="true" outlineLevel="0" collapsed="false"/>
    <row r="12435" customFormat="false" ht="13.8" hidden="false" customHeight="true" outlineLevel="0" collapsed="false"/>
    <row r="12436" customFormat="false" ht="13.8" hidden="false" customHeight="true" outlineLevel="0" collapsed="false"/>
    <row r="12437" customFormat="false" ht="13.8" hidden="false" customHeight="true" outlineLevel="0" collapsed="false"/>
    <row r="12438" customFormat="false" ht="13.8" hidden="false" customHeight="true" outlineLevel="0" collapsed="false"/>
    <row r="12439" customFormat="false" ht="13.8" hidden="false" customHeight="true" outlineLevel="0" collapsed="false"/>
    <row r="12440" customFormat="false" ht="13.8" hidden="false" customHeight="true" outlineLevel="0" collapsed="false"/>
    <row r="12441" customFormat="false" ht="13.8" hidden="false" customHeight="true" outlineLevel="0" collapsed="false"/>
    <row r="12442" customFormat="false" ht="13.8" hidden="false" customHeight="true" outlineLevel="0" collapsed="false"/>
    <row r="12443" customFormat="false" ht="13.8" hidden="false" customHeight="true" outlineLevel="0" collapsed="false"/>
    <row r="12444" customFormat="false" ht="13.8" hidden="false" customHeight="true" outlineLevel="0" collapsed="false"/>
    <row r="12445" customFormat="false" ht="13.8" hidden="false" customHeight="true" outlineLevel="0" collapsed="false"/>
    <row r="12446" customFormat="false" ht="13.8" hidden="false" customHeight="true" outlineLevel="0" collapsed="false"/>
    <row r="12447" customFormat="false" ht="13.8" hidden="false" customHeight="true" outlineLevel="0" collapsed="false"/>
    <row r="12448" customFormat="false" ht="13.8" hidden="false" customHeight="true" outlineLevel="0" collapsed="false"/>
    <row r="12449" customFormat="false" ht="13.8" hidden="false" customHeight="true" outlineLevel="0" collapsed="false"/>
    <row r="12450" customFormat="false" ht="13.8" hidden="false" customHeight="true" outlineLevel="0" collapsed="false"/>
    <row r="12451" customFormat="false" ht="13.8" hidden="false" customHeight="true" outlineLevel="0" collapsed="false"/>
    <row r="12452" customFormat="false" ht="13.8" hidden="false" customHeight="true" outlineLevel="0" collapsed="false"/>
    <row r="12453" customFormat="false" ht="13.8" hidden="false" customHeight="true" outlineLevel="0" collapsed="false"/>
    <row r="12454" customFormat="false" ht="13.8" hidden="false" customHeight="true" outlineLevel="0" collapsed="false"/>
    <row r="12455" customFormat="false" ht="13.8" hidden="false" customHeight="true" outlineLevel="0" collapsed="false"/>
    <row r="12456" customFormat="false" ht="13.8" hidden="false" customHeight="true" outlineLevel="0" collapsed="false"/>
    <row r="12457" customFormat="false" ht="13.8" hidden="false" customHeight="true" outlineLevel="0" collapsed="false"/>
    <row r="12458" customFormat="false" ht="13.8" hidden="false" customHeight="true" outlineLevel="0" collapsed="false"/>
    <row r="12459" customFormat="false" ht="13.8" hidden="false" customHeight="true" outlineLevel="0" collapsed="false"/>
    <row r="12460" customFormat="false" ht="13.8" hidden="false" customHeight="true" outlineLevel="0" collapsed="false"/>
    <row r="12461" customFormat="false" ht="13.8" hidden="false" customHeight="true" outlineLevel="0" collapsed="false"/>
    <row r="12462" customFormat="false" ht="13.8" hidden="false" customHeight="true" outlineLevel="0" collapsed="false"/>
    <row r="12463" customFormat="false" ht="13.8" hidden="false" customHeight="true" outlineLevel="0" collapsed="false"/>
    <row r="12464" customFormat="false" ht="13.8" hidden="false" customHeight="true" outlineLevel="0" collapsed="false"/>
    <row r="12465" customFormat="false" ht="13.8" hidden="false" customHeight="true" outlineLevel="0" collapsed="false"/>
    <row r="12466" customFormat="false" ht="13.8" hidden="false" customHeight="true" outlineLevel="0" collapsed="false"/>
    <row r="12467" customFormat="false" ht="13.8" hidden="false" customHeight="true" outlineLevel="0" collapsed="false"/>
    <row r="12468" customFormat="false" ht="13.8" hidden="false" customHeight="true" outlineLevel="0" collapsed="false"/>
    <row r="12469" customFormat="false" ht="13.8" hidden="false" customHeight="true" outlineLevel="0" collapsed="false"/>
    <row r="12470" customFormat="false" ht="13.8" hidden="false" customHeight="true" outlineLevel="0" collapsed="false"/>
    <row r="12471" customFormat="false" ht="13.8" hidden="false" customHeight="true" outlineLevel="0" collapsed="false"/>
    <row r="12472" customFormat="false" ht="13.8" hidden="false" customHeight="true" outlineLevel="0" collapsed="false"/>
    <row r="12473" customFormat="false" ht="13.8" hidden="false" customHeight="true" outlineLevel="0" collapsed="false"/>
    <row r="12474" customFormat="false" ht="13.8" hidden="false" customHeight="true" outlineLevel="0" collapsed="false"/>
    <row r="12475" customFormat="false" ht="13.8" hidden="false" customHeight="true" outlineLevel="0" collapsed="false"/>
    <row r="12476" customFormat="false" ht="13.8" hidden="false" customHeight="true" outlineLevel="0" collapsed="false"/>
    <row r="12477" customFormat="false" ht="13.8" hidden="false" customHeight="true" outlineLevel="0" collapsed="false"/>
    <row r="12478" customFormat="false" ht="13.8" hidden="false" customHeight="true" outlineLevel="0" collapsed="false"/>
    <row r="12479" customFormat="false" ht="13.8" hidden="false" customHeight="true" outlineLevel="0" collapsed="false"/>
    <row r="12480" customFormat="false" ht="13.8" hidden="false" customHeight="true" outlineLevel="0" collapsed="false"/>
    <row r="12481" customFormat="false" ht="13.8" hidden="false" customHeight="true" outlineLevel="0" collapsed="false"/>
    <row r="12482" customFormat="false" ht="13.8" hidden="false" customHeight="true" outlineLevel="0" collapsed="false"/>
    <row r="12483" customFormat="false" ht="13.8" hidden="false" customHeight="true" outlineLevel="0" collapsed="false"/>
    <row r="12484" customFormat="false" ht="13.8" hidden="false" customHeight="true" outlineLevel="0" collapsed="false"/>
    <row r="12485" customFormat="false" ht="13.8" hidden="false" customHeight="true" outlineLevel="0" collapsed="false"/>
    <row r="12486" customFormat="false" ht="13.8" hidden="false" customHeight="true" outlineLevel="0" collapsed="false"/>
    <row r="12487" customFormat="false" ht="13.8" hidden="false" customHeight="true" outlineLevel="0" collapsed="false"/>
    <row r="12488" customFormat="false" ht="13.8" hidden="false" customHeight="true" outlineLevel="0" collapsed="false"/>
    <row r="12489" customFormat="false" ht="13.8" hidden="false" customHeight="true" outlineLevel="0" collapsed="false"/>
    <row r="12490" customFormat="false" ht="13.8" hidden="false" customHeight="true" outlineLevel="0" collapsed="false"/>
    <row r="12491" customFormat="false" ht="13.8" hidden="false" customHeight="true" outlineLevel="0" collapsed="false"/>
    <row r="12492" customFormat="false" ht="13.8" hidden="false" customHeight="true" outlineLevel="0" collapsed="false"/>
    <row r="12493" customFormat="false" ht="13.8" hidden="false" customHeight="true" outlineLevel="0" collapsed="false"/>
    <row r="12494" customFormat="false" ht="13.8" hidden="false" customHeight="true" outlineLevel="0" collapsed="false"/>
    <row r="12495" customFormat="false" ht="13.8" hidden="false" customHeight="true" outlineLevel="0" collapsed="false"/>
    <row r="12496" customFormat="false" ht="13.8" hidden="false" customHeight="true" outlineLevel="0" collapsed="false"/>
    <row r="12497" customFormat="false" ht="13.8" hidden="false" customHeight="true" outlineLevel="0" collapsed="false"/>
    <row r="12498" customFormat="false" ht="13.8" hidden="false" customHeight="true" outlineLevel="0" collapsed="false"/>
    <row r="12499" customFormat="false" ht="13.8" hidden="false" customHeight="true" outlineLevel="0" collapsed="false"/>
    <row r="12500" customFormat="false" ht="13.8" hidden="false" customHeight="true" outlineLevel="0" collapsed="false"/>
    <row r="12501" customFormat="false" ht="13.8" hidden="false" customHeight="true" outlineLevel="0" collapsed="false"/>
    <row r="12502" customFormat="false" ht="13.8" hidden="false" customHeight="true" outlineLevel="0" collapsed="false"/>
    <row r="12503" customFormat="false" ht="13.8" hidden="false" customHeight="true" outlineLevel="0" collapsed="false"/>
    <row r="12504" customFormat="false" ht="13.8" hidden="false" customHeight="true" outlineLevel="0" collapsed="false"/>
    <row r="12505" customFormat="false" ht="13.8" hidden="false" customHeight="true" outlineLevel="0" collapsed="false"/>
    <row r="12506" customFormat="false" ht="13.8" hidden="false" customHeight="true" outlineLevel="0" collapsed="false"/>
    <row r="12507" customFormat="false" ht="13.8" hidden="false" customHeight="true" outlineLevel="0" collapsed="false"/>
    <row r="12508" customFormat="false" ht="13.8" hidden="false" customHeight="true" outlineLevel="0" collapsed="false"/>
    <row r="12509" customFormat="false" ht="13.8" hidden="false" customHeight="true" outlineLevel="0" collapsed="false"/>
    <row r="12510" customFormat="false" ht="13.8" hidden="false" customHeight="true" outlineLevel="0" collapsed="false"/>
    <row r="12511" customFormat="false" ht="13.8" hidden="false" customHeight="true" outlineLevel="0" collapsed="false"/>
    <row r="12512" customFormat="false" ht="13.8" hidden="false" customHeight="true" outlineLevel="0" collapsed="false"/>
    <row r="12513" customFormat="false" ht="13.8" hidden="false" customHeight="true" outlineLevel="0" collapsed="false"/>
    <row r="12514" customFormat="false" ht="13.8" hidden="false" customHeight="true" outlineLevel="0" collapsed="false"/>
    <row r="12515" customFormat="false" ht="13.8" hidden="false" customHeight="true" outlineLevel="0" collapsed="false"/>
    <row r="12516" customFormat="false" ht="13.8" hidden="false" customHeight="true" outlineLevel="0" collapsed="false"/>
    <row r="12517" customFormat="false" ht="13.8" hidden="false" customHeight="true" outlineLevel="0" collapsed="false"/>
    <row r="12518" customFormat="false" ht="13.8" hidden="false" customHeight="true" outlineLevel="0" collapsed="false"/>
    <row r="12519" customFormat="false" ht="13.8" hidden="false" customHeight="true" outlineLevel="0" collapsed="false"/>
    <row r="12520" customFormat="false" ht="13.8" hidden="false" customHeight="true" outlineLevel="0" collapsed="false"/>
    <row r="12521" customFormat="false" ht="13.8" hidden="false" customHeight="true" outlineLevel="0" collapsed="false"/>
    <row r="12522" customFormat="false" ht="13.8" hidden="false" customHeight="true" outlineLevel="0" collapsed="false"/>
    <row r="12523" customFormat="false" ht="13.8" hidden="false" customHeight="true" outlineLevel="0" collapsed="false"/>
    <row r="12524" customFormat="false" ht="13.8" hidden="false" customHeight="true" outlineLevel="0" collapsed="false"/>
    <row r="12525" customFormat="false" ht="13.8" hidden="false" customHeight="true" outlineLevel="0" collapsed="false"/>
    <row r="12526" customFormat="false" ht="13.8" hidden="false" customHeight="true" outlineLevel="0" collapsed="false"/>
    <row r="12527" customFormat="false" ht="13.8" hidden="false" customHeight="true" outlineLevel="0" collapsed="false"/>
    <row r="12528" customFormat="false" ht="13.8" hidden="false" customHeight="true" outlineLevel="0" collapsed="false"/>
    <row r="12529" customFormat="false" ht="13.8" hidden="false" customHeight="true" outlineLevel="0" collapsed="false"/>
    <row r="12530" customFormat="false" ht="13.8" hidden="false" customHeight="true" outlineLevel="0" collapsed="false"/>
    <row r="12531" customFormat="false" ht="13.8" hidden="false" customHeight="true" outlineLevel="0" collapsed="false"/>
    <row r="12532" customFormat="false" ht="13.8" hidden="false" customHeight="true" outlineLevel="0" collapsed="false"/>
    <row r="12533" customFormat="false" ht="13.8" hidden="false" customHeight="true" outlineLevel="0" collapsed="false"/>
    <row r="12534" customFormat="false" ht="13.8" hidden="false" customHeight="true" outlineLevel="0" collapsed="false"/>
    <row r="12535" customFormat="false" ht="13.8" hidden="false" customHeight="true" outlineLevel="0" collapsed="false"/>
    <row r="12536" customFormat="false" ht="13.8" hidden="false" customHeight="true" outlineLevel="0" collapsed="false"/>
    <row r="12537" customFormat="false" ht="13.8" hidden="false" customHeight="true" outlineLevel="0" collapsed="false"/>
    <row r="12538" customFormat="false" ht="13.8" hidden="false" customHeight="true" outlineLevel="0" collapsed="false"/>
    <row r="12539" customFormat="false" ht="13.8" hidden="false" customHeight="true" outlineLevel="0" collapsed="false"/>
    <row r="12540" customFormat="false" ht="13.8" hidden="false" customHeight="true" outlineLevel="0" collapsed="false"/>
    <row r="12541" customFormat="false" ht="13.8" hidden="false" customHeight="true" outlineLevel="0" collapsed="false"/>
    <row r="12542" customFormat="false" ht="13.8" hidden="false" customHeight="true" outlineLevel="0" collapsed="false"/>
    <row r="12543" customFormat="false" ht="13.8" hidden="false" customHeight="true" outlineLevel="0" collapsed="false"/>
    <row r="12544" customFormat="false" ht="13.8" hidden="false" customHeight="true" outlineLevel="0" collapsed="false"/>
    <row r="12545" customFormat="false" ht="13.8" hidden="false" customHeight="true" outlineLevel="0" collapsed="false"/>
    <row r="12546" customFormat="false" ht="13.8" hidden="false" customHeight="true" outlineLevel="0" collapsed="false"/>
    <row r="12547" customFormat="false" ht="13.8" hidden="false" customHeight="true" outlineLevel="0" collapsed="false"/>
    <row r="12548" customFormat="false" ht="13.8" hidden="false" customHeight="true" outlineLevel="0" collapsed="false"/>
    <row r="12549" customFormat="false" ht="13.8" hidden="false" customHeight="true" outlineLevel="0" collapsed="false"/>
    <row r="12550" customFormat="false" ht="13.8" hidden="false" customHeight="true" outlineLevel="0" collapsed="false"/>
    <row r="12551" customFormat="false" ht="13.8" hidden="false" customHeight="true" outlineLevel="0" collapsed="false"/>
    <row r="12552" customFormat="false" ht="13.8" hidden="false" customHeight="true" outlineLevel="0" collapsed="false"/>
    <row r="12553" customFormat="false" ht="13.8" hidden="false" customHeight="true" outlineLevel="0" collapsed="false"/>
    <row r="12554" customFormat="false" ht="13.8" hidden="false" customHeight="true" outlineLevel="0" collapsed="false"/>
    <row r="12555" customFormat="false" ht="13.8" hidden="false" customHeight="true" outlineLevel="0" collapsed="false"/>
    <row r="12556" customFormat="false" ht="13.8" hidden="false" customHeight="true" outlineLevel="0" collapsed="false"/>
    <row r="12557" customFormat="false" ht="13.8" hidden="false" customHeight="true" outlineLevel="0" collapsed="false"/>
    <row r="12558" customFormat="false" ht="13.8" hidden="false" customHeight="true" outlineLevel="0" collapsed="false"/>
    <row r="12559" customFormat="false" ht="13.8" hidden="false" customHeight="true" outlineLevel="0" collapsed="false"/>
    <row r="12560" customFormat="false" ht="13.8" hidden="false" customHeight="true" outlineLevel="0" collapsed="false"/>
    <row r="12561" customFormat="false" ht="13.8" hidden="false" customHeight="true" outlineLevel="0" collapsed="false"/>
    <row r="12562" customFormat="false" ht="13.8" hidden="false" customHeight="true" outlineLevel="0" collapsed="false"/>
    <row r="12563" customFormat="false" ht="13.8" hidden="false" customHeight="true" outlineLevel="0" collapsed="false"/>
    <row r="12564" customFormat="false" ht="13.8" hidden="false" customHeight="true" outlineLevel="0" collapsed="false"/>
    <row r="12565" customFormat="false" ht="13.8" hidden="false" customHeight="true" outlineLevel="0" collapsed="false"/>
    <row r="12566" customFormat="false" ht="13.8" hidden="false" customHeight="true" outlineLevel="0" collapsed="false"/>
    <row r="12567" customFormat="false" ht="13.8" hidden="false" customHeight="true" outlineLevel="0" collapsed="false"/>
    <row r="12568" customFormat="false" ht="13.8" hidden="false" customHeight="true" outlineLevel="0" collapsed="false"/>
    <row r="12569" customFormat="false" ht="13.8" hidden="false" customHeight="true" outlineLevel="0" collapsed="false"/>
    <row r="12570" customFormat="false" ht="13.8" hidden="false" customHeight="true" outlineLevel="0" collapsed="false"/>
    <row r="12571" customFormat="false" ht="13.8" hidden="false" customHeight="true" outlineLevel="0" collapsed="false"/>
    <row r="12572" customFormat="false" ht="13.8" hidden="false" customHeight="true" outlineLevel="0" collapsed="false"/>
    <row r="12573" customFormat="false" ht="13.8" hidden="false" customHeight="true" outlineLevel="0" collapsed="false"/>
    <row r="12574" customFormat="false" ht="13.8" hidden="false" customHeight="true" outlineLevel="0" collapsed="false"/>
    <row r="12575" customFormat="false" ht="13.8" hidden="false" customHeight="true" outlineLevel="0" collapsed="false"/>
    <row r="12576" customFormat="false" ht="13.8" hidden="false" customHeight="true" outlineLevel="0" collapsed="false"/>
    <row r="12577" customFormat="false" ht="13.8" hidden="false" customHeight="true" outlineLevel="0" collapsed="false"/>
    <row r="12578" customFormat="false" ht="13.8" hidden="false" customHeight="true" outlineLevel="0" collapsed="false"/>
    <row r="12579" customFormat="false" ht="13.8" hidden="false" customHeight="true" outlineLevel="0" collapsed="false"/>
    <row r="12580" customFormat="false" ht="13.8" hidden="false" customHeight="true" outlineLevel="0" collapsed="false"/>
    <row r="12581" customFormat="false" ht="13.8" hidden="false" customHeight="true" outlineLevel="0" collapsed="false"/>
    <row r="12582" customFormat="false" ht="13.8" hidden="false" customHeight="true" outlineLevel="0" collapsed="false"/>
    <row r="12583" customFormat="false" ht="13.8" hidden="false" customHeight="true" outlineLevel="0" collapsed="false"/>
    <row r="12584" customFormat="false" ht="13.8" hidden="false" customHeight="true" outlineLevel="0" collapsed="false"/>
    <row r="12585" customFormat="false" ht="13.8" hidden="false" customHeight="true" outlineLevel="0" collapsed="false"/>
    <row r="12586" customFormat="false" ht="13.8" hidden="false" customHeight="true" outlineLevel="0" collapsed="false"/>
    <row r="12587" customFormat="false" ht="13.8" hidden="false" customHeight="true" outlineLevel="0" collapsed="false"/>
    <row r="12588" customFormat="false" ht="13.8" hidden="false" customHeight="true" outlineLevel="0" collapsed="false"/>
    <row r="12589" customFormat="false" ht="13.8" hidden="false" customHeight="true" outlineLevel="0" collapsed="false"/>
    <row r="12590" customFormat="false" ht="13.8" hidden="false" customHeight="true" outlineLevel="0" collapsed="false"/>
    <row r="12591" customFormat="false" ht="13.8" hidden="false" customHeight="true" outlineLevel="0" collapsed="false"/>
    <row r="12592" customFormat="false" ht="13.8" hidden="false" customHeight="true" outlineLevel="0" collapsed="false"/>
    <row r="12593" customFormat="false" ht="13.8" hidden="false" customHeight="true" outlineLevel="0" collapsed="false"/>
    <row r="12594" customFormat="false" ht="13.8" hidden="false" customHeight="true" outlineLevel="0" collapsed="false"/>
    <row r="12595" customFormat="false" ht="13.8" hidden="false" customHeight="true" outlineLevel="0" collapsed="false"/>
    <row r="12596" customFormat="false" ht="13.8" hidden="false" customHeight="true" outlineLevel="0" collapsed="false"/>
    <row r="12597" customFormat="false" ht="13.8" hidden="false" customHeight="true" outlineLevel="0" collapsed="false"/>
    <row r="12598" customFormat="false" ht="13.8" hidden="false" customHeight="true" outlineLevel="0" collapsed="false"/>
    <row r="12599" customFormat="false" ht="13.8" hidden="false" customHeight="true" outlineLevel="0" collapsed="false"/>
    <row r="12600" customFormat="false" ht="13.8" hidden="false" customHeight="true" outlineLevel="0" collapsed="false"/>
    <row r="12601" customFormat="false" ht="13.8" hidden="false" customHeight="true" outlineLevel="0" collapsed="false"/>
    <row r="12602" customFormat="false" ht="13.8" hidden="false" customHeight="true" outlineLevel="0" collapsed="false"/>
    <row r="12603" customFormat="false" ht="13.8" hidden="false" customHeight="true" outlineLevel="0" collapsed="false"/>
    <row r="12604" customFormat="false" ht="13.8" hidden="false" customHeight="true" outlineLevel="0" collapsed="false"/>
    <row r="12605" customFormat="false" ht="13.8" hidden="false" customHeight="true" outlineLevel="0" collapsed="false"/>
    <row r="12606" customFormat="false" ht="13.8" hidden="false" customHeight="true" outlineLevel="0" collapsed="false"/>
    <row r="12607" customFormat="false" ht="13.8" hidden="false" customHeight="true" outlineLevel="0" collapsed="false"/>
    <row r="12608" customFormat="false" ht="13.8" hidden="false" customHeight="true" outlineLevel="0" collapsed="false"/>
    <row r="12609" customFormat="false" ht="13.8" hidden="false" customHeight="true" outlineLevel="0" collapsed="false"/>
    <row r="12610" customFormat="false" ht="13.8" hidden="false" customHeight="true" outlineLevel="0" collapsed="false"/>
    <row r="12611" customFormat="false" ht="13.8" hidden="false" customHeight="true" outlineLevel="0" collapsed="false"/>
    <row r="12612" customFormat="false" ht="13.8" hidden="false" customHeight="true" outlineLevel="0" collapsed="false"/>
    <row r="12613" customFormat="false" ht="13.8" hidden="false" customHeight="true" outlineLevel="0" collapsed="false"/>
    <row r="12614" customFormat="false" ht="13.8" hidden="false" customHeight="true" outlineLevel="0" collapsed="false"/>
    <row r="12615" customFormat="false" ht="13.8" hidden="false" customHeight="true" outlineLevel="0" collapsed="false"/>
    <row r="12616" customFormat="false" ht="13.8" hidden="false" customHeight="true" outlineLevel="0" collapsed="false"/>
    <row r="12617" customFormat="false" ht="13.8" hidden="false" customHeight="true" outlineLevel="0" collapsed="false"/>
    <row r="12618" customFormat="false" ht="13.8" hidden="false" customHeight="true" outlineLevel="0" collapsed="false"/>
    <row r="12619" customFormat="false" ht="13.8" hidden="false" customHeight="true" outlineLevel="0" collapsed="false"/>
    <row r="12620" customFormat="false" ht="13.8" hidden="false" customHeight="true" outlineLevel="0" collapsed="false"/>
    <row r="12621" customFormat="false" ht="13.8" hidden="false" customHeight="true" outlineLevel="0" collapsed="false"/>
    <row r="12622" customFormat="false" ht="13.8" hidden="false" customHeight="true" outlineLevel="0" collapsed="false"/>
    <row r="12623" customFormat="false" ht="13.8" hidden="false" customHeight="true" outlineLevel="0" collapsed="false"/>
    <row r="12624" customFormat="false" ht="13.8" hidden="false" customHeight="true" outlineLevel="0" collapsed="false"/>
    <row r="12625" customFormat="false" ht="13.8" hidden="false" customHeight="true" outlineLevel="0" collapsed="false"/>
    <row r="12626" customFormat="false" ht="13.8" hidden="false" customHeight="true" outlineLevel="0" collapsed="false"/>
    <row r="12627" customFormat="false" ht="13.8" hidden="false" customHeight="true" outlineLevel="0" collapsed="false"/>
    <row r="12628" customFormat="false" ht="13.8" hidden="false" customHeight="true" outlineLevel="0" collapsed="false"/>
    <row r="12629" customFormat="false" ht="13.8" hidden="false" customHeight="true" outlineLevel="0" collapsed="false"/>
    <row r="12630" customFormat="false" ht="13.8" hidden="false" customHeight="true" outlineLevel="0" collapsed="false"/>
    <row r="12631" customFormat="false" ht="13.8" hidden="false" customHeight="true" outlineLevel="0" collapsed="false"/>
    <row r="12632" customFormat="false" ht="13.8" hidden="false" customHeight="true" outlineLevel="0" collapsed="false"/>
    <row r="12633" customFormat="false" ht="13.8" hidden="false" customHeight="true" outlineLevel="0" collapsed="false"/>
    <row r="12634" customFormat="false" ht="13.8" hidden="false" customHeight="true" outlineLevel="0" collapsed="false"/>
    <row r="12635" customFormat="false" ht="13.8" hidden="false" customHeight="true" outlineLevel="0" collapsed="false"/>
    <row r="12636" customFormat="false" ht="13.8" hidden="false" customHeight="true" outlineLevel="0" collapsed="false"/>
    <row r="12637" customFormat="false" ht="13.8" hidden="false" customHeight="true" outlineLevel="0" collapsed="false"/>
    <row r="12638" customFormat="false" ht="13.8" hidden="false" customHeight="true" outlineLevel="0" collapsed="false"/>
    <row r="12639" customFormat="false" ht="13.8" hidden="false" customHeight="true" outlineLevel="0" collapsed="false"/>
    <row r="12640" customFormat="false" ht="13.8" hidden="false" customHeight="true" outlineLevel="0" collapsed="false"/>
    <row r="12641" customFormat="false" ht="13.8" hidden="false" customHeight="true" outlineLevel="0" collapsed="false"/>
    <row r="12642" customFormat="false" ht="13.8" hidden="false" customHeight="true" outlineLevel="0" collapsed="false"/>
    <row r="12643" customFormat="false" ht="13.8" hidden="false" customHeight="true" outlineLevel="0" collapsed="false"/>
    <row r="12644" customFormat="false" ht="13.8" hidden="false" customHeight="true" outlineLevel="0" collapsed="false"/>
    <row r="12645" customFormat="false" ht="13.8" hidden="false" customHeight="true" outlineLevel="0" collapsed="false"/>
    <row r="12646" customFormat="false" ht="13.8" hidden="false" customHeight="true" outlineLevel="0" collapsed="false"/>
    <row r="12647" customFormat="false" ht="13.8" hidden="false" customHeight="true" outlineLevel="0" collapsed="false"/>
    <row r="12648" customFormat="false" ht="13.8" hidden="false" customHeight="true" outlineLevel="0" collapsed="false"/>
    <row r="12649" customFormat="false" ht="13.8" hidden="false" customHeight="true" outlineLevel="0" collapsed="false"/>
    <row r="12650" customFormat="false" ht="13.8" hidden="false" customHeight="true" outlineLevel="0" collapsed="false"/>
    <row r="12651" customFormat="false" ht="13.8" hidden="false" customHeight="true" outlineLevel="0" collapsed="false"/>
    <row r="12652" customFormat="false" ht="13.8" hidden="false" customHeight="true" outlineLevel="0" collapsed="false"/>
    <row r="12653" customFormat="false" ht="13.8" hidden="false" customHeight="true" outlineLevel="0" collapsed="false"/>
    <row r="12654" customFormat="false" ht="13.8" hidden="false" customHeight="true" outlineLevel="0" collapsed="false"/>
    <row r="12655" customFormat="false" ht="13.8" hidden="false" customHeight="true" outlineLevel="0" collapsed="false"/>
    <row r="12656" customFormat="false" ht="13.8" hidden="false" customHeight="true" outlineLevel="0" collapsed="false"/>
    <row r="12657" customFormat="false" ht="13.8" hidden="false" customHeight="true" outlineLevel="0" collapsed="false"/>
    <row r="12658" customFormat="false" ht="13.8" hidden="false" customHeight="true" outlineLevel="0" collapsed="false"/>
    <row r="12659" customFormat="false" ht="13.8" hidden="false" customHeight="true" outlineLevel="0" collapsed="false"/>
    <row r="12660" customFormat="false" ht="13.8" hidden="false" customHeight="true" outlineLevel="0" collapsed="false"/>
    <row r="12661" customFormat="false" ht="13.8" hidden="false" customHeight="true" outlineLevel="0" collapsed="false"/>
    <row r="12662" customFormat="false" ht="13.8" hidden="false" customHeight="true" outlineLevel="0" collapsed="false"/>
    <row r="12663" customFormat="false" ht="13.8" hidden="false" customHeight="true" outlineLevel="0" collapsed="false"/>
    <row r="12664" customFormat="false" ht="13.8" hidden="false" customHeight="true" outlineLevel="0" collapsed="false"/>
    <row r="12665" customFormat="false" ht="13.8" hidden="false" customHeight="true" outlineLevel="0" collapsed="false"/>
    <row r="12666" customFormat="false" ht="13.8" hidden="false" customHeight="true" outlineLevel="0" collapsed="false"/>
    <row r="12667" customFormat="false" ht="13.8" hidden="false" customHeight="true" outlineLevel="0" collapsed="false"/>
    <row r="12668" customFormat="false" ht="13.8" hidden="false" customHeight="true" outlineLevel="0" collapsed="false"/>
    <row r="12669" customFormat="false" ht="13.8" hidden="false" customHeight="true" outlineLevel="0" collapsed="false"/>
    <row r="12670" customFormat="false" ht="13.8" hidden="false" customHeight="true" outlineLevel="0" collapsed="false"/>
    <row r="12671" customFormat="false" ht="13.8" hidden="false" customHeight="true" outlineLevel="0" collapsed="false"/>
    <row r="12672" customFormat="false" ht="13.8" hidden="false" customHeight="true" outlineLevel="0" collapsed="false"/>
    <row r="12673" customFormat="false" ht="13.8" hidden="false" customHeight="true" outlineLevel="0" collapsed="false"/>
    <row r="12674" customFormat="false" ht="13.8" hidden="false" customHeight="true" outlineLevel="0" collapsed="false"/>
    <row r="12675" customFormat="false" ht="13.8" hidden="false" customHeight="true" outlineLevel="0" collapsed="false"/>
    <row r="12676" customFormat="false" ht="13.8" hidden="false" customHeight="true" outlineLevel="0" collapsed="false"/>
    <row r="12677" customFormat="false" ht="13.8" hidden="false" customHeight="true" outlineLevel="0" collapsed="false"/>
    <row r="12678" customFormat="false" ht="13.8" hidden="false" customHeight="true" outlineLevel="0" collapsed="false"/>
    <row r="12679" customFormat="false" ht="13.8" hidden="false" customHeight="true" outlineLevel="0" collapsed="false"/>
    <row r="12680" customFormat="false" ht="13.8" hidden="false" customHeight="true" outlineLevel="0" collapsed="false"/>
    <row r="12681" customFormat="false" ht="13.8" hidden="false" customHeight="true" outlineLevel="0" collapsed="false"/>
    <row r="12682" customFormat="false" ht="13.8" hidden="false" customHeight="true" outlineLevel="0" collapsed="false"/>
    <row r="12683" customFormat="false" ht="13.8" hidden="false" customHeight="true" outlineLevel="0" collapsed="false"/>
    <row r="12684" customFormat="false" ht="13.8" hidden="false" customHeight="true" outlineLevel="0" collapsed="false"/>
    <row r="12685" customFormat="false" ht="13.8" hidden="false" customHeight="true" outlineLevel="0" collapsed="false"/>
    <row r="12686" customFormat="false" ht="13.8" hidden="false" customHeight="true" outlineLevel="0" collapsed="false"/>
    <row r="12687" customFormat="false" ht="13.8" hidden="false" customHeight="true" outlineLevel="0" collapsed="false"/>
    <row r="12688" customFormat="false" ht="13.8" hidden="false" customHeight="true" outlineLevel="0" collapsed="false"/>
    <row r="12689" customFormat="false" ht="13.8" hidden="false" customHeight="true" outlineLevel="0" collapsed="false"/>
    <row r="12690" customFormat="false" ht="13.8" hidden="false" customHeight="true" outlineLevel="0" collapsed="false"/>
    <row r="12691" customFormat="false" ht="13.8" hidden="false" customHeight="true" outlineLevel="0" collapsed="false"/>
    <row r="12692" customFormat="false" ht="13.8" hidden="false" customHeight="true" outlineLevel="0" collapsed="false"/>
    <row r="12693" customFormat="false" ht="13.8" hidden="false" customHeight="true" outlineLevel="0" collapsed="false"/>
    <row r="12694" customFormat="false" ht="13.8" hidden="false" customHeight="true" outlineLevel="0" collapsed="false"/>
    <row r="12695" customFormat="false" ht="13.8" hidden="false" customHeight="true" outlineLevel="0" collapsed="false"/>
    <row r="12696" customFormat="false" ht="13.8" hidden="false" customHeight="true" outlineLevel="0" collapsed="false"/>
    <row r="12697" customFormat="false" ht="13.8" hidden="false" customHeight="true" outlineLevel="0" collapsed="false"/>
    <row r="12698" customFormat="false" ht="13.8" hidden="false" customHeight="true" outlineLevel="0" collapsed="false"/>
    <row r="12699" customFormat="false" ht="13.8" hidden="false" customHeight="true" outlineLevel="0" collapsed="false"/>
    <row r="12700" customFormat="false" ht="13.8" hidden="false" customHeight="true" outlineLevel="0" collapsed="false"/>
    <row r="12701" customFormat="false" ht="13.8" hidden="false" customHeight="true" outlineLevel="0" collapsed="false"/>
    <row r="12702" customFormat="false" ht="13.8" hidden="false" customHeight="true" outlineLevel="0" collapsed="false"/>
    <row r="12703" customFormat="false" ht="13.8" hidden="false" customHeight="true" outlineLevel="0" collapsed="false"/>
    <row r="12704" customFormat="false" ht="13.8" hidden="false" customHeight="true" outlineLevel="0" collapsed="false"/>
    <row r="12705" customFormat="false" ht="13.8" hidden="false" customHeight="true" outlineLevel="0" collapsed="false"/>
    <row r="12706" customFormat="false" ht="13.8" hidden="false" customHeight="true" outlineLevel="0" collapsed="false"/>
    <row r="12707" customFormat="false" ht="13.8" hidden="false" customHeight="true" outlineLevel="0" collapsed="false"/>
    <row r="12708" customFormat="false" ht="13.8" hidden="false" customHeight="true" outlineLevel="0" collapsed="false"/>
    <row r="12709" customFormat="false" ht="13.8" hidden="false" customHeight="true" outlineLevel="0" collapsed="false"/>
    <row r="12710" customFormat="false" ht="13.8" hidden="false" customHeight="true" outlineLevel="0" collapsed="false"/>
    <row r="12711" customFormat="false" ht="13.8" hidden="false" customHeight="true" outlineLevel="0" collapsed="false"/>
    <row r="12712" customFormat="false" ht="13.8" hidden="false" customHeight="true" outlineLevel="0" collapsed="false"/>
    <row r="12713" customFormat="false" ht="13.8" hidden="false" customHeight="true" outlineLevel="0" collapsed="false"/>
    <row r="12714" customFormat="false" ht="13.8" hidden="false" customHeight="true" outlineLevel="0" collapsed="false"/>
    <row r="12715" customFormat="false" ht="13.8" hidden="false" customHeight="true" outlineLevel="0" collapsed="false"/>
    <row r="12716" customFormat="false" ht="13.8" hidden="false" customHeight="true" outlineLevel="0" collapsed="false"/>
    <row r="12717" customFormat="false" ht="13.8" hidden="false" customHeight="true" outlineLevel="0" collapsed="false"/>
    <row r="12718" customFormat="false" ht="13.8" hidden="false" customHeight="true" outlineLevel="0" collapsed="false"/>
    <row r="12719" customFormat="false" ht="13.8" hidden="false" customHeight="true" outlineLevel="0" collapsed="false"/>
    <row r="12720" customFormat="false" ht="13.8" hidden="false" customHeight="true" outlineLevel="0" collapsed="false"/>
    <row r="12721" customFormat="false" ht="13.8" hidden="false" customHeight="true" outlineLevel="0" collapsed="false"/>
    <row r="12722" customFormat="false" ht="13.8" hidden="false" customHeight="true" outlineLevel="0" collapsed="false"/>
    <row r="12723" customFormat="false" ht="13.8" hidden="false" customHeight="true" outlineLevel="0" collapsed="false"/>
    <row r="12724" customFormat="false" ht="13.8" hidden="false" customHeight="true" outlineLevel="0" collapsed="false"/>
    <row r="12725" customFormat="false" ht="13.8" hidden="false" customHeight="true" outlineLevel="0" collapsed="false"/>
    <row r="12726" customFormat="false" ht="13.8" hidden="false" customHeight="true" outlineLevel="0" collapsed="false"/>
    <row r="12727" customFormat="false" ht="13.8" hidden="false" customHeight="true" outlineLevel="0" collapsed="false"/>
    <row r="12728" customFormat="false" ht="13.8" hidden="false" customHeight="true" outlineLevel="0" collapsed="false"/>
    <row r="12729" customFormat="false" ht="13.8" hidden="false" customHeight="true" outlineLevel="0" collapsed="false"/>
    <row r="12730" customFormat="false" ht="13.8" hidden="false" customHeight="true" outlineLevel="0" collapsed="false"/>
    <row r="12731" customFormat="false" ht="13.8" hidden="false" customHeight="true" outlineLevel="0" collapsed="false"/>
    <row r="12732" customFormat="false" ht="13.8" hidden="false" customHeight="true" outlineLevel="0" collapsed="false"/>
    <row r="12733" customFormat="false" ht="13.8" hidden="false" customHeight="true" outlineLevel="0" collapsed="false"/>
    <row r="12734" customFormat="false" ht="13.8" hidden="false" customHeight="true" outlineLevel="0" collapsed="false"/>
    <row r="12735" customFormat="false" ht="13.8" hidden="false" customHeight="true" outlineLevel="0" collapsed="false"/>
    <row r="12736" customFormat="false" ht="13.8" hidden="false" customHeight="true" outlineLevel="0" collapsed="false"/>
    <row r="12737" customFormat="false" ht="13.8" hidden="false" customHeight="true" outlineLevel="0" collapsed="false"/>
    <row r="12738" customFormat="false" ht="13.8" hidden="false" customHeight="true" outlineLevel="0" collapsed="false"/>
    <row r="12739" customFormat="false" ht="13.8" hidden="false" customHeight="true" outlineLevel="0" collapsed="false"/>
    <row r="12740" customFormat="false" ht="13.8" hidden="false" customHeight="true" outlineLevel="0" collapsed="false"/>
    <row r="12741" customFormat="false" ht="13.8" hidden="false" customHeight="true" outlineLevel="0" collapsed="false"/>
    <row r="12742" customFormat="false" ht="13.8" hidden="false" customHeight="true" outlineLevel="0" collapsed="false"/>
    <row r="12743" customFormat="false" ht="13.8" hidden="false" customHeight="true" outlineLevel="0" collapsed="false"/>
    <row r="12744" customFormat="false" ht="13.8" hidden="false" customHeight="true" outlineLevel="0" collapsed="false"/>
    <row r="12745" customFormat="false" ht="13.8" hidden="false" customHeight="true" outlineLevel="0" collapsed="false"/>
    <row r="12746" customFormat="false" ht="13.8" hidden="false" customHeight="true" outlineLevel="0" collapsed="false"/>
    <row r="12747" customFormat="false" ht="13.8" hidden="false" customHeight="true" outlineLevel="0" collapsed="false"/>
    <row r="12748" customFormat="false" ht="13.8" hidden="false" customHeight="true" outlineLevel="0" collapsed="false"/>
    <row r="12749" customFormat="false" ht="13.8" hidden="false" customHeight="true" outlineLevel="0" collapsed="false"/>
    <row r="12750" customFormat="false" ht="13.8" hidden="false" customHeight="true" outlineLevel="0" collapsed="false"/>
    <row r="12751" customFormat="false" ht="13.8" hidden="false" customHeight="true" outlineLevel="0" collapsed="false"/>
    <row r="12752" customFormat="false" ht="13.8" hidden="false" customHeight="true" outlineLevel="0" collapsed="false"/>
    <row r="12753" customFormat="false" ht="13.8" hidden="false" customHeight="true" outlineLevel="0" collapsed="false"/>
    <row r="12754" customFormat="false" ht="13.8" hidden="false" customHeight="true" outlineLevel="0" collapsed="false"/>
    <row r="12755" customFormat="false" ht="13.8" hidden="false" customHeight="true" outlineLevel="0" collapsed="false"/>
    <row r="12756" customFormat="false" ht="13.8" hidden="false" customHeight="true" outlineLevel="0" collapsed="false"/>
    <row r="12757" customFormat="false" ht="13.8" hidden="false" customHeight="true" outlineLevel="0" collapsed="false"/>
    <row r="12758" customFormat="false" ht="13.8" hidden="false" customHeight="true" outlineLevel="0" collapsed="false"/>
    <row r="12759" customFormat="false" ht="13.8" hidden="false" customHeight="true" outlineLevel="0" collapsed="false"/>
    <row r="12760" customFormat="false" ht="13.8" hidden="false" customHeight="true" outlineLevel="0" collapsed="false"/>
    <row r="12761" customFormat="false" ht="13.8" hidden="false" customHeight="true" outlineLevel="0" collapsed="false"/>
    <row r="12762" customFormat="false" ht="13.8" hidden="false" customHeight="true" outlineLevel="0" collapsed="false"/>
    <row r="12763" customFormat="false" ht="13.8" hidden="false" customHeight="true" outlineLevel="0" collapsed="false"/>
    <row r="12764" customFormat="false" ht="13.8" hidden="false" customHeight="true" outlineLevel="0" collapsed="false"/>
    <row r="12765" customFormat="false" ht="13.8" hidden="false" customHeight="true" outlineLevel="0" collapsed="false"/>
    <row r="12766" customFormat="false" ht="13.8" hidden="false" customHeight="true" outlineLevel="0" collapsed="false"/>
    <row r="12767" customFormat="false" ht="13.8" hidden="false" customHeight="true" outlineLevel="0" collapsed="false"/>
    <row r="12768" customFormat="false" ht="13.8" hidden="false" customHeight="true" outlineLevel="0" collapsed="false"/>
    <row r="12769" customFormat="false" ht="13.8" hidden="false" customHeight="true" outlineLevel="0" collapsed="false"/>
    <row r="12770" customFormat="false" ht="13.8" hidden="false" customHeight="true" outlineLevel="0" collapsed="false"/>
    <row r="12771" customFormat="false" ht="13.8" hidden="false" customHeight="true" outlineLevel="0" collapsed="false"/>
    <row r="12772" customFormat="false" ht="13.8" hidden="false" customHeight="true" outlineLevel="0" collapsed="false"/>
    <row r="12773" customFormat="false" ht="13.8" hidden="false" customHeight="true" outlineLevel="0" collapsed="false"/>
    <row r="12774" customFormat="false" ht="13.8" hidden="false" customHeight="true" outlineLevel="0" collapsed="false"/>
    <row r="12775" customFormat="false" ht="13.8" hidden="false" customHeight="true" outlineLevel="0" collapsed="false"/>
    <row r="12776" customFormat="false" ht="13.8" hidden="false" customHeight="true" outlineLevel="0" collapsed="false"/>
    <row r="12777" customFormat="false" ht="13.8" hidden="false" customHeight="true" outlineLevel="0" collapsed="false"/>
    <row r="12778" customFormat="false" ht="13.8" hidden="false" customHeight="true" outlineLevel="0" collapsed="false"/>
    <row r="12779" customFormat="false" ht="13.8" hidden="false" customHeight="true" outlineLevel="0" collapsed="false"/>
    <row r="12780" customFormat="false" ht="13.8" hidden="false" customHeight="true" outlineLevel="0" collapsed="false"/>
    <row r="12781" customFormat="false" ht="13.8" hidden="false" customHeight="true" outlineLevel="0" collapsed="false"/>
    <row r="12782" customFormat="false" ht="13.8" hidden="false" customHeight="true" outlineLevel="0" collapsed="false"/>
    <row r="12783" customFormat="false" ht="13.8" hidden="false" customHeight="true" outlineLevel="0" collapsed="false"/>
    <row r="12784" customFormat="false" ht="13.8" hidden="false" customHeight="true" outlineLevel="0" collapsed="false"/>
    <row r="12785" customFormat="false" ht="13.8" hidden="false" customHeight="true" outlineLevel="0" collapsed="false"/>
    <row r="12786" customFormat="false" ht="13.8" hidden="false" customHeight="true" outlineLevel="0" collapsed="false"/>
    <row r="12787" customFormat="false" ht="13.8" hidden="false" customHeight="true" outlineLevel="0" collapsed="false"/>
    <row r="12788" customFormat="false" ht="13.8" hidden="false" customHeight="true" outlineLevel="0" collapsed="false"/>
    <row r="12789" customFormat="false" ht="13.8" hidden="false" customHeight="true" outlineLevel="0" collapsed="false"/>
    <row r="12790" customFormat="false" ht="13.8" hidden="false" customHeight="true" outlineLevel="0" collapsed="false"/>
    <row r="12791" customFormat="false" ht="13.8" hidden="false" customHeight="true" outlineLevel="0" collapsed="false"/>
    <row r="12792" customFormat="false" ht="13.8" hidden="false" customHeight="true" outlineLevel="0" collapsed="false"/>
    <row r="12793" customFormat="false" ht="13.8" hidden="false" customHeight="true" outlineLevel="0" collapsed="false"/>
    <row r="12794" customFormat="false" ht="13.8" hidden="false" customHeight="true" outlineLevel="0" collapsed="false"/>
    <row r="12795" customFormat="false" ht="13.8" hidden="false" customHeight="true" outlineLevel="0" collapsed="false"/>
    <row r="12796" customFormat="false" ht="13.8" hidden="false" customHeight="true" outlineLevel="0" collapsed="false"/>
    <row r="12797" customFormat="false" ht="13.8" hidden="false" customHeight="true" outlineLevel="0" collapsed="false"/>
    <row r="12798" customFormat="false" ht="13.8" hidden="false" customHeight="true" outlineLevel="0" collapsed="false"/>
    <row r="12799" customFormat="false" ht="13.8" hidden="false" customHeight="true" outlineLevel="0" collapsed="false"/>
    <row r="12800" customFormat="false" ht="13.8" hidden="false" customHeight="true" outlineLevel="0" collapsed="false"/>
    <row r="12801" customFormat="false" ht="13.8" hidden="false" customHeight="true" outlineLevel="0" collapsed="false"/>
    <row r="12802" customFormat="false" ht="13.8" hidden="false" customHeight="true" outlineLevel="0" collapsed="false"/>
    <row r="12803" customFormat="false" ht="13.8" hidden="false" customHeight="true" outlineLevel="0" collapsed="false"/>
    <row r="12804" customFormat="false" ht="13.8" hidden="false" customHeight="true" outlineLevel="0" collapsed="false"/>
    <row r="12805" customFormat="false" ht="13.8" hidden="false" customHeight="true" outlineLevel="0" collapsed="false"/>
    <row r="12806" customFormat="false" ht="13.8" hidden="false" customHeight="true" outlineLevel="0" collapsed="false"/>
    <row r="12807" customFormat="false" ht="13.8" hidden="false" customHeight="true" outlineLevel="0" collapsed="false"/>
    <row r="12808" customFormat="false" ht="13.8" hidden="false" customHeight="true" outlineLevel="0" collapsed="false"/>
    <row r="12809" customFormat="false" ht="13.8" hidden="false" customHeight="true" outlineLevel="0" collapsed="false"/>
    <row r="12810" customFormat="false" ht="13.8" hidden="false" customHeight="true" outlineLevel="0" collapsed="false"/>
    <row r="12811" customFormat="false" ht="13.8" hidden="false" customHeight="true" outlineLevel="0" collapsed="false"/>
    <row r="12812" customFormat="false" ht="13.8" hidden="false" customHeight="true" outlineLevel="0" collapsed="false"/>
    <row r="12813" customFormat="false" ht="13.8" hidden="false" customHeight="true" outlineLevel="0" collapsed="false"/>
    <row r="12814" customFormat="false" ht="13.8" hidden="false" customHeight="true" outlineLevel="0" collapsed="false"/>
    <row r="12815" customFormat="false" ht="13.8" hidden="false" customHeight="true" outlineLevel="0" collapsed="false"/>
    <row r="12816" customFormat="false" ht="13.8" hidden="false" customHeight="true" outlineLevel="0" collapsed="false"/>
    <row r="12817" customFormat="false" ht="13.8" hidden="false" customHeight="true" outlineLevel="0" collapsed="false"/>
    <row r="12818" customFormat="false" ht="13.8" hidden="false" customHeight="true" outlineLevel="0" collapsed="false"/>
    <row r="12819" customFormat="false" ht="13.8" hidden="false" customHeight="true" outlineLevel="0" collapsed="false"/>
    <row r="12820" customFormat="false" ht="13.8" hidden="false" customHeight="true" outlineLevel="0" collapsed="false"/>
    <row r="12821" customFormat="false" ht="13.8" hidden="false" customHeight="true" outlineLevel="0" collapsed="false"/>
    <row r="12822" customFormat="false" ht="13.8" hidden="false" customHeight="true" outlineLevel="0" collapsed="false"/>
    <row r="12823" customFormat="false" ht="13.8" hidden="false" customHeight="true" outlineLevel="0" collapsed="false"/>
    <row r="12824" customFormat="false" ht="13.8" hidden="false" customHeight="true" outlineLevel="0" collapsed="false"/>
    <row r="12825" customFormat="false" ht="13.8" hidden="false" customHeight="true" outlineLevel="0" collapsed="false"/>
    <row r="12826" customFormat="false" ht="13.8" hidden="false" customHeight="true" outlineLevel="0" collapsed="false"/>
    <row r="12827" customFormat="false" ht="13.8" hidden="false" customHeight="true" outlineLevel="0" collapsed="false"/>
    <row r="12828" customFormat="false" ht="13.8" hidden="false" customHeight="true" outlineLevel="0" collapsed="false"/>
    <row r="12829" customFormat="false" ht="13.8" hidden="false" customHeight="true" outlineLevel="0" collapsed="false"/>
    <row r="12830" customFormat="false" ht="13.8" hidden="false" customHeight="true" outlineLevel="0" collapsed="false"/>
    <row r="12831" customFormat="false" ht="13.8" hidden="false" customHeight="true" outlineLevel="0" collapsed="false"/>
    <row r="12832" customFormat="false" ht="13.8" hidden="false" customHeight="true" outlineLevel="0" collapsed="false"/>
    <row r="12833" customFormat="false" ht="13.8" hidden="false" customHeight="true" outlineLevel="0" collapsed="false"/>
    <row r="12834" customFormat="false" ht="13.8" hidden="false" customHeight="true" outlineLevel="0" collapsed="false"/>
    <row r="12835" customFormat="false" ht="13.8" hidden="false" customHeight="true" outlineLevel="0" collapsed="false"/>
    <row r="12836" customFormat="false" ht="13.8" hidden="false" customHeight="true" outlineLevel="0" collapsed="false"/>
    <row r="12837" customFormat="false" ht="13.8" hidden="false" customHeight="true" outlineLevel="0" collapsed="false"/>
    <row r="12838" customFormat="false" ht="13.8" hidden="false" customHeight="true" outlineLevel="0" collapsed="false"/>
    <row r="12839" customFormat="false" ht="13.8" hidden="false" customHeight="true" outlineLevel="0" collapsed="false"/>
    <row r="12840" customFormat="false" ht="13.8" hidden="false" customHeight="true" outlineLevel="0" collapsed="false"/>
    <row r="12841" customFormat="false" ht="13.8" hidden="false" customHeight="true" outlineLevel="0" collapsed="false"/>
    <row r="12842" customFormat="false" ht="13.8" hidden="false" customHeight="true" outlineLevel="0" collapsed="false"/>
    <row r="12843" customFormat="false" ht="13.8" hidden="false" customHeight="true" outlineLevel="0" collapsed="false"/>
    <row r="12844" customFormat="false" ht="13.8" hidden="false" customHeight="true" outlineLevel="0" collapsed="false"/>
    <row r="12845" customFormat="false" ht="13.8" hidden="false" customHeight="true" outlineLevel="0" collapsed="false"/>
    <row r="12846" customFormat="false" ht="13.8" hidden="false" customHeight="true" outlineLevel="0" collapsed="false"/>
    <row r="12847" customFormat="false" ht="13.8" hidden="false" customHeight="true" outlineLevel="0" collapsed="false"/>
    <row r="12848" customFormat="false" ht="13.8" hidden="false" customHeight="true" outlineLevel="0" collapsed="false"/>
    <row r="12849" customFormat="false" ht="13.8" hidden="false" customHeight="true" outlineLevel="0" collapsed="false"/>
    <row r="12850" customFormat="false" ht="13.8" hidden="false" customHeight="true" outlineLevel="0" collapsed="false"/>
    <row r="12851" customFormat="false" ht="13.8" hidden="false" customHeight="true" outlineLevel="0" collapsed="false"/>
    <row r="12852" customFormat="false" ht="13.8" hidden="false" customHeight="true" outlineLevel="0" collapsed="false"/>
    <row r="12853" customFormat="false" ht="13.8" hidden="false" customHeight="true" outlineLevel="0" collapsed="false"/>
    <row r="12854" customFormat="false" ht="13.8" hidden="false" customHeight="true" outlineLevel="0" collapsed="false"/>
    <row r="12855" customFormat="false" ht="13.8" hidden="false" customHeight="true" outlineLevel="0" collapsed="false"/>
    <row r="12856" customFormat="false" ht="13.8" hidden="false" customHeight="true" outlineLevel="0" collapsed="false"/>
    <row r="12857" customFormat="false" ht="13.8" hidden="false" customHeight="true" outlineLevel="0" collapsed="false"/>
    <row r="12858" customFormat="false" ht="13.8" hidden="false" customHeight="true" outlineLevel="0" collapsed="false"/>
    <row r="12859" customFormat="false" ht="13.8" hidden="false" customHeight="true" outlineLevel="0" collapsed="false"/>
    <row r="12860" customFormat="false" ht="13.8" hidden="false" customHeight="true" outlineLevel="0" collapsed="false"/>
    <row r="12861" customFormat="false" ht="13.8" hidden="false" customHeight="true" outlineLevel="0" collapsed="false"/>
    <row r="12862" customFormat="false" ht="13.8" hidden="false" customHeight="true" outlineLevel="0" collapsed="false"/>
    <row r="12863" customFormat="false" ht="13.8" hidden="false" customHeight="true" outlineLevel="0" collapsed="false"/>
    <row r="12864" customFormat="false" ht="13.8" hidden="false" customHeight="true" outlineLevel="0" collapsed="false"/>
    <row r="12865" customFormat="false" ht="13.8" hidden="false" customHeight="true" outlineLevel="0" collapsed="false"/>
    <row r="12866" customFormat="false" ht="13.8" hidden="false" customHeight="true" outlineLevel="0" collapsed="false"/>
    <row r="12867" customFormat="false" ht="13.8" hidden="false" customHeight="true" outlineLevel="0" collapsed="false"/>
    <row r="12868" customFormat="false" ht="13.8" hidden="false" customHeight="true" outlineLevel="0" collapsed="false"/>
    <row r="12869" customFormat="false" ht="13.8" hidden="false" customHeight="true" outlineLevel="0" collapsed="false"/>
    <row r="12870" customFormat="false" ht="13.8" hidden="false" customHeight="true" outlineLevel="0" collapsed="false"/>
    <row r="12871" customFormat="false" ht="13.8" hidden="false" customHeight="true" outlineLevel="0" collapsed="false"/>
    <row r="12872" customFormat="false" ht="13.8" hidden="false" customHeight="true" outlineLevel="0" collapsed="false"/>
    <row r="12873" customFormat="false" ht="13.8" hidden="false" customHeight="true" outlineLevel="0" collapsed="false"/>
    <row r="12874" customFormat="false" ht="13.8" hidden="false" customHeight="true" outlineLevel="0" collapsed="false"/>
    <row r="12875" customFormat="false" ht="13.8" hidden="false" customHeight="true" outlineLevel="0" collapsed="false"/>
    <row r="12876" customFormat="false" ht="13.8" hidden="false" customHeight="true" outlineLevel="0" collapsed="false"/>
    <row r="12877" customFormat="false" ht="13.8" hidden="false" customHeight="true" outlineLevel="0" collapsed="false"/>
    <row r="12878" customFormat="false" ht="13.8" hidden="false" customHeight="true" outlineLevel="0" collapsed="false"/>
    <row r="12879" customFormat="false" ht="13.8" hidden="false" customHeight="true" outlineLevel="0" collapsed="false"/>
    <row r="12880" customFormat="false" ht="13.8" hidden="false" customHeight="true" outlineLevel="0" collapsed="false"/>
    <row r="12881" customFormat="false" ht="13.8" hidden="false" customHeight="true" outlineLevel="0" collapsed="false"/>
    <row r="12882" customFormat="false" ht="13.8" hidden="false" customHeight="true" outlineLevel="0" collapsed="false"/>
    <row r="12883" customFormat="false" ht="13.8" hidden="false" customHeight="true" outlineLevel="0" collapsed="false"/>
    <row r="12884" customFormat="false" ht="13.8" hidden="false" customHeight="true" outlineLevel="0" collapsed="false"/>
    <row r="12885" customFormat="false" ht="13.8" hidden="false" customHeight="true" outlineLevel="0" collapsed="false"/>
    <row r="12886" customFormat="false" ht="13.8" hidden="false" customHeight="true" outlineLevel="0" collapsed="false"/>
    <row r="12887" customFormat="false" ht="13.8" hidden="false" customHeight="true" outlineLevel="0" collapsed="false"/>
    <row r="12888" customFormat="false" ht="13.8" hidden="false" customHeight="true" outlineLevel="0" collapsed="false"/>
    <row r="12889" customFormat="false" ht="13.8" hidden="false" customHeight="true" outlineLevel="0" collapsed="false"/>
    <row r="12890" customFormat="false" ht="13.8" hidden="false" customHeight="true" outlineLevel="0" collapsed="false"/>
    <row r="12891" customFormat="false" ht="13.8" hidden="false" customHeight="true" outlineLevel="0" collapsed="false"/>
    <row r="12892" customFormat="false" ht="13.8" hidden="false" customHeight="true" outlineLevel="0" collapsed="false"/>
    <row r="12893" customFormat="false" ht="13.8" hidden="false" customHeight="true" outlineLevel="0" collapsed="false"/>
    <row r="12894" customFormat="false" ht="13.8" hidden="false" customHeight="true" outlineLevel="0" collapsed="false"/>
    <row r="12895" customFormat="false" ht="13.8" hidden="false" customHeight="true" outlineLevel="0" collapsed="false"/>
    <row r="12896" customFormat="false" ht="13.8" hidden="false" customHeight="true" outlineLevel="0" collapsed="false"/>
    <row r="12897" customFormat="false" ht="13.8" hidden="false" customHeight="true" outlineLevel="0" collapsed="false"/>
    <row r="12898" customFormat="false" ht="13.8" hidden="false" customHeight="true" outlineLevel="0" collapsed="false"/>
    <row r="12899" customFormat="false" ht="13.8" hidden="false" customHeight="true" outlineLevel="0" collapsed="false"/>
    <row r="12900" customFormat="false" ht="13.8" hidden="false" customHeight="true" outlineLevel="0" collapsed="false"/>
    <row r="12901" customFormat="false" ht="13.8" hidden="false" customHeight="true" outlineLevel="0" collapsed="false"/>
    <row r="12902" customFormat="false" ht="13.8" hidden="false" customHeight="true" outlineLevel="0" collapsed="false"/>
    <row r="12903" customFormat="false" ht="13.8" hidden="false" customHeight="true" outlineLevel="0" collapsed="false"/>
    <row r="12904" customFormat="false" ht="13.8" hidden="false" customHeight="true" outlineLevel="0" collapsed="false"/>
    <row r="12905" customFormat="false" ht="13.8" hidden="false" customHeight="true" outlineLevel="0" collapsed="false"/>
    <row r="12906" customFormat="false" ht="13.8" hidden="false" customHeight="true" outlineLevel="0" collapsed="false"/>
    <row r="12907" customFormat="false" ht="13.8" hidden="false" customHeight="true" outlineLevel="0" collapsed="false"/>
    <row r="12908" customFormat="false" ht="13.8" hidden="false" customHeight="true" outlineLevel="0" collapsed="false"/>
    <row r="12909" customFormat="false" ht="13.8" hidden="false" customHeight="true" outlineLevel="0" collapsed="false"/>
    <row r="12910" customFormat="false" ht="13.8" hidden="false" customHeight="true" outlineLevel="0" collapsed="false"/>
    <row r="12911" customFormat="false" ht="13.8" hidden="false" customHeight="true" outlineLevel="0" collapsed="false"/>
    <row r="12912" customFormat="false" ht="13.8" hidden="false" customHeight="true" outlineLevel="0" collapsed="false"/>
    <row r="12913" customFormat="false" ht="13.8" hidden="false" customHeight="true" outlineLevel="0" collapsed="false"/>
    <row r="12914" customFormat="false" ht="13.8" hidden="false" customHeight="true" outlineLevel="0" collapsed="false"/>
    <row r="12915" customFormat="false" ht="13.8" hidden="false" customHeight="true" outlineLevel="0" collapsed="false"/>
    <row r="12916" customFormat="false" ht="13.8" hidden="false" customHeight="true" outlineLevel="0" collapsed="false"/>
    <row r="12917" customFormat="false" ht="13.8" hidden="false" customHeight="true" outlineLevel="0" collapsed="false"/>
    <row r="12918" customFormat="false" ht="13.8" hidden="false" customHeight="true" outlineLevel="0" collapsed="false"/>
    <row r="12919" customFormat="false" ht="13.8" hidden="false" customHeight="true" outlineLevel="0" collapsed="false"/>
    <row r="12920" customFormat="false" ht="13.8" hidden="false" customHeight="true" outlineLevel="0" collapsed="false"/>
    <row r="12921" customFormat="false" ht="13.8" hidden="false" customHeight="true" outlineLevel="0" collapsed="false"/>
    <row r="12922" customFormat="false" ht="13.8" hidden="false" customHeight="true" outlineLevel="0" collapsed="false"/>
    <row r="12923" customFormat="false" ht="13.8" hidden="false" customHeight="true" outlineLevel="0" collapsed="false"/>
    <row r="12924" customFormat="false" ht="13.8" hidden="false" customHeight="true" outlineLevel="0" collapsed="false"/>
    <row r="12925" customFormat="false" ht="13.8" hidden="false" customHeight="true" outlineLevel="0" collapsed="false"/>
    <row r="12926" customFormat="false" ht="13.8" hidden="false" customHeight="true" outlineLevel="0" collapsed="false"/>
    <row r="12927" customFormat="false" ht="13.8" hidden="false" customHeight="true" outlineLevel="0" collapsed="false"/>
    <row r="12928" customFormat="false" ht="13.8" hidden="false" customHeight="true" outlineLevel="0" collapsed="false"/>
    <row r="12929" customFormat="false" ht="13.8" hidden="false" customHeight="true" outlineLevel="0" collapsed="false"/>
    <row r="12930" customFormat="false" ht="13.8" hidden="false" customHeight="true" outlineLevel="0" collapsed="false"/>
    <row r="12931" customFormat="false" ht="13.8" hidden="false" customHeight="true" outlineLevel="0" collapsed="false"/>
    <row r="12932" customFormat="false" ht="13.8" hidden="false" customHeight="true" outlineLevel="0" collapsed="false"/>
    <row r="12933" customFormat="false" ht="13.8" hidden="false" customHeight="true" outlineLevel="0" collapsed="false"/>
    <row r="12934" customFormat="false" ht="13.8" hidden="false" customHeight="true" outlineLevel="0" collapsed="false"/>
    <row r="12935" customFormat="false" ht="13.8" hidden="false" customHeight="true" outlineLevel="0" collapsed="false"/>
    <row r="12936" customFormat="false" ht="13.8" hidden="false" customHeight="true" outlineLevel="0" collapsed="false"/>
    <row r="12937" customFormat="false" ht="13.8" hidden="false" customHeight="true" outlineLevel="0" collapsed="false"/>
    <row r="12938" customFormat="false" ht="13.8" hidden="false" customHeight="true" outlineLevel="0" collapsed="false"/>
    <row r="12939" customFormat="false" ht="13.8" hidden="false" customHeight="true" outlineLevel="0" collapsed="false"/>
    <row r="12940" customFormat="false" ht="13.8" hidden="false" customHeight="true" outlineLevel="0" collapsed="false"/>
    <row r="12941" customFormat="false" ht="13.8" hidden="false" customHeight="true" outlineLevel="0" collapsed="false"/>
    <row r="12942" customFormat="false" ht="13.8" hidden="false" customHeight="true" outlineLevel="0" collapsed="false"/>
    <row r="12943" customFormat="false" ht="13.8" hidden="false" customHeight="true" outlineLevel="0" collapsed="false"/>
    <row r="12944" customFormat="false" ht="13.8" hidden="false" customHeight="true" outlineLevel="0" collapsed="false"/>
    <row r="12945" customFormat="false" ht="13.8" hidden="false" customHeight="true" outlineLevel="0" collapsed="false"/>
    <row r="12946" customFormat="false" ht="13.8" hidden="false" customHeight="true" outlineLevel="0" collapsed="false"/>
    <row r="12947" customFormat="false" ht="13.8" hidden="false" customHeight="true" outlineLevel="0" collapsed="false"/>
    <row r="12948" customFormat="false" ht="13.8" hidden="false" customHeight="true" outlineLevel="0" collapsed="false"/>
    <row r="12949" customFormat="false" ht="13.8" hidden="false" customHeight="true" outlineLevel="0" collapsed="false"/>
    <row r="12950" customFormat="false" ht="13.8" hidden="false" customHeight="true" outlineLevel="0" collapsed="false"/>
    <row r="12951" customFormat="false" ht="13.8" hidden="false" customHeight="true" outlineLevel="0" collapsed="false"/>
    <row r="12952" customFormat="false" ht="13.8" hidden="false" customHeight="true" outlineLevel="0" collapsed="false"/>
    <row r="12953" customFormat="false" ht="13.8" hidden="false" customHeight="true" outlineLevel="0" collapsed="false"/>
    <row r="12954" customFormat="false" ht="13.8" hidden="false" customHeight="true" outlineLevel="0" collapsed="false"/>
    <row r="12955" customFormat="false" ht="13.8" hidden="false" customHeight="true" outlineLevel="0" collapsed="false"/>
    <row r="12956" customFormat="false" ht="13.8" hidden="false" customHeight="true" outlineLevel="0" collapsed="false"/>
    <row r="12957" customFormat="false" ht="13.8" hidden="false" customHeight="true" outlineLevel="0" collapsed="false"/>
    <row r="12958" customFormat="false" ht="13.8" hidden="false" customHeight="true" outlineLevel="0" collapsed="false"/>
    <row r="12959" customFormat="false" ht="13.8" hidden="false" customHeight="true" outlineLevel="0" collapsed="false"/>
    <row r="12960" customFormat="false" ht="13.8" hidden="false" customHeight="true" outlineLevel="0" collapsed="false"/>
    <row r="12961" customFormat="false" ht="13.8" hidden="false" customHeight="true" outlineLevel="0" collapsed="false"/>
    <row r="12962" customFormat="false" ht="13.8" hidden="false" customHeight="true" outlineLevel="0" collapsed="false"/>
    <row r="12963" customFormat="false" ht="13.8" hidden="false" customHeight="true" outlineLevel="0" collapsed="false"/>
    <row r="12964" customFormat="false" ht="13.8" hidden="false" customHeight="true" outlineLevel="0" collapsed="false"/>
    <row r="12965" customFormat="false" ht="13.8" hidden="false" customHeight="true" outlineLevel="0" collapsed="false"/>
    <row r="12966" customFormat="false" ht="13.8" hidden="false" customHeight="true" outlineLevel="0" collapsed="false"/>
    <row r="12967" customFormat="false" ht="13.8" hidden="false" customHeight="true" outlineLevel="0" collapsed="false"/>
    <row r="12968" customFormat="false" ht="13.8" hidden="false" customHeight="true" outlineLevel="0" collapsed="false"/>
    <row r="12969" customFormat="false" ht="13.8" hidden="false" customHeight="true" outlineLevel="0" collapsed="false"/>
    <row r="12970" customFormat="false" ht="13.8" hidden="false" customHeight="true" outlineLevel="0" collapsed="false"/>
    <row r="12971" customFormat="false" ht="13.8" hidden="false" customHeight="true" outlineLevel="0" collapsed="false"/>
    <row r="12972" customFormat="false" ht="13.8" hidden="false" customHeight="true" outlineLevel="0" collapsed="false"/>
    <row r="12973" customFormat="false" ht="13.8" hidden="false" customHeight="true" outlineLevel="0" collapsed="false"/>
    <row r="12974" customFormat="false" ht="13.8" hidden="false" customHeight="true" outlineLevel="0" collapsed="false"/>
    <row r="12975" customFormat="false" ht="13.8" hidden="false" customHeight="true" outlineLevel="0" collapsed="false"/>
    <row r="12976" customFormat="false" ht="13.8" hidden="false" customHeight="true" outlineLevel="0" collapsed="false"/>
    <row r="12977" customFormat="false" ht="13.8" hidden="false" customHeight="true" outlineLevel="0" collapsed="false"/>
    <row r="12978" customFormat="false" ht="13.8" hidden="false" customHeight="true" outlineLevel="0" collapsed="false"/>
    <row r="12979" customFormat="false" ht="13.8" hidden="false" customHeight="true" outlineLevel="0" collapsed="false"/>
    <row r="12980" customFormat="false" ht="13.8" hidden="false" customHeight="true" outlineLevel="0" collapsed="false"/>
    <row r="12981" customFormat="false" ht="13.8" hidden="false" customHeight="true" outlineLevel="0" collapsed="false"/>
    <row r="12982" customFormat="false" ht="13.8" hidden="false" customHeight="true" outlineLevel="0" collapsed="false"/>
    <row r="12983" customFormat="false" ht="13.8" hidden="false" customHeight="true" outlineLevel="0" collapsed="false"/>
    <row r="12984" customFormat="false" ht="13.8" hidden="false" customHeight="true" outlineLevel="0" collapsed="false"/>
    <row r="12985" customFormat="false" ht="13.8" hidden="false" customHeight="true" outlineLevel="0" collapsed="false"/>
    <row r="12986" customFormat="false" ht="13.8" hidden="false" customHeight="true" outlineLevel="0" collapsed="false"/>
    <row r="12987" customFormat="false" ht="13.8" hidden="false" customHeight="true" outlineLevel="0" collapsed="false"/>
    <row r="12988" customFormat="false" ht="13.8" hidden="false" customHeight="true" outlineLevel="0" collapsed="false"/>
    <row r="12989" customFormat="false" ht="13.8" hidden="false" customHeight="true" outlineLevel="0" collapsed="false"/>
    <row r="12990" customFormat="false" ht="13.8" hidden="false" customHeight="true" outlineLevel="0" collapsed="false"/>
    <row r="12991" customFormat="false" ht="13.8" hidden="false" customHeight="true" outlineLevel="0" collapsed="false"/>
    <row r="12992" customFormat="false" ht="13.8" hidden="false" customHeight="true" outlineLevel="0" collapsed="false"/>
    <row r="12993" customFormat="false" ht="13.8" hidden="false" customHeight="true" outlineLevel="0" collapsed="false"/>
    <row r="12994" customFormat="false" ht="13.8" hidden="false" customHeight="true" outlineLevel="0" collapsed="false"/>
    <row r="12995" customFormat="false" ht="13.8" hidden="false" customHeight="true" outlineLevel="0" collapsed="false"/>
    <row r="12996" customFormat="false" ht="13.8" hidden="false" customHeight="true" outlineLevel="0" collapsed="false"/>
    <row r="12997" customFormat="false" ht="13.8" hidden="false" customHeight="true" outlineLevel="0" collapsed="false"/>
    <row r="12998" customFormat="false" ht="13.8" hidden="false" customHeight="true" outlineLevel="0" collapsed="false"/>
    <row r="12999" customFormat="false" ht="13.8" hidden="false" customHeight="true" outlineLevel="0" collapsed="false"/>
    <row r="13000" customFormat="false" ht="13.8" hidden="false" customHeight="true" outlineLevel="0" collapsed="false"/>
    <row r="13001" customFormat="false" ht="13.8" hidden="false" customHeight="true" outlineLevel="0" collapsed="false"/>
    <row r="13002" customFormat="false" ht="13.8" hidden="false" customHeight="true" outlineLevel="0" collapsed="false"/>
    <row r="13003" customFormat="false" ht="13.8" hidden="false" customHeight="true" outlineLevel="0" collapsed="false"/>
    <row r="13004" customFormat="false" ht="13.8" hidden="false" customHeight="true" outlineLevel="0" collapsed="false"/>
    <row r="13005" customFormat="false" ht="13.8" hidden="false" customHeight="true" outlineLevel="0" collapsed="false"/>
    <row r="13006" customFormat="false" ht="13.8" hidden="false" customHeight="true" outlineLevel="0" collapsed="false"/>
    <row r="13007" customFormat="false" ht="13.8" hidden="false" customHeight="true" outlineLevel="0" collapsed="false"/>
    <row r="13008" customFormat="false" ht="13.8" hidden="false" customHeight="true" outlineLevel="0" collapsed="false"/>
    <row r="13009" customFormat="false" ht="13.8" hidden="false" customHeight="true" outlineLevel="0" collapsed="false"/>
    <row r="13010" customFormat="false" ht="13.8" hidden="false" customHeight="true" outlineLevel="0" collapsed="false"/>
    <row r="13011" customFormat="false" ht="13.8" hidden="false" customHeight="true" outlineLevel="0" collapsed="false"/>
    <row r="13012" customFormat="false" ht="13.8" hidden="false" customHeight="true" outlineLevel="0" collapsed="false"/>
    <row r="13013" customFormat="false" ht="13.8" hidden="false" customHeight="true" outlineLevel="0" collapsed="false"/>
    <row r="13014" customFormat="false" ht="13.8" hidden="false" customHeight="true" outlineLevel="0" collapsed="false"/>
    <row r="13015" customFormat="false" ht="13.8" hidden="false" customHeight="true" outlineLevel="0" collapsed="false"/>
    <row r="13016" customFormat="false" ht="13.8" hidden="false" customHeight="true" outlineLevel="0" collapsed="false"/>
    <row r="13017" customFormat="false" ht="13.8" hidden="false" customHeight="true" outlineLevel="0" collapsed="false"/>
    <row r="13018" customFormat="false" ht="13.8" hidden="false" customHeight="true" outlineLevel="0" collapsed="false"/>
    <row r="13019" customFormat="false" ht="13.8" hidden="false" customHeight="true" outlineLevel="0" collapsed="false"/>
    <row r="13020" customFormat="false" ht="13.8" hidden="false" customHeight="true" outlineLevel="0" collapsed="false"/>
    <row r="13021" customFormat="false" ht="13.8" hidden="false" customHeight="true" outlineLevel="0" collapsed="false"/>
    <row r="13022" customFormat="false" ht="13.8" hidden="false" customHeight="true" outlineLevel="0" collapsed="false"/>
    <row r="13023" customFormat="false" ht="13.8" hidden="false" customHeight="true" outlineLevel="0" collapsed="false"/>
    <row r="13024" customFormat="false" ht="13.8" hidden="false" customHeight="true" outlineLevel="0" collapsed="false"/>
    <row r="13025" customFormat="false" ht="13.8" hidden="false" customHeight="true" outlineLevel="0" collapsed="false"/>
    <row r="13026" customFormat="false" ht="13.8" hidden="false" customHeight="true" outlineLevel="0" collapsed="false"/>
    <row r="13027" customFormat="false" ht="13.8" hidden="false" customHeight="true" outlineLevel="0" collapsed="false"/>
    <row r="13028" customFormat="false" ht="13.8" hidden="false" customHeight="true" outlineLevel="0" collapsed="false"/>
    <row r="13029" customFormat="false" ht="13.8" hidden="false" customHeight="true" outlineLevel="0" collapsed="false"/>
    <row r="13030" customFormat="false" ht="13.8" hidden="false" customHeight="true" outlineLevel="0" collapsed="false"/>
    <row r="13031" customFormat="false" ht="13.8" hidden="false" customHeight="true" outlineLevel="0" collapsed="false"/>
    <row r="13032" customFormat="false" ht="13.8" hidden="false" customHeight="true" outlineLevel="0" collapsed="false"/>
    <row r="13033" customFormat="false" ht="13.8" hidden="false" customHeight="true" outlineLevel="0" collapsed="false"/>
    <row r="13034" customFormat="false" ht="13.8" hidden="false" customHeight="true" outlineLevel="0" collapsed="false"/>
    <row r="13035" customFormat="false" ht="13.8" hidden="false" customHeight="true" outlineLevel="0" collapsed="false"/>
    <row r="13036" customFormat="false" ht="13.8" hidden="false" customHeight="true" outlineLevel="0" collapsed="false"/>
    <row r="13037" customFormat="false" ht="13.8" hidden="false" customHeight="true" outlineLevel="0" collapsed="false"/>
    <row r="13038" customFormat="false" ht="13.8" hidden="false" customHeight="true" outlineLevel="0" collapsed="false"/>
    <row r="13039" customFormat="false" ht="13.8" hidden="false" customHeight="true" outlineLevel="0" collapsed="false"/>
    <row r="13040" customFormat="false" ht="13.8" hidden="false" customHeight="true" outlineLevel="0" collapsed="false"/>
    <row r="13041" customFormat="false" ht="13.8" hidden="false" customHeight="true" outlineLevel="0" collapsed="false"/>
    <row r="13042" customFormat="false" ht="13.8" hidden="false" customHeight="true" outlineLevel="0" collapsed="false"/>
    <row r="13043" customFormat="false" ht="13.8" hidden="false" customHeight="true" outlineLevel="0" collapsed="false"/>
    <row r="13044" customFormat="false" ht="13.8" hidden="false" customHeight="true" outlineLevel="0" collapsed="false"/>
    <row r="13045" customFormat="false" ht="13.8" hidden="false" customHeight="true" outlineLevel="0" collapsed="false"/>
    <row r="13046" customFormat="false" ht="13.8" hidden="false" customHeight="true" outlineLevel="0" collapsed="false"/>
    <row r="13047" customFormat="false" ht="13.8" hidden="false" customHeight="true" outlineLevel="0" collapsed="false"/>
    <row r="13048" customFormat="false" ht="13.8" hidden="false" customHeight="true" outlineLevel="0" collapsed="false"/>
    <row r="13049" customFormat="false" ht="13.8" hidden="false" customHeight="true" outlineLevel="0" collapsed="false"/>
    <row r="13050" customFormat="false" ht="13.8" hidden="false" customHeight="true" outlineLevel="0" collapsed="false"/>
    <row r="13051" customFormat="false" ht="13.8" hidden="false" customHeight="true" outlineLevel="0" collapsed="false"/>
    <row r="13052" customFormat="false" ht="13.8" hidden="false" customHeight="true" outlineLevel="0" collapsed="false"/>
    <row r="13053" customFormat="false" ht="13.8" hidden="false" customHeight="true" outlineLevel="0" collapsed="false"/>
    <row r="13054" customFormat="false" ht="13.8" hidden="false" customHeight="true" outlineLevel="0" collapsed="false"/>
    <row r="13055" customFormat="false" ht="13.8" hidden="false" customHeight="true" outlineLevel="0" collapsed="false"/>
    <row r="13056" customFormat="false" ht="13.8" hidden="false" customHeight="true" outlineLevel="0" collapsed="false"/>
    <row r="13057" customFormat="false" ht="13.8" hidden="false" customHeight="true" outlineLevel="0" collapsed="false"/>
    <row r="13058" customFormat="false" ht="13.8" hidden="false" customHeight="true" outlineLevel="0" collapsed="false"/>
    <row r="13059" customFormat="false" ht="13.8" hidden="false" customHeight="true" outlineLevel="0" collapsed="false"/>
    <row r="13060" customFormat="false" ht="13.8" hidden="false" customHeight="true" outlineLevel="0" collapsed="false"/>
    <row r="13061" customFormat="false" ht="13.8" hidden="false" customHeight="true" outlineLevel="0" collapsed="false"/>
    <row r="13062" customFormat="false" ht="13.8" hidden="false" customHeight="true" outlineLevel="0" collapsed="false"/>
    <row r="13063" customFormat="false" ht="13.8" hidden="false" customHeight="true" outlineLevel="0" collapsed="false"/>
    <row r="13064" customFormat="false" ht="13.8" hidden="false" customHeight="true" outlineLevel="0" collapsed="false"/>
    <row r="13065" customFormat="false" ht="13.8" hidden="false" customHeight="true" outlineLevel="0" collapsed="false"/>
    <row r="13066" customFormat="false" ht="13.8" hidden="false" customHeight="true" outlineLevel="0" collapsed="false"/>
    <row r="13067" customFormat="false" ht="13.8" hidden="false" customHeight="true" outlineLevel="0" collapsed="false"/>
    <row r="13068" customFormat="false" ht="13.8" hidden="false" customHeight="true" outlineLevel="0" collapsed="false"/>
    <row r="13069" customFormat="false" ht="13.8" hidden="false" customHeight="true" outlineLevel="0" collapsed="false"/>
    <row r="13070" customFormat="false" ht="13.8" hidden="false" customHeight="true" outlineLevel="0" collapsed="false"/>
    <row r="13071" customFormat="false" ht="13.8" hidden="false" customHeight="true" outlineLevel="0" collapsed="false"/>
    <row r="13072" customFormat="false" ht="13.8" hidden="false" customHeight="true" outlineLevel="0" collapsed="false"/>
    <row r="13073" customFormat="false" ht="13.8" hidden="false" customHeight="true" outlineLevel="0" collapsed="false"/>
    <row r="13074" customFormat="false" ht="13.8" hidden="false" customHeight="true" outlineLevel="0" collapsed="false"/>
    <row r="13075" customFormat="false" ht="13.8" hidden="false" customHeight="true" outlineLevel="0" collapsed="false"/>
    <row r="13076" customFormat="false" ht="13.8" hidden="false" customHeight="true" outlineLevel="0" collapsed="false"/>
    <row r="13077" customFormat="false" ht="13.8" hidden="false" customHeight="true" outlineLevel="0" collapsed="false"/>
    <row r="13078" customFormat="false" ht="13.8" hidden="false" customHeight="true" outlineLevel="0" collapsed="false"/>
    <row r="13079" customFormat="false" ht="13.8" hidden="false" customHeight="true" outlineLevel="0" collapsed="false"/>
    <row r="13080" customFormat="false" ht="13.8" hidden="false" customHeight="true" outlineLevel="0" collapsed="false"/>
    <row r="13081" customFormat="false" ht="13.8" hidden="false" customHeight="true" outlineLevel="0" collapsed="false"/>
    <row r="13082" customFormat="false" ht="13.8" hidden="false" customHeight="true" outlineLevel="0" collapsed="false"/>
    <row r="13083" customFormat="false" ht="13.8" hidden="false" customHeight="true" outlineLevel="0" collapsed="false"/>
    <row r="13084" customFormat="false" ht="13.8" hidden="false" customHeight="true" outlineLevel="0" collapsed="false"/>
    <row r="13085" customFormat="false" ht="13.8" hidden="false" customHeight="true" outlineLevel="0" collapsed="false"/>
    <row r="13086" customFormat="false" ht="13.8" hidden="false" customHeight="true" outlineLevel="0" collapsed="false"/>
    <row r="13087" customFormat="false" ht="13.8" hidden="false" customHeight="true" outlineLevel="0" collapsed="false"/>
    <row r="13088" customFormat="false" ht="13.8" hidden="false" customHeight="true" outlineLevel="0" collapsed="false"/>
    <row r="13089" customFormat="false" ht="13.8" hidden="false" customHeight="true" outlineLevel="0" collapsed="false"/>
    <row r="13090" customFormat="false" ht="13.8" hidden="false" customHeight="true" outlineLevel="0" collapsed="false"/>
    <row r="13091" customFormat="false" ht="13.8" hidden="false" customHeight="true" outlineLevel="0" collapsed="false"/>
    <row r="13092" customFormat="false" ht="13.8" hidden="false" customHeight="true" outlineLevel="0" collapsed="false"/>
    <row r="13093" customFormat="false" ht="13.8" hidden="false" customHeight="true" outlineLevel="0" collapsed="false"/>
    <row r="13094" customFormat="false" ht="13.8" hidden="false" customHeight="true" outlineLevel="0" collapsed="false"/>
    <row r="13095" customFormat="false" ht="13.8" hidden="false" customHeight="true" outlineLevel="0" collapsed="false"/>
    <row r="13096" customFormat="false" ht="13.8" hidden="false" customHeight="true" outlineLevel="0" collapsed="false"/>
    <row r="13097" customFormat="false" ht="13.8" hidden="false" customHeight="true" outlineLevel="0" collapsed="false"/>
    <row r="13098" customFormat="false" ht="13.8" hidden="false" customHeight="true" outlineLevel="0" collapsed="false"/>
    <row r="13099" customFormat="false" ht="13.8" hidden="false" customHeight="true" outlineLevel="0" collapsed="false"/>
    <row r="13100" customFormat="false" ht="13.8" hidden="false" customHeight="true" outlineLevel="0" collapsed="false"/>
    <row r="13101" customFormat="false" ht="13.8" hidden="false" customHeight="true" outlineLevel="0" collapsed="false"/>
    <row r="13102" customFormat="false" ht="13.8" hidden="false" customHeight="true" outlineLevel="0" collapsed="false"/>
    <row r="13103" customFormat="false" ht="13.8" hidden="false" customHeight="true" outlineLevel="0" collapsed="false"/>
    <row r="13104" customFormat="false" ht="13.8" hidden="false" customHeight="true" outlineLevel="0" collapsed="false"/>
    <row r="13105" customFormat="false" ht="13.8" hidden="false" customHeight="true" outlineLevel="0" collapsed="false"/>
    <row r="13106" customFormat="false" ht="13.8" hidden="false" customHeight="true" outlineLevel="0" collapsed="false"/>
    <row r="13107" customFormat="false" ht="13.8" hidden="false" customHeight="true" outlineLevel="0" collapsed="false"/>
    <row r="13108" customFormat="false" ht="13.8" hidden="false" customHeight="true" outlineLevel="0" collapsed="false"/>
    <row r="13109" customFormat="false" ht="13.8" hidden="false" customHeight="true" outlineLevel="0" collapsed="false"/>
    <row r="13110" customFormat="false" ht="13.8" hidden="false" customHeight="true" outlineLevel="0" collapsed="false"/>
    <row r="13111" customFormat="false" ht="13.8" hidden="false" customHeight="true" outlineLevel="0" collapsed="false"/>
    <row r="13112" customFormat="false" ht="13.8" hidden="false" customHeight="true" outlineLevel="0" collapsed="false"/>
    <row r="13113" customFormat="false" ht="13.8" hidden="false" customHeight="true" outlineLevel="0" collapsed="false"/>
    <row r="13114" customFormat="false" ht="13.8" hidden="false" customHeight="true" outlineLevel="0" collapsed="false"/>
    <row r="13115" customFormat="false" ht="13.8" hidden="false" customHeight="true" outlineLevel="0" collapsed="false"/>
    <row r="13116" customFormat="false" ht="13.8" hidden="false" customHeight="true" outlineLevel="0" collapsed="false"/>
    <row r="13117" customFormat="false" ht="13.8" hidden="false" customHeight="true" outlineLevel="0" collapsed="false"/>
    <row r="13118" customFormat="false" ht="13.8" hidden="false" customHeight="true" outlineLevel="0" collapsed="false"/>
    <row r="13119" customFormat="false" ht="13.8" hidden="false" customHeight="true" outlineLevel="0" collapsed="false"/>
    <row r="13120" customFormat="false" ht="13.8" hidden="false" customHeight="true" outlineLevel="0" collapsed="false"/>
    <row r="13121" customFormat="false" ht="13.8" hidden="false" customHeight="true" outlineLevel="0" collapsed="false"/>
    <row r="13122" customFormat="false" ht="13.8" hidden="false" customHeight="true" outlineLevel="0" collapsed="false"/>
    <row r="13123" customFormat="false" ht="13.8" hidden="false" customHeight="true" outlineLevel="0" collapsed="false"/>
    <row r="13124" customFormat="false" ht="13.8" hidden="false" customHeight="true" outlineLevel="0" collapsed="false"/>
    <row r="13125" customFormat="false" ht="13.8" hidden="false" customHeight="true" outlineLevel="0" collapsed="false"/>
    <row r="13126" customFormat="false" ht="13.8" hidden="false" customHeight="true" outlineLevel="0" collapsed="false"/>
    <row r="13127" customFormat="false" ht="13.8" hidden="false" customHeight="true" outlineLevel="0" collapsed="false"/>
    <row r="13128" customFormat="false" ht="13.8" hidden="false" customHeight="true" outlineLevel="0" collapsed="false"/>
    <row r="13129" customFormat="false" ht="13.8" hidden="false" customHeight="true" outlineLevel="0" collapsed="false"/>
    <row r="13130" customFormat="false" ht="13.8" hidden="false" customHeight="true" outlineLevel="0" collapsed="false"/>
    <row r="13131" customFormat="false" ht="13.8" hidden="false" customHeight="true" outlineLevel="0" collapsed="false"/>
    <row r="13132" customFormat="false" ht="13.8" hidden="false" customHeight="true" outlineLevel="0" collapsed="false"/>
    <row r="13133" customFormat="false" ht="13.8" hidden="false" customHeight="true" outlineLevel="0" collapsed="false"/>
    <row r="13134" customFormat="false" ht="13.8" hidden="false" customHeight="true" outlineLevel="0" collapsed="false"/>
    <row r="13135" customFormat="false" ht="13.8" hidden="false" customHeight="true" outlineLevel="0" collapsed="false"/>
    <row r="13136" customFormat="false" ht="13.8" hidden="false" customHeight="true" outlineLevel="0" collapsed="false"/>
    <row r="13137" customFormat="false" ht="13.8" hidden="false" customHeight="true" outlineLevel="0" collapsed="false"/>
    <row r="13138" customFormat="false" ht="13.8" hidden="false" customHeight="true" outlineLevel="0" collapsed="false"/>
    <row r="13139" customFormat="false" ht="13.8" hidden="false" customHeight="true" outlineLevel="0" collapsed="false"/>
    <row r="13140" customFormat="false" ht="13.8" hidden="false" customHeight="true" outlineLevel="0" collapsed="false"/>
    <row r="13141" customFormat="false" ht="13.8" hidden="false" customHeight="true" outlineLevel="0" collapsed="false"/>
    <row r="13142" customFormat="false" ht="13.8" hidden="false" customHeight="true" outlineLevel="0" collapsed="false"/>
    <row r="13143" customFormat="false" ht="13.8" hidden="false" customHeight="true" outlineLevel="0" collapsed="false"/>
    <row r="13144" customFormat="false" ht="13.8" hidden="false" customHeight="true" outlineLevel="0" collapsed="false"/>
    <row r="13145" customFormat="false" ht="13.8" hidden="false" customHeight="true" outlineLevel="0" collapsed="false"/>
    <row r="13146" customFormat="false" ht="13.8" hidden="false" customHeight="true" outlineLevel="0" collapsed="false"/>
    <row r="13147" customFormat="false" ht="13.8" hidden="false" customHeight="true" outlineLevel="0" collapsed="false"/>
    <row r="13148" customFormat="false" ht="13.8" hidden="false" customHeight="true" outlineLevel="0" collapsed="false"/>
    <row r="13149" customFormat="false" ht="13.8" hidden="false" customHeight="true" outlineLevel="0" collapsed="false"/>
    <row r="13150" customFormat="false" ht="13.8" hidden="false" customHeight="true" outlineLevel="0" collapsed="false"/>
    <row r="13151" customFormat="false" ht="13.8" hidden="false" customHeight="true" outlineLevel="0" collapsed="false"/>
    <row r="13152" customFormat="false" ht="13.8" hidden="false" customHeight="true" outlineLevel="0" collapsed="false"/>
    <row r="13153" customFormat="false" ht="13.8" hidden="false" customHeight="true" outlineLevel="0" collapsed="false"/>
    <row r="13154" customFormat="false" ht="13.8" hidden="false" customHeight="true" outlineLevel="0" collapsed="false"/>
    <row r="13155" customFormat="false" ht="13.8" hidden="false" customHeight="true" outlineLevel="0" collapsed="false"/>
    <row r="13156" customFormat="false" ht="13.8" hidden="false" customHeight="true" outlineLevel="0" collapsed="false"/>
    <row r="13157" customFormat="false" ht="13.8" hidden="false" customHeight="true" outlineLevel="0" collapsed="false"/>
    <row r="13158" customFormat="false" ht="13.8" hidden="false" customHeight="true" outlineLevel="0" collapsed="false"/>
    <row r="13159" customFormat="false" ht="13.8" hidden="false" customHeight="true" outlineLevel="0" collapsed="false"/>
    <row r="13160" customFormat="false" ht="13.8" hidden="false" customHeight="true" outlineLevel="0" collapsed="false"/>
    <row r="13161" customFormat="false" ht="13.8" hidden="false" customHeight="true" outlineLevel="0" collapsed="false"/>
    <row r="13162" customFormat="false" ht="13.8" hidden="false" customHeight="true" outlineLevel="0" collapsed="false"/>
    <row r="13163" customFormat="false" ht="13.8" hidden="false" customHeight="true" outlineLevel="0" collapsed="false"/>
    <row r="13164" customFormat="false" ht="13.8" hidden="false" customHeight="true" outlineLevel="0" collapsed="false"/>
    <row r="13165" customFormat="false" ht="13.8" hidden="false" customHeight="true" outlineLevel="0" collapsed="false"/>
    <row r="13166" customFormat="false" ht="13.8" hidden="false" customHeight="true" outlineLevel="0" collapsed="false"/>
    <row r="13167" customFormat="false" ht="13.8" hidden="false" customHeight="true" outlineLevel="0" collapsed="false"/>
    <row r="13168" customFormat="false" ht="13.8" hidden="false" customHeight="true" outlineLevel="0" collapsed="false"/>
    <row r="13169" customFormat="false" ht="13.8" hidden="false" customHeight="true" outlineLevel="0" collapsed="false"/>
    <row r="13170" customFormat="false" ht="13.8" hidden="false" customHeight="true" outlineLevel="0" collapsed="false"/>
    <row r="13171" customFormat="false" ht="13.8" hidden="false" customHeight="true" outlineLevel="0" collapsed="false"/>
    <row r="13172" customFormat="false" ht="13.8" hidden="false" customHeight="true" outlineLevel="0" collapsed="false"/>
    <row r="13173" customFormat="false" ht="13.8" hidden="false" customHeight="true" outlineLevel="0" collapsed="false"/>
    <row r="13174" customFormat="false" ht="13.8" hidden="false" customHeight="true" outlineLevel="0" collapsed="false"/>
    <row r="13175" customFormat="false" ht="13.8" hidden="false" customHeight="true" outlineLevel="0" collapsed="false"/>
    <row r="13176" customFormat="false" ht="13.8" hidden="false" customHeight="true" outlineLevel="0" collapsed="false"/>
    <row r="13177" customFormat="false" ht="13.8" hidden="false" customHeight="true" outlineLevel="0" collapsed="false"/>
    <row r="13178" customFormat="false" ht="13.8" hidden="false" customHeight="true" outlineLevel="0" collapsed="false"/>
    <row r="13179" customFormat="false" ht="13.8" hidden="false" customHeight="true" outlineLevel="0" collapsed="false"/>
    <row r="13180" customFormat="false" ht="13.8" hidden="false" customHeight="true" outlineLevel="0" collapsed="false"/>
    <row r="13181" customFormat="false" ht="13.8" hidden="false" customHeight="true" outlineLevel="0" collapsed="false"/>
    <row r="13182" customFormat="false" ht="13.8" hidden="false" customHeight="true" outlineLevel="0" collapsed="false"/>
    <row r="13183" customFormat="false" ht="13.8" hidden="false" customHeight="true" outlineLevel="0" collapsed="false"/>
    <row r="13184" customFormat="false" ht="13.8" hidden="false" customHeight="true" outlineLevel="0" collapsed="false"/>
    <row r="13185" customFormat="false" ht="13.8" hidden="false" customHeight="true" outlineLevel="0" collapsed="false"/>
    <row r="13186" customFormat="false" ht="13.8" hidden="false" customHeight="true" outlineLevel="0" collapsed="false"/>
    <row r="13187" customFormat="false" ht="13.8" hidden="false" customHeight="true" outlineLevel="0" collapsed="false"/>
    <row r="13188" customFormat="false" ht="13.8" hidden="false" customHeight="true" outlineLevel="0" collapsed="false"/>
    <row r="13189" customFormat="false" ht="13.8" hidden="false" customHeight="true" outlineLevel="0" collapsed="false"/>
    <row r="13190" customFormat="false" ht="13.8" hidden="false" customHeight="true" outlineLevel="0" collapsed="false"/>
    <row r="13191" customFormat="false" ht="13.8" hidden="false" customHeight="true" outlineLevel="0" collapsed="false"/>
    <row r="13192" customFormat="false" ht="13.8" hidden="false" customHeight="true" outlineLevel="0" collapsed="false"/>
    <row r="13193" customFormat="false" ht="13.8" hidden="false" customHeight="true" outlineLevel="0" collapsed="false"/>
    <row r="13194" customFormat="false" ht="13.8" hidden="false" customHeight="true" outlineLevel="0" collapsed="false"/>
    <row r="13195" customFormat="false" ht="13.8" hidden="false" customHeight="true" outlineLevel="0" collapsed="false"/>
    <row r="13196" customFormat="false" ht="13.8" hidden="false" customHeight="true" outlineLevel="0" collapsed="false"/>
    <row r="13197" customFormat="false" ht="13.8" hidden="false" customHeight="true" outlineLevel="0" collapsed="false"/>
    <row r="13198" customFormat="false" ht="13.8" hidden="false" customHeight="true" outlineLevel="0" collapsed="false"/>
    <row r="13199" customFormat="false" ht="13.8" hidden="false" customHeight="true" outlineLevel="0" collapsed="false"/>
    <row r="13200" customFormat="false" ht="13.8" hidden="false" customHeight="true" outlineLevel="0" collapsed="false"/>
    <row r="13201" customFormat="false" ht="13.8" hidden="false" customHeight="true" outlineLevel="0" collapsed="false"/>
    <row r="13202" customFormat="false" ht="13.8" hidden="false" customHeight="true" outlineLevel="0" collapsed="false"/>
    <row r="13203" customFormat="false" ht="13.8" hidden="false" customHeight="true" outlineLevel="0" collapsed="false"/>
    <row r="13204" customFormat="false" ht="13.8" hidden="false" customHeight="true" outlineLevel="0" collapsed="false"/>
    <row r="13205" customFormat="false" ht="13.8" hidden="false" customHeight="true" outlineLevel="0" collapsed="false"/>
    <row r="13206" customFormat="false" ht="13.8" hidden="false" customHeight="true" outlineLevel="0" collapsed="false"/>
    <row r="13207" customFormat="false" ht="13.8" hidden="false" customHeight="true" outlineLevel="0" collapsed="false"/>
    <row r="13208" customFormat="false" ht="13.8" hidden="false" customHeight="true" outlineLevel="0" collapsed="false"/>
    <row r="13209" customFormat="false" ht="13.8" hidden="false" customHeight="true" outlineLevel="0" collapsed="false"/>
    <row r="13210" customFormat="false" ht="13.8" hidden="false" customHeight="true" outlineLevel="0" collapsed="false"/>
    <row r="13211" customFormat="false" ht="13.8" hidden="false" customHeight="true" outlineLevel="0" collapsed="false"/>
    <row r="13212" customFormat="false" ht="13.8" hidden="false" customHeight="true" outlineLevel="0" collapsed="false"/>
    <row r="13213" customFormat="false" ht="13.8" hidden="false" customHeight="true" outlineLevel="0" collapsed="false"/>
    <row r="13214" customFormat="false" ht="13.8" hidden="false" customHeight="true" outlineLevel="0" collapsed="false"/>
    <row r="13215" customFormat="false" ht="13.8" hidden="false" customHeight="true" outlineLevel="0" collapsed="false"/>
    <row r="13216" customFormat="false" ht="13.8" hidden="false" customHeight="true" outlineLevel="0" collapsed="false"/>
    <row r="13217" customFormat="false" ht="13.8" hidden="false" customHeight="true" outlineLevel="0" collapsed="false"/>
    <row r="13218" customFormat="false" ht="13.8" hidden="false" customHeight="true" outlineLevel="0" collapsed="false"/>
    <row r="13219" customFormat="false" ht="13.8" hidden="false" customHeight="true" outlineLevel="0" collapsed="false"/>
    <row r="13220" customFormat="false" ht="13.8" hidden="false" customHeight="true" outlineLevel="0" collapsed="false"/>
    <row r="13221" customFormat="false" ht="13.8" hidden="false" customHeight="true" outlineLevel="0" collapsed="false"/>
    <row r="13222" customFormat="false" ht="13.8" hidden="false" customHeight="true" outlineLevel="0" collapsed="false"/>
    <row r="13223" customFormat="false" ht="13.8" hidden="false" customHeight="true" outlineLevel="0" collapsed="false"/>
    <row r="13224" customFormat="false" ht="13.8" hidden="false" customHeight="true" outlineLevel="0" collapsed="false"/>
    <row r="13225" customFormat="false" ht="13.8" hidden="false" customHeight="true" outlineLevel="0" collapsed="false"/>
    <row r="13226" customFormat="false" ht="13.8" hidden="false" customHeight="true" outlineLevel="0" collapsed="false"/>
    <row r="13227" customFormat="false" ht="13.8" hidden="false" customHeight="true" outlineLevel="0" collapsed="false"/>
    <row r="13228" customFormat="false" ht="13.8" hidden="false" customHeight="true" outlineLevel="0" collapsed="false"/>
    <row r="13229" customFormat="false" ht="13.8" hidden="false" customHeight="true" outlineLevel="0" collapsed="false"/>
    <row r="13230" customFormat="false" ht="13.8" hidden="false" customHeight="true" outlineLevel="0" collapsed="false"/>
    <row r="13231" customFormat="false" ht="13.8" hidden="false" customHeight="true" outlineLevel="0" collapsed="false"/>
    <row r="13232" customFormat="false" ht="13.8" hidden="false" customHeight="true" outlineLevel="0" collapsed="false"/>
    <row r="13233" customFormat="false" ht="13.8" hidden="false" customHeight="true" outlineLevel="0" collapsed="false"/>
    <row r="13234" customFormat="false" ht="13.8" hidden="false" customHeight="true" outlineLevel="0" collapsed="false"/>
    <row r="13235" customFormat="false" ht="13.8" hidden="false" customHeight="true" outlineLevel="0" collapsed="false"/>
    <row r="13236" customFormat="false" ht="13.8" hidden="false" customHeight="true" outlineLevel="0" collapsed="false"/>
    <row r="13237" customFormat="false" ht="13.8" hidden="false" customHeight="true" outlineLevel="0" collapsed="false"/>
    <row r="13238" customFormat="false" ht="13.8" hidden="false" customHeight="true" outlineLevel="0" collapsed="false"/>
    <row r="13239" customFormat="false" ht="13.8" hidden="false" customHeight="true" outlineLevel="0" collapsed="false"/>
    <row r="13240" customFormat="false" ht="13.8" hidden="false" customHeight="true" outlineLevel="0" collapsed="false"/>
    <row r="13241" customFormat="false" ht="13.8" hidden="false" customHeight="true" outlineLevel="0" collapsed="false"/>
    <row r="13242" customFormat="false" ht="13.8" hidden="false" customHeight="true" outlineLevel="0" collapsed="false"/>
    <row r="13243" customFormat="false" ht="13.8" hidden="false" customHeight="true" outlineLevel="0" collapsed="false"/>
    <row r="13244" customFormat="false" ht="13.8" hidden="false" customHeight="true" outlineLevel="0" collapsed="false"/>
    <row r="13245" customFormat="false" ht="13.8" hidden="false" customHeight="true" outlineLevel="0" collapsed="false"/>
    <row r="13246" customFormat="false" ht="13.8" hidden="false" customHeight="true" outlineLevel="0" collapsed="false"/>
    <row r="13247" customFormat="false" ht="13.8" hidden="false" customHeight="true" outlineLevel="0" collapsed="false"/>
    <row r="13248" customFormat="false" ht="13.8" hidden="false" customHeight="true" outlineLevel="0" collapsed="false"/>
    <row r="13249" customFormat="false" ht="13.8" hidden="false" customHeight="true" outlineLevel="0" collapsed="false"/>
    <row r="13250" customFormat="false" ht="13.8" hidden="false" customHeight="true" outlineLevel="0" collapsed="false"/>
    <row r="13251" customFormat="false" ht="13.8" hidden="false" customHeight="true" outlineLevel="0" collapsed="false"/>
    <row r="13252" customFormat="false" ht="13.8" hidden="false" customHeight="true" outlineLevel="0" collapsed="false"/>
    <row r="13253" customFormat="false" ht="13.8" hidden="false" customHeight="true" outlineLevel="0" collapsed="false"/>
    <row r="13254" customFormat="false" ht="13.8" hidden="false" customHeight="true" outlineLevel="0" collapsed="false"/>
    <row r="13255" customFormat="false" ht="13.8" hidden="false" customHeight="true" outlineLevel="0" collapsed="false"/>
    <row r="13256" customFormat="false" ht="13.8" hidden="false" customHeight="true" outlineLevel="0" collapsed="false"/>
    <row r="13257" customFormat="false" ht="13.8" hidden="false" customHeight="true" outlineLevel="0" collapsed="false"/>
    <row r="13258" customFormat="false" ht="13.8" hidden="false" customHeight="true" outlineLevel="0" collapsed="false"/>
    <row r="13259" customFormat="false" ht="13.8" hidden="false" customHeight="true" outlineLevel="0" collapsed="false"/>
    <row r="13260" customFormat="false" ht="13.8" hidden="false" customHeight="true" outlineLevel="0" collapsed="false"/>
    <row r="13261" customFormat="false" ht="13.8" hidden="false" customHeight="true" outlineLevel="0" collapsed="false"/>
    <row r="13262" customFormat="false" ht="13.8" hidden="false" customHeight="true" outlineLevel="0" collapsed="false"/>
    <row r="13263" customFormat="false" ht="13.8" hidden="false" customHeight="true" outlineLevel="0" collapsed="false"/>
    <row r="13264" customFormat="false" ht="13.8" hidden="false" customHeight="true" outlineLevel="0" collapsed="false"/>
    <row r="13265" customFormat="false" ht="13.8" hidden="false" customHeight="true" outlineLevel="0" collapsed="false"/>
    <row r="13266" customFormat="false" ht="13.8" hidden="false" customHeight="true" outlineLevel="0" collapsed="false"/>
    <row r="13267" customFormat="false" ht="13.8" hidden="false" customHeight="true" outlineLevel="0" collapsed="false"/>
    <row r="13268" customFormat="false" ht="13.8" hidden="false" customHeight="true" outlineLevel="0" collapsed="false"/>
    <row r="13269" customFormat="false" ht="13.8" hidden="false" customHeight="true" outlineLevel="0" collapsed="false"/>
    <row r="13270" customFormat="false" ht="13.8" hidden="false" customHeight="true" outlineLevel="0" collapsed="false"/>
    <row r="13271" customFormat="false" ht="13.8" hidden="false" customHeight="true" outlineLevel="0" collapsed="false"/>
    <row r="13272" customFormat="false" ht="13.8" hidden="false" customHeight="true" outlineLevel="0" collapsed="false"/>
    <row r="13273" customFormat="false" ht="13.8" hidden="false" customHeight="true" outlineLevel="0" collapsed="false"/>
    <row r="13274" customFormat="false" ht="13.8" hidden="false" customHeight="true" outlineLevel="0" collapsed="false"/>
    <row r="13275" customFormat="false" ht="13.8" hidden="false" customHeight="true" outlineLevel="0" collapsed="false"/>
    <row r="13276" customFormat="false" ht="13.8" hidden="false" customHeight="true" outlineLevel="0" collapsed="false"/>
    <row r="13277" customFormat="false" ht="13.8" hidden="false" customHeight="true" outlineLevel="0" collapsed="false"/>
    <row r="13278" customFormat="false" ht="13.8" hidden="false" customHeight="true" outlineLevel="0" collapsed="false"/>
    <row r="13279" customFormat="false" ht="13.8" hidden="false" customHeight="true" outlineLevel="0" collapsed="false"/>
    <row r="13280" customFormat="false" ht="13.8" hidden="false" customHeight="true" outlineLevel="0" collapsed="false"/>
    <row r="13281" customFormat="false" ht="13.8" hidden="false" customHeight="true" outlineLevel="0" collapsed="false"/>
    <row r="13282" customFormat="false" ht="13.8" hidden="false" customHeight="true" outlineLevel="0" collapsed="false"/>
    <row r="13283" customFormat="false" ht="13.8" hidden="false" customHeight="true" outlineLevel="0" collapsed="false"/>
    <row r="13284" customFormat="false" ht="13.8" hidden="false" customHeight="true" outlineLevel="0" collapsed="false"/>
    <row r="13285" customFormat="false" ht="13.8" hidden="false" customHeight="true" outlineLevel="0" collapsed="false"/>
    <row r="13286" customFormat="false" ht="13.8" hidden="false" customHeight="true" outlineLevel="0" collapsed="false"/>
    <row r="13287" customFormat="false" ht="13.8" hidden="false" customHeight="true" outlineLevel="0" collapsed="false"/>
    <row r="13288" customFormat="false" ht="13.8" hidden="false" customHeight="true" outlineLevel="0" collapsed="false"/>
    <row r="13289" customFormat="false" ht="13.8" hidden="false" customHeight="true" outlineLevel="0" collapsed="false"/>
    <row r="13290" customFormat="false" ht="13.8" hidden="false" customHeight="true" outlineLevel="0" collapsed="false"/>
    <row r="13291" customFormat="false" ht="13.8" hidden="false" customHeight="true" outlineLevel="0" collapsed="false"/>
    <row r="13292" customFormat="false" ht="13.8" hidden="false" customHeight="true" outlineLevel="0" collapsed="false"/>
    <row r="13293" customFormat="false" ht="13.8" hidden="false" customHeight="true" outlineLevel="0" collapsed="false"/>
    <row r="13294" customFormat="false" ht="13.8" hidden="false" customHeight="true" outlineLevel="0" collapsed="false"/>
    <row r="13295" customFormat="false" ht="13.8" hidden="false" customHeight="true" outlineLevel="0" collapsed="false"/>
    <row r="13296" customFormat="false" ht="13.8" hidden="false" customHeight="true" outlineLevel="0" collapsed="false"/>
    <row r="13297" customFormat="false" ht="13.8" hidden="false" customHeight="true" outlineLevel="0" collapsed="false"/>
    <row r="13298" customFormat="false" ht="13.8" hidden="false" customHeight="true" outlineLevel="0" collapsed="false"/>
    <row r="13299" customFormat="false" ht="13.8" hidden="false" customHeight="true" outlineLevel="0" collapsed="false"/>
    <row r="13300" customFormat="false" ht="13.8" hidden="false" customHeight="true" outlineLevel="0" collapsed="false"/>
    <row r="13301" customFormat="false" ht="13.8" hidden="false" customHeight="true" outlineLevel="0" collapsed="false"/>
    <row r="13302" customFormat="false" ht="13.8" hidden="false" customHeight="true" outlineLevel="0" collapsed="false"/>
    <row r="13303" customFormat="false" ht="13.8" hidden="false" customHeight="true" outlineLevel="0" collapsed="false"/>
    <row r="13304" customFormat="false" ht="13.8" hidden="false" customHeight="true" outlineLevel="0" collapsed="false"/>
    <row r="13305" customFormat="false" ht="13.8" hidden="false" customHeight="true" outlineLevel="0" collapsed="false"/>
    <row r="13306" customFormat="false" ht="13.8" hidden="false" customHeight="true" outlineLevel="0" collapsed="false"/>
    <row r="13307" customFormat="false" ht="13.8" hidden="false" customHeight="true" outlineLevel="0" collapsed="false"/>
    <row r="13308" customFormat="false" ht="13.8" hidden="false" customHeight="true" outlineLevel="0" collapsed="false"/>
    <row r="13309" customFormat="false" ht="13.8" hidden="false" customHeight="true" outlineLevel="0" collapsed="false"/>
    <row r="13310" customFormat="false" ht="13.8" hidden="false" customHeight="true" outlineLevel="0" collapsed="false"/>
    <row r="13311" customFormat="false" ht="13.8" hidden="false" customHeight="true" outlineLevel="0" collapsed="false"/>
    <row r="13312" customFormat="false" ht="13.8" hidden="false" customHeight="true" outlineLevel="0" collapsed="false"/>
    <row r="13313" customFormat="false" ht="13.8" hidden="false" customHeight="true" outlineLevel="0" collapsed="false"/>
    <row r="13314" customFormat="false" ht="13.8" hidden="false" customHeight="true" outlineLevel="0" collapsed="false"/>
    <row r="13315" customFormat="false" ht="13.8" hidden="false" customHeight="true" outlineLevel="0" collapsed="false"/>
    <row r="13316" customFormat="false" ht="13.8" hidden="false" customHeight="true" outlineLevel="0" collapsed="false"/>
    <row r="13317" customFormat="false" ht="13.8" hidden="false" customHeight="true" outlineLevel="0" collapsed="false"/>
    <row r="13318" customFormat="false" ht="13.8" hidden="false" customHeight="true" outlineLevel="0" collapsed="false"/>
    <row r="13319" customFormat="false" ht="13.8" hidden="false" customHeight="true" outlineLevel="0" collapsed="false"/>
    <row r="13320" customFormat="false" ht="13.8" hidden="false" customHeight="true" outlineLevel="0" collapsed="false"/>
    <row r="13321" customFormat="false" ht="13.8" hidden="false" customHeight="true" outlineLevel="0" collapsed="false"/>
    <row r="13322" customFormat="false" ht="13.8" hidden="false" customHeight="true" outlineLevel="0" collapsed="false"/>
    <row r="13323" customFormat="false" ht="13.8" hidden="false" customHeight="true" outlineLevel="0" collapsed="false"/>
    <row r="13324" customFormat="false" ht="13.8" hidden="false" customHeight="true" outlineLevel="0" collapsed="false"/>
    <row r="13325" customFormat="false" ht="13.8" hidden="false" customHeight="true" outlineLevel="0" collapsed="false"/>
    <row r="13326" customFormat="false" ht="13.8" hidden="false" customHeight="true" outlineLevel="0" collapsed="false"/>
    <row r="13327" customFormat="false" ht="13.8" hidden="false" customHeight="true" outlineLevel="0" collapsed="false"/>
    <row r="13328" customFormat="false" ht="13.8" hidden="false" customHeight="true" outlineLevel="0" collapsed="false"/>
    <row r="13329" customFormat="false" ht="13.8" hidden="false" customHeight="true" outlineLevel="0" collapsed="false"/>
    <row r="13330" customFormat="false" ht="13.8" hidden="false" customHeight="true" outlineLevel="0" collapsed="false"/>
    <row r="13331" customFormat="false" ht="13.8" hidden="false" customHeight="true" outlineLevel="0" collapsed="false"/>
    <row r="13332" customFormat="false" ht="13.8" hidden="false" customHeight="true" outlineLevel="0" collapsed="false"/>
    <row r="13333" customFormat="false" ht="13.8" hidden="false" customHeight="true" outlineLevel="0" collapsed="false"/>
    <row r="13334" customFormat="false" ht="13.8" hidden="false" customHeight="true" outlineLevel="0" collapsed="false"/>
    <row r="13335" customFormat="false" ht="13.8" hidden="false" customHeight="true" outlineLevel="0" collapsed="false"/>
    <row r="13336" customFormat="false" ht="13.8" hidden="false" customHeight="true" outlineLevel="0" collapsed="false"/>
    <row r="13337" customFormat="false" ht="13.8" hidden="false" customHeight="true" outlineLevel="0" collapsed="false"/>
    <row r="13338" customFormat="false" ht="13.8" hidden="false" customHeight="true" outlineLevel="0" collapsed="false"/>
    <row r="13339" customFormat="false" ht="13.8" hidden="false" customHeight="true" outlineLevel="0" collapsed="false"/>
    <row r="13340" customFormat="false" ht="13.8" hidden="false" customHeight="true" outlineLevel="0" collapsed="false"/>
    <row r="13341" customFormat="false" ht="13.8" hidden="false" customHeight="true" outlineLevel="0" collapsed="false"/>
    <row r="13342" customFormat="false" ht="13.8" hidden="false" customHeight="true" outlineLevel="0" collapsed="false"/>
    <row r="13343" customFormat="false" ht="13.8" hidden="false" customHeight="true" outlineLevel="0" collapsed="false"/>
    <row r="13344" customFormat="false" ht="13.8" hidden="false" customHeight="true" outlineLevel="0" collapsed="false"/>
    <row r="13345" customFormat="false" ht="13.8" hidden="false" customHeight="true" outlineLevel="0" collapsed="false"/>
    <row r="13346" customFormat="false" ht="13.8" hidden="false" customHeight="true" outlineLevel="0" collapsed="false"/>
    <row r="13347" customFormat="false" ht="13.8" hidden="false" customHeight="true" outlineLevel="0" collapsed="false"/>
    <row r="13348" customFormat="false" ht="13.8" hidden="false" customHeight="true" outlineLevel="0" collapsed="false"/>
    <row r="13349" customFormat="false" ht="13.8" hidden="false" customHeight="true" outlineLevel="0" collapsed="false"/>
    <row r="13350" customFormat="false" ht="13.8" hidden="false" customHeight="true" outlineLevel="0" collapsed="false"/>
    <row r="13351" customFormat="false" ht="13.8" hidden="false" customHeight="true" outlineLevel="0" collapsed="false"/>
    <row r="13352" customFormat="false" ht="13.8" hidden="false" customHeight="true" outlineLevel="0" collapsed="false"/>
    <row r="13353" customFormat="false" ht="13.8" hidden="false" customHeight="true" outlineLevel="0" collapsed="false"/>
    <row r="13354" customFormat="false" ht="13.8" hidden="false" customHeight="true" outlineLevel="0" collapsed="false"/>
    <row r="13355" customFormat="false" ht="13.8" hidden="false" customHeight="true" outlineLevel="0" collapsed="false"/>
    <row r="13356" customFormat="false" ht="13.8" hidden="false" customHeight="true" outlineLevel="0" collapsed="false"/>
    <row r="13357" customFormat="false" ht="13.8" hidden="false" customHeight="true" outlineLevel="0" collapsed="false"/>
    <row r="13358" customFormat="false" ht="13.8" hidden="false" customHeight="true" outlineLevel="0" collapsed="false"/>
    <row r="13359" customFormat="false" ht="13.8" hidden="false" customHeight="true" outlineLevel="0" collapsed="false"/>
    <row r="13360" customFormat="false" ht="13.8" hidden="false" customHeight="true" outlineLevel="0" collapsed="false"/>
    <row r="13361" customFormat="false" ht="13.8" hidden="false" customHeight="true" outlineLevel="0" collapsed="false"/>
    <row r="13362" customFormat="false" ht="13.8" hidden="false" customHeight="true" outlineLevel="0" collapsed="false"/>
    <row r="13363" customFormat="false" ht="13.8" hidden="false" customHeight="true" outlineLevel="0" collapsed="false"/>
    <row r="13364" customFormat="false" ht="13.8" hidden="false" customHeight="true" outlineLevel="0" collapsed="false"/>
    <row r="13365" customFormat="false" ht="13.8" hidden="false" customHeight="true" outlineLevel="0" collapsed="false"/>
    <row r="13366" customFormat="false" ht="13.8" hidden="false" customHeight="true" outlineLevel="0" collapsed="false"/>
    <row r="13367" customFormat="false" ht="13.8" hidden="false" customHeight="true" outlineLevel="0" collapsed="false"/>
    <row r="13368" customFormat="false" ht="13.8" hidden="false" customHeight="true" outlineLevel="0" collapsed="false"/>
    <row r="13369" customFormat="false" ht="13.8" hidden="false" customHeight="true" outlineLevel="0" collapsed="false"/>
    <row r="13370" customFormat="false" ht="13.8" hidden="false" customHeight="true" outlineLevel="0" collapsed="false"/>
    <row r="13371" customFormat="false" ht="13.8" hidden="false" customHeight="true" outlineLevel="0" collapsed="false"/>
    <row r="13372" customFormat="false" ht="13.8" hidden="false" customHeight="true" outlineLevel="0" collapsed="false"/>
    <row r="13373" customFormat="false" ht="13.8" hidden="false" customHeight="true" outlineLevel="0" collapsed="false"/>
    <row r="13374" customFormat="false" ht="13.8" hidden="false" customHeight="true" outlineLevel="0" collapsed="false"/>
    <row r="13375" customFormat="false" ht="13.8" hidden="false" customHeight="true" outlineLevel="0" collapsed="false"/>
    <row r="13376" customFormat="false" ht="13.8" hidden="false" customHeight="true" outlineLevel="0" collapsed="false"/>
    <row r="13377" customFormat="false" ht="13.8" hidden="false" customHeight="true" outlineLevel="0" collapsed="false"/>
    <row r="13378" customFormat="false" ht="13.8" hidden="false" customHeight="true" outlineLevel="0" collapsed="false"/>
    <row r="13379" customFormat="false" ht="13.8" hidden="false" customHeight="true" outlineLevel="0" collapsed="false"/>
    <row r="13380" customFormat="false" ht="13.8" hidden="false" customHeight="true" outlineLevel="0" collapsed="false"/>
    <row r="13381" customFormat="false" ht="13.8" hidden="false" customHeight="true" outlineLevel="0" collapsed="false"/>
    <row r="13382" customFormat="false" ht="13.8" hidden="false" customHeight="true" outlineLevel="0" collapsed="false"/>
    <row r="13383" customFormat="false" ht="13.8" hidden="false" customHeight="true" outlineLevel="0" collapsed="false"/>
    <row r="13384" customFormat="false" ht="13.8" hidden="false" customHeight="true" outlineLevel="0" collapsed="false"/>
    <row r="13385" customFormat="false" ht="13.8" hidden="false" customHeight="true" outlineLevel="0" collapsed="false"/>
    <row r="13386" customFormat="false" ht="13.8" hidden="false" customHeight="true" outlineLevel="0" collapsed="false"/>
    <row r="13387" customFormat="false" ht="13.8" hidden="false" customHeight="true" outlineLevel="0" collapsed="false"/>
    <row r="13388" customFormat="false" ht="13.8" hidden="false" customHeight="true" outlineLevel="0" collapsed="false"/>
    <row r="13389" customFormat="false" ht="13.8" hidden="false" customHeight="true" outlineLevel="0" collapsed="false"/>
    <row r="13390" customFormat="false" ht="13.8" hidden="false" customHeight="true" outlineLevel="0" collapsed="false"/>
    <row r="13391" customFormat="false" ht="13.8" hidden="false" customHeight="true" outlineLevel="0" collapsed="false"/>
    <row r="13392" customFormat="false" ht="13.8" hidden="false" customHeight="true" outlineLevel="0" collapsed="false"/>
    <row r="13393" customFormat="false" ht="13.8" hidden="false" customHeight="true" outlineLevel="0" collapsed="false"/>
    <row r="13394" customFormat="false" ht="13.8" hidden="false" customHeight="true" outlineLevel="0" collapsed="false"/>
    <row r="13395" customFormat="false" ht="13.8" hidden="false" customHeight="true" outlineLevel="0" collapsed="false"/>
    <row r="13396" customFormat="false" ht="13.8" hidden="false" customHeight="true" outlineLevel="0" collapsed="false"/>
    <row r="13397" customFormat="false" ht="13.8" hidden="false" customHeight="true" outlineLevel="0" collapsed="false"/>
    <row r="13398" customFormat="false" ht="13.8" hidden="false" customHeight="true" outlineLevel="0" collapsed="false"/>
    <row r="13399" customFormat="false" ht="13.8" hidden="false" customHeight="true" outlineLevel="0" collapsed="false"/>
    <row r="13400" customFormat="false" ht="13.8" hidden="false" customHeight="true" outlineLevel="0" collapsed="false"/>
    <row r="13401" customFormat="false" ht="13.8" hidden="false" customHeight="true" outlineLevel="0" collapsed="false"/>
    <row r="13402" customFormat="false" ht="13.8" hidden="false" customHeight="true" outlineLevel="0" collapsed="false"/>
    <row r="13403" customFormat="false" ht="13.8" hidden="false" customHeight="true" outlineLevel="0" collapsed="false"/>
    <row r="13404" customFormat="false" ht="13.8" hidden="false" customHeight="true" outlineLevel="0" collapsed="false"/>
    <row r="13405" customFormat="false" ht="13.8" hidden="false" customHeight="true" outlineLevel="0" collapsed="false"/>
    <row r="13406" customFormat="false" ht="13.8" hidden="false" customHeight="true" outlineLevel="0" collapsed="false"/>
    <row r="13407" customFormat="false" ht="13.8" hidden="false" customHeight="true" outlineLevel="0" collapsed="false"/>
    <row r="13408" customFormat="false" ht="13.8" hidden="false" customHeight="true" outlineLevel="0" collapsed="false"/>
    <row r="13409" customFormat="false" ht="13.8" hidden="false" customHeight="true" outlineLevel="0" collapsed="false"/>
    <row r="13410" customFormat="false" ht="13.8" hidden="false" customHeight="true" outlineLevel="0" collapsed="false"/>
    <row r="13411" customFormat="false" ht="13.8" hidden="false" customHeight="true" outlineLevel="0" collapsed="false"/>
    <row r="13412" customFormat="false" ht="13.8" hidden="false" customHeight="true" outlineLevel="0" collapsed="false"/>
    <row r="13413" customFormat="false" ht="13.8" hidden="false" customHeight="true" outlineLevel="0" collapsed="false"/>
    <row r="13414" customFormat="false" ht="13.8" hidden="false" customHeight="true" outlineLevel="0" collapsed="false"/>
    <row r="13415" customFormat="false" ht="13.8" hidden="false" customHeight="true" outlineLevel="0" collapsed="false"/>
    <row r="13416" customFormat="false" ht="13.8" hidden="false" customHeight="true" outlineLevel="0" collapsed="false"/>
    <row r="13417" customFormat="false" ht="13.8" hidden="false" customHeight="true" outlineLevel="0" collapsed="false"/>
    <row r="13418" customFormat="false" ht="13.8" hidden="false" customHeight="true" outlineLevel="0" collapsed="false"/>
    <row r="13419" customFormat="false" ht="13.8" hidden="false" customHeight="true" outlineLevel="0" collapsed="false"/>
    <row r="13420" customFormat="false" ht="13.8" hidden="false" customHeight="true" outlineLevel="0" collapsed="false"/>
    <row r="13421" customFormat="false" ht="13.8" hidden="false" customHeight="true" outlineLevel="0" collapsed="false"/>
    <row r="13422" customFormat="false" ht="13.8" hidden="false" customHeight="true" outlineLevel="0" collapsed="false"/>
    <row r="13423" customFormat="false" ht="13.8" hidden="false" customHeight="true" outlineLevel="0" collapsed="false"/>
    <row r="13424" customFormat="false" ht="13.8" hidden="false" customHeight="true" outlineLevel="0" collapsed="false"/>
    <row r="13425" customFormat="false" ht="13.8" hidden="false" customHeight="true" outlineLevel="0" collapsed="false"/>
    <row r="13426" customFormat="false" ht="13.8" hidden="false" customHeight="true" outlineLevel="0" collapsed="false"/>
    <row r="13427" customFormat="false" ht="13.8" hidden="false" customHeight="true" outlineLevel="0" collapsed="false"/>
    <row r="13428" customFormat="false" ht="13.8" hidden="false" customHeight="true" outlineLevel="0" collapsed="false"/>
    <row r="13429" customFormat="false" ht="13.8" hidden="false" customHeight="true" outlineLevel="0" collapsed="false"/>
    <row r="13430" customFormat="false" ht="13.8" hidden="false" customHeight="true" outlineLevel="0" collapsed="false"/>
    <row r="13431" customFormat="false" ht="13.8" hidden="false" customHeight="true" outlineLevel="0" collapsed="false"/>
    <row r="13432" customFormat="false" ht="13.8" hidden="false" customHeight="true" outlineLevel="0" collapsed="false"/>
    <row r="13433" customFormat="false" ht="13.8" hidden="false" customHeight="true" outlineLevel="0" collapsed="false"/>
    <row r="13434" customFormat="false" ht="13.8" hidden="false" customHeight="true" outlineLevel="0" collapsed="false"/>
    <row r="13435" customFormat="false" ht="13.8" hidden="false" customHeight="true" outlineLevel="0" collapsed="false"/>
    <row r="13436" customFormat="false" ht="13.8" hidden="false" customHeight="true" outlineLevel="0" collapsed="false"/>
    <row r="13437" customFormat="false" ht="13.8" hidden="false" customHeight="true" outlineLevel="0" collapsed="false"/>
    <row r="13438" customFormat="false" ht="13.8" hidden="false" customHeight="true" outlineLevel="0" collapsed="false"/>
    <row r="13439" customFormat="false" ht="13.8" hidden="false" customHeight="true" outlineLevel="0" collapsed="false"/>
    <row r="13440" customFormat="false" ht="13.8" hidden="false" customHeight="true" outlineLevel="0" collapsed="false"/>
    <row r="13441" customFormat="false" ht="13.8" hidden="false" customHeight="true" outlineLevel="0" collapsed="false"/>
    <row r="13442" customFormat="false" ht="13.8" hidden="false" customHeight="true" outlineLevel="0" collapsed="false"/>
    <row r="13443" customFormat="false" ht="13.8" hidden="false" customHeight="true" outlineLevel="0" collapsed="false"/>
    <row r="13444" customFormat="false" ht="13.8" hidden="false" customHeight="true" outlineLevel="0" collapsed="false"/>
    <row r="13445" customFormat="false" ht="13.8" hidden="false" customHeight="true" outlineLevel="0" collapsed="false"/>
    <row r="13446" customFormat="false" ht="13.8" hidden="false" customHeight="true" outlineLevel="0" collapsed="false"/>
    <row r="13447" customFormat="false" ht="13.8" hidden="false" customHeight="true" outlineLevel="0" collapsed="false"/>
    <row r="13448" customFormat="false" ht="13.8" hidden="false" customHeight="true" outlineLevel="0" collapsed="false"/>
    <row r="13449" customFormat="false" ht="13.8" hidden="false" customHeight="true" outlineLevel="0" collapsed="false"/>
    <row r="13450" customFormat="false" ht="13.8" hidden="false" customHeight="true" outlineLevel="0" collapsed="false"/>
    <row r="13451" customFormat="false" ht="13.8" hidden="false" customHeight="true" outlineLevel="0" collapsed="false"/>
    <row r="13452" customFormat="false" ht="13.8" hidden="false" customHeight="true" outlineLevel="0" collapsed="false"/>
    <row r="13453" customFormat="false" ht="13.8" hidden="false" customHeight="true" outlineLevel="0" collapsed="false"/>
    <row r="13454" customFormat="false" ht="13.8" hidden="false" customHeight="true" outlineLevel="0" collapsed="false"/>
    <row r="13455" customFormat="false" ht="13.8" hidden="false" customHeight="true" outlineLevel="0" collapsed="false"/>
    <row r="13456" customFormat="false" ht="13.8" hidden="false" customHeight="true" outlineLevel="0" collapsed="false"/>
    <row r="13457" customFormat="false" ht="13.8" hidden="false" customHeight="true" outlineLevel="0" collapsed="false"/>
    <row r="13458" customFormat="false" ht="13.8" hidden="false" customHeight="true" outlineLevel="0" collapsed="false"/>
    <row r="13459" customFormat="false" ht="13.8" hidden="false" customHeight="true" outlineLevel="0" collapsed="false"/>
    <row r="13460" customFormat="false" ht="13.8" hidden="false" customHeight="true" outlineLevel="0" collapsed="false"/>
    <row r="13461" customFormat="false" ht="13.8" hidden="false" customHeight="true" outlineLevel="0" collapsed="false"/>
    <row r="13462" customFormat="false" ht="13.8" hidden="false" customHeight="true" outlineLevel="0" collapsed="false"/>
    <row r="13463" customFormat="false" ht="13.8" hidden="false" customHeight="true" outlineLevel="0" collapsed="false"/>
    <row r="13464" customFormat="false" ht="13.8" hidden="false" customHeight="true" outlineLevel="0" collapsed="false"/>
    <row r="13465" customFormat="false" ht="13.8" hidden="false" customHeight="true" outlineLevel="0" collapsed="false"/>
    <row r="13466" customFormat="false" ht="13.8" hidden="false" customHeight="true" outlineLevel="0" collapsed="false"/>
    <row r="13467" customFormat="false" ht="13.8" hidden="false" customHeight="true" outlineLevel="0" collapsed="false"/>
    <row r="13468" customFormat="false" ht="13.8" hidden="false" customHeight="true" outlineLevel="0" collapsed="false"/>
    <row r="13469" customFormat="false" ht="13.8" hidden="false" customHeight="true" outlineLevel="0" collapsed="false"/>
    <row r="13470" customFormat="false" ht="13.8" hidden="false" customHeight="true" outlineLevel="0" collapsed="false"/>
    <row r="13471" customFormat="false" ht="13.8" hidden="false" customHeight="true" outlineLevel="0" collapsed="false"/>
    <row r="13472" customFormat="false" ht="13.8" hidden="false" customHeight="true" outlineLevel="0" collapsed="false"/>
    <row r="13473" customFormat="false" ht="13.8" hidden="false" customHeight="true" outlineLevel="0" collapsed="false"/>
    <row r="13474" customFormat="false" ht="13.8" hidden="false" customHeight="true" outlineLevel="0" collapsed="false"/>
    <row r="13475" customFormat="false" ht="13.8" hidden="false" customHeight="true" outlineLevel="0" collapsed="false"/>
    <row r="13476" customFormat="false" ht="13.8" hidden="false" customHeight="true" outlineLevel="0" collapsed="false"/>
    <row r="13477" customFormat="false" ht="13.8" hidden="false" customHeight="true" outlineLevel="0" collapsed="false"/>
    <row r="13478" customFormat="false" ht="13.8" hidden="false" customHeight="true" outlineLevel="0" collapsed="false"/>
    <row r="13479" customFormat="false" ht="13.8" hidden="false" customHeight="true" outlineLevel="0" collapsed="false"/>
    <row r="13480" customFormat="false" ht="13.8" hidden="false" customHeight="true" outlineLevel="0" collapsed="false"/>
    <row r="13481" customFormat="false" ht="13.8" hidden="false" customHeight="true" outlineLevel="0" collapsed="false"/>
    <row r="13482" customFormat="false" ht="13.8" hidden="false" customHeight="true" outlineLevel="0" collapsed="false"/>
    <row r="13483" customFormat="false" ht="13.8" hidden="false" customHeight="true" outlineLevel="0" collapsed="false"/>
    <row r="13484" customFormat="false" ht="13.8" hidden="false" customHeight="true" outlineLevel="0" collapsed="false"/>
    <row r="13485" customFormat="false" ht="13.8" hidden="false" customHeight="true" outlineLevel="0" collapsed="false"/>
    <row r="13486" customFormat="false" ht="13.8" hidden="false" customHeight="true" outlineLevel="0" collapsed="false"/>
    <row r="13487" customFormat="false" ht="13.8" hidden="false" customHeight="true" outlineLevel="0" collapsed="false"/>
    <row r="13488" customFormat="false" ht="13.8" hidden="false" customHeight="true" outlineLevel="0" collapsed="false"/>
    <row r="13489" customFormat="false" ht="13.8" hidden="false" customHeight="true" outlineLevel="0" collapsed="false"/>
    <row r="13490" customFormat="false" ht="13.8" hidden="false" customHeight="true" outlineLevel="0" collapsed="false"/>
    <row r="13491" customFormat="false" ht="13.8" hidden="false" customHeight="true" outlineLevel="0" collapsed="false"/>
    <row r="13492" customFormat="false" ht="13.8" hidden="false" customHeight="true" outlineLevel="0" collapsed="false"/>
    <row r="13493" customFormat="false" ht="13.8" hidden="false" customHeight="true" outlineLevel="0" collapsed="false"/>
    <row r="13494" customFormat="false" ht="13.8" hidden="false" customHeight="true" outlineLevel="0" collapsed="false"/>
    <row r="13495" customFormat="false" ht="13.8" hidden="false" customHeight="true" outlineLevel="0" collapsed="false"/>
    <row r="13496" customFormat="false" ht="13.8" hidden="false" customHeight="true" outlineLevel="0" collapsed="false"/>
    <row r="13497" customFormat="false" ht="13.8" hidden="false" customHeight="true" outlineLevel="0" collapsed="false"/>
    <row r="13498" customFormat="false" ht="13.8" hidden="false" customHeight="true" outlineLevel="0" collapsed="false"/>
    <row r="13499" customFormat="false" ht="13.8" hidden="false" customHeight="true" outlineLevel="0" collapsed="false"/>
    <row r="13500" customFormat="false" ht="13.8" hidden="false" customHeight="true" outlineLevel="0" collapsed="false"/>
    <row r="13501" customFormat="false" ht="13.8" hidden="false" customHeight="true" outlineLevel="0" collapsed="false"/>
    <row r="13502" customFormat="false" ht="13.8" hidden="false" customHeight="true" outlineLevel="0" collapsed="false"/>
    <row r="13503" customFormat="false" ht="13.8" hidden="false" customHeight="true" outlineLevel="0" collapsed="false"/>
    <row r="13504" customFormat="false" ht="13.8" hidden="false" customHeight="true" outlineLevel="0" collapsed="false"/>
    <row r="13505" customFormat="false" ht="13.8" hidden="false" customHeight="true" outlineLevel="0" collapsed="false"/>
    <row r="13506" customFormat="false" ht="13.8" hidden="false" customHeight="true" outlineLevel="0" collapsed="false"/>
    <row r="13507" customFormat="false" ht="13.8" hidden="false" customHeight="true" outlineLevel="0" collapsed="false"/>
    <row r="13508" customFormat="false" ht="13.8" hidden="false" customHeight="true" outlineLevel="0" collapsed="false"/>
    <row r="13509" customFormat="false" ht="13.8" hidden="false" customHeight="true" outlineLevel="0" collapsed="false"/>
    <row r="13510" customFormat="false" ht="13.8" hidden="false" customHeight="true" outlineLevel="0" collapsed="false"/>
    <row r="13511" customFormat="false" ht="13.8" hidden="false" customHeight="true" outlineLevel="0" collapsed="false"/>
    <row r="13512" customFormat="false" ht="13.8" hidden="false" customHeight="true" outlineLevel="0" collapsed="false"/>
    <row r="13513" customFormat="false" ht="13.8" hidden="false" customHeight="true" outlineLevel="0" collapsed="false"/>
    <row r="13514" customFormat="false" ht="13.8" hidden="false" customHeight="true" outlineLevel="0" collapsed="false"/>
    <row r="13515" customFormat="false" ht="13.8" hidden="false" customHeight="true" outlineLevel="0" collapsed="false"/>
    <row r="13516" customFormat="false" ht="13.8" hidden="false" customHeight="true" outlineLevel="0" collapsed="false"/>
    <row r="13517" customFormat="false" ht="13.8" hidden="false" customHeight="true" outlineLevel="0" collapsed="false"/>
    <row r="13518" customFormat="false" ht="13.8" hidden="false" customHeight="true" outlineLevel="0" collapsed="false"/>
    <row r="13519" customFormat="false" ht="13.8" hidden="false" customHeight="true" outlineLevel="0" collapsed="false"/>
    <row r="13520" customFormat="false" ht="13.8" hidden="false" customHeight="true" outlineLevel="0" collapsed="false"/>
    <row r="13521" customFormat="false" ht="13.8" hidden="false" customHeight="true" outlineLevel="0" collapsed="false"/>
    <row r="13522" customFormat="false" ht="13.8" hidden="false" customHeight="true" outlineLevel="0" collapsed="false"/>
    <row r="13523" customFormat="false" ht="13.8" hidden="false" customHeight="true" outlineLevel="0" collapsed="false"/>
    <row r="13524" customFormat="false" ht="13.8" hidden="false" customHeight="true" outlineLevel="0" collapsed="false"/>
    <row r="13525" customFormat="false" ht="13.8" hidden="false" customHeight="true" outlineLevel="0" collapsed="false"/>
    <row r="13526" customFormat="false" ht="13.8" hidden="false" customHeight="true" outlineLevel="0" collapsed="false"/>
    <row r="13527" customFormat="false" ht="13.8" hidden="false" customHeight="true" outlineLevel="0" collapsed="false"/>
    <row r="13528" customFormat="false" ht="13.8" hidden="false" customHeight="true" outlineLevel="0" collapsed="false"/>
    <row r="13529" customFormat="false" ht="13.8" hidden="false" customHeight="true" outlineLevel="0" collapsed="false"/>
    <row r="13530" customFormat="false" ht="13.8" hidden="false" customHeight="true" outlineLevel="0" collapsed="false"/>
    <row r="13531" customFormat="false" ht="13.8" hidden="false" customHeight="true" outlineLevel="0" collapsed="false"/>
    <row r="13532" customFormat="false" ht="13.8" hidden="false" customHeight="true" outlineLevel="0" collapsed="false"/>
    <row r="13533" customFormat="false" ht="13.8" hidden="false" customHeight="true" outlineLevel="0" collapsed="false"/>
    <row r="13534" customFormat="false" ht="13.8" hidden="false" customHeight="true" outlineLevel="0" collapsed="false"/>
    <row r="13535" customFormat="false" ht="13.8" hidden="false" customHeight="true" outlineLevel="0" collapsed="false"/>
    <row r="13536" customFormat="false" ht="13.8" hidden="false" customHeight="true" outlineLevel="0" collapsed="false"/>
    <row r="13537" customFormat="false" ht="13.8" hidden="false" customHeight="true" outlineLevel="0" collapsed="false"/>
    <row r="13538" customFormat="false" ht="13.8" hidden="false" customHeight="true" outlineLevel="0" collapsed="false"/>
    <row r="13539" customFormat="false" ht="13.8" hidden="false" customHeight="true" outlineLevel="0" collapsed="false"/>
    <row r="13540" customFormat="false" ht="13.8" hidden="false" customHeight="true" outlineLevel="0" collapsed="false"/>
    <row r="13541" customFormat="false" ht="13.8" hidden="false" customHeight="true" outlineLevel="0" collapsed="false"/>
    <row r="13542" customFormat="false" ht="13.8" hidden="false" customHeight="true" outlineLevel="0" collapsed="false"/>
    <row r="13543" customFormat="false" ht="13.8" hidden="false" customHeight="true" outlineLevel="0" collapsed="false"/>
    <row r="13544" customFormat="false" ht="13.8" hidden="false" customHeight="true" outlineLevel="0" collapsed="false"/>
    <row r="13545" customFormat="false" ht="13.8" hidden="false" customHeight="true" outlineLevel="0" collapsed="false"/>
    <row r="13546" customFormat="false" ht="13.8" hidden="false" customHeight="true" outlineLevel="0" collapsed="false"/>
    <row r="13547" customFormat="false" ht="13.8" hidden="false" customHeight="true" outlineLevel="0" collapsed="false"/>
    <row r="13548" customFormat="false" ht="13.8" hidden="false" customHeight="true" outlineLevel="0" collapsed="false"/>
    <row r="13549" customFormat="false" ht="13.8" hidden="false" customHeight="true" outlineLevel="0" collapsed="false"/>
    <row r="13550" customFormat="false" ht="13.8" hidden="false" customHeight="true" outlineLevel="0" collapsed="false"/>
    <row r="13551" customFormat="false" ht="13.8" hidden="false" customHeight="true" outlineLevel="0" collapsed="false"/>
    <row r="13552" customFormat="false" ht="13.8" hidden="false" customHeight="true" outlineLevel="0" collapsed="false"/>
    <row r="13553" customFormat="false" ht="13.8" hidden="false" customHeight="true" outlineLevel="0" collapsed="false"/>
    <row r="13554" customFormat="false" ht="13.8" hidden="false" customHeight="true" outlineLevel="0" collapsed="false"/>
    <row r="13555" customFormat="false" ht="13.8" hidden="false" customHeight="true" outlineLevel="0" collapsed="false"/>
    <row r="13556" customFormat="false" ht="13.8" hidden="false" customHeight="true" outlineLevel="0" collapsed="false"/>
    <row r="13557" customFormat="false" ht="13.8" hidden="false" customHeight="true" outlineLevel="0" collapsed="false"/>
    <row r="13558" customFormat="false" ht="13.8" hidden="false" customHeight="true" outlineLevel="0" collapsed="false"/>
    <row r="13559" customFormat="false" ht="13.8" hidden="false" customHeight="true" outlineLevel="0" collapsed="false"/>
    <row r="13560" customFormat="false" ht="13.8" hidden="false" customHeight="true" outlineLevel="0" collapsed="false"/>
    <row r="13561" customFormat="false" ht="13.8" hidden="false" customHeight="true" outlineLevel="0" collapsed="false"/>
    <row r="13562" customFormat="false" ht="13.8" hidden="false" customHeight="true" outlineLevel="0" collapsed="false"/>
    <row r="13563" customFormat="false" ht="13.8" hidden="false" customHeight="true" outlineLevel="0" collapsed="false"/>
    <row r="13564" customFormat="false" ht="13.8" hidden="false" customHeight="true" outlineLevel="0" collapsed="false"/>
    <row r="13565" customFormat="false" ht="13.8" hidden="false" customHeight="true" outlineLevel="0" collapsed="false"/>
    <row r="13566" customFormat="false" ht="13.8" hidden="false" customHeight="true" outlineLevel="0" collapsed="false"/>
    <row r="13567" customFormat="false" ht="13.8" hidden="false" customHeight="true" outlineLevel="0" collapsed="false"/>
    <row r="13568" customFormat="false" ht="13.8" hidden="false" customHeight="true" outlineLevel="0" collapsed="false"/>
    <row r="13569" customFormat="false" ht="13.8" hidden="false" customHeight="true" outlineLevel="0" collapsed="false"/>
    <row r="13570" customFormat="false" ht="13.8" hidden="false" customHeight="true" outlineLevel="0" collapsed="false"/>
    <row r="13571" customFormat="false" ht="13.8" hidden="false" customHeight="true" outlineLevel="0" collapsed="false"/>
    <row r="13572" customFormat="false" ht="13.8" hidden="false" customHeight="true" outlineLevel="0" collapsed="false"/>
    <row r="13573" customFormat="false" ht="13.8" hidden="false" customHeight="true" outlineLevel="0" collapsed="false"/>
    <row r="13574" customFormat="false" ht="13.8" hidden="false" customHeight="true" outlineLevel="0" collapsed="false"/>
    <row r="13575" customFormat="false" ht="13.8" hidden="false" customHeight="true" outlineLevel="0" collapsed="false"/>
    <row r="13576" customFormat="false" ht="13.8" hidden="false" customHeight="true" outlineLevel="0" collapsed="false"/>
    <row r="13577" customFormat="false" ht="13.8" hidden="false" customHeight="true" outlineLevel="0" collapsed="false"/>
    <row r="13578" customFormat="false" ht="13.8" hidden="false" customHeight="true" outlineLevel="0" collapsed="false"/>
    <row r="13579" customFormat="false" ht="13.8" hidden="false" customHeight="true" outlineLevel="0" collapsed="false"/>
    <row r="13580" customFormat="false" ht="13.8" hidden="false" customHeight="true" outlineLevel="0" collapsed="false"/>
    <row r="13581" customFormat="false" ht="13.8" hidden="false" customHeight="true" outlineLevel="0" collapsed="false"/>
    <row r="13582" customFormat="false" ht="13.8" hidden="false" customHeight="true" outlineLevel="0" collapsed="false"/>
    <row r="13583" customFormat="false" ht="13.8" hidden="false" customHeight="true" outlineLevel="0" collapsed="false"/>
    <row r="13584" customFormat="false" ht="13.8" hidden="false" customHeight="true" outlineLevel="0" collapsed="false"/>
    <row r="13585" customFormat="false" ht="13.8" hidden="false" customHeight="true" outlineLevel="0" collapsed="false"/>
    <row r="13586" customFormat="false" ht="13.8" hidden="false" customHeight="true" outlineLevel="0" collapsed="false"/>
    <row r="13587" customFormat="false" ht="13.8" hidden="false" customHeight="true" outlineLevel="0" collapsed="false"/>
    <row r="13588" customFormat="false" ht="13.8" hidden="false" customHeight="true" outlineLevel="0" collapsed="false"/>
    <row r="13589" customFormat="false" ht="13.8" hidden="false" customHeight="true" outlineLevel="0" collapsed="false"/>
    <row r="13590" customFormat="false" ht="13.8" hidden="false" customHeight="true" outlineLevel="0" collapsed="false"/>
    <row r="13591" customFormat="false" ht="13.8" hidden="false" customHeight="true" outlineLevel="0" collapsed="false"/>
    <row r="13592" customFormat="false" ht="13.8" hidden="false" customHeight="true" outlineLevel="0" collapsed="false"/>
    <row r="13593" customFormat="false" ht="13.8" hidden="false" customHeight="true" outlineLevel="0" collapsed="false"/>
    <row r="13594" customFormat="false" ht="13.8" hidden="false" customHeight="true" outlineLevel="0" collapsed="false"/>
    <row r="13595" customFormat="false" ht="13.8" hidden="false" customHeight="true" outlineLevel="0" collapsed="false"/>
    <row r="13596" customFormat="false" ht="13.8" hidden="false" customHeight="true" outlineLevel="0" collapsed="false"/>
    <row r="13597" customFormat="false" ht="13.8" hidden="false" customHeight="true" outlineLevel="0" collapsed="false"/>
    <row r="13598" customFormat="false" ht="13.8" hidden="false" customHeight="true" outlineLevel="0" collapsed="false"/>
    <row r="13599" customFormat="false" ht="13.8" hidden="false" customHeight="true" outlineLevel="0" collapsed="false"/>
    <row r="13600" customFormat="false" ht="13.8" hidden="false" customHeight="true" outlineLevel="0" collapsed="false"/>
    <row r="13601" customFormat="false" ht="13.8" hidden="false" customHeight="true" outlineLevel="0" collapsed="false"/>
    <row r="13602" customFormat="false" ht="13.8" hidden="false" customHeight="true" outlineLevel="0" collapsed="false"/>
    <row r="13603" customFormat="false" ht="13.8" hidden="false" customHeight="true" outlineLevel="0" collapsed="false"/>
    <row r="13604" customFormat="false" ht="13.8" hidden="false" customHeight="true" outlineLevel="0" collapsed="false"/>
    <row r="13605" customFormat="false" ht="13.8" hidden="false" customHeight="true" outlineLevel="0" collapsed="false"/>
    <row r="13606" customFormat="false" ht="13.8" hidden="false" customHeight="true" outlineLevel="0" collapsed="false"/>
    <row r="13607" customFormat="false" ht="13.8" hidden="false" customHeight="true" outlineLevel="0" collapsed="false"/>
    <row r="13608" customFormat="false" ht="13.8" hidden="false" customHeight="true" outlineLevel="0" collapsed="false"/>
    <row r="13609" customFormat="false" ht="13.8" hidden="false" customHeight="true" outlineLevel="0" collapsed="false"/>
    <row r="13610" customFormat="false" ht="13.8" hidden="false" customHeight="true" outlineLevel="0" collapsed="false"/>
    <row r="13611" customFormat="false" ht="13.8" hidden="false" customHeight="true" outlineLevel="0" collapsed="false"/>
    <row r="13612" customFormat="false" ht="13.8" hidden="false" customHeight="true" outlineLevel="0" collapsed="false"/>
    <row r="13613" customFormat="false" ht="13.8" hidden="false" customHeight="true" outlineLevel="0" collapsed="false"/>
    <row r="13614" customFormat="false" ht="13.8" hidden="false" customHeight="true" outlineLevel="0" collapsed="false"/>
    <row r="13615" customFormat="false" ht="13.8" hidden="false" customHeight="true" outlineLevel="0" collapsed="false"/>
    <row r="13616" customFormat="false" ht="13.8" hidden="false" customHeight="true" outlineLevel="0" collapsed="false"/>
    <row r="13617" customFormat="false" ht="13.8" hidden="false" customHeight="true" outlineLevel="0" collapsed="false"/>
    <row r="13618" customFormat="false" ht="13.8" hidden="false" customHeight="true" outlineLevel="0" collapsed="false"/>
    <row r="13619" customFormat="false" ht="13.8" hidden="false" customHeight="true" outlineLevel="0" collapsed="false"/>
    <row r="13620" customFormat="false" ht="13.8" hidden="false" customHeight="true" outlineLevel="0" collapsed="false"/>
    <row r="13621" customFormat="false" ht="13.8" hidden="false" customHeight="true" outlineLevel="0" collapsed="false"/>
    <row r="13622" customFormat="false" ht="13.8" hidden="false" customHeight="true" outlineLevel="0" collapsed="false"/>
    <row r="13623" customFormat="false" ht="13.8" hidden="false" customHeight="true" outlineLevel="0" collapsed="false"/>
    <row r="13624" customFormat="false" ht="13.8" hidden="false" customHeight="true" outlineLevel="0" collapsed="false"/>
    <row r="13625" customFormat="false" ht="13.8" hidden="false" customHeight="true" outlineLevel="0" collapsed="false"/>
    <row r="13626" customFormat="false" ht="13.8" hidden="false" customHeight="true" outlineLevel="0" collapsed="false"/>
    <row r="13627" customFormat="false" ht="13.8" hidden="false" customHeight="true" outlineLevel="0" collapsed="false"/>
    <row r="13628" customFormat="false" ht="13.8" hidden="false" customHeight="true" outlineLevel="0" collapsed="false"/>
    <row r="13629" customFormat="false" ht="13.8" hidden="false" customHeight="true" outlineLevel="0" collapsed="false"/>
    <row r="13630" customFormat="false" ht="13.8" hidden="false" customHeight="true" outlineLevel="0" collapsed="false"/>
    <row r="13631" customFormat="false" ht="13.8" hidden="false" customHeight="true" outlineLevel="0" collapsed="false"/>
    <row r="13632" customFormat="false" ht="13.8" hidden="false" customHeight="true" outlineLevel="0" collapsed="false"/>
    <row r="13633" customFormat="false" ht="13.8" hidden="false" customHeight="true" outlineLevel="0" collapsed="false"/>
    <row r="13634" customFormat="false" ht="13.8" hidden="false" customHeight="true" outlineLevel="0" collapsed="false"/>
    <row r="13635" customFormat="false" ht="13.8" hidden="false" customHeight="true" outlineLevel="0" collapsed="false"/>
    <row r="13636" customFormat="false" ht="13.8" hidden="false" customHeight="true" outlineLevel="0" collapsed="false"/>
    <row r="13637" customFormat="false" ht="13.8" hidden="false" customHeight="true" outlineLevel="0" collapsed="false"/>
    <row r="13638" customFormat="false" ht="13.8" hidden="false" customHeight="true" outlineLevel="0" collapsed="false"/>
    <row r="13639" customFormat="false" ht="13.8" hidden="false" customHeight="true" outlineLevel="0" collapsed="false"/>
    <row r="13640" customFormat="false" ht="13.8" hidden="false" customHeight="true" outlineLevel="0" collapsed="false"/>
    <row r="13641" customFormat="false" ht="13.8" hidden="false" customHeight="true" outlineLevel="0" collapsed="false"/>
    <row r="13642" customFormat="false" ht="13.8" hidden="false" customHeight="true" outlineLevel="0" collapsed="false"/>
    <row r="13643" customFormat="false" ht="13.8" hidden="false" customHeight="true" outlineLevel="0" collapsed="false"/>
    <row r="13644" customFormat="false" ht="13.8" hidden="false" customHeight="true" outlineLevel="0" collapsed="false"/>
    <row r="13645" customFormat="false" ht="13.8" hidden="false" customHeight="true" outlineLevel="0" collapsed="false"/>
    <row r="13646" customFormat="false" ht="13.8" hidden="false" customHeight="true" outlineLevel="0" collapsed="false"/>
    <row r="13647" customFormat="false" ht="13.8" hidden="false" customHeight="true" outlineLevel="0" collapsed="false"/>
    <row r="13648" customFormat="false" ht="13.8" hidden="false" customHeight="true" outlineLevel="0" collapsed="false"/>
    <row r="13649" customFormat="false" ht="13.8" hidden="false" customHeight="true" outlineLevel="0" collapsed="false"/>
    <row r="13650" customFormat="false" ht="13.8" hidden="false" customHeight="true" outlineLevel="0" collapsed="false"/>
    <row r="13651" customFormat="false" ht="13.8" hidden="false" customHeight="true" outlineLevel="0" collapsed="false"/>
    <row r="13652" customFormat="false" ht="13.8" hidden="false" customHeight="true" outlineLevel="0" collapsed="false"/>
    <row r="13653" customFormat="false" ht="13.8" hidden="false" customHeight="true" outlineLevel="0" collapsed="false"/>
    <row r="13654" customFormat="false" ht="13.8" hidden="false" customHeight="true" outlineLevel="0" collapsed="false"/>
    <row r="13655" customFormat="false" ht="13.8" hidden="false" customHeight="true" outlineLevel="0" collapsed="false"/>
    <row r="13656" customFormat="false" ht="13.8" hidden="false" customHeight="true" outlineLevel="0" collapsed="false"/>
    <row r="13657" customFormat="false" ht="13.8" hidden="false" customHeight="true" outlineLevel="0" collapsed="false"/>
    <row r="13658" customFormat="false" ht="13.8" hidden="false" customHeight="true" outlineLevel="0" collapsed="false"/>
    <row r="13659" customFormat="false" ht="13.8" hidden="false" customHeight="true" outlineLevel="0" collapsed="false"/>
    <row r="13660" customFormat="false" ht="13.8" hidden="false" customHeight="true" outlineLevel="0" collapsed="false"/>
    <row r="13661" customFormat="false" ht="13.8" hidden="false" customHeight="true" outlineLevel="0" collapsed="false"/>
    <row r="13662" customFormat="false" ht="13.8" hidden="false" customHeight="true" outlineLevel="0" collapsed="false"/>
    <row r="13663" customFormat="false" ht="13.8" hidden="false" customHeight="true" outlineLevel="0" collapsed="false"/>
    <row r="13664" customFormat="false" ht="13.8" hidden="false" customHeight="true" outlineLevel="0" collapsed="false"/>
    <row r="13665" customFormat="false" ht="13.8" hidden="false" customHeight="true" outlineLevel="0" collapsed="false"/>
    <row r="13666" customFormat="false" ht="13.8" hidden="false" customHeight="true" outlineLevel="0" collapsed="false"/>
    <row r="13667" customFormat="false" ht="13.8" hidden="false" customHeight="true" outlineLevel="0" collapsed="false"/>
    <row r="13668" customFormat="false" ht="13.8" hidden="false" customHeight="true" outlineLevel="0" collapsed="false"/>
    <row r="13669" customFormat="false" ht="13.8" hidden="false" customHeight="true" outlineLevel="0" collapsed="false"/>
    <row r="13670" customFormat="false" ht="13.8" hidden="false" customHeight="true" outlineLevel="0" collapsed="false"/>
    <row r="13671" customFormat="false" ht="13.8" hidden="false" customHeight="true" outlineLevel="0" collapsed="false"/>
    <row r="13672" customFormat="false" ht="13.8" hidden="false" customHeight="true" outlineLevel="0" collapsed="false"/>
    <row r="13673" customFormat="false" ht="13.8" hidden="false" customHeight="true" outlineLevel="0" collapsed="false"/>
    <row r="13674" customFormat="false" ht="13.8" hidden="false" customHeight="true" outlineLevel="0" collapsed="false"/>
    <row r="13675" customFormat="false" ht="13.8" hidden="false" customHeight="true" outlineLevel="0" collapsed="false"/>
    <row r="13676" customFormat="false" ht="13.8" hidden="false" customHeight="true" outlineLevel="0" collapsed="false"/>
    <row r="13677" customFormat="false" ht="13.8" hidden="false" customHeight="true" outlineLevel="0" collapsed="false"/>
    <row r="13678" customFormat="false" ht="13.8" hidden="false" customHeight="true" outlineLevel="0" collapsed="false"/>
    <row r="13679" customFormat="false" ht="13.8" hidden="false" customHeight="true" outlineLevel="0" collapsed="false"/>
    <row r="13680" customFormat="false" ht="13.8" hidden="false" customHeight="true" outlineLevel="0" collapsed="false"/>
    <row r="13681" customFormat="false" ht="13.8" hidden="false" customHeight="true" outlineLevel="0" collapsed="false"/>
    <row r="13682" customFormat="false" ht="13.8" hidden="false" customHeight="true" outlineLevel="0" collapsed="false"/>
    <row r="13683" customFormat="false" ht="13.8" hidden="false" customHeight="true" outlineLevel="0" collapsed="false"/>
    <row r="13684" customFormat="false" ht="13.8" hidden="false" customHeight="true" outlineLevel="0" collapsed="false"/>
    <row r="13685" customFormat="false" ht="13.8" hidden="false" customHeight="true" outlineLevel="0" collapsed="false"/>
    <row r="13686" customFormat="false" ht="13.8" hidden="false" customHeight="true" outlineLevel="0" collapsed="false"/>
    <row r="13687" customFormat="false" ht="13.8" hidden="false" customHeight="true" outlineLevel="0" collapsed="false"/>
    <row r="13688" customFormat="false" ht="13.8" hidden="false" customHeight="true" outlineLevel="0" collapsed="false"/>
    <row r="13689" customFormat="false" ht="13.8" hidden="false" customHeight="true" outlineLevel="0" collapsed="false"/>
    <row r="13690" customFormat="false" ht="13.8" hidden="false" customHeight="true" outlineLevel="0" collapsed="false"/>
    <row r="13691" customFormat="false" ht="13.8" hidden="false" customHeight="true" outlineLevel="0" collapsed="false"/>
    <row r="13692" customFormat="false" ht="13.8" hidden="false" customHeight="true" outlineLevel="0" collapsed="false"/>
    <row r="13693" customFormat="false" ht="13.8" hidden="false" customHeight="true" outlineLevel="0" collapsed="false"/>
    <row r="13694" customFormat="false" ht="13.8" hidden="false" customHeight="true" outlineLevel="0" collapsed="false"/>
    <row r="13695" customFormat="false" ht="13.8" hidden="false" customHeight="true" outlineLevel="0" collapsed="false"/>
    <row r="13696" customFormat="false" ht="13.8" hidden="false" customHeight="true" outlineLevel="0" collapsed="false"/>
    <row r="13697" customFormat="false" ht="13.8" hidden="false" customHeight="true" outlineLevel="0" collapsed="false"/>
    <row r="13698" customFormat="false" ht="13.8" hidden="false" customHeight="true" outlineLevel="0" collapsed="false"/>
    <row r="13699" customFormat="false" ht="13.8" hidden="false" customHeight="true" outlineLevel="0" collapsed="false"/>
    <row r="13700" customFormat="false" ht="13.8" hidden="false" customHeight="true" outlineLevel="0" collapsed="false"/>
    <row r="13701" customFormat="false" ht="13.8" hidden="false" customHeight="true" outlineLevel="0" collapsed="false"/>
    <row r="13702" customFormat="false" ht="13.8" hidden="false" customHeight="true" outlineLevel="0" collapsed="false"/>
    <row r="13703" customFormat="false" ht="13.8" hidden="false" customHeight="true" outlineLevel="0" collapsed="false"/>
    <row r="13704" customFormat="false" ht="13.8" hidden="false" customHeight="true" outlineLevel="0" collapsed="false"/>
    <row r="13705" customFormat="false" ht="13.8" hidden="false" customHeight="true" outlineLevel="0" collapsed="false"/>
    <row r="13706" customFormat="false" ht="13.8" hidden="false" customHeight="true" outlineLevel="0" collapsed="false"/>
    <row r="13707" customFormat="false" ht="13.8" hidden="false" customHeight="true" outlineLevel="0" collapsed="false"/>
    <row r="13708" customFormat="false" ht="13.8" hidden="false" customHeight="true" outlineLevel="0" collapsed="false"/>
    <row r="13709" customFormat="false" ht="13.8" hidden="false" customHeight="true" outlineLevel="0" collapsed="false"/>
    <row r="13710" customFormat="false" ht="13.8" hidden="false" customHeight="true" outlineLevel="0" collapsed="false"/>
    <row r="13711" customFormat="false" ht="13.8" hidden="false" customHeight="true" outlineLevel="0" collapsed="false"/>
    <row r="13712" customFormat="false" ht="13.8" hidden="false" customHeight="true" outlineLevel="0" collapsed="false"/>
    <row r="13713" customFormat="false" ht="13.8" hidden="false" customHeight="true" outlineLevel="0" collapsed="false"/>
    <row r="13714" customFormat="false" ht="13.8" hidden="false" customHeight="true" outlineLevel="0" collapsed="false"/>
    <row r="13715" customFormat="false" ht="13.8" hidden="false" customHeight="true" outlineLevel="0" collapsed="false"/>
    <row r="13716" customFormat="false" ht="13.8" hidden="false" customHeight="true" outlineLevel="0" collapsed="false"/>
    <row r="13717" customFormat="false" ht="13.8" hidden="false" customHeight="true" outlineLevel="0" collapsed="false"/>
    <row r="13718" customFormat="false" ht="13.8" hidden="false" customHeight="true" outlineLevel="0" collapsed="false"/>
    <row r="13719" customFormat="false" ht="13.8" hidden="false" customHeight="true" outlineLevel="0" collapsed="false"/>
    <row r="13720" customFormat="false" ht="13.8" hidden="false" customHeight="true" outlineLevel="0" collapsed="false"/>
    <row r="13721" customFormat="false" ht="13.8" hidden="false" customHeight="true" outlineLevel="0" collapsed="false"/>
    <row r="13722" customFormat="false" ht="13.8" hidden="false" customHeight="true" outlineLevel="0" collapsed="false"/>
    <row r="13723" customFormat="false" ht="13.8" hidden="false" customHeight="true" outlineLevel="0" collapsed="false"/>
    <row r="13724" customFormat="false" ht="13.8" hidden="false" customHeight="true" outlineLevel="0" collapsed="false"/>
    <row r="13725" customFormat="false" ht="13.8" hidden="false" customHeight="true" outlineLevel="0" collapsed="false"/>
    <row r="13726" customFormat="false" ht="13.8" hidden="false" customHeight="true" outlineLevel="0" collapsed="false"/>
    <row r="13727" customFormat="false" ht="13.8" hidden="false" customHeight="true" outlineLevel="0" collapsed="false"/>
    <row r="13728" customFormat="false" ht="13.8" hidden="false" customHeight="true" outlineLevel="0" collapsed="false"/>
    <row r="13729" customFormat="false" ht="13.8" hidden="false" customHeight="true" outlineLevel="0" collapsed="false"/>
    <row r="13730" customFormat="false" ht="13.8" hidden="false" customHeight="true" outlineLevel="0" collapsed="false"/>
    <row r="13731" customFormat="false" ht="13.8" hidden="false" customHeight="true" outlineLevel="0" collapsed="false"/>
    <row r="13732" customFormat="false" ht="13.8" hidden="false" customHeight="true" outlineLevel="0" collapsed="false"/>
    <row r="13733" customFormat="false" ht="13.8" hidden="false" customHeight="true" outlineLevel="0" collapsed="false"/>
    <row r="13734" customFormat="false" ht="13.8" hidden="false" customHeight="true" outlineLevel="0" collapsed="false"/>
    <row r="13735" customFormat="false" ht="13.8" hidden="false" customHeight="true" outlineLevel="0" collapsed="false"/>
    <row r="13736" customFormat="false" ht="13.8" hidden="false" customHeight="true" outlineLevel="0" collapsed="false"/>
    <row r="13737" customFormat="false" ht="13.8" hidden="false" customHeight="true" outlineLevel="0" collapsed="false"/>
    <row r="13738" customFormat="false" ht="13.8" hidden="false" customHeight="true" outlineLevel="0" collapsed="false"/>
    <row r="13739" customFormat="false" ht="13.8" hidden="false" customHeight="true" outlineLevel="0" collapsed="false"/>
    <row r="13740" customFormat="false" ht="13.8" hidden="false" customHeight="true" outlineLevel="0" collapsed="false"/>
    <row r="13741" customFormat="false" ht="13.8" hidden="false" customHeight="true" outlineLevel="0" collapsed="false"/>
    <row r="13742" customFormat="false" ht="13.8" hidden="false" customHeight="true" outlineLevel="0" collapsed="false"/>
    <row r="13743" customFormat="false" ht="13.8" hidden="false" customHeight="true" outlineLevel="0" collapsed="false"/>
    <row r="13744" customFormat="false" ht="13.8" hidden="false" customHeight="true" outlineLevel="0" collapsed="false"/>
    <row r="13745" customFormat="false" ht="13.8" hidden="false" customHeight="true" outlineLevel="0" collapsed="false"/>
    <row r="13746" customFormat="false" ht="13.8" hidden="false" customHeight="true" outlineLevel="0" collapsed="false"/>
    <row r="13747" customFormat="false" ht="13.8" hidden="false" customHeight="true" outlineLevel="0" collapsed="false"/>
    <row r="13748" customFormat="false" ht="13.8" hidden="false" customHeight="true" outlineLevel="0" collapsed="false"/>
    <row r="13749" customFormat="false" ht="13.8" hidden="false" customHeight="true" outlineLevel="0" collapsed="false"/>
    <row r="13750" customFormat="false" ht="13.8" hidden="false" customHeight="true" outlineLevel="0" collapsed="false"/>
    <row r="13751" customFormat="false" ht="13.8" hidden="false" customHeight="true" outlineLevel="0" collapsed="false"/>
    <row r="13752" customFormat="false" ht="13.8" hidden="false" customHeight="true" outlineLevel="0" collapsed="false"/>
    <row r="13753" customFormat="false" ht="13.8" hidden="false" customHeight="true" outlineLevel="0" collapsed="false"/>
    <row r="13754" customFormat="false" ht="13.8" hidden="false" customHeight="true" outlineLevel="0" collapsed="false"/>
    <row r="13755" customFormat="false" ht="13.8" hidden="false" customHeight="true" outlineLevel="0" collapsed="false"/>
    <row r="13756" customFormat="false" ht="13.8" hidden="false" customHeight="true" outlineLevel="0" collapsed="false"/>
    <row r="13757" customFormat="false" ht="13.8" hidden="false" customHeight="true" outlineLevel="0" collapsed="false"/>
    <row r="13758" customFormat="false" ht="13.8" hidden="false" customHeight="true" outlineLevel="0" collapsed="false"/>
    <row r="13759" customFormat="false" ht="13.8" hidden="false" customHeight="true" outlineLevel="0" collapsed="false"/>
    <row r="13760" customFormat="false" ht="13.8" hidden="false" customHeight="true" outlineLevel="0" collapsed="false"/>
    <row r="13761" customFormat="false" ht="13.8" hidden="false" customHeight="true" outlineLevel="0" collapsed="false"/>
    <row r="13762" customFormat="false" ht="13.8" hidden="false" customHeight="true" outlineLevel="0" collapsed="false"/>
    <row r="13763" customFormat="false" ht="13.8" hidden="false" customHeight="true" outlineLevel="0" collapsed="false"/>
    <row r="13764" customFormat="false" ht="13.8" hidden="false" customHeight="true" outlineLevel="0" collapsed="false"/>
    <row r="13765" customFormat="false" ht="13.8" hidden="false" customHeight="true" outlineLevel="0" collapsed="false"/>
    <row r="13766" customFormat="false" ht="13.8" hidden="false" customHeight="true" outlineLevel="0" collapsed="false"/>
    <row r="13767" customFormat="false" ht="13.8" hidden="false" customHeight="true" outlineLevel="0" collapsed="false"/>
    <row r="13768" customFormat="false" ht="13.8" hidden="false" customHeight="true" outlineLevel="0" collapsed="false"/>
    <row r="13769" customFormat="false" ht="13.8" hidden="false" customHeight="true" outlineLevel="0" collapsed="false"/>
    <row r="13770" customFormat="false" ht="13.8" hidden="false" customHeight="true" outlineLevel="0" collapsed="false"/>
    <row r="13771" customFormat="false" ht="13.8" hidden="false" customHeight="true" outlineLevel="0" collapsed="false"/>
    <row r="13772" customFormat="false" ht="13.8" hidden="false" customHeight="true" outlineLevel="0" collapsed="false"/>
    <row r="13773" customFormat="false" ht="13.8" hidden="false" customHeight="true" outlineLevel="0" collapsed="false"/>
    <row r="13774" customFormat="false" ht="13.8" hidden="false" customHeight="true" outlineLevel="0" collapsed="false"/>
    <row r="13775" customFormat="false" ht="13.8" hidden="false" customHeight="true" outlineLevel="0" collapsed="false"/>
    <row r="13776" customFormat="false" ht="13.8" hidden="false" customHeight="true" outlineLevel="0" collapsed="false"/>
    <row r="13777" customFormat="false" ht="13.8" hidden="false" customHeight="true" outlineLevel="0" collapsed="false"/>
    <row r="13778" customFormat="false" ht="13.8" hidden="false" customHeight="true" outlineLevel="0" collapsed="false"/>
    <row r="13779" customFormat="false" ht="13.8" hidden="false" customHeight="true" outlineLevel="0" collapsed="false"/>
    <row r="13780" customFormat="false" ht="13.8" hidden="false" customHeight="true" outlineLevel="0" collapsed="false"/>
    <row r="13781" customFormat="false" ht="13.8" hidden="false" customHeight="true" outlineLevel="0" collapsed="false"/>
    <row r="13782" customFormat="false" ht="13.8" hidden="false" customHeight="true" outlineLevel="0" collapsed="false"/>
    <row r="13783" customFormat="false" ht="13.8" hidden="false" customHeight="true" outlineLevel="0" collapsed="false"/>
    <row r="13784" customFormat="false" ht="13.8" hidden="false" customHeight="true" outlineLevel="0" collapsed="false"/>
    <row r="13785" customFormat="false" ht="13.8" hidden="false" customHeight="true" outlineLevel="0" collapsed="false"/>
    <row r="13786" customFormat="false" ht="13.8" hidden="false" customHeight="true" outlineLevel="0" collapsed="false"/>
    <row r="13787" customFormat="false" ht="13.8" hidden="false" customHeight="true" outlineLevel="0" collapsed="false"/>
    <row r="13788" customFormat="false" ht="13.8" hidden="false" customHeight="true" outlineLevel="0" collapsed="false"/>
    <row r="13789" customFormat="false" ht="13.8" hidden="false" customHeight="true" outlineLevel="0" collapsed="false"/>
    <row r="13790" customFormat="false" ht="13.8" hidden="false" customHeight="true" outlineLevel="0" collapsed="false"/>
    <row r="13791" customFormat="false" ht="13.8" hidden="false" customHeight="true" outlineLevel="0" collapsed="false"/>
    <row r="13792" customFormat="false" ht="13.8" hidden="false" customHeight="true" outlineLevel="0" collapsed="false"/>
    <row r="13793" customFormat="false" ht="13.8" hidden="false" customHeight="true" outlineLevel="0" collapsed="false"/>
    <row r="13794" customFormat="false" ht="13.8" hidden="false" customHeight="true" outlineLevel="0" collapsed="false"/>
    <row r="13795" customFormat="false" ht="13.8" hidden="false" customHeight="true" outlineLevel="0" collapsed="false"/>
    <row r="13796" customFormat="false" ht="13.8" hidden="false" customHeight="true" outlineLevel="0" collapsed="false"/>
    <row r="13797" customFormat="false" ht="13.8" hidden="false" customHeight="true" outlineLevel="0" collapsed="false"/>
    <row r="13798" customFormat="false" ht="13.8" hidden="false" customHeight="true" outlineLevel="0" collapsed="false"/>
    <row r="13799" customFormat="false" ht="13.8" hidden="false" customHeight="true" outlineLevel="0" collapsed="false"/>
    <row r="13800" customFormat="false" ht="13.8" hidden="false" customHeight="true" outlineLevel="0" collapsed="false"/>
    <row r="13801" customFormat="false" ht="13.8" hidden="false" customHeight="true" outlineLevel="0" collapsed="false"/>
    <row r="13802" customFormat="false" ht="13.8" hidden="false" customHeight="true" outlineLevel="0" collapsed="false"/>
    <row r="13803" customFormat="false" ht="13.8" hidden="false" customHeight="true" outlineLevel="0" collapsed="false"/>
    <row r="13804" customFormat="false" ht="13.8" hidden="false" customHeight="true" outlineLevel="0" collapsed="false"/>
    <row r="13805" customFormat="false" ht="13.8" hidden="false" customHeight="true" outlineLevel="0" collapsed="false"/>
    <row r="13806" customFormat="false" ht="13.8" hidden="false" customHeight="true" outlineLevel="0" collapsed="false"/>
    <row r="13807" customFormat="false" ht="13.8" hidden="false" customHeight="true" outlineLevel="0" collapsed="false"/>
    <row r="13808" customFormat="false" ht="13.8" hidden="false" customHeight="true" outlineLevel="0" collapsed="false"/>
    <row r="13809" customFormat="false" ht="13.8" hidden="false" customHeight="true" outlineLevel="0" collapsed="false"/>
    <row r="13810" customFormat="false" ht="13.8" hidden="false" customHeight="true" outlineLevel="0" collapsed="false"/>
    <row r="13811" customFormat="false" ht="13.8" hidden="false" customHeight="true" outlineLevel="0" collapsed="false"/>
    <row r="13812" customFormat="false" ht="13.8" hidden="false" customHeight="true" outlineLevel="0" collapsed="false"/>
    <row r="13813" customFormat="false" ht="13.8" hidden="false" customHeight="true" outlineLevel="0" collapsed="false"/>
    <row r="13814" customFormat="false" ht="13.8" hidden="false" customHeight="true" outlineLevel="0" collapsed="false"/>
    <row r="13815" customFormat="false" ht="13.8" hidden="false" customHeight="true" outlineLevel="0" collapsed="false"/>
    <row r="13816" customFormat="false" ht="13.8" hidden="false" customHeight="true" outlineLevel="0" collapsed="false"/>
    <row r="13817" customFormat="false" ht="13.8" hidden="false" customHeight="true" outlineLevel="0" collapsed="false"/>
    <row r="13818" customFormat="false" ht="13.8" hidden="false" customHeight="true" outlineLevel="0" collapsed="false"/>
    <row r="13819" customFormat="false" ht="13.8" hidden="false" customHeight="true" outlineLevel="0" collapsed="false"/>
    <row r="13820" customFormat="false" ht="13.8" hidden="false" customHeight="true" outlineLevel="0" collapsed="false"/>
    <row r="13821" customFormat="false" ht="13.8" hidden="false" customHeight="true" outlineLevel="0" collapsed="false"/>
    <row r="13822" customFormat="false" ht="13.8" hidden="false" customHeight="true" outlineLevel="0" collapsed="false"/>
    <row r="13823" customFormat="false" ht="13.8" hidden="false" customHeight="true" outlineLevel="0" collapsed="false"/>
    <row r="13824" customFormat="false" ht="13.8" hidden="false" customHeight="true" outlineLevel="0" collapsed="false"/>
    <row r="13825" customFormat="false" ht="13.8" hidden="false" customHeight="true" outlineLevel="0" collapsed="false"/>
    <row r="13826" customFormat="false" ht="13.8" hidden="false" customHeight="true" outlineLevel="0" collapsed="false"/>
    <row r="13827" customFormat="false" ht="13.8" hidden="false" customHeight="true" outlineLevel="0" collapsed="false"/>
    <row r="13828" customFormat="false" ht="13.8" hidden="false" customHeight="true" outlineLevel="0" collapsed="false"/>
    <row r="13829" customFormat="false" ht="13.8" hidden="false" customHeight="true" outlineLevel="0" collapsed="false"/>
    <row r="13830" customFormat="false" ht="13.8" hidden="false" customHeight="true" outlineLevel="0" collapsed="false"/>
    <row r="13831" customFormat="false" ht="13.8" hidden="false" customHeight="true" outlineLevel="0" collapsed="false"/>
    <row r="13832" customFormat="false" ht="13.8" hidden="false" customHeight="true" outlineLevel="0" collapsed="false"/>
    <row r="13833" customFormat="false" ht="13.8" hidden="false" customHeight="true" outlineLevel="0" collapsed="false"/>
    <row r="13834" customFormat="false" ht="13.8" hidden="false" customHeight="true" outlineLevel="0" collapsed="false"/>
    <row r="13835" customFormat="false" ht="13.8" hidden="false" customHeight="true" outlineLevel="0" collapsed="false"/>
    <row r="13836" customFormat="false" ht="13.8" hidden="false" customHeight="true" outlineLevel="0" collapsed="false"/>
    <row r="13837" customFormat="false" ht="13.8" hidden="false" customHeight="true" outlineLevel="0" collapsed="false"/>
    <row r="13838" customFormat="false" ht="13.8" hidden="false" customHeight="true" outlineLevel="0" collapsed="false"/>
    <row r="13839" customFormat="false" ht="13.8" hidden="false" customHeight="true" outlineLevel="0" collapsed="false"/>
    <row r="13840" customFormat="false" ht="13.8" hidden="false" customHeight="true" outlineLevel="0" collapsed="false"/>
    <row r="13841" customFormat="false" ht="13.8" hidden="false" customHeight="true" outlineLevel="0" collapsed="false"/>
    <row r="13842" customFormat="false" ht="13.8" hidden="false" customHeight="true" outlineLevel="0" collapsed="false"/>
    <row r="13843" customFormat="false" ht="13.8" hidden="false" customHeight="true" outlineLevel="0" collapsed="false"/>
    <row r="13844" customFormat="false" ht="13.8" hidden="false" customHeight="true" outlineLevel="0" collapsed="false"/>
    <row r="13845" customFormat="false" ht="13.8" hidden="false" customHeight="true" outlineLevel="0" collapsed="false"/>
    <row r="13846" customFormat="false" ht="13.8" hidden="false" customHeight="true" outlineLevel="0" collapsed="false"/>
    <row r="13847" customFormat="false" ht="13.8" hidden="false" customHeight="true" outlineLevel="0" collapsed="false"/>
    <row r="13848" customFormat="false" ht="13.8" hidden="false" customHeight="true" outlineLevel="0" collapsed="false"/>
    <row r="13849" customFormat="false" ht="13.8" hidden="false" customHeight="true" outlineLevel="0" collapsed="false"/>
    <row r="13850" customFormat="false" ht="13.8" hidden="false" customHeight="true" outlineLevel="0" collapsed="false"/>
    <row r="13851" customFormat="false" ht="13.8" hidden="false" customHeight="true" outlineLevel="0" collapsed="false"/>
    <row r="13852" customFormat="false" ht="13.8" hidden="false" customHeight="true" outlineLevel="0" collapsed="false"/>
    <row r="13853" customFormat="false" ht="13.8" hidden="false" customHeight="true" outlineLevel="0" collapsed="false"/>
    <row r="13854" customFormat="false" ht="13.8" hidden="false" customHeight="true" outlineLevel="0" collapsed="false"/>
    <row r="13855" customFormat="false" ht="13.8" hidden="false" customHeight="true" outlineLevel="0" collapsed="false"/>
    <row r="13856" customFormat="false" ht="13.8" hidden="false" customHeight="true" outlineLevel="0" collapsed="false"/>
    <row r="13857" customFormat="false" ht="13.8" hidden="false" customHeight="true" outlineLevel="0" collapsed="false"/>
    <row r="13858" customFormat="false" ht="13.8" hidden="false" customHeight="true" outlineLevel="0" collapsed="false"/>
    <row r="13859" customFormat="false" ht="13.8" hidden="false" customHeight="true" outlineLevel="0" collapsed="false"/>
    <row r="13860" customFormat="false" ht="13.8" hidden="false" customHeight="true" outlineLevel="0" collapsed="false"/>
    <row r="13861" customFormat="false" ht="13.8" hidden="false" customHeight="true" outlineLevel="0" collapsed="false"/>
    <row r="13862" customFormat="false" ht="13.8" hidden="false" customHeight="true" outlineLevel="0" collapsed="false"/>
    <row r="13863" customFormat="false" ht="13.8" hidden="false" customHeight="true" outlineLevel="0" collapsed="false"/>
    <row r="13864" customFormat="false" ht="13.8" hidden="false" customHeight="true" outlineLevel="0" collapsed="false"/>
    <row r="13865" customFormat="false" ht="13.8" hidden="false" customHeight="true" outlineLevel="0" collapsed="false"/>
    <row r="13866" customFormat="false" ht="13.8" hidden="false" customHeight="true" outlineLevel="0" collapsed="false"/>
    <row r="13867" customFormat="false" ht="13.8" hidden="false" customHeight="true" outlineLevel="0" collapsed="false"/>
    <row r="13868" customFormat="false" ht="13.8" hidden="false" customHeight="true" outlineLevel="0" collapsed="false"/>
    <row r="13869" customFormat="false" ht="13.8" hidden="false" customHeight="true" outlineLevel="0" collapsed="false"/>
    <row r="13870" customFormat="false" ht="13.8" hidden="false" customHeight="true" outlineLevel="0" collapsed="false"/>
    <row r="13871" customFormat="false" ht="13.8" hidden="false" customHeight="true" outlineLevel="0" collapsed="false"/>
    <row r="13872" customFormat="false" ht="13.8" hidden="false" customHeight="true" outlineLevel="0" collapsed="false"/>
    <row r="13873" customFormat="false" ht="13.8" hidden="false" customHeight="true" outlineLevel="0" collapsed="false"/>
    <row r="13874" customFormat="false" ht="13.8" hidden="false" customHeight="true" outlineLevel="0" collapsed="false"/>
    <row r="13875" customFormat="false" ht="13.8" hidden="false" customHeight="true" outlineLevel="0" collapsed="false"/>
    <row r="13876" customFormat="false" ht="13.8" hidden="false" customHeight="true" outlineLevel="0" collapsed="false"/>
    <row r="13877" customFormat="false" ht="13.8" hidden="false" customHeight="true" outlineLevel="0" collapsed="false"/>
    <row r="13878" customFormat="false" ht="13.8" hidden="false" customHeight="true" outlineLevel="0" collapsed="false"/>
    <row r="13879" customFormat="false" ht="13.8" hidden="false" customHeight="true" outlineLevel="0" collapsed="false"/>
    <row r="13880" customFormat="false" ht="13.8" hidden="false" customHeight="true" outlineLevel="0" collapsed="false"/>
    <row r="13881" customFormat="false" ht="13.8" hidden="false" customHeight="true" outlineLevel="0" collapsed="false"/>
    <row r="13882" customFormat="false" ht="13.8" hidden="false" customHeight="true" outlineLevel="0" collapsed="false"/>
    <row r="13883" customFormat="false" ht="13.8" hidden="false" customHeight="true" outlineLevel="0" collapsed="false"/>
    <row r="13884" customFormat="false" ht="13.8" hidden="false" customHeight="true" outlineLevel="0" collapsed="false"/>
    <row r="13885" customFormat="false" ht="13.8" hidden="false" customHeight="true" outlineLevel="0" collapsed="false"/>
    <row r="13886" customFormat="false" ht="13.8" hidden="false" customHeight="true" outlineLevel="0" collapsed="false"/>
    <row r="13887" customFormat="false" ht="13.8" hidden="false" customHeight="true" outlineLevel="0" collapsed="false"/>
    <row r="13888" customFormat="false" ht="13.8" hidden="false" customHeight="true" outlineLevel="0" collapsed="false"/>
    <row r="13889" customFormat="false" ht="13.8" hidden="false" customHeight="true" outlineLevel="0" collapsed="false"/>
    <row r="13890" customFormat="false" ht="13.8" hidden="false" customHeight="true" outlineLevel="0" collapsed="false"/>
    <row r="13891" customFormat="false" ht="13.8" hidden="false" customHeight="true" outlineLevel="0" collapsed="false"/>
    <row r="13892" customFormat="false" ht="13.8" hidden="false" customHeight="true" outlineLevel="0" collapsed="false"/>
    <row r="13893" customFormat="false" ht="13.8" hidden="false" customHeight="true" outlineLevel="0" collapsed="false"/>
    <row r="13894" customFormat="false" ht="13.8" hidden="false" customHeight="true" outlineLevel="0" collapsed="false"/>
    <row r="13895" customFormat="false" ht="13.8" hidden="false" customHeight="true" outlineLevel="0" collapsed="false"/>
    <row r="13896" customFormat="false" ht="13.8" hidden="false" customHeight="true" outlineLevel="0" collapsed="false"/>
    <row r="13897" customFormat="false" ht="13.8" hidden="false" customHeight="true" outlineLevel="0" collapsed="false"/>
    <row r="13898" customFormat="false" ht="13.8" hidden="false" customHeight="true" outlineLevel="0" collapsed="false"/>
    <row r="13899" customFormat="false" ht="13.8" hidden="false" customHeight="true" outlineLevel="0" collapsed="false"/>
    <row r="13900" customFormat="false" ht="13.8" hidden="false" customHeight="true" outlineLevel="0" collapsed="false"/>
    <row r="13901" customFormat="false" ht="13.8" hidden="false" customHeight="true" outlineLevel="0" collapsed="false"/>
    <row r="13902" customFormat="false" ht="13.8" hidden="false" customHeight="true" outlineLevel="0" collapsed="false"/>
    <row r="13903" customFormat="false" ht="13.8" hidden="false" customHeight="true" outlineLevel="0" collapsed="false"/>
    <row r="13904" customFormat="false" ht="13.8" hidden="false" customHeight="true" outlineLevel="0" collapsed="false"/>
    <row r="13905" customFormat="false" ht="13.8" hidden="false" customHeight="true" outlineLevel="0" collapsed="false"/>
    <row r="13906" customFormat="false" ht="13.8" hidden="false" customHeight="true" outlineLevel="0" collapsed="false"/>
    <row r="13907" customFormat="false" ht="13.8" hidden="false" customHeight="true" outlineLevel="0" collapsed="false"/>
    <row r="13908" customFormat="false" ht="13.8" hidden="false" customHeight="true" outlineLevel="0" collapsed="false"/>
    <row r="13909" customFormat="false" ht="13.8" hidden="false" customHeight="true" outlineLevel="0" collapsed="false"/>
    <row r="13910" customFormat="false" ht="13.8" hidden="false" customHeight="true" outlineLevel="0" collapsed="false"/>
    <row r="13911" customFormat="false" ht="13.8" hidden="false" customHeight="true" outlineLevel="0" collapsed="false"/>
    <row r="13912" customFormat="false" ht="13.8" hidden="false" customHeight="true" outlineLevel="0" collapsed="false"/>
    <row r="13913" customFormat="false" ht="13.8" hidden="false" customHeight="true" outlineLevel="0" collapsed="false"/>
    <row r="13914" customFormat="false" ht="13.8" hidden="false" customHeight="true" outlineLevel="0" collapsed="false"/>
    <row r="13915" customFormat="false" ht="13.8" hidden="false" customHeight="true" outlineLevel="0" collapsed="false"/>
    <row r="13916" customFormat="false" ht="13.8" hidden="false" customHeight="true" outlineLevel="0" collapsed="false"/>
    <row r="13917" customFormat="false" ht="13.8" hidden="false" customHeight="true" outlineLevel="0" collapsed="false"/>
    <row r="13918" customFormat="false" ht="13.8" hidden="false" customHeight="true" outlineLevel="0" collapsed="false"/>
    <row r="13919" customFormat="false" ht="13.8" hidden="false" customHeight="true" outlineLevel="0" collapsed="false"/>
    <row r="13920" customFormat="false" ht="13.8" hidden="false" customHeight="true" outlineLevel="0" collapsed="false"/>
    <row r="13921" customFormat="false" ht="13.8" hidden="false" customHeight="true" outlineLevel="0" collapsed="false"/>
    <row r="13922" customFormat="false" ht="13.8" hidden="false" customHeight="true" outlineLevel="0" collapsed="false"/>
    <row r="13923" customFormat="false" ht="13.8" hidden="false" customHeight="true" outlineLevel="0" collapsed="false"/>
    <row r="13924" customFormat="false" ht="13.8" hidden="false" customHeight="true" outlineLevel="0" collapsed="false"/>
    <row r="13925" customFormat="false" ht="13.8" hidden="false" customHeight="true" outlineLevel="0" collapsed="false"/>
    <row r="13926" customFormat="false" ht="13.8" hidden="false" customHeight="true" outlineLevel="0" collapsed="false"/>
    <row r="13927" customFormat="false" ht="13.8" hidden="false" customHeight="true" outlineLevel="0" collapsed="false"/>
    <row r="13928" customFormat="false" ht="13.8" hidden="false" customHeight="true" outlineLevel="0" collapsed="false"/>
    <row r="13929" customFormat="false" ht="13.8" hidden="false" customHeight="true" outlineLevel="0" collapsed="false"/>
    <row r="13930" customFormat="false" ht="13.8" hidden="false" customHeight="true" outlineLevel="0" collapsed="false"/>
    <row r="13931" customFormat="false" ht="13.8" hidden="false" customHeight="true" outlineLevel="0" collapsed="false"/>
    <row r="13932" customFormat="false" ht="13.8" hidden="false" customHeight="true" outlineLevel="0" collapsed="false"/>
    <row r="13933" customFormat="false" ht="13.8" hidden="false" customHeight="true" outlineLevel="0" collapsed="false"/>
    <row r="13934" customFormat="false" ht="13.8" hidden="false" customHeight="true" outlineLevel="0" collapsed="false"/>
    <row r="13935" customFormat="false" ht="13.8" hidden="false" customHeight="true" outlineLevel="0" collapsed="false"/>
    <row r="13936" customFormat="false" ht="13.8" hidden="false" customHeight="true" outlineLevel="0" collapsed="false"/>
    <row r="13937" customFormat="false" ht="13.8" hidden="false" customHeight="true" outlineLevel="0" collapsed="false"/>
    <row r="13938" customFormat="false" ht="13.8" hidden="false" customHeight="true" outlineLevel="0" collapsed="false"/>
    <row r="13939" customFormat="false" ht="13.8" hidden="false" customHeight="true" outlineLevel="0" collapsed="false"/>
    <row r="13940" customFormat="false" ht="13.8" hidden="false" customHeight="true" outlineLevel="0" collapsed="false"/>
    <row r="13941" customFormat="false" ht="13.8" hidden="false" customHeight="true" outlineLevel="0" collapsed="false"/>
    <row r="13942" customFormat="false" ht="13.8" hidden="false" customHeight="true" outlineLevel="0" collapsed="false"/>
    <row r="13943" customFormat="false" ht="13.8" hidden="false" customHeight="true" outlineLevel="0" collapsed="false"/>
    <row r="13944" customFormat="false" ht="13.8" hidden="false" customHeight="true" outlineLevel="0" collapsed="false"/>
    <row r="13945" customFormat="false" ht="13.8" hidden="false" customHeight="true" outlineLevel="0" collapsed="false"/>
    <row r="13946" customFormat="false" ht="13.8" hidden="false" customHeight="true" outlineLevel="0" collapsed="false"/>
    <row r="13947" customFormat="false" ht="13.8" hidden="false" customHeight="true" outlineLevel="0" collapsed="false"/>
    <row r="13948" customFormat="false" ht="13.8" hidden="false" customHeight="true" outlineLevel="0" collapsed="false"/>
    <row r="13949" customFormat="false" ht="13.8" hidden="false" customHeight="true" outlineLevel="0" collapsed="false"/>
    <row r="13950" customFormat="false" ht="13.8" hidden="false" customHeight="true" outlineLevel="0" collapsed="false"/>
    <row r="13951" customFormat="false" ht="13.8" hidden="false" customHeight="true" outlineLevel="0" collapsed="false"/>
    <row r="13952" customFormat="false" ht="13.8" hidden="false" customHeight="true" outlineLevel="0" collapsed="false"/>
    <row r="13953" customFormat="false" ht="13.8" hidden="false" customHeight="true" outlineLevel="0" collapsed="false"/>
    <row r="13954" customFormat="false" ht="13.8" hidden="false" customHeight="true" outlineLevel="0" collapsed="false"/>
    <row r="13955" customFormat="false" ht="13.8" hidden="false" customHeight="true" outlineLevel="0" collapsed="false"/>
    <row r="13956" customFormat="false" ht="13.8" hidden="false" customHeight="true" outlineLevel="0" collapsed="false"/>
    <row r="13957" customFormat="false" ht="13.8" hidden="false" customHeight="true" outlineLevel="0" collapsed="false"/>
    <row r="13958" customFormat="false" ht="13.8" hidden="false" customHeight="true" outlineLevel="0" collapsed="false"/>
    <row r="13959" customFormat="false" ht="13.8" hidden="false" customHeight="true" outlineLevel="0" collapsed="false"/>
    <row r="13960" customFormat="false" ht="13.8" hidden="false" customHeight="true" outlineLevel="0" collapsed="false"/>
    <row r="13961" customFormat="false" ht="13.8" hidden="false" customHeight="true" outlineLevel="0" collapsed="false"/>
    <row r="13962" customFormat="false" ht="13.8" hidden="false" customHeight="true" outlineLevel="0" collapsed="false"/>
    <row r="13963" customFormat="false" ht="13.8" hidden="false" customHeight="true" outlineLevel="0" collapsed="false"/>
    <row r="13964" customFormat="false" ht="13.8" hidden="false" customHeight="true" outlineLevel="0" collapsed="false"/>
    <row r="13965" customFormat="false" ht="13.8" hidden="false" customHeight="true" outlineLevel="0" collapsed="false"/>
    <row r="13966" customFormat="false" ht="13.8" hidden="false" customHeight="true" outlineLevel="0" collapsed="false"/>
    <row r="13967" customFormat="false" ht="13.8" hidden="false" customHeight="true" outlineLevel="0" collapsed="false"/>
    <row r="13968" customFormat="false" ht="13.8" hidden="false" customHeight="true" outlineLevel="0" collapsed="false"/>
    <row r="13969" customFormat="false" ht="13.8" hidden="false" customHeight="true" outlineLevel="0" collapsed="false"/>
    <row r="13970" customFormat="false" ht="13.8" hidden="false" customHeight="true" outlineLevel="0" collapsed="false"/>
    <row r="13971" customFormat="false" ht="13.8" hidden="false" customHeight="true" outlineLevel="0" collapsed="false"/>
    <row r="13972" customFormat="false" ht="13.8" hidden="false" customHeight="true" outlineLevel="0" collapsed="false"/>
    <row r="13973" customFormat="false" ht="13.8" hidden="false" customHeight="true" outlineLevel="0" collapsed="false"/>
    <row r="13974" customFormat="false" ht="13.8" hidden="false" customHeight="true" outlineLevel="0" collapsed="false"/>
    <row r="13975" customFormat="false" ht="13.8" hidden="false" customHeight="true" outlineLevel="0" collapsed="false"/>
    <row r="13976" customFormat="false" ht="13.8" hidden="false" customHeight="true" outlineLevel="0" collapsed="false"/>
    <row r="13977" customFormat="false" ht="13.8" hidden="false" customHeight="true" outlineLevel="0" collapsed="false"/>
    <row r="13978" customFormat="false" ht="13.8" hidden="false" customHeight="true" outlineLevel="0" collapsed="false"/>
    <row r="13979" customFormat="false" ht="13.8" hidden="false" customHeight="true" outlineLevel="0" collapsed="false"/>
    <row r="13980" customFormat="false" ht="13.8" hidden="false" customHeight="true" outlineLevel="0" collapsed="false"/>
    <row r="13981" customFormat="false" ht="13.8" hidden="false" customHeight="true" outlineLevel="0" collapsed="false"/>
    <row r="13982" customFormat="false" ht="13.8" hidden="false" customHeight="true" outlineLevel="0" collapsed="false"/>
    <row r="13983" customFormat="false" ht="13.8" hidden="false" customHeight="true" outlineLevel="0" collapsed="false"/>
    <row r="13984" customFormat="false" ht="13.8" hidden="false" customHeight="true" outlineLevel="0" collapsed="false"/>
    <row r="13985" customFormat="false" ht="13.8" hidden="false" customHeight="true" outlineLevel="0" collapsed="false"/>
    <row r="13986" customFormat="false" ht="13.8" hidden="false" customHeight="true" outlineLevel="0" collapsed="false"/>
    <row r="13987" customFormat="false" ht="13.8" hidden="false" customHeight="true" outlineLevel="0" collapsed="false"/>
    <row r="13988" customFormat="false" ht="13.8" hidden="false" customHeight="true" outlineLevel="0" collapsed="false"/>
    <row r="13989" customFormat="false" ht="13.8" hidden="false" customHeight="true" outlineLevel="0" collapsed="false"/>
    <row r="13990" customFormat="false" ht="13.8" hidden="false" customHeight="true" outlineLevel="0" collapsed="false"/>
    <row r="13991" customFormat="false" ht="13.8" hidden="false" customHeight="true" outlineLevel="0" collapsed="false"/>
    <row r="13992" customFormat="false" ht="13.8" hidden="false" customHeight="true" outlineLevel="0" collapsed="false"/>
    <row r="13993" customFormat="false" ht="13.8" hidden="false" customHeight="true" outlineLevel="0" collapsed="false"/>
    <row r="13994" customFormat="false" ht="13.8" hidden="false" customHeight="true" outlineLevel="0" collapsed="false"/>
    <row r="13995" customFormat="false" ht="13.8" hidden="false" customHeight="true" outlineLevel="0" collapsed="false"/>
    <row r="13996" customFormat="false" ht="13.8" hidden="false" customHeight="true" outlineLevel="0" collapsed="false"/>
    <row r="13997" customFormat="false" ht="13.8" hidden="false" customHeight="true" outlineLevel="0" collapsed="false"/>
    <row r="13998" customFormat="false" ht="13.8" hidden="false" customHeight="true" outlineLevel="0" collapsed="false"/>
    <row r="13999" customFormat="false" ht="13.8" hidden="false" customHeight="true" outlineLevel="0" collapsed="false"/>
    <row r="14000" customFormat="false" ht="13.8" hidden="false" customHeight="true" outlineLevel="0" collapsed="false"/>
    <row r="14001" customFormat="false" ht="13.8" hidden="false" customHeight="true" outlineLevel="0" collapsed="false"/>
    <row r="14002" customFormat="false" ht="13.8" hidden="false" customHeight="true" outlineLevel="0" collapsed="false"/>
    <row r="14003" customFormat="false" ht="13.8" hidden="false" customHeight="true" outlineLevel="0" collapsed="false"/>
    <row r="14004" customFormat="false" ht="13.8" hidden="false" customHeight="true" outlineLevel="0" collapsed="false"/>
    <row r="14005" customFormat="false" ht="13.8" hidden="false" customHeight="true" outlineLevel="0" collapsed="false"/>
    <row r="14006" customFormat="false" ht="13.8" hidden="false" customHeight="true" outlineLevel="0" collapsed="false"/>
    <row r="14007" customFormat="false" ht="13.8" hidden="false" customHeight="true" outlineLevel="0" collapsed="false"/>
    <row r="14008" customFormat="false" ht="13.8" hidden="false" customHeight="true" outlineLevel="0" collapsed="false"/>
    <row r="14009" customFormat="false" ht="13.8" hidden="false" customHeight="true" outlineLevel="0" collapsed="false"/>
    <row r="14010" customFormat="false" ht="13.8" hidden="false" customHeight="true" outlineLevel="0" collapsed="false"/>
    <row r="14011" customFormat="false" ht="13.8" hidden="false" customHeight="true" outlineLevel="0" collapsed="false"/>
    <row r="14012" customFormat="false" ht="13.8" hidden="false" customHeight="true" outlineLevel="0" collapsed="false"/>
    <row r="14013" customFormat="false" ht="13.8" hidden="false" customHeight="true" outlineLevel="0" collapsed="false"/>
    <row r="14014" customFormat="false" ht="13.8" hidden="false" customHeight="true" outlineLevel="0" collapsed="false"/>
    <row r="14015" customFormat="false" ht="13.8" hidden="false" customHeight="true" outlineLevel="0" collapsed="false"/>
    <row r="14016" customFormat="false" ht="13.8" hidden="false" customHeight="true" outlineLevel="0" collapsed="false"/>
    <row r="14017" customFormat="false" ht="13.8" hidden="false" customHeight="true" outlineLevel="0" collapsed="false"/>
    <row r="14018" customFormat="false" ht="13.8" hidden="false" customHeight="true" outlineLevel="0" collapsed="false"/>
    <row r="14019" customFormat="false" ht="13.8" hidden="false" customHeight="true" outlineLevel="0" collapsed="false"/>
    <row r="14020" customFormat="false" ht="13.8" hidden="false" customHeight="true" outlineLevel="0" collapsed="false"/>
    <row r="14021" customFormat="false" ht="13.8" hidden="false" customHeight="true" outlineLevel="0" collapsed="false"/>
    <row r="14022" customFormat="false" ht="13.8" hidden="false" customHeight="true" outlineLevel="0" collapsed="false"/>
    <row r="14023" customFormat="false" ht="13.8" hidden="false" customHeight="true" outlineLevel="0" collapsed="false"/>
    <row r="14024" customFormat="false" ht="13.8" hidden="false" customHeight="true" outlineLevel="0" collapsed="false"/>
    <row r="14025" customFormat="false" ht="13.8" hidden="false" customHeight="true" outlineLevel="0" collapsed="false"/>
    <row r="14026" customFormat="false" ht="13.8" hidden="false" customHeight="true" outlineLevel="0" collapsed="false"/>
    <row r="14027" customFormat="false" ht="13.8" hidden="false" customHeight="true" outlineLevel="0" collapsed="false"/>
    <row r="14028" customFormat="false" ht="13.8" hidden="false" customHeight="true" outlineLevel="0" collapsed="false"/>
    <row r="14029" customFormat="false" ht="13.8" hidden="false" customHeight="true" outlineLevel="0" collapsed="false"/>
    <row r="14030" customFormat="false" ht="13.8" hidden="false" customHeight="true" outlineLevel="0" collapsed="false"/>
    <row r="14031" customFormat="false" ht="13.8" hidden="false" customHeight="true" outlineLevel="0" collapsed="false"/>
    <row r="14032" customFormat="false" ht="13.8" hidden="false" customHeight="true" outlineLevel="0" collapsed="false"/>
    <row r="14033" customFormat="false" ht="13.8" hidden="false" customHeight="true" outlineLevel="0" collapsed="false"/>
    <row r="14034" customFormat="false" ht="13.8" hidden="false" customHeight="true" outlineLevel="0" collapsed="false"/>
    <row r="14035" customFormat="false" ht="13.8" hidden="false" customHeight="true" outlineLevel="0" collapsed="false"/>
    <row r="14036" customFormat="false" ht="13.8" hidden="false" customHeight="true" outlineLevel="0" collapsed="false"/>
    <row r="14037" customFormat="false" ht="13.8" hidden="false" customHeight="true" outlineLevel="0" collapsed="false"/>
    <row r="14038" customFormat="false" ht="13.8" hidden="false" customHeight="true" outlineLevel="0" collapsed="false"/>
    <row r="14039" customFormat="false" ht="13.8" hidden="false" customHeight="true" outlineLevel="0" collapsed="false"/>
    <row r="14040" customFormat="false" ht="13.8" hidden="false" customHeight="true" outlineLevel="0" collapsed="false"/>
    <row r="14041" customFormat="false" ht="13.8" hidden="false" customHeight="true" outlineLevel="0" collapsed="false"/>
    <row r="14042" customFormat="false" ht="13.8" hidden="false" customHeight="true" outlineLevel="0" collapsed="false"/>
    <row r="14043" customFormat="false" ht="13.8" hidden="false" customHeight="true" outlineLevel="0" collapsed="false"/>
    <row r="14044" customFormat="false" ht="13.8" hidden="false" customHeight="true" outlineLevel="0" collapsed="false"/>
    <row r="14045" customFormat="false" ht="13.8" hidden="false" customHeight="true" outlineLevel="0" collapsed="false"/>
    <row r="14046" customFormat="false" ht="13.8" hidden="false" customHeight="true" outlineLevel="0" collapsed="false"/>
    <row r="14047" customFormat="false" ht="13.8" hidden="false" customHeight="true" outlineLevel="0" collapsed="false"/>
    <row r="14048" customFormat="false" ht="13.8" hidden="false" customHeight="true" outlineLevel="0" collapsed="false"/>
    <row r="14049" customFormat="false" ht="13.8" hidden="false" customHeight="true" outlineLevel="0" collapsed="false"/>
    <row r="14050" customFormat="false" ht="13.8" hidden="false" customHeight="true" outlineLevel="0" collapsed="false"/>
    <row r="14051" customFormat="false" ht="13.8" hidden="false" customHeight="true" outlineLevel="0" collapsed="false"/>
    <row r="14052" customFormat="false" ht="13.8" hidden="false" customHeight="true" outlineLevel="0" collapsed="false"/>
    <row r="14053" customFormat="false" ht="13.8" hidden="false" customHeight="true" outlineLevel="0" collapsed="false"/>
    <row r="14054" customFormat="false" ht="13.8" hidden="false" customHeight="true" outlineLevel="0" collapsed="false"/>
    <row r="14055" customFormat="false" ht="13.8" hidden="false" customHeight="true" outlineLevel="0" collapsed="false"/>
    <row r="14056" customFormat="false" ht="13.8" hidden="false" customHeight="true" outlineLevel="0" collapsed="false"/>
    <row r="14057" customFormat="false" ht="13.8" hidden="false" customHeight="true" outlineLevel="0" collapsed="false"/>
    <row r="14058" customFormat="false" ht="13.8" hidden="false" customHeight="true" outlineLevel="0" collapsed="false"/>
    <row r="14059" customFormat="false" ht="13.8" hidden="false" customHeight="true" outlineLevel="0" collapsed="false"/>
    <row r="14060" customFormat="false" ht="13.8" hidden="false" customHeight="true" outlineLevel="0" collapsed="false"/>
    <row r="14061" customFormat="false" ht="13.8" hidden="false" customHeight="true" outlineLevel="0" collapsed="false"/>
    <row r="14062" customFormat="false" ht="13.8" hidden="false" customHeight="true" outlineLevel="0" collapsed="false"/>
    <row r="14063" customFormat="false" ht="13.8" hidden="false" customHeight="true" outlineLevel="0" collapsed="false"/>
    <row r="14064" customFormat="false" ht="13.8" hidden="false" customHeight="true" outlineLevel="0" collapsed="false"/>
    <row r="14065" customFormat="false" ht="13.8" hidden="false" customHeight="true" outlineLevel="0" collapsed="false"/>
    <row r="14066" customFormat="false" ht="13.8" hidden="false" customHeight="true" outlineLevel="0" collapsed="false"/>
    <row r="14067" customFormat="false" ht="13.8" hidden="false" customHeight="true" outlineLevel="0" collapsed="false"/>
    <row r="14068" customFormat="false" ht="13.8" hidden="false" customHeight="true" outlineLevel="0" collapsed="false"/>
    <row r="14069" customFormat="false" ht="13.8" hidden="false" customHeight="true" outlineLevel="0" collapsed="false"/>
    <row r="14070" customFormat="false" ht="13.8" hidden="false" customHeight="true" outlineLevel="0" collapsed="false"/>
    <row r="14071" customFormat="false" ht="13.8" hidden="false" customHeight="true" outlineLevel="0" collapsed="false"/>
    <row r="14072" customFormat="false" ht="13.8" hidden="false" customHeight="true" outlineLevel="0" collapsed="false"/>
    <row r="14073" customFormat="false" ht="13.8" hidden="false" customHeight="true" outlineLevel="0" collapsed="false"/>
    <row r="14074" customFormat="false" ht="13.8" hidden="false" customHeight="true" outlineLevel="0" collapsed="false"/>
    <row r="14075" customFormat="false" ht="13.8" hidden="false" customHeight="true" outlineLevel="0" collapsed="false"/>
    <row r="14076" customFormat="false" ht="13.8" hidden="false" customHeight="true" outlineLevel="0" collapsed="false"/>
    <row r="14077" customFormat="false" ht="13.8" hidden="false" customHeight="true" outlineLevel="0" collapsed="false"/>
    <row r="14078" customFormat="false" ht="13.8" hidden="false" customHeight="true" outlineLevel="0" collapsed="false"/>
    <row r="14079" customFormat="false" ht="13.8" hidden="false" customHeight="true" outlineLevel="0" collapsed="false"/>
    <row r="14080" customFormat="false" ht="13.8" hidden="false" customHeight="true" outlineLevel="0" collapsed="false"/>
    <row r="14081" customFormat="false" ht="13.8" hidden="false" customHeight="true" outlineLevel="0" collapsed="false"/>
    <row r="14082" customFormat="false" ht="13.8" hidden="false" customHeight="true" outlineLevel="0" collapsed="false"/>
    <row r="14083" customFormat="false" ht="13.8" hidden="false" customHeight="true" outlineLevel="0" collapsed="false"/>
    <row r="14084" customFormat="false" ht="13.8" hidden="false" customHeight="true" outlineLevel="0" collapsed="false"/>
    <row r="14085" customFormat="false" ht="13.8" hidden="false" customHeight="true" outlineLevel="0" collapsed="false"/>
    <row r="14086" customFormat="false" ht="13.8" hidden="false" customHeight="true" outlineLevel="0" collapsed="false"/>
    <row r="14087" customFormat="false" ht="13.8" hidden="false" customHeight="true" outlineLevel="0" collapsed="false"/>
    <row r="14088" customFormat="false" ht="13.8" hidden="false" customHeight="true" outlineLevel="0" collapsed="false"/>
    <row r="14089" customFormat="false" ht="13.8" hidden="false" customHeight="true" outlineLevel="0" collapsed="false"/>
    <row r="14090" customFormat="false" ht="13.8" hidden="false" customHeight="true" outlineLevel="0" collapsed="false"/>
    <row r="14091" customFormat="false" ht="13.8" hidden="false" customHeight="true" outlineLevel="0" collapsed="false"/>
    <row r="14092" customFormat="false" ht="13.8" hidden="false" customHeight="true" outlineLevel="0" collapsed="false"/>
    <row r="14093" customFormat="false" ht="13.8" hidden="false" customHeight="true" outlineLevel="0" collapsed="false"/>
    <row r="14094" customFormat="false" ht="13.8" hidden="false" customHeight="true" outlineLevel="0" collapsed="false"/>
    <row r="14095" customFormat="false" ht="13.8" hidden="false" customHeight="true" outlineLevel="0" collapsed="false"/>
    <row r="14096" customFormat="false" ht="13.8" hidden="false" customHeight="true" outlineLevel="0" collapsed="false"/>
    <row r="14097" customFormat="false" ht="13.8" hidden="false" customHeight="true" outlineLevel="0" collapsed="false"/>
    <row r="14098" customFormat="false" ht="13.8" hidden="false" customHeight="true" outlineLevel="0" collapsed="false"/>
    <row r="14099" customFormat="false" ht="13.8" hidden="false" customHeight="true" outlineLevel="0" collapsed="false"/>
    <row r="14100" customFormat="false" ht="13.8" hidden="false" customHeight="true" outlineLevel="0" collapsed="false"/>
    <row r="14101" customFormat="false" ht="13.8" hidden="false" customHeight="true" outlineLevel="0" collapsed="false"/>
    <row r="14102" customFormat="false" ht="13.8" hidden="false" customHeight="true" outlineLevel="0" collapsed="false"/>
    <row r="14103" customFormat="false" ht="13.8" hidden="false" customHeight="true" outlineLevel="0" collapsed="false"/>
    <row r="14104" customFormat="false" ht="13.8" hidden="false" customHeight="true" outlineLevel="0" collapsed="false"/>
    <row r="14105" customFormat="false" ht="13.8" hidden="false" customHeight="true" outlineLevel="0" collapsed="false"/>
    <row r="14106" customFormat="false" ht="13.8" hidden="false" customHeight="true" outlineLevel="0" collapsed="false"/>
    <row r="14107" customFormat="false" ht="13.8" hidden="false" customHeight="true" outlineLevel="0" collapsed="false"/>
    <row r="14108" customFormat="false" ht="13.8" hidden="false" customHeight="true" outlineLevel="0" collapsed="false"/>
    <row r="14109" customFormat="false" ht="13.8" hidden="false" customHeight="true" outlineLevel="0" collapsed="false"/>
    <row r="14110" customFormat="false" ht="13.8" hidden="false" customHeight="true" outlineLevel="0" collapsed="false"/>
    <row r="14111" customFormat="false" ht="13.8" hidden="false" customHeight="true" outlineLevel="0" collapsed="false"/>
    <row r="14112" customFormat="false" ht="13.8" hidden="false" customHeight="true" outlineLevel="0" collapsed="false"/>
    <row r="14113" customFormat="false" ht="13.8" hidden="false" customHeight="true" outlineLevel="0" collapsed="false"/>
    <row r="14114" customFormat="false" ht="13.8" hidden="false" customHeight="true" outlineLevel="0" collapsed="false"/>
    <row r="14115" customFormat="false" ht="13.8" hidden="false" customHeight="true" outlineLevel="0" collapsed="false"/>
    <row r="14116" customFormat="false" ht="13.8" hidden="false" customHeight="true" outlineLevel="0" collapsed="false"/>
    <row r="14117" customFormat="false" ht="13.8" hidden="false" customHeight="true" outlineLevel="0" collapsed="false"/>
    <row r="14118" customFormat="false" ht="13.8" hidden="false" customHeight="true" outlineLevel="0" collapsed="false"/>
    <row r="14119" customFormat="false" ht="13.8" hidden="false" customHeight="true" outlineLevel="0" collapsed="false"/>
    <row r="14120" customFormat="false" ht="13.8" hidden="false" customHeight="true" outlineLevel="0" collapsed="false"/>
    <row r="14121" customFormat="false" ht="13.8" hidden="false" customHeight="true" outlineLevel="0" collapsed="false"/>
    <row r="14122" customFormat="false" ht="13.8" hidden="false" customHeight="true" outlineLevel="0" collapsed="false"/>
    <row r="14123" customFormat="false" ht="13.8" hidden="false" customHeight="true" outlineLevel="0" collapsed="false"/>
    <row r="14124" customFormat="false" ht="13.8" hidden="false" customHeight="true" outlineLevel="0" collapsed="false"/>
    <row r="14125" customFormat="false" ht="13.8" hidden="false" customHeight="true" outlineLevel="0" collapsed="false"/>
    <row r="14126" customFormat="false" ht="13.8" hidden="false" customHeight="true" outlineLevel="0" collapsed="false"/>
    <row r="14127" customFormat="false" ht="13.8" hidden="false" customHeight="true" outlineLevel="0" collapsed="false"/>
    <row r="14128" customFormat="false" ht="13.8" hidden="false" customHeight="true" outlineLevel="0" collapsed="false"/>
    <row r="14129" customFormat="false" ht="13.8" hidden="false" customHeight="true" outlineLevel="0" collapsed="false"/>
    <row r="14130" customFormat="false" ht="13.8" hidden="false" customHeight="true" outlineLevel="0" collapsed="false"/>
    <row r="14131" customFormat="false" ht="13.8" hidden="false" customHeight="true" outlineLevel="0" collapsed="false"/>
    <row r="14132" customFormat="false" ht="13.8" hidden="false" customHeight="true" outlineLevel="0" collapsed="false"/>
    <row r="14133" customFormat="false" ht="13.8" hidden="false" customHeight="true" outlineLevel="0" collapsed="false"/>
    <row r="14134" customFormat="false" ht="13.8" hidden="false" customHeight="true" outlineLevel="0" collapsed="false"/>
    <row r="14135" customFormat="false" ht="13.8" hidden="false" customHeight="true" outlineLevel="0" collapsed="false"/>
    <row r="14136" customFormat="false" ht="13.8" hidden="false" customHeight="true" outlineLevel="0" collapsed="false"/>
    <row r="14137" customFormat="false" ht="13.8" hidden="false" customHeight="true" outlineLevel="0" collapsed="false"/>
    <row r="14138" customFormat="false" ht="13.8" hidden="false" customHeight="true" outlineLevel="0" collapsed="false"/>
    <row r="14139" customFormat="false" ht="13.8" hidden="false" customHeight="true" outlineLevel="0" collapsed="false"/>
    <row r="14140" customFormat="false" ht="13.8" hidden="false" customHeight="true" outlineLevel="0" collapsed="false"/>
    <row r="14141" customFormat="false" ht="13.8" hidden="false" customHeight="true" outlineLevel="0" collapsed="false"/>
    <row r="14142" customFormat="false" ht="13.8" hidden="false" customHeight="true" outlineLevel="0" collapsed="false"/>
    <row r="14143" customFormat="false" ht="13.8" hidden="false" customHeight="true" outlineLevel="0" collapsed="false"/>
    <row r="14144" customFormat="false" ht="13.8" hidden="false" customHeight="true" outlineLevel="0" collapsed="false"/>
    <row r="14145" customFormat="false" ht="13.8" hidden="false" customHeight="true" outlineLevel="0" collapsed="false"/>
    <row r="14146" customFormat="false" ht="13.8" hidden="false" customHeight="true" outlineLevel="0" collapsed="false"/>
    <row r="14147" customFormat="false" ht="13.8" hidden="false" customHeight="true" outlineLevel="0" collapsed="false"/>
    <row r="14148" customFormat="false" ht="13.8" hidden="false" customHeight="true" outlineLevel="0" collapsed="false"/>
    <row r="14149" customFormat="false" ht="13.8" hidden="false" customHeight="true" outlineLevel="0" collapsed="false"/>
    <row r="14150" customFormat="false" ht="13.8" hidden="false" customHeight="true" outlineLevel="0" collapsed="false"/>
    <row r="14151" customFormat="false" ht="13.8" hidden="false" customHeight="true" outlineLevel="0" collapsed="false"/>
    <row r="14152" customFormat="false" ht="13.8" hidden="false" customHeight="true" outlineLevel="0" collapsed="false"/>
    <row r="14153" customFormat="false" ht="13.8" hidden="false" customHeight="true" outlineLevel="0" collapsed="false"/>
    <row r="14154" customFormat="false" ht="13.8" hidden="false" customHeight="true" outlineLevel="0" collapsed="false"/>
    <row r="14155" customFormat="false" ht="13.8" hidden="false" customHeight="true" outlineLevel="0" collapsed="false"/>
    <row r="14156" customFormat="false" ht="13.8" hidden="false" customHeight="true" outlineLevel="0" collapsed="false"/>
    <row r="14157" customFormat="false" ht="13.8" hidden="false" customHeight="true" outlineLevel="0" collapsed="false"/>
    <row r="14158" customFormat="false" ht="13.8" hidden="false" customHeight="true" outlineLevel="0" collapsed="false"/>
    <row r="14159" customFormat="false" ht="13.8" hidden="false" customHeight="true" outlineLevel="0" collapsed="false"/>
    <row r="14160" customFormat="false" ht="13.8" hidden="false" customHeight="true" outlineLevel="0" collapsed="false"/>
    <row r="14161" customFormat="false" ht="13.8" hidden="false" customHeight="true" outlineLevel="0" collapsed="false"/>
    <row r="14162" customFormat="false" ht="13.8" hidden="false" customHeight="true" outlineLevel="0" collapsed="false"/>
    <row r="14163" customFormat="false" ht="13.8" hidden="false" customHeight="true" outlineLevel="0" collapsed="false"/>
    <row r="14164" customFormat="false" ht="13.8" hidden="false" customHeight="true" outlineLevel="0" collapsed="false"/>
    <row r="14165" customFormat="false" ht="13.8" hidden="false" customHeight="true" outlineLevel="0" collapsed="false"/>
    <row r="14166" customFormat="false" ht="13.8" hidden="false" customHeight="true" outlineLevel="0" collapsed="false"/>
    <row r="14167" customFormat="false" ht="13.8" hidden="false" customHeight="true" outlineLevel="0" collapsed="false"/>
    <row r="14168" customFormat="false" ht="13.8" hidden="false" customHeight="true" outlineLevel="0" collapsed="false"/>
    <row r="14169" customFormat="false" ht="13.8" hidden="false" customHeight="true" outlineLevel="0" collapsed="false"/>
    <row r="14170" customFormat="false" ht="13.8" hidden="false" customHeight="true" outlineLevel="0" collapsed="false"/>
    <row r="14171" customFormat="false" ht="13.8" hidden="false" customHeight="true" outlineLevel="0" collapsed="false"/>
    <row r="14172" customFormat="false" ht="13.8" hidden="false" customHeight="true" outlineLevel="0" collapsed="false"/>
    <row r="14173" customFormat="false" ht="13.8" hidden="false" customHeight="true" outlineLevel="0" collapsed="false"/>
    <row r="14174" customFormat="false" ht="13.8" hidden="false" customHeight="true" outlineLevel="0" collapsed="false"/>
    <row r="14175" customFormat="false" ht="13.8" hidden="false" customHeight="true" outlineLevel="0" collapsed="false"/>
    <row r="14176" customFormat="false" ht="13.8" hidden="false" customHeight="true" outlineLevel="0" collapsed="false"/>
    <row r="14177" customFormat="false" ht="13.8" hidden="false" customHeight="true" outlineLevel="0" collapsed="false"/>
    <row r="14178" customFormat="false" ht="13.8" hidden="false" customHeight="true" outlineLevel="0" collapsed="false"/>
    <row r="14179" customFormat="false" ht="13.8" hidden="false" customHeight="true" outlineLevel="0" collapsed="false"/>
    <row r="14180" customFormat="false" ht="13.8" hidden="false" customHeight="true" outlineLevel="0" collapsed="false"/>
    <row r="14181" customFormat="false" ht="13.8" hidden="false" customHeight="true" outlineLevel="0" collapsed="false"/>
    <row r="14182" customFormat="false" ht="13.8" hidden="false" customHeight="true" outlineLevel="0" collapsed="false"/>
    <row r="14183" customFormat="false" ht="13.8" hidden="false" customHeight="true" outlineLevel="0" collapsed="false"/>
    <row r="14184" customFormat="false" ht="13.8" hidden="false" customHeight="true" outlineLevel="0" collapsed="false"/>
    <row r="14185" customFormat="false" ht="13.8" hidden="false" customHeight="true" outlineLevel="0" collapsed="false"/>
    <row r="14186" customFormat="false" ht="13.8" hidden="false" customHeight="true" outlineLevel="0" collapsed="false"/>
    <row r="14187" customFormat="false" ht="13.8" hidden="false" customHeight="true" outlineLevel="0" collapsed="false"/>
    <row r="14188" customFormat="false" ht="13.8" hidden="false" customHeight="true" outlineLevel="0" collapsed="false"/>
    <row r="14189" customFormat="false" ht="13.8" hidden="false" customHeight="true" outlineLevel="0" collapsed="false"/>
    <row r="14190" customFormat="false" ht="13.8" hidden="false" customHeight="true" outlineLevel="0" collapsed="false"/>
    <row r="14191" customFormat="false" ht="13.8" hidden="false" customHeight="true" outlineLevel="0" collapsed="false"/>
    <row r="14192" customFormat="false" ht="13.8" hidden="false" customHeight="true" outlineLevel="0" collapsed="false"/>
    <row r="14193" customFormat="false" ht="13.8" hidden="false" customHeight="true" outlineLevel="0" collapsed="false"/>
    <row r="14194" customFormat="false" ht="13.8" hidden="false" customHeight="true" outlineLevel="0" collapsed="false"/>
    <row r="14195" customFormat="false" ht="13.8" hidden="false" customHeight="true" outlineLevel="0" collapsed="false"/>
    <row r="14196" customFormat="false" ht="13.8" hidden="false" customHeight="true" outlineLevel="0" collapsed="false"/>
    <row r="14197" customFormat="false" ht="13.8" hidden="false" customHeight="true" outlineLevel="0" collapsed="false"/>
    <row r="14198" customFormat="false" ht="13.8" hidden="false" customHeight="true" outlineLevel="0" collapsed="false"/>
    <row r="14199" customFormat="false" ht="13.8" hidden="false" customHeight="true" outlineLevel="0" collapsed="false"/>
    <row r="14200" customFormat="false" ht="13.8" hidden="false" customHeight="true" outlineLevel="0" collapsed="false"/>
    <row r="14201" customFormat="false" ht="13.8" hidden="false" customHeight="true" outlineLevel="0" collapsed="false"/>
    <row r="14202" customFormat="false" ht="13.8" hidden="false" customHeight="true" outlineLevel="0" collapsed="false"/>
    <row r="14203" customFormat="false" ht="13.8" hidden="false" customHeight="true" outlineLevel="0" collapsed="false"/>
    <row r="14204" customFormat="false" ht="13.8" hidden="false" customHeight="true" outlineLevel="0" collapsed="false"/>
    <row r="14205" customFormat="false" ht="13.8" hidden="false" customHeight="true" outlineLevel="0" collapsed="false"/>
    <row r="14206" customFormat="false" ht="13.8" hidden="false" customHeight="true" outlineLevel="0" collapsed="false"/>
    <row r="14207" customFormat="false" ht="13.8" hidden="false" customHeight="true" outlineLevel="0" collapsed="false"/>
    <row r="14208" customFormat="false" ht="13.8" hidden="false" customHeight="true" outlineLevel="0" collapsed="false"/>
    <row r="14209" customFormat="false" ht="13.8" hidden="false" customHeight="true" outlineLevel="0" collapsed="false"/>
    <row r="14210" customFormat="false" ht="13.8" hidden="false" customHeight="true" outlineLevel="0" collapsed="false"/>
    <row r="14211" customFormat="false" ht="13.8" hidden="false" customHeight="true" outlineLevel="0" collapsed="false"/>
    <row r="14212" customFormat="false" ht="13.8" hidden="false" customHeight="true" outlineLevel="0" collapsed="false"/>
    <row r="14213" customFormat="false" ht="13.8" hidden="false" customHeight="true" outlineLevel="0" collapsed="false"/>
    <row r="14214" customFormat="false" ht="13.8" hidden="false" customHeight="true" outlineLevel="0" collapsed="false"/>
    <row r="14215" customFormat="false" ht="13.8" hidden="false" customHeight="true" outlineLevel="0" collapsed="false"/>
    <row r="14216" customFormat="false" ht="13.8" hidden="false" customHeight="true" outlineLevel="0" collapsed="false"/>
    <row r="14217" customFormat="false" ht="13.8" hidden="false" customHeight="true" outlineLevel="0" collapsed="false"/>
    <row r="14218" customFormat="false" ht="13.8" hidden="false" customHeight="true" outlineLevel="0" collapsed="false"/>
    <row r="14219" customFormat="false" ht="13.8" hidden="false" customHeight="true" outlineLevel="0" collapsed="false"/>
    <row r="14220" customFormat="false" ht="13.8" hidden="false" customHeight="true" outlineLevel="0" collapsed="false"/>
    <row r="14221" customFormat="false" ht="13.8" hidden="false" customHeight="true" outlineLevel="0" collapsed="false"/>
    <row r="14222" customFormat="false" ht="13.8" hidden="false" customHeight="true" outlineLevel="0" collapsed="false"/>
    <row r="14223" customFormat="false" ht="13.8" hidden="false" customHeight="true" outlineLevel="0" collapsed="false"/>
    <row r="14224" customFormat="false" ht="13.8" hidden="false" customHeight="true" outlineLevel="0" collapsed="false"/>
    <row r="14225" customFormat="false" ht="13.8" hidden="false" customHeight="true" outlineLevel="0" collapsed="false"/>
    <row r="14226" customFormat="false" ht="13.8" hidden="false" customHeight="true" outlineLevel="0" collapsed="false"/>
    <row r="14227" customFormat="false" ht="13.8" hidden="false" customHeight="true" outlineLevel="0" collapsed="false"/>
    <row r="14228" customFormat="false" ht="13.8" hidden="false" customHeight="true" outlineLevel="0" collapsed="false"/>
    <row r="14229" customFormat="false" ht="13.8" hidden="false" customHeight="true" outlineLevel="0" collapsed="false"/>
    <row r="14230" customFormat="false" ht="13.8" hidden="false" customHeight="true" outlineLevel="0" collapsed="false"/>
    <row r="14231" customFormat="false" ht="13.8" hidden="false" customHeight="true" outlineLevel="0" collapsed="false"/>
    <row r="14232" customFormat="false" ht="13.8" hidden="false" customHeight="true" outlineLevel="0" collapsed="false"/>
    <row r="14233" customFormat="false" ht="13.8" hidden="false" customHeight="true" outlineLevel="0" collapsed="false"/>
    <row r="14234" customFormat="false" ht="13.8" hidden="false" customHeight="true" outlineLevel="0" collapsed="false"/>
    <row r="14235" customFormat="false" ht="13.8" hidden="false" customHeight="true" outlineLevel="0" collapsed="false"/>
    <row r="14236" customFormat="false" ht="13.8" hidden="false" customHeight="true" outlineLevel="0" collapsed="false"/>
    <row r="14237" customFormat="false" ht="13.8" hidden="false" customHeight="true" outlineLevel="0" collapsed="false"/>
    <row r="14238" customFormat="false" ht="13.8" hidden="false" customHeight="true" outlineLevel="0" collapsed="false"/>
    <row r="14239" customFormat="false" ht="13.8" hidden="false" customHeight="true" outlineLevel="0" collapsed="false"/>
    <row r="14240" customFormat="false" ht="13.8" hidden="false" customHeight="true" outlineLevel="0" collapsed="false"/>
    <row r="14241" customFormat="false" ht="13.8" hidden="false" customHeight="true" outlineLevel="0" collapsed="false"/>
    <row r="14242" customFormat="false" ht="13.8" hidden="false" customHeight="true" outlineLevel="0" collapsed="false"/>
    <row r="14243" customFormat="false" ht="13.8" hidden="false" customHeight="true" outlineLevel="0" collapsed="false"/>
    <row r="14244" customFormat="false" ht="13.8" hidden="false" customHeight="true" outlineLevel="0" collapsed="false"/>
    <row r="14245" customFormat="false" ht="13.8" hidden="false" customHeight="true" outlineLevel="0" collapsed="false"/>
    <row r="14246" customFormat="false" ht="13.8" hidden="false" customHeight="true" outlineLevel="0" collapsed="false"/>
    <row r="14247" customFormat="false" ht="13.8" hidden="false" customHeight="true" outlineLevel="0" collapsed="false"/>
    <row r="14248" customFormat="false" ht="13.8" hidden="false" customHeight="true" outlineLevel="0" collapsed="false"/>
    <row r="14249" customFormat="false" ht="13.8" hidden="false" customHeight="true" outlineLevel="0" collapsed="false"/>
    <row r="14250" customFormat="false" ht="13.8" hidden="false" customHeight="true" outlineLevel="0" collapsed="false"/>
    <row r="14251" customFormat="false" ht="13.8" hidden="false" customHeight="true" outlineLevel="0" collapsed="false"/>
    <row r="14252" customFormat="false" ht="13.8" hidden="false" customHeight="true" outlineLevel="0" collapsed="false"/>
    <row r="14253" customFormat="false" ht="13.8" hidden="false" customHeight="true" outlineLevel="0" collapsed="false"/>
    <row r="14254" customFormat="false" ht="13.8" hidden="false" customHeight="true" outlineLevel="0" collapsed="false"/>
    <row r="14255" customFormat="false" ht="13.8" hidden="false" customHeight="true" outlineLevel="0" collapsed="false"/>
    <row r="14256" customFormat="false" ht="13.8" hidden="false" customHeight="true" outlineLevel="0" collapsed="false"/>
    <row r="14257" customFormat="false" ht="13.8" hidden="false" customHeight="true" outlineLevel="0" collapsed="false"/>
    <row r="14258" customFormat="false" ht="13.8" hidden="false" customHeight="true" outlineLevel="0" collapsed="false"/>
    <row r="14259" customFormat="false" ht="13.8" hidden="false" customHeight="true" outlineLevel="0" collapsed="false"/>
    <row r="14260" customFormat="false" ht="13.8" hidden="false" customHeight="true" outlineLevel="0" collapsed="false"/>
    <row r="14261" customFormat="false" ht="13.8" hidden="false" customHeight="true" outlineLevel="0" collapsed="false"/>
    <row r="14262" customFormat="false" ht="13.8" hidden="false" customHeight="true" outlineLevel="0" collapsed="false"/>
    <row r="14263" customFormat="false" ht="13.8" hidden="false" customHeight="true" outlineLevel="0" collapsed="false"/>
    <row r="14264" customFormat="false" ht="13.8" hidden="false" customHeight="true" outlineLevel="0" collapsed="false"/>
    <row r="14265" customFormat="false" ht="13.8" hidden="false" customHeight="true" outlineLevel="0" collapsed="false"/>
    <row r="14266" customFormat="false" ht="13.8" hidden="false" customHeight="true" outlineLevel="0" collapsed="false"/>
    <row r="14267" customFormat="false" ht="13.8" hidden="false" customHeight="true" outlineLevel="0" collapsed="false"/>
    <row r="14268" customFormat="false" ht="13.8" hidden="false" customHeight="true" outlineLevel="0" collapsed="false"/>
    <row r="14269" customFormat="false" ht="13.8" hidden="false" customHeight="true" outlineLevel="0" collapsed="false"/>
    <row r="14270" customFormat="false" ht="13.8" hidden="false" customHeight="true" outlineLevel="0" collapsed="false"/>
    <row r="14271" customFormat="false" ht="13.8" hidden="false" customHeight="true" outlineLevel="0" collapsed="false"/>
    <row r="14272" customFormat="false" ht="13.8" hidden="false" customHeight="true" outlineLevel="0" collapsed="false"/>
    <row r="14273" customFormat="false" ht="13.8" hidden="false" customHeight="true" outlineLevel="0" collapsed="false"/>
    <row r="14274" customFormat="false" ht="13.8" hidden="false" customHeight="true" outlineLevel="0" collapsed="false"/>
    <row r="14275" customFormat="false" ht="13.8" hidden="false" customHeight="true" outlineLevel="0" collapsed="false"/>
    <row r="14276" customFormat="false" ht="13.8" hidden="false" customHeight="true" outlineLevel="0" collapsed="false"/>
    <row r="14277" customFormat="false" ht="13.8" hidden="false" customHeight="true" outlineLevel="0" collapsed="false"/>
    <row r="14278" customFormat="false" ht="13.8" hidden="false" customHeight="true" outlineLevel="0" collapsed="false"/>
    <row r="14279" customFormat="false" ht="13.8" hidden="false" customHeight="true" outlineLevel="0" collapsed="false"/>
    <row r="14280" customFormat="false" ht="13.8" hidden="false" customHeight="true" outlineLevel="0" collapsed="false"/>
    <row r="14281" customFormat="false" ht="13.8" hidden="false" customHeight="true" outlineLevel="0" collapsed="false"/>
    <row r="14282" customFormat="false" ht="13.8" hidden="false" customHeight="true" outlineLevel="0" collapsed="false"/>
    <row r="14283" customFormat="false" ht="13.8" hidden="false" customHeight="true" outlineLevel="0" collapsed="false"/>
    <row r="14284" customFormat="false" ht="13.8" hidden="false" customHeight="true" outlineLevel="0" collapsed="false"/>
    <row r="14285" customFormat="false" ht="13.8" hidden="false" customHeight="true" outlineLevel="0" collapsed="false"/>
    <row r="14286" customFormat="false" ht="13.8" hidden="false" customHeight="true" outlineLevel="0" collapsed="false"/>
    <row r="14287" customFormat="false" ht="13.8" hidden="false" customHeight="true" outlineLevel="0" collapsed="false"/>
    <row r="14288" customFormat="false" ht="13.8" hidden="false" customHeight="true" outlineLevel="0" collapsed="false"/>
    <row r="14289" customFormat="false" ht="13.8" hidden="false" customHeight="true" outlineLevel="0" collapsed="false"/>
    <row r="14290" customFormat="false" ht="13.8" hidden="false" customHeight="true" outlineLevel="0" collapsed="false"/>
    <row r="14291" customFormat="false" ht="13.8" hidden="false" customHeight="true" outlineLevel="0" collapsed="false"/>
    <row r="14292" customFormat="false" ht="13.8" hidden="false" customHeight="true" outlineLevel="0" collapsed="false"/>
    <row r="14293" customFormat="false" ht="13.8" hidden="false" customHeight="true" outlineLevel="0" collapsed="false"/>
    <row r="14294" customFormat="false" ht="13.8" hidden="false" customHeight="true" outlineLevel="0" collapsed="false"/>
    <row r="14295" customFormat="false" ht="13.8" hidden="false" customHeight="true" outlineLevel="0" collapsed="false"/>
    <row r="14296" customFormat="false" ht="13.8" hidden="false" customHeight="true" outlineLevel="0" collapsed="false"/>
    <row r="14297" customFormat="false" ht="13.8" hidden="false" customHeight="true" outlineLevel="0" collapsed="false"/>
    <row r="14298" customFormat="false" ht="13.8" hidden="false" customHeight="true" outlineLevel="0" collapsed="false"/>
    <row r="14299" customFormat="false" ht="13.8" hidden="false" customHeight="true" outlineLevel="0" collapsed="false"/>
    <row r="14300" customFormat="false" ht="13.8" hidden="false" customHeight="true" outlineLevel="0" collapsed="false"/>
    <row r="14301" customFormat="false" ht="13.8" hidden="false" customHeight="true" outlineLevel="0" collapsed="false"/>
    <row r="14302" customFormat="false" ht="13.8" hidden="false" customHeight="true" outlineLevel="0" collapsed="false"/>
    <row r="14303" customFormat="false" ht="13.8" hidden="false" customHeight="true" outlineLevel="0" collapsed="false"/>
    <row r="14304" customFormat="false" ht="13.8" hidden="false" customHeight="true" outlineLevel="0" collapsed="false"/>
    <row r="14305" customFormat="false" ht="13.8" hidden="false" customHeight="true" outlineLevel="0" collapsed="false"/>
    <row r="14306" customFormat="false" ht="13.8" hidden="false" customHeight="true" outlineLevel="0" collapsed="false"/>
    <row r="14307" customFormat="false" ht="13.8" hidden="false" customHeight="true" outlineLevel="0" collapsed="false"/>
    <row r="14308" customFormat="false" ht="13.8" hidden="false" customHeight="true" outlineLevel="0" collapsed="false"/>
    <row r="14309" customFormat="false" ht="13.8" hidden="false" customHeight="true" outlineLevel="0" collapsed="false"/>
    <row r="14310" customFormat="false" ht="13.8" hidden="false" customHeight="true" outlineLevel="0" collapsed="false"/>
    <row r="14311" customFormat="false" ht="13.8" hidden="false" customHeight="true" outlineLevel="0" collapsed="false"/>
    <row r="14312" customFormat="false" ht="13.8" hidden="false" customHeight="true" outlineLevel="0" collapsed="false"/>
    <row r="14313" customFormat="false" ht="13.8" hidden="false" customHeight="true" outlineLevel="0" collapsed="false"/>
    <row r="14314" customFormat="false" ht="13.8" hidden="false" customHeight="true" outlineLevel="0" collapsed="false"/>
    <row r="14315" customFormat="false" ht="13.8" hidden="false" customHeight="true" outlineLevel="0" collapsed="false"/>
    <row r="14316" customFormat="false" ht="13.8" hidden="false" customHeight="true" outlineLevel="0" collapsed="false"/>
    <row r="14317" customFormat="false" ht="13.8" hidden="false" customHeight="true" outlineLevel="0" collapsed="false"/>
    <row r="14318" customFormat="false" ht="13.8" hidden="false" customHeight="true" outlineLevel="0" collapsed="false"/>
    <row r="14319" customFormat="false" ht="13.8" hidden="false" customHeight="true" outlineLevel="0" collapsed="false"/>
    <row r="14320" customFormat="false" ht="13.8" hidden="false" customHeight="true" outlineLevel="0" collapsed="false"/>
    <row r="14321" customFormat="false" ht="13.8" hidden="false" customHeight="true" outlineLevel="0" collapsed="false"/>
    <row r="14322" customFormat="false" ht="13.8" hidden="false" customHeight="true" outlineLevel="0" collapsed="false"/>
    <row r="14323" customFormat="false" ht="13.8" hidden="false" customHeight="true" outlineLevel="0" collapsed="false"/>
    <row r="14324" customFormat="false" ht="13.8" hidden="false" customHeight="true" outlineLevel="0" collapsed="false"/>
    <row r="14325" customFormat="false" ht="13.8" hidden="false" customHeight="true" outlineLevel="0" collapsed="false"/>
    <row r="14326" customFormat="false" ht="13.8" hidden="false" customHeight="true" outlineLevel="0" collapsed="false"/>
    <row r="14327" customFormat="false" ht="13.8" hidden="false" customHeight="true" outlineLevel="0" collapsed="false"/>
    <row r="14328" customFormat="false" ht="13.8" hidden="false" customHeight="true" outlineLevel="0" collapsed="false"/>
    <row r="14329" customFormat="false" ht="13.8" hidden="false" customHeight="true" outlineLevel="0" collapsed="false"/>
    <row r="14330" customFormat="false" ht="13.8" hidden="false" customHeight="true" outlineLevel="0" collapsed="false"/>
    <row r="14331" customFormat="false" ht="13.8" hidden="false" customHeight="true" outlineLevel="0" collapsed="false"/>
    <row r="14332" customFormat="false" ht="13.8" hidden="false" customHeight="true" outlineLevel="0" collapsed="false"/>
    <row r="14333" customFormat="false" ht="13.8" hidden="false" customHeight="true" outlineLevel="0" collapsed="false"/>
    <row r="14334" customFormat="false" ht="13.8" hidden="false" customHeight="true" outlineLevel="0" collapsed="false"/>
    <row r="14335" customFormat="false" ht="13.8" hidden="false" customHeight="true" outlineLevel="0" collapsed="false"/>
    <row r="14336" customFormat="false" ht="13.8" hidden="false" customHeight="true" outlineLevel="0" collapsed="false"/>
    <row r="14337" customFormat="false" ht="13.8" hidden="false" customHeight="true" outlineLevel="0" collapsed="false"/>
    <row r="14338" customFormat="false" ht="13.8" hidden="false" customHeight="true" outlineLevel="0" collapsed="false"/>
    <row r="14339" customFormat="false" ht="13.8" hidden="false" customHeight="true" outlineLevel="0" collapsed="false"/>
    <row r="14340" customFormat="false" ht="13.8" hidden="false" customHeight="true" outlineLevel="0" collapsed="false"/>
    <row r="14341" customFormat="false" ht="13.8" hidden="false" customHeight="true" outlineLevel="0" collapsed="false"/>
    <row r="14342" customFormat="false" ht="13.8" hidden="false" customHeight="true" outlineLevel="0" collapsed="false"/>
    <row r="14343" customFormat="false" ht="13.8" hidden="false" customHeight="true" outlineLevel="0" collapsed="false"/>
    <row r="14344" customFormat="false" ht="13.8" hidden="false" customHeight="true" outlineLevel="0" collapsed="false"/>
    <row r="14345" customFormat="false" ht="13.8" hidden="false" customHeight="true" outlineLevel="0" collapsed="false"/>
    <row r="14346" customFormat="false" ht="13.8" hidden="false" customHeight="true" outlineLevel="0" collapsed="false"/>
    <row r="14347" customFormat="false" ht="13.8" hidden="false" customHeight="true" outlineLevel="0" collapsed="false"/>
    <row r="14348" customFormat="false" ht="13.8" hidden="false" customHeight="true" outlineLevel="0" collapsed="false"/>
    <row r="14349" customFormat="false" ht="13.8" hidden="false" customHeight="true" outlineLevel="0" collapsed="false"/>
    <row r="14350" customFormat="false" ht="13.8" hidden="false" customHeight="true" outlineLevel="0" collapsed="false"/>
    <row r="14351" customFormat="false" ht="13.8" hidden="false" customHeight="true" outlineLevel="0" collapsed="false"/>
    <row r="14352" customFormat="false" ht="13.8" hidden="false" customHeight="true" outlineLevel="0" collapsed="false"/>
    <row r="14353" customFormat="false" ht="13.8" hidden="false" customHeight="true" outlineLevel="0" collapsed="false"/>
    <row r="14354" customFormat="false" ht="13.8" hidden="false" customHeight="true" outlineLevel="0" collapsed="false"/>
    <row r="14355" customFormat="false" ht="13.8" hidden="false" customHeight="true" outlineLevel="0" collapsed="false"/>
    <row r="14356" customFormat="false" ht="13.8" hidden="false" customHeight="true" outlineLevel="0" collapsed="false"/>
    <row r="14357" customFormat="false" ht="13.8" hidden="false" customHeight="true" outlineLevel="0" collapsed="false"/>
    <row r="14358" customFormat="false" ht="13.8" hidden="false" customHeight="true" outlineLevel="0" collapsed="false"/>
    <row r="14359" customFormat="false" ht="13.8" hidden="false" customHeight="true" outlineLevel="0" collapsed="false"/>
    <row r="14360" customFormat="false" ht="13.8" hidden="false" customHeight="true" outlineLevel="0" collapsed="false"/>
    <row r="14361" customFormat="false" ht="13.8" hidden="false" customHeight="true" outlineLevel="0" collapsed="false"/>
    <row r="14362" customFormat="false" ht="13.8" hidden="false" customHeight="true" outlineLevel="0" collapsed="false"/>
    <row r="14363" customFormat="false" ht="13.8" hidden="false" customHeight="true" outlineLevel="0" collapsed="false"/>
    <row r="14364" customFormat="false" ht="13.8" hidden="false" customHeight="true" outlineLevel="0" collapsed="false"/>
    <row r="14365" customFormat="false" ht="13.8" hidden="false" customHeight="true" outlineLevel="0" collapsed="false"/>
    <row r="14366" customFormat="false" ht="13.8" hidden="false" customHeight="true" outlineLevel="0" collapsed="false"/>
    <row r="14367" customFormat="false" ht="13.8" hidden="false" customHeight="true" outlineLevel="0" collapsed="false"/>
    <row r="14368" customFormat="false" ht="13.8" hidden="false" customHeight="true" outlineLevel="0" collapsed="false"/>
    <row r="14369" customFormat="false" ht="13.8" hidden="false" customHeight="true" outlineLevel="0" collapsed="false"/>
    <row r="14370" customFormat="false" ht="13.8" hidden="false" customHeight="true" outlineLevel="0" collapsed="false"/>
    <row r="14371" customFormat="false" ht="13.8" hidden="false" customHeight="true" outlineLevel="0" collapsed="false"/>
    <row r="14372" customFormat="false" ht="13.8" hidden="false" customHeight="true" outlineLevel="0" collapsed="false"/>
    <row r="14373" customFormat="false" ht="13.8" hidden="false" customHeight="true" outlineLevel="0" collapsed="false"/>
    <row r="14374" customFormat="false" ht="13.8" hidden="false" customHeight="true" outlineLevel="0" collapsed="false"/>
    <row r="14375" customFormat="false" ht="13.8" hidden="false" customHeight="true" outlineLevel="0" collapsed="false"/>
    <row r="14376" customFormat="false" ht="13.8" hidden="false" customHeight="true" outlineLevel="0" collapsed="false"/>
    <row r="14377" customFormat="false" ht="13.8" hidden="false" customHeight="true" outlineLevel="0" collapsed="false"/>
    <row r="14378" customFormat="false" ht="13.8" hidden="false" customHeight="true" outlineLevel="0" collapsed="false"/>
    <row r="14379" customFormat="false" ht="13.8" hidden="false" customHeight="true" outlineLevel="0" collapsed="false"/>
    <row r="14380" customFormat="false" ht="13.8" hidden="false" customHeight="true" outlineLevel="0" collapsed="false"/>
    <row r="14381" customFormat="false" ht="13.8" hidden="false" customHeight="true" outlineLevel="0" collapsed="false"/>
    <row r="14382" customFormat="false" ht="13.8" hidden="false" customHeight="true" outlineLevel="0" collapsed="false"/>
    <row r="14383" customFormat="false" ht="13.8" hidden="false" customHeight="true" outlineLevel="0" collapsed="false"/>
    <row r="14384" customFormat="false" ht="13.8" hidden="false" customHeight="true" outlineLevel="0" collapsed="false"/>
    <row r="14385" customFormat="false" ht="13.8" hidden="false" customHeight="true" outlineLevel="0" collapsed="false"/>
    <row r="14386" customFormat="false" ht="13.8" hidden="false" customHeight="true" outlineLevel="0" collapsed="false"/>
    <row r="14387" customFormat="false" ht="13.8" hidden="false" customHeight="true" outlineLevel="0" collapsed="false"/>
    <row r="14388" customFormat="false" ht="13.8" hidden="false" customHeight="true" outlineLevel="0" collapsed="false"/>
    <row r="14389" customFormat="false" ht="13.8" hidden="false" customHeight="true" outlineLevel="0" collapsed="false"/>
    <row r="14390" customFormat="false" ht="13.8" hidden="false" customHeight="true" outlineLevel="0" collapsed="false"/>
    <row r="14391" customFormat="false" ht="13.8" hidden="false" customHeight="true" outlineLevel="0" collapsed="false"/>
    <row r="14392" customFormat="false" ht="13.8" hidden="false" customHeight="true" outlineLevel="0" collapsed="false"/>
    <row r="14393" customFormat="false" ht="13.8" hidden="false" customHeight="true" outlineLevel="0" collapsed="false"/>
    <row r="14394" customFormat="false" ht="13.8" hidden="false" customHeight="true" outlineLevel="0" collapsed="false"/>
    <row r="14395" customFormat="false" ht="13.8" hidden="false" customHeight="true" outlineLevel="0" collapsed="false"/>
    <row r="14396" customFormat="false" ht="13.8" hidden="false" customHeight="true" outlineLevel="0" collapsed="false"/>
    <row r="14397" customFormat="false" ht="13.8" hidden="false" customHeight="true" outlineLevel="0" collapsed="false"/>
    <row r="14398" customFormat="false" ht="13.8" hidden="false" customHeight="true" outlineLevel="0" collapsed="false"/>
    <row r="14399" customFormat="false" ht="13.8" hidden="false" customHeight="true" outlineLevel="0" collapsed="false"/>
    <row r="14400" customFormat="false" ht="13.8" hidden="false" customHeight="true" outlineLevel="0" collapsed="false"/>
    <row r="14401" customFormat="false" ht="13.8" hidden="false" customHeight="true" outlineLevel="0" collapsed="false"/>
    <row r="14402" customFormat="false" ht="13.8" hidden="false" customHeight="true" outlineLevel="0" collapsed="false"/>
    <row r="14403" customFormat="false" ht="13.8" hidden="false" customHeight="true" outlineLevel="0" collapsed="false"/>
    <row r="14404" customFormat="false" ht="13.8" hidden="false" customHeight="true" outlineLevel="0" collapsed="false"/>
    <row r="14405" customFormat="false" ht="13.8" hidden="false" customHeight="true" outlineLevel="0" collapsed="false"/>
    <row r="14406" customFormat="false" ht="13.8" hidden="false" customHeight="true" outlineLevel="0" collapsed="false"/>
    <row r="14407" customFormat="false" ht="13.8" hidden="false" customHeight="true" outlineLevel="0" collapsed="false"/>
    <row r="14408" customFormat="false" ht="13.8" hidden="false" customHeight="true" outlineLevel="0" collapsed="false"/>
    <row r="14409" customFormat="false" ht="13.8" hidden="false" customHeight="true" outlineLevel="0" collapsed="false"/>
    <row r="14410" customFormat="false" ht="13.8" hidden="false" customHeight="true" outlineLevel="0" collapsed="false"/>
    <row r="14411" customFormat="false" ht="13.8" hidden="false" customHeight="true" outlineLevel="0" collapsed="false"/>
    <row r="14412" customFormat="false" ht="13.8" hidden="false" customHeight="true" outlineLevel="0" collapsed="false"/>
    <row r="14413" customFormat="false" ht="13.8" hidden="false" customHeight="true" outlineLevel="0" collapsed="false"/>
    <row r="14414" customFormat="false" ht="13.8" hidden="false" customHeight="true" outlineLevel="0" collapsed="false"/>
    <row r="14415" customFormat="false" ht="13.8" hidden="false" customHeight="true" outlineLevel="0" collapsed="false"/>
    <row r="14416" customFormat="false" ht="13.8" hidden="false" customHeight="true" outlineLevel="0" collapsed="false"/>
    <row r="14417" customFormat="false" ht="13.8" hidden="false" customHeight="true" outlineLevel="0" collapsed="false"/>
    <row r="14418" customFormat="false" ht="13.8" hidden="false" customHeight="true" outlineLevel="0" collapsed="false"/>
    <row r="14419" customFormat="false" ht="13.8" hidden="false" customHeight="true" outlineLevel="0" collapsed="false"/>
    <row r="14420" customFormat="false" ht="13.8" hidden="false" customHeight="true" outlineLevel="0" collapsed="false"/>
    <row r="14421" customFormat="false" ht="13.8" hidden="false" customHeight="true" outlineLevel="0" collapsed="false"/>
    <row r="14422" customFormat="false" ht="13.8" hidden="false" customHeight="true" outlineLevel="0" collapsed="false"/>
    <row r="14423" customFormat="false" ht="13.8" hidden="false" customHeight="true" outlineLevel="0" collapsed="false"/>
    <row r="14424" customFormat="false" ht="13.8" hidden="false" customHeight="true" outlineLevel="0" collapsed="false"/>
    <row r="14425" customFormat="false" ht="13.8" hidden="false" customHeight="true" outlineLevel="0" collapsed="false"/>
    <row r="14426" customFormat="false" ht="13.8" hidden="false" customHeight="true" outlineLevel="0" collapsed="false"/>
    <row r="14427" customFormat="false" ht="13.8" hidden="false" customHeight="true" outlineLevel="0" collapsed="false"/>
    <row r="14428" customFormat="false" ht="13.8" hidden="false" customHeight="true" outlineLevel="0" collapsed="false"/>
    <row r="14429" customFormat="false" ht="13.8" hidden="false" customHeight="true" outlineLevel="0" collapsed="false"/>
    <row r="14430" customFormat="false" ht="13.8" hidden="false" customHeight="true" outlineLevel="0" collapsed="false"/>
    <row r="14431" customFormat="false" ht="13.8" hidden="false" customHeight="true" outlineLevel="0" collapsed="false"/>
    <row r="14432" customFormat="false" ht="13.8" hidden="false" customHeight="true" outlineLevel="0" collapsed="false"/>
    <row r="14433" customFormat="false" ht="13.8" hidden="false" customHeight="true" outlineLevel="0" collapsed="false"/>
    <row r="14434" customFormat="false" ht="13.8" hidden="false" customHeight="true" outlineLevel="0" collapsed="false"/>
    <row r="14435" customFormat="false" ht="13.8" hidden="false" customHeight="true" outlineLevel="0" collapsed="false"/>
    <row r="14436" customFormat="false" ht="13.8" hidden="false" customHeight="true" outlineLevel="0" collapsed="false"/>
    <row r="14437" customFormat="false" ht="13.8" hidden="false" customHeight="true" outlineLevel="0" collapsed="false"/>
    <row r="14438" customFormat="false" ht="13.8" hidden="false" customHeight="true" outlineLevel="0" collapsed="false"/>
    <row r="14439" customFormat="false" ht="13.8" hidden="false" customHeight="true" outlineLevel="0" collapsed="false"/>
    <row r="14440" customFormat="false" ht="13.8" hidden="false" customHeight="true" outlineLevel="0" collapsed="false"/>
    <row r="14441" customFormat="false" ht="13.8" hidden="false" customHeight="true" outlineLevel="0" collapsed="false"/>
    <row r="14442" customFormat="false" ht="13.8" hidden="false" customHeight="true" outlineLevel="0" collapsed="false"/>
    <row r="14443" customFormat="false" ht="13.8" hidden="false" customHeight="true" outlineLevel="0" collapsed="false"/>
    <row r="14444" customFormat="false" ht="13.8" hidden="false" customHeight="true" outlineLevel="0" collapsed="false"/>
    <row r="14445" customFormat="false" ht="13.8" hidden="false" customHeight="true" outlineLevel="0" collapsed="false"/>
    <row r="14446" customFormat="false" ht="13.8" hidden="false" customHeight="true" outlineLevel="0" collapsed="false"/>
    <row r="14447" customFormat="false" ht="13.8" hidden="false" customHeight="true" outlineLevel="0" collapsed="false"/>
    <row r="14448" customFormat="false" ht="13.8" hidden="false" customHeight="true" outlineLevel="0" collapsed="false"/>
    <row r="14449" customFormat="false" ht="13.8" hidden="false" customHeight="true" outlineLevel="0" collapsed="false"/>
    <row r="14450" customFormat="false" ht="13.8" hidden="false" customHeight="true" outlineLevel="0" collapsed="false"/>
    <row r="14451" customFormat="false" ht="13.8" hidden="false" customHeight="true" outlineLevel="0" collapsed="false"/>
    <row r="14452" customFormat="false" ht="13.8" hidden="false" customHeight="true" outlineLevel="0" collapsed="false"/>
    <row r="14453" customFormat="false" ht="13.8" hidden="false" customHeight="true" outlineLevel="0" collapsed="false"/>
    <row r="14454" customFormat="false" ht="13.8" hidden="false" customHeight="true" outlineLevel="0" collapsed="false"/>
    <row r="14455" customFormat="false" ht="13.8" hidden="false" customHeight="true" outlineLevel="0" collapsed="false"/>
    <row r="14456" customFormat="false" ht="13.8" hidden="false" customHeight="true" outlineLevel="0" collapsed="false"/>
    <row r="14457" customFormat="false" ht="13.8" hidden="false" customHeight="true" outlineLevel="0" collapsed="false"/>
    <row r="14458" customFormat="false" ht="13.8" hidden="false" customHeight="true" outlineLevel="0" collapsed="false"/>
    <row r="14459" customFormat="false" ht="13.8" hidden="false" customHeight="true" outlineLevel="0" collapsed="false"/>
    <row r="14460" customFormat="false" ht="13.8" hidden="false" customHeight="true" outlineLevel="0" collapsed="false"/>
    <row r="14461" customFormat="false" ht="13.8" hidden="false" customHeight="true" outlineLevel="0" collapsed="false"/>
    <row r="14462" customFormat="false" ht="13.8" hidden="false" customHeight="true" outlineLevel="0" collapsed="false"/>
    <row r="14463" customFormat="false" ht="13.8" hidden="false" customHeight="true" outlineLevel="0" collapsed="false"/>
    <row r="14464" customFormat="false" ht="13.8" hidden="false" customHeight="true" outlineLevel="0" collapsed="false"/>
    <row r="14465" customFormat="false" ht="13.8" hidden="false" customHeight="true" outlineLevel="0" collapsed="false"/>
    <row r="14466" customFormat="false" ht="13.8" hidden="false" customHeight="true" outlineLevel="0" collapsed="false"/>
    <row r="14467" customFormat="false" ht="13.8" hidden="false" customHeight="true" outlineLevel="0" collapsed="false"/>
    <row r="14468" customFormat="false" ht="13.8" hidden="false" customHeight="true" outlineLevel="0" collapsed="false"/>
    <row r="14469" customFormat="false" ht="13.8" hidden="false" customHeight="true" outlineLevel="0" collapsed="false"/>
    <row r="14470" customFormat="false" ht="13.8" hidden="false" customHeight="true" outlineLevel="0" collapsed="false"/>
    <row r="14471" customFormat="false" ht="13.8" hidden="false" customHeight="true" outlineLevel="0" collapsed="false"/>
    <row r="14472" customFormat="false" ht="13.8" hidden="false" customHeight="true" outlineLevel="0" collapsed="false"/>
    <row r="14473" customFormat="false" ht="13.8" hidden="false" customHeight="true" outlineLevel="0" collapsed="false"/>
    <row r="14474" customFormat="false" ht="13.8" hidden="false" customHeight="true" outlineLevel="0" collapsed="false"/>
    <row r="14475" customFormat="false" ht="13.8" hidden="false" customHeight="true" outlineLevel="0" collapsed="false"/>
    <row r="14476" customFormat="false" ht="13.8" hidden="false" customHeight="true" outlineLevel="0" collapsed="false"/>
    <row r="14477" customFormat="false" ht="13.8" hidden="false" customHeight="true" outlineLevel="0" collapsed="false"/>
    <row r="14478" customFormat="false" ht="13.8" hidden="false" customHeight="true" outlineLevel="0" collapsed="false"/>
    <row r="14479" customFormat="false" ht="13.8" hidden="false" customHeight="true" outlineLevel="0" collapsed="false"/>
    <row r="14480" customFormat="false" ht="13.8" hidden="false" customHeight="true" outlineLevel="0" collapsed="false"/>
    <row r="14481" customFormat="false" ht="13.8" hidden="false" customHeight="true" outlineLevel="0" collapsed="false"/>
    <row r="14482" customFormat="false" ht="13.8" hidden="false" customHeight="true" outlineLevel="0" collapsed="false"/>
    <row r="14483" customFormat="false" ht="13.8" hidden="false" customHeight="true" outlineLevel="0" collapsed="false"/>
    <row r="14484" customFormat="false" ht="13.8" hidden="false" customHeight="true" outlineLevel="0" collapsed="false"/>
    <row r="14485" customFormat="false" ht="13.8" hidden="false" customHeight="true" outlineLevel="0" collapsed="false"/>
    <row r="14486" customFormat="false" ht="13.8" hidden="false" customHeight="true" outlineLevel="0" collapsed="false"/>
    <row r="14487" customFormat="false" ht="13.8" hidden="false" customHeight="true" outlineLevel="0" collapsed="false"/>
    <row r="14488" customFormat="false" ht="13.8" hidden="false" customHeight="true" outlineLevel="0" collapsed="false"/>
    <row r="14489" customFormat="false" ht="13.8" hidden="false" customHeight="true" outlineLevel="0" collapsed="false"/>
    <row r="14490" customFormat="false" ht="13.8" hidden="false" customHeight="true" outlineLevel="0" collapsed="false"/>
    <row r="14491" customFormat="false" ht="13.8" hidden="false" customHeight="true" outlineLevel="0" collapsed="false"/>
    <row r="14492" customFormat="false" ht="13.8" hidden="false" customHeight="true" outlineLevel="0" collapsed="false"/>
    <row r="14493" customFormat="false" ht="13.8" hidden="false" customHeight="true" outlineLevel="0" collapsed="false"/>
    <row r="14494" customFormat="false" ht="13.8" hidden="false" customHeight="true" outlineLevel="0" collapsed="false"/>
    <row r="14495" customFormat="false" ht="13.8" hidden="false" customHeight="true" outlineLevel="0" collapsed="false"/>
    <row r="14496" customFormat="false" ht="13.8" hidden="false" customHeight="true" outlineLevel="0" collapsed="false"/>
    <row r="14497" customFormat="false" ht="13.8" hidden="false" customHeight="true" outlineLevel="0" collapsed="false"/>
    <row r="14498" customFormat="false" ht="13.8" hidden="false" customHeight="true" outlineLevel="0" collapsed="false"/>
    <row r="14499" customFormat="false" ht="13.8" hidden="false" customHeight="true" outlineLevel="0" collapsed="false"/>
    <row r="14500" customFormat="false" ht="13.8" hidden="false" customHeight="true" outlineLevel="0" collapsed="false"/>
    <row r="14501" customFormat="false" ht="13.8" hidden="false" customHeight="true" outlineLevel="0" collapsed="false"/>
    <row r="14502" customFormat="false" ht="13.8" hidden="false" customHeight="true" outlineLevel="0" collapsed="false"/>
    <row r="14503" customFormat="false" ht="13.8" hidden="false" customHeight="true" outlineLevel="0" collapsed="false"/>
    <row r="14504" customFormat="false" ht="13.8" hidden="false" customHeight="true" outlineLevel="0" collapsed="false"/>
    <row r="14505" customFormat="false" ht="13.8" hidden="false" customHeight="true" outlineLevel="0" collapsed="false"/>
    <row r="14506" customFormat="false" ht="13.8" hidden="false" customHeight="true" outlineLevel="0" collapsed="false"/>
    <row r="14507" customFormat="false" ht="13.8" hidden="false" customHeight="true" outlineLevel="0" collapsed="false"/>
    <row r="14508" customFormat="false" ht="13.8" hidden="false" customHeight="true" outlineLevel="0" collapsed="false"/>
    <row r="14509" customFormat="false" ht="13.8" hidden="false" customHeight="true" outlineLevel="0" collapsed="false"/>
    <row r="14510" customFormat="false" ht="13.8" hidden="false" customHeight="true" outlineLevel="0" collapsed="false"/>
    <row r="14511" customFormat="false" ht="13.8" hidden="false" customHeight="true" outlineLevel="0" collapsed="false"/>
    <row r="14512" customFormat="false" ht="13.8" hidden="false" customHeight="true" outlineLevel="0" collapsed="false"/>
    <row r="14513" customFormat="false" ht="13.8" hidden="false" customHeight="true" outlineLevel="0" collapsed="false"/>
    <row r="14514" customFormat="false" ht="13.8" hidden="false" customHeight="true" outlineLevel="0" collapsed="false"/>
    <row r="14515" customFormat="false" ht="13.8" hidden="false" customHeight="true" outlineLevel="0" collapsed="false"/>
    <row r="14516" customFormat="false" ht="13.8" hidden="false" customHeight="true" outlineLevel="0" collapsed="false"/>
    <row r="14517" customFormat="false" ht="13.8" hidden="false" customHeight="true" outlineLevel="0" collapsed="false"/>
    <row r="14518" customFormat="false" ht="13.8" hidden="false" customHeight="true" outlineLevel="0" collapsed="false"/>
    <row r="14519" customFormat="false" ht="13.8" hidden="false" customHeight="true" outlineLevel="0" collapsed="false"/>
    <row r="14520" customFormat="false" ht="13.8" hidden="false" customHeight="true" outlineLevel="0" collapsed="false"/>
    <row r="14521" customFormat="false" ht="13.8" hidden="false" customHeight="true" outlineLevel="0" collapsed="false"/>
    <row r="14522" customFormat="false" ht="13.8" hidden="false" customHeight="true" outlineLevel="0" collapsed="false"/>
    <row r="14523" customFormat="false" ht="13.8" hidden="false" customHeight="true" outlineLevel="0" collapsed="false"/>
    <row r="14524" customFormat="false" ht="13.8" hidden="false" customHeight="true" outlineLevel="0" collapsed="false"/>
    <row r="14525" customFormat="false" ht="13.8" hidden="false" customHeight="true" outlineLevel="0" collapsed="false"/>
    <row r="14526" customFormat="false" ht="13.8" hidden="false" customHeight="true" outlineLevel="0" collapsed="false"/>
    <row r="14527" customFormat="false" ht="13.8" hidden="false" customHeight="true" outlineLevel="0" collapsed="false"/>
    <row r="14528" customFormat="false" ht="13.8" hidden="false" customHeight="true" outlineLevel="0" collapsed="false"/>
    <row r="14529" customFormat="false" ht="13.8" hidden="false" customHeight="true" outlineLevel="0" collapsed="false"/>
    <row r="14530" customFormat="false" ht="13.8" hidden="false" customHeight="true" outlineLevel="0" collapsed="false"/>
    <row r="14531" customFormat="false" ht="13.8" hidden="false" customHeight="true" outlineLevel="0" collapsed="false"/>
    <row r="14532" customFormat="false" ht="13.8" hidden="false" customHeight="true" outlineLevel="0" collapsed="false"/>
    <row r="14533" customFormat="false" ht="13.8" hidden="false" customHeight="true" outlineLevel="0" collapsed="false"/>
    <row r="14534" customFormat="false" ht="13.8" hidden="false" customHeight="true" outlineLevel="0" collapsed="false"/>
    <row r="14535" customFormat="false" ht="13.8" hidden="false" customHeight="true" outlineLevel="0" collapsed="false"/>
    <row r="14536" customFormat="false" ht="13.8" hidden="false" customHeight="true" outlineLevel="0" collapsed="false"/>
    <row r="14537" customFormat="false" ht="13.8" hidden="false" customHeight="true" outlineLevel="0" collapsed="false"/>
    <row r="14538" customFormat="false" ht="13.8" hidden="false" customHeight="true" outlineLevel="0" collapsed="false"/>
    <row r="14539" customFormat="false" ht="13.8" hidden="false" customHeight="true" outlineLevel="0" collapsed="false"/>
    <row r="14540" customFormat="false" ht="13.8" hidden="false" customHeight="true" outlineLevel="0" collapsed="false"/>
    <row r="14541" customFormat="false" ht="13.8" hidden="false" customHeight="true" outlineLevel="0" collapsed="false"/>
    <row r="14542" customFormat="false" ht="13.8" hidden="false" customHeight="true" outlineLevel="0" collapsed="false"/>
    <row r="14543" customFormat="false" ht="13.8" hidden="false" customHeight="true" outlineLevel="0" collapsed="false"/>
    <row r="14544" customFormat="false" ht="13.8" hidden="false" customHeight="true" outlineLevel="0" collapsed="false"/>
    <row r="14545" customFormat="false" ht="13.8" hidden="false" customHeight="true" outlineLevel="0" collapsed="false"/>
    <row r="14546" customFormat="false" ht="13.8" hidden="false" customHeight="true" outlineLevel="0" collapsed="false"/>
    <row r="14547" customFormat="false" ht="13.8" hidden="false" customHeight="true" outlineLevel="0" collapsed="false"/>
    <row r="14548" customFormat="false" ht="13.8" hidden="false" customHeight="true" outlineLevel="0" collapsed="false"/>
    <row r="14549" customFormat="false" ht="13.8" hidden="false" customHeight="true" outlineLevel="0" collapsed="false"/>
    <row r="14550" customFormat="false" ht="13.8" hidden="false" customHeight="true" outlineLevel="0" collapsed="false"/>
    <row r="14551" customFormat="false" ht="13.8" hidden="false" customHeight="true" outlineLevel="0" collapsed="false"/>
    <row r="14552" customFormat="false" ht="13.8" hidden="false" customHeight="true" outlineLevel="0" collapsed="false"/>
    <row r="14553" customFormat="false" ht="13.8" hidden="false" customHeight="true" outlineLevel="0" collapsed="false"/>
    <row r="14554" customFormat="false" ht="13.8" hidden="false" customHeight="true" outlineLevel="0" collapsed="false"/>
    <row r="14555" customFormat="false" ht="13.8" hidden="false" customHeight="true" outlineLevel="0" collapsed="false"/>
    <row r="14556" customFormat="false" ht="13.8" hidden="false" customHeight="true" outlineLevel="0" collapsed="false"/>
    <row r="14557" customFormat="false" ht="13.8" hidden="false" customHeight="true" outlineLevel="0" collapsed="false"/>
    <row r="14558" customFormat="false" ht="13.8" hidden="false" customHeight="true" outlineLevel="0" collapsed="false"/>
    <row r="14559" customFormat="false" ht="13.8" hidden="false" customHeight="true" outlineLevel="0" collapsed="false"/>
    <row r="14560" customFormat="false" ht="13.8" hidden="false" customHeight="true" outlineLevel="0" collapsed="false"/>
    <row r="14561" customFormat="false" ht="13.8" hidden="false" customHeight="true" outlineLevel="0" collapsed="false"/>
    <row r="14562" customFormat="false" ht="13.8" hidden="false" customHeight="true" outlineLevel="0" collapsed="false"/>
    <row r="14563" customFormat="false" ht="13.8" hidden="false" customHeight="true" outlineLevel="0" collapsed="false"/>
    <row r="14564" customFormat="false" ht="13.8" hidden="false" customHeight="true" outlineLevel="0" collapsed="false"/>
    <row r="14565" customFormat="false" ht="13.8" hidden="false" customHeight="true" outlineLevel="0" collapsed="false"/>
    <row r="14566" customFormat="false" ht="13.8" hidden="false" customHeight="true" outlineLevel="0" collapsed="false"/>
    <row r="14567" customFormat="false" ht="13.8" hidden="false" customHeight="true" outlineLevel="0" collapsed="false"/>
    <row r="14568" customFormat="false" ht="13.8" hidden="false" customHeight="true" outlineLevel="0" collapsed="false"/>
    <row r="14569" customFormat="false" ht="13.8" hidden="false" customHeight="true" outlineLevel="0" collapsed="false"/>
    <row r="14570" customFormat="false" ht="13.8" hidden="false" customHeight="true" outlineLevel="0" collapsed="false"/>
    <row r="14571" customFormat="false" ht="13.8" hidden="false" customHeight="true" outlineLevel="0" collapsed="false"/>
    <row r="14572" customFormat="false" ht="13.8" hidden="false" customHeight="true" outlineLevel="0" collapsed="false"/>
    <row r="14573" customFormat="false" ht="13.8" hidden="false" customHeight="true" outlineLevel="0" collapsed="false"/>
    <row r="14574" customFormat="false" ht="13.8" hidden="false" customHeight="true" outlineLevel="0" collapsed="false"/>
    <row r="14575" customFormat="false" ht="13.8" hidden="false" customHeight="true" outlineLevel="0" collapsed="false"/>
    <row r="14576" customFormat="false" ht="13.8" hidden="false" customHeight="true" outlineLevel="0" collapsed="false"/>
    <row r="14577" customFormat="false" ht="13.8" hidden="false" customHeight="true" outlineLevel="0" collapsed="false"/>
    <row r="14578" customFormat="false" ht="13.8" hidden="false" customHeight="true" outlineLevel="0" collapsed="false"/>
    <row r="14579" customFormat="false" ht="13.8" hidden="false" customHeight="true" outlineLevel="0" collapsed="false"/>
    <row r="14580" customFormat="false" ht="13.8" hidden="false" customHeight="true" outlineLevel="0" collapsed="false"/>
    <row r="14581" customFormat="false" ht="13.8" hidden="false" customHeight="true" outlineLevel="0" collapsed="false"/>
    <row r="14582" customFormat="false" ht="13.8" hidden="false" customHeight="true" outlineLevel="0" collapsed="false"/>
    <row r="14583" customFormat="false" ht="13.8" hidden="false" customHeight="true" outlineLevel="0" collapsed="false"/>
    <row r="14584" customFormat="false" ht="13.8" hidden="false" customHeight="true" outlineLevel="0" collapsed="false"/>
    <row r="14585" customFormat="false" ht="13.8" hidden="false" customHeight="true" outlineLevel="0" collapsed="false"/>
    <row r="14586" customFormat="false" ht="13.8" hidden="false" customHeight="true" outlineLevel="0" collapsed="false"/>
    <row r="14587" customFormat="false" ht="13.8" hidden="false" customHeight="true" outlineLevel="0" collapsed="false"/>
    <row r="14588" customFormat="false" ht="13.8" hidden="false" customHeight="true" outlineLevel="0" collapsed="false"/>
    <row r="14589" customFormat="false" ht="13.8" hidden="false" customHeight="true" outlineLevel="0" collapsed="false"/>
    <row r="14590" customFormat="false" ht="13.8" hidden="false" customHeight="true" outlineLevel="0" collapsed="false"/>
    <row r="14591" customFormat="false" ht="13.8" hidden="false" customHeight="true" outlineLevel="0" collapsed="false"/>
    <row r="14592" customFormat="false" ht="13.8" hidden="false" customHeight="true" outlineLevel="0" collapsed="false"/>
    <row r="14593" customFormat="false" ht="13.8" hidden="false" customHeight="true" outlineLevel="0" collapsed="false"/>
    <row r="14594" customFormat="false" ht="13.8" hidden="false" customHeight="true" outlineLevel="0" collapsed="false"/>
    <row r="14595" customFormat="false" ht="13.8" hidden="false" customHeight="true" outlineLevel="0" collapsed="false"/>
    <row r="14596" customFormat="false" ht="13.8" hidden="false" customHeight="true" outlineLevel="0" collapsed="false"/>
    <row r="14597" customFormat="false" ht="13.8" hidden="false" customHeight="true" outlineLevel="0" collapsed="false"/>
    <row r="14598" customFormat="false" ht="13.8" hidden="false" customHeight="true" outlineLevel="0" collapsed="false"/>
    <row r="14599" customFormat="false" ht="13.8" hidden="false" customHeight="true" outlineLevel="0" collapsed="false"/>
    <row r="14600" customFormat="false" ht="13.8" hidden="false" customHeight="true" outlineLevel="0" collapsed="false"/>
    <row r="14601" customFormat="false" ht="13.8" hidden="false" customHeight="true" outlineLevel="0" collapsed="false"/>
    <row r="14602" customFormat="false" ht="13.8" hidden="false" customHeight="true" outlineLevel="0" collapsed="false"/>
    <row r="14603" customFormat="false" ht="13.8" hidden="false" customHeight="true" outlineLevel="0" collapsed="false"/>
    <row r="14604" customFormat="false" ht="13.8" hidden="false" customHeight="true" outlineLevel="0" collapsed="false"/>
    <row r="14605" customFormat="false" ht="13.8" hidden="false" customHeight="true" outlineLevel="0" collapsed="false"/>
    <row r="14606" customFormat="false" ht="13.8" hidden="false" customHeight="true" outlineLevel="0" collapsed="false"/>
    <row r="14607" customFormat="false" ht="13.8" hidden="false" customHeight="true" outlineLevel="0" collapsed="false"/>
    <row r="14608" customFormat="false" ht="13.8" hidden="false" customHeight="true" outlineLevel="0" collapsed="false"/>
    <row r="14609" customFormat="false" ht="13.8" hidden="false" customHeight="true" outlineLevel="0" collapsed="false"/>
    <row r="14610" customFormat="false" ht="13.8" hidden="false" customHeight="true" outlineLevel="0" collapsed="false"/>
    <row r="14611" customFormat="false" ht="13.8" hidden="false" customHeight="true" outlineLevel="0" collapsed="false"/>
    <row r="14612" customFormat="false" ht="13.8" hidden="false" customHeight="true" outlineLevel="0" collapsed="false"/>
    <row r="14613" customFormat="false" ht="13.8" hidden="false" customHeight="true" outlineLevel="0" collapsed="false"/>
    <row r="14614" customFormat="false" ht="13.8" hidden="false" customHeight="true" outlineLevel="0" collapsed="false"/>
    <row r="14615" customFormat="false" ht="13.8" hidden="false" customHeight="true" outlineLevel="0" collapsed="false"/>
    <row r="14616" customFormat="false" ht="13.8" hidden="false" customHeight="true" outlineLevel="0" collapsed="false"/>
    <row r="14617" customFormat="false" ht="13.8" hidden="false" customHeight="true" outlineLevel="0" collapsed="false"/>
    <row r="14618" customFormat="false" ht="13.8" hidden="false" customHeight="true" outlineLevel="0" collapsed="false"/>
    <row r="14619" customFormat="false" ht="13.8" hidden="false" customHeight="true" outlineLevel="0" collapsed="false"/>
    <row r="14620" customFormat="false" ht="13.8" hidden="false" customHeight="true" outlineLevel="0" collapsed="false"/>
    <row r="14621" customFormat="false" ht="13.8" hidden="false" customHeight="true" outlineLevel="0" collapsed="false"/>
    <row r="14622" customFormat="false" ht="13.8" hidden="false" customHeight="true" outlineLevel="0" collapsed="false"/>
    <row r="14623" customFormat="false" ht="13.8" hidden="false" customHeight="true" outlineLevel="0" collapsed="false"/>
    <row r="14624" customFormat="false" ht="13.8" hidden="false" customHeight="true" outlineLevel="0" collapsed="false"/>
    <row r="14625" customFormat="false" ht="13.8" hidden="false" customHeight="true" outlineLevel="0" collapsed="false"/>
    <row r="14626" customFormat="false" ht="13.8" hidden="false" customHeight="true" outlineLevel="0" collapsed="false"/>
    <row r="14627" customFormat="false" ht="13.8" hidden="false" customHeight="true" outlineLevel="0" collapsed="false"/>
    <row r="14628" customFormat="false" ht="13.8" hidden="false" customHeight="true" outlineLevel="0" collapsed="false"/>
    <row r="14629" customFormat="false" ht="13.8" hidden="false" customHeight="true" outlineLevel="0" collapsed="false"/>
    <row r="14630" customFormat="false" ht="13.8" hidden="false" customHeight="true" outlineLevel="0" collapsed="false"/>
    <row r="14631" customFormat="false" ht="13.8" hidden="false" customHeight="true" outlineLevel="0" collapsed="false"/>
    <row r="14632" customFormat="false" ht="13.8" hidden="false" customHeight="true" outlineLevel="0" collapsed="false"/>
    <row r="14633" customFormat="false" ht="13.8" hidden="false" customHeight="true" outlineLevel="0" collapsed="false"/>
    <row r="14634" customFormat="false" ht="13.8" hidden="false" customHeight="true" outlineLevel="0" collapsed="false"/>
    <row r="14635" customFormat="false" ht="13.8" hidden="false" customHeight="true" outlineLevel="0" collapsed="false"/>
    <row r="14636" customFormat="false" ht="13.8" hidden="false" customHeight="true" outlineLevel="0" collapsed="false"/>
    <row r="14637" customFormat="false" ht="13.8" hidden="false" customHeight="true" outlineLevel="0" collapsed="false"/>
    <row r="14638" customFormat="false" ht="13.8" hidden="false" customHeight="true" outlineLevel="0" collapsed="false"/>
    <row r="14639" customFormat="false" ht="13.8" hidden="false" customHeight="true" outlineLevel="0" collapsed="false"/>
    <row r="14640" customFormat="false" ht="13.8" hidden="false" customHeight="true" outlineLevel="0" collapsed="false"/>
    <row r="14641" customFormat="false" ht="13.8" hidden="false" customHeight="true" outlineLevel="0" collapsed="false"/>
    <row r="14642" customFormat="false" ht="13.8" hidden="false" customHeight="true" outlineLevel="0" collapsed="false"/>
    <row r="14643" customFormat="false" ht="13.8" hidden="false" customHeight="true" outlineLevel="0" collapsed="false"/>
    <row r="14644" customFormat="false" ht="13.8" hidden="false" customHeight="true" outlineLevel="0" collapsed="false"/>
    <row r="14645" customFormat="false" ht="13.8" hidden="false" customHeight="true" outlineLevel="0" collapsed="false"/>
    <row r="14646" customFormat="false" ht="13.8" hidden="false" customHeight="true" outlineLevel="0" collapsed="false"/>
    <row r="14647" customFormat="false" ht="13.8" hidden="false" customHeight="true" outlineLevel="0" collapsed="false"/>
    <row r="14648" customFormat="false" ht="13.8" hidden="false" customHeight="true" outlineLevel="0" collapsed="false"/>
    <row r="14649" customFormat="false" ht="13.8" hidden="false" customHeight="true" outlineLevel="0" collapsed="false"/>
    <row r="14650" customFormat="false" ht="13.8" hidden="false" customHeight="true" outlineLevel="0" collapsed="false"/>
    <row r="14651" customFormat="false" ht="13.8" hidden="false" customHeight="true" outlineLevel="0" collapsed="false"/>
    <row r="14652" customFormat="false" ht="13.8" hidden="false" customHeight="true" outlineLevel="0" collapsed="false"/>
    <row r="14653" customFormat="false" ht="13.8" hidden="false" customHeight="true" outlineLevel="0" collapsed="false"/>
    <row r="14654" customFormat="false" ht="13.8" hidden="false" customHeight="true" outlineLevel="0" collapsed="false"/>
    <row r="14655" customFormat="false" ht="13.8" hidden="false" customHeight="true" outlineLevel="0" collapsed="false"/>
    <row r="14656" customFormat="false" ht="13.8" hidden="false" customHeight="true" outlineLevel="0" collapsed="false"/>
    <row r="14657" customFormat="false" ht="13.8" hidden="false" customHeight="true" outlineLevel="0" collapsed="false"/>
    <row r="14658" customFormat="false" ht="13.8" hidden="false" customHeight="true" outlineLevel="0" collapsed="false"/>
    <row r="14659" customFormat="false" ht="13.8" hidden="false" customHeight="true" outlineLevel="0" collapsed="false"/>
    <row r="14660" customFormat="false" ht="13.8" hidden="false" customHeight="true" outlineLevel="0" collapsed="false"/>
    <row r="14661" customFormat="false" ht="13.8" hidden="false" customHeight="true" outlineLevel="0" collapsed="false"/>
    <row r="14662" customFormat="false" ht="13.8" hidden="false" customHeight="true" outlineLevel="0" collapsed="false"/>
    <row r="14663" customFormat="false" ht="13.8" hidden="false" customHeight="true" outlineLevel="0" collapsed="false"/>
    <row r="14664" customFormat="false" ht="13.8" hidden="false" customHeight="true" outlineLevel="0" collapsed="false"/>
    <row r="14665" customFormat="false" ht="13.8" hidden="false" customHeight="true" outlineLevel="0" collapsed="false"/>
    <row r="14666" customFormat="false" ht="13.8" hidden="false" customHeight="true" outlineLevel="0" collapsed="false"/>
    <row r="14667" customFormat="false" ht="13.8" hidden="false" customHeight="true" outlineLevel="0" collapsed="false"/>
    <row r="14668" customFormat="false" ht="13.8" hidden="false" customHeight="true" outlineLevel="0" collapsed="false"/>
    <row r="14669" customFormat="false" ht="13.8" hidden="false" customHeight="true" outlineLevel="0" collapsed="false"/>
    <row r="14670" customFormat="false" ht="13.8" hidden="false" customHeight="true" outlineLevel="0" collapsed="false"/>
    <row r="14671" customFormat="false" ht="13.8" hidden="false" customHeight="true" outlineLevel="0" collapsed="false"/>
    <row r="14672" customFormat="false" ht="13.8" hidden="false" customHeight="true" outlineLevel="0" collapsed="false"/>
    <row r="14673" customFormat="false" ht="13.8" hidden="false" customHeight="true" outlineLevel="0" collapsed="false"/>
    <row r="14674" customFormat="false" ht="13.8" hidden="false" customHeight="true" outlineLevel="0" collapsed="false"/>
    <row r="14675" customFormat="false" ht="13.8" hidden="false" customHeight="true" outlineLevel="0" collapsed="false"/>
    <row r="14676" customFormat="false" ht="13.8" hidden="false" customHeight="true" outlineLevel="0" collapsed="false"/>
    <row r="14677" customFormat="false" ht="13.8" hidden="false" customHeight="true" outlineLevel="0" collapsed="false"/>
    <row r="14678" customFormat="false" ht="13.8" hidden="false" customHeight="true" outlineLevel="0" collapsed="false"/>
    <row r="14679" customFormat="false" ht="13.8" hidden="false" customHeight="true" outlineLevel="0" collapsed="false"/>
    <row r="14680" customFormat="false" ht="13.8" hidden="false" customHeight="true" outlineLevel="0" collapsed="false"/>
    <row r="14681" customFormat="false" ht="13.8" hidden="false" customHeight="true" outlineLevel="0" collapsed="false"/>
    <row r="14682" customFormat="false" ht="13.8" hidden="false" customHeight="true" outlineLevel="0" collapsed="false"/>
    <row r="14683" customFormat="false" ht="13.8" hidden="false" customHeight="true" outlineLevel="0" collapsed="false"/>
    <row r="14684" customFormat="false" ht="13.8" hidden="false" customHeight="true" outlineLevel="0" collapsed="false"/>
    <row r="14685" customFormat="false" ht="13.8" hidden="false" customHeight="true" outlineLevel="0" collapsed="false"/>
    <row r="14686" customFormat="false" ht="13.8" hidden="false" customHeight="true" outlineLevel="0" collapsed="false"/>
    <row r="14687" customFormat="false" ht="13.8" hidden="false" customHeight="true" outlineLevel="0" collapsed="false"/>
    <row r="14688" customFormat="false" ht="13.8" hidden="false" customHeight="true" outlineLevel="0" collapsed="false"/>
    <row r="14689" customFormat="false" ht="13.8" hidden="false" customHeight="true" outlineLevel="0" collapsed="false"/>
    <row r="14690" customFormat="false" ht="13.8" hidden="false" customHeight="true" outlineLevel="0" collapsed="false"/>
    <row r="14691" customFormat="false" ht="13.8" hidden="false" customHeight="true" outlineLevel="0" collapsed="false"/>
    <row r="14692" customFormat="false" ht="13.8" hidden="false" customHeight="true" outlineLevel="0" collapsed="false"/>
    <row r="14693" customFormat="false" ht="13.8" hidden="false" customHeight="true" outlineLevel="0" collapsed="false"/>
    <row r="14694" customFormat="false" ht="13.8" hidden="false" customHeight="true" outlineLevel="0" collapsed="false"/>
    <row r="14695" customFormat="false" ht="13.8" hidden="false" customHeight="true" outlineLevel="0" collapsed="false"/>
    <row r="14696" customFormat="false" ht="13.8" hidden="false" customHeight="true" outlineLevel="0" collapsed="false"/>
    <row r="14697" customFormat="false" ht="13.8" hidden="false" customHeight="true" outlineLevel="0" collapsed="false"/>
    <row r="14698" customFormat="false" ht="13.8" hidden="false" customHeight="true" outlineLevel="0" collapsed="false"/>
    <row r="14699" customFormat="false" ht="13.8" hidden="false" customHeight="true" outlineLevel="0" collapsed="false"/>
    <row r="14700" customFormat="false" ht="13.8" hidden="false" customHeight="true" outlineLevel="0" collapsed="false"/>
    <row r="14701" customFormat="false" ht="13.8" hidden="false" customHeight="true" outlineLevel="0" collapsed="false"/>
    <row r="14702" customFormat="false" ht="13.8" hidden="false" customHeight="true" outlineLevel="0" collapsed="false"/>
    <row r="14703" customFormat="false" ht="13.8" hidden="false" customHeight="true" outlineLevel="0" collapsed="false"/>
    <row r="14704" customFormat="false" ht="13.8" hidden="false" customHeight="true" outlineLevel="0" collapsed="false"/>
    <row r="14705" customFormat="false" ht="13.8" hidden="false" customHeight="true" outlineLevel="0" collapsed="false"/>
    <row r="14706" customFormat="false" ht="13.8" hidden="false" customHeight="true" outlineLevel="0" collapsed="false"/>
    <row r="14707" customFormat="false" ht="13.8" hidden="false" customHeight="true" outlineLevel="0" collapsed="false"/>
    <row r="14708" customFormat="false" ht="13.8" hidden="false" customHeight="true" outlineLevel="0" collapsed="false"/>
    <row r="14709" customFormat="false" ht="13.8" hidden="false" customHeight="true" outlineLevel="0" collapsed="false"/>
    <row r="14710" customFormat="false" ht="13.8" hidden="false" customHeight="true" outlineLevel="0" collapsed="false"/>
    <row r="14711" customFormat="false" ht="13.8" hidden="false" customHeight="true" outlineLevel="0" collapsed="false"/>
    <row r="14712" customFormat="false" ht="13.8" hidden="false" customHeight="true" outlineLevel="0" collapsed="false"/>
    <row r="14713" customFormat="false" ht="13.8" hidden="false" customHeight="true" outlineLevel="0" collapsed="false"/>
    <row r="14714" customFormat="false" ht="13.8" hidden="false" customHeight="true" outlineLevel="0" collapsed="false"/>
    <row r="14715" customFormat="false" ht="13.8" hidden="false" customHeight="true" outlineLevel="0" collapsed="false"/>
    <row r="14716" customFormat="false" ht="13.8" hidden="false" customHeight="true" outlineLevel="0" collapsed="false"/>
    <row r="14717" customFormat="false" ht="13.8" hidden="false" customHeight="true" outlineLevel="0" collapsed="false"/>
    <row r="14718" customFormat="false" ht="13.8" hidden="false" customHeight="true" outlineLevel="0" collapsed="false"/>
    <row r="14719" customFormat="false" ht="13.8" hidden="false" customHeight="true" outlineLevel="0" collapsed="false"/>
    <row r="14720" customFormat="false" ht="13.8" hidden="false" customHeight="true" outlineLevel="0" collapsed="false"/>
    <row r="14721" customFormat="false" ht="13.8" hidden="false" customHeight="true" outlineLevel="0" collapsed="false"/>
    <row r="14722" customFormat="false" ht="13.8" hidden="false" customHeight="true" outlineLevel="0" collapsed="false"/>
    <row r="14723" customFormat="false" ht="13.8" hidden="false" customHeight="true" outlineLevel="0" collapsed="false"/>
    <row r="14724" customFormat="false" ht="13.8" hidden="false" customHeight="true" outlineLevel="0" collapsed="false"/>
    <row r="14725" customFormat="false" ht="13.8" hidden="false" customHeight="true" outlineLevel="0" collapsed="false"/>
    <row r="14726" customFormat="false" ht="13.8" hidden="false" customHeight="true" outlineLevel="0" collapsed="false"/>
    <row r="14727" customFormat="false" ht="13.8" hidden="false" customHeight="true" outlineLevel="0" collapsed="false"/>
    <row r="14728" customFormat="false" ht="13.8" hidden="false" customHeight="true" outlineLevel="0" collapsed="false"/>
    <row r="14729" customFormat="false" ht="13.8" hidden="false" customHeight="true" outlineLevel="0" collapsed="false"/>
    <row r="14730" customFormat="false" ht="13.8" hidden="false" customHeight="true" outlineLevel="0" collapsed="false"/>
    <row r="14731" customFormat="false" ht="13.8" hidden="false" customHeight="true" outlineLevel="0" collapsed="false"/>
    <row r="14732" customFormat="false" ht="13.8" hidden="false" customHeight="true" outlineLevel="0" collapsed="false"/>
    <row r="14733" customFormat="false" ht="13.8" hidden="false" customHeight="true" outlineLevel="0" collapsed="false"/>
    <row r="14734" customFormat="false" ht="13.8" hidden="false" customHeight="true" outlineLevel="0" collapsed="false"/>
    <row r="14735" customFormat="false" ht="13.8" hidden="false" customHeight="true" outlineLevel="0" collapsed="false"/>
    <row r="14736" customFormat="false" ht="13.8" hidden="false" customHeight="true" outlineLevel="0" collapsed="false"/>
    <row r="14737" customFormat="false" ht="13.8" hidden="false" customHeight="true" outlineLevel="0" collapsed="false"/>
    <row r="14738" customFormat="false" ht="13.8" hidden="false" customHeight="true" outlineLevel="0" collapsed="false"/>
    <row r="14739" customFormat="false" ht="13.8" hidden="false" customHeight="true" outlineLevel="0" collapsed="false"/>
    <row r="14740" customFormat="false" ht="13.8" hidden="false" customHeight="true" outlineLevel="0" collapsed="false"/>
    <row r="14741" customFormat="false" ht="13.8" hidden="false" customHeight="true" outlineLevel="0" collapsed="false"/>
    <row r="14742" customFormat="false" ht="13.8" hidden="false" customHeight="true" outlineLevel="0" collapsed="false"/>
    <row r="14743" customFormat="false" ht="13.8" hidden="false" customHeight="true" outlineLevel="0" collapsed="false"/>
    <row r="14744" customFormat="false" ht="13.8" hidden="false" customHeight="true" outlineLevel="0" collapsed="false"/>
    <row r="14745" customFormat="false" ht="13.8" hidden="false" customHeight="true" outlineLevel="0" collapsed="false"/>
    <row r="14746" customFormat="false" ht="13.8" hidden="false" customHeight="true" outlineLevel="0" collapsed="false"/>
    <row r="14747" customFormat="false" ht="13.8" hidden="false" customHeight="true" outlineLevel="0" collapsed="false"/>
    <row r="14748" customFormat="false" ht="13.8" hidden="false" customHeight="true" outlineLevel="0" collapsed="false"/>
    <row r="14749" customFormat="false" ht="13.8" hidden="false" customHeight="true" outlineLevel="0" collapsed="false"/>
    <row r="14750" customFormat="false" ht="13.8" hidden="false" customHeight="true" outlineLevel="0" collapsed="false"/>
    <row r="14751" customFormat="false" ht="13.8" hidden="false" customHeight="true" outlineLevel="0" collapsed="false"/>
    <row r="14752" customFormat="false" ht="13.8" hidden="false" customHeight="true" outlineLevel="0" collapsed="false"/>
    <row r="14753" customFormat="false" ht="13.8" hidden="false" customHeight="true" outlineLevel="0" collapsed="false"/>
    <row r="14754" customFormat="false" ht="13.8" hidden="false" customHeight="true" outlineLevel="0" collapsed="false"/>
    <row r="14755" customFormat="false" ht="13.8" hidden="false" customHeight="true" outlineLevel="0" collapsed="false"/>
    <row r="14756" customFormat="false" ht="13.8" hidden="false" customHeight="true" outlineLevel="0" collapsed="false"/>
    <row r="14757" customFormat="false" ht="13.8" hidden="false" customHeight="true" outlineLevel="0" collapsed="false"/>
    <row r="14758" customFormat="false" ht="13.8" hidden="false" customHeight="true" outlineLevel="0" collapsed="false"/>
    <row r="14759" customFormat="false" ht="13.8" hidden="false" customHeight="true" outlineLevel="0" collapsed="false"/>
    <row r="14760" customFormat="false" ht="13.8" hidden="false" customHeight="true" outlineLevel="0" collapsed="false"/>
    <row r="14761" customFormat="false" ht="13.8" hidden="false" customHeight="true" outlineLevel="0" collapsed="false"/>
    <row r="14762" customFormat="false" ht="13.8" hidden="false" customHeight="true" outlineLevel="0" collapsed="false"/>
    <row r="14763" customFormat="false" ht="13.8" hidden="false" customHeight="true" outlineLevel="0" collapsed="false"/>
    <row r="14764" customFormat="false" ht="13.8" hidden="false" customHeight="true" outlineLevel="0" collapsed="false"/>
    <row r="14765" customFormat="false" ht="13.8" hidden="false" customHeight="true" outlineLevel="0" collapsed="false"/>
    <row r="14766" customFormat="false" ht="13.8" hidden="false" customHeight="true" outlineLevel="0" collapsed="false"/>
    <row r="14767" customFormat="false" ht="13.8" hidden="false" customHeight="true" outlineLevel="0" collapsed="false"/>
    <row r="14768" customFormat="false" ht="13.8" hidden="false" customHeight="true" outlineLevel="0" collapsed="false"/>
    <row r="14769" customFormat="false" ht="13.8" hidden="false" customHeight="true" outlineLevel="0" collapsed="false"/>
    <row r="14770" customFormat="false" ht="13.8" hidden="false" customHeight="true" outlineLevel="0" collapsed="false"/>
    <row r="14771" customFormat="false" ht="13.8" hidden="false" customHeight="true" outlineLevel="0" collapsed="false"/>
    <row r="14772" customFormat="false" ht="13.8" hidden="false" customHeight="true" outlineLevel="0" collapsed="false"/>
    <row r="14773" customFormat="false" ht="13.8" hidden="false" customHeight="true" outlineLevel="0" collapsed="false"/>
    <row r="14774" customFormat="false" ht="13.8" hidden="false" customHeight="true" outlineLevel="0" collapsed="false"/>
    <row r="14775" customFormat="false" ht="13.8" hidden="false" customHeight="true" outlineLevel="0" collapsed="false"/>
    <row r="14776" customFormat="false" ht="13.8" hidden="false" customHeight="true" outlineLevel="0" collapsed="false"/>
    <row r="14777" customFormat="false" ht="13.8" hidden="false" customHeight="true" outlineLevel="0" collapsed="false"/>
    <row r="14778" customFormat="false" ht="13.8" hidden="false" customHeight="true" outlineLevel="0" collapsed="false"/>
    <row r="14779" customFormat="false" ht="13.8" hidden="false" customHeight="true" outlineLevel="0" collapsed="false"/>
    <row r="14780" customFormat="false" ht="13.8" hidden="false" customHeight="true" outlineLevel="0" collapsed="false"/>
    <row r="14781" customFormat="false" ht="13.8" hidden="false" customHeight="true" outlineLevel="0" collapsed="false"/>
    <row r="14782" customFormat="false" ht="13.8" hidden="false" customHeight="true" outlineLevel="0" collapsed="false"/>
    <row r="14783" customFormat="false" ht="13.8" hidden="false" customHeight="true" outlineLevel="0" collapsed="false"/>
    <row r="14784" customFormat="false" ht="13.8" hidden="false" customHeight="true" outlineLevel="0" collapsed="false"/>
    <row r="14785" customFormat="false" ht="13.8" hidden="false" customHeight="true" outlineLevel="0" collapsed="false"/>
    <row r="14786" customFormat="false" ht="13.8" hidden="false" customHeight="true" outlineLevel="0" collapsed="false"/>
    <row r="14787" customFormat="false" ht="13.8" hidden="false" customHeight="true" outlineLevel="0" collapsed="false"/>
    <row r="14788" customFormat="false" ht="13.8" hidden="false" customHeight="true" outlineLevel="0" collapsed="false"/>
    <row r="14789" customFormat="false" ht="13.8" hidden="false" customHeight="true" outlineLevel="0" collapsed="false"/>
    <row r="14790" customFormat="false" ht="13.8" hidden="false" customHeight="true" outlineLevel="0" collapsed="false"/>
    <row r="14791" customFormat="false" ht="13.8" hidden="false" customHeight="true" outlineLevel="0" collapsed="false"/>
    <row r="14792" customFormat="false" ht="13.8" hidden="false" customHeight="true" outlineLevel="0" collapsed="false"/>
    <row r="14793" customFormat="false" ht="13.8" hidden="false" customHeight="true" outlineLevel="0" collapsed="false"/>
    <row r="14794" customFormat="false" ht="13.8" hidden="false" customHeight="true" outlineLevel="0" collapsed="false"/>
    <row r="14795" customFormat="false" ht="13.8" hidden="false" customHeight="true" outlineLevel="0" collapsed="false"/>
    <row r="14796" customFormat="false" ht="13.8" hidden="false" customHeight="true" outlineLevel="0" collapsed="false"/>
    <row r="14797" customFormat="false" ht="13.8" hidden="false" customHeight="true" outlineLevel="0" collapsed="false"/>
    <row r="14798" customFormat="false" ht="13.8" hidden="false" customHeight="true" outlineLevel="0" collapsed="false"/>
    <row r="14799" customFormat="false" ht="13.8" hidden="false" customHeight="true" outlineLevel="0" collapsed="false"/>
    <row r="14800" customFormat="false" ht="13.8" hidden="false" customHeight="true" outlineLevel="0" collapsed="false"/>
    <row r="14801" customFormat="false" ht="13.8" hidden="false" customHeight="true" outlineLevel="0" collapsed="false"/>
    <row r="14802" customFormat="false" ht="13.8" hidden="false" customHeight="true" outlineLevel="0" collapsed="false"/>
    <row r="14803" customFormat="false" ht="13.8" hidden="false" customHeight="true" outlineLevel="0" collapsed="false"/>
    <row r="14804" customFormat="false" ht="13.8" hidden="false" customHeight="true" outlineLevel="0" collapsed="false"/>
    <row r="14805" customFormat="false" ht="13.8" hidden="false" customHeight="true" outlineLevel="0" collapsed="false"/>
    <row r="14806" customFormat="false" ht="13.8" hidden="false" customHeight="true" outlineLevel="0" collapsed="false"/>
    <row r="14807" customFormat="false" ht="13.8" hidden="false" customHeight="true" outlineLevel="0" collapsed="false"/>
    <row r="14808" customFormat="false" ht="13.8" hidden="false" customHeight="true" outlineLevel="0" collapsed="false"/>
    <row r="14809" customFormat="false" ht="13.8" hidden="false" customHeight="true" outlineLevel="0" collapsed="false"/>
    <row r="14810" customFormat="false" ht="13.8" hidden="false" customHeight="true" outlineLevel="0" collapsed="false"/>
    <row r="14811" customFormat="false" ht="13.8" hidden="false" customHeight="true" outlineLevel="0" collapsed="false"/>
    <row r="14812" customFormat="false" ht="13.8" hidden="false" customHeight="true" outlineLevel="0" collapsed="false"/>
    <row r="14813" customFormat="false" ht="13.8" hidden="false" customHeight="true" outlineLevel="0" collapsed="false"/>
    <row r="14814" customFormat="false" ht="13.8" hidden="false" customHeight="true" outlineLevel="0" collapsed="false"/>
    <row r="14815" customFormat="false" ht="13.8" hidden="false" customHeight="true" outlineLevel="0" collapsed="false"/>
    <row r="14816" customFormat="false" ht="13.8" hidden="false" customHeight="true" outlineLevel="0" collapsed="false"/>
    <row r="14817" customFormat="false" ht="13.8" hidden="false" customHeight="true" outlineLevel="0" collapsed="false"/>
    <row r="14818" customFormat="false" ht="13.8" hidden="false" customHeight="true" outlineLevel="0" collapsed="false"/>
    <row r="14819" customFormat="false" ht="13.8" hidden="false" customHeight="true" outlineLevel="0" collapsed="false"/>
    <row r="14820" customFormat="false" ht="13.8" hidden="false" customHeight="true" outlineLevel="0" collapsed="false"/>
    <row r="14821" customFormat="false" ht="13.8" hidden="false" customHeight="true" outlineLevel="0" collapsed="false"/>
    <row r="14822" customFormat="false" ht="13.8" hidden="false" customHeight="true" outlineLevel="0" collapsed="false"/>
    <row r="14823" customFormat="false" ht="13.8" hidden="false" customHeight="true" outlineLevel="0" collapsed="false"/>
    <row r="14824" customFormat="false" ht="13.8" hidden="false" customHeight="true" outlineLevel="0" collapsed="false"/>
    <row r="14825" customFormat="false" ht="13.8" hidden="false" customHeight="true" outlineLevel="0" collapsed="false"/>
    <row r="14826" customFormat="false" ht="13.8" hidden="false" customHeight="true" outlineLevel="0" collapsed="false"/>
    <row r="14827" customFormat="false" ht="13.8" hidden="false" customHeight="true" outlineLevel="0" collapsed="false"/>
    <row r="14828" customFormat="false" ht="13.8" hidden="false" customHeight="true" outlineLevel="0" collapsed="false"/>
    <row r="14829" customFormat="false" ht="13.8" hidden="false" customHeight="true" outlineLevel="0" collapsed="false"/>
    <row r="14830" customFormat="false" ht="13.8" hidden="false" customHeight="true" outlineLevel="0" collapsed="false"/>
    <row r="14831" customFormat="false" ht="13.8" hidden="false" customHeight="true" outlineLevel="0" collapsed="false"/>
    <row r="14832" customFormat="false" ht="13.8" hidden="false" customHeight="true" outlineLevel="0" collapsed="false"/>
    <row r="14833" customFormat="false" ht="13.8" hidden="false" customHeight="true" outlineLevel="0" collapsed="false"/>
    <row r="14834" customFormat="false" ht="13.8" hidden="false" customHeight="true" outlineLevel="0" collapsed="false"/>
    <row r="14835" customFormat="false" ht="13.8" hidden="false" customHeight="true" outlineLevel="0" collapsed="false"/>
    <row r="14836" customFormat="false" ht="13.8" hidden="false" customHeight="true" outlineLevel="0" collapsed="false"/>
    <row r="14837" customFormat="false" ht="13.8" hidden="false" customHeight="true" outlineLevel="0" collapsed="false"/>
    <row r="14838" customFormat="false" ht="13.8" hidden="false" customHeight="true" outlineLevel="0" collapsed="false"/>
    <row r="14839" customFormat="false" ht="13.8" hidden="false" customHeight="true" outlineLevel="0" collapsed="false"/>
    <row r="14840" customFormat="false" ht="13.8" hidden="false" customHeight="true" outlineLevel="0" collapsed="false"/>
    <row r="14841" customFormat="false" ht="13.8" hidden="false" customHeight="true" outlineLevel="0" collapsed="false"/>
    <row r="14842" customFormat="false" ht="13.8" hidden="false" customHeight="true" outlineLevel="0" collapsed="false"/>
    <row r="14843" customFormat="false" ht="13.8" hidden="false" customHeight="true" outlineLevel="0" collapsed="false"/>
    <row r="14844" customFormat="false" ht="13.8" hidden="false" customHeight="true" outlineLevel="0" collapsed="false"/>
    <row r="14845" customFormat="false" ht="13.8" hidden="false" customHeight="true" outlineLevel="0" collapsed="false"/>
    <row r="14846" customFormat="false" ht="13.8" hidden="false" customHeight="true" outlineLevel="0" collapsed="false"/>
    <row r="14847" customFormat="false" ht="13.8" hidden="false" customHeight="true" outlineLevel="0" collapsed="false"/>
    <row r="14848" customFormat="false" ht="13.8" hidden="false" customHeight="true" outlineLevel="0" collapsed="false"/>
    <row r="14849" customFormat="false" ht="13.8" hidden="false" customHeight="true" outlineLevel="0" collapsed="false"/>
    <row r="14850" customFormat="false" ht="13.8" hidden="false" customHeight="true" outlineLevel="0" collapsed="false"/>
    <row r="14851" customFormat="false" ht="13.8" hidden="false" customHeight="true" outlineLevel="0" collapsed="false"/>
    <row r="14852" customFormat="false" ht="13.8" hidden="false" customHeight="true" outlineLevel="0" collapsed="false"/>
    <row r="14853" customFormat="false" ht="13.8" hidden="false" customHeight="true" outlineLevel="0" collapsed="false"/>
    <row r="14854" customFormat="false" ht="13.8" hidden="false" customHeight="true" outlineLevel="0" collapsed="false"/>
    <row r="14855" customFormat="false" ht="13.8" hidden="false" customHeight="true" outlineLevel="0" collapsed="false"/>
    <row r="14856" customFormat="false" ht="13.8" hidden="false" customHeight="true" outlineLevel="0" collapsed="false"/>
    <row r="14857" customFormat="false" ht="13.8" hidden="false" customHeight="true" outlineLevel="0" collapsed="false"/>
    <row r="14858" customFormat="false" ht="13.8" hidden="false" customHeight="true" outlineLevel="0" collapsed="false"/>
    <row r="14859" customFormat="false" ht="13.8" hidden="false" customHeight="true" outlineLevel="0" collapsed="false"/>
    <row r="14860" customFormat="false" ht="13.8" hidden="false" customHeight="true" outlineLevel="0" collapsed="false"/>
    <row r="14861" customFormat="false" ht="13.8" hidden="false" customHeight="true" outlineLevel="0" collapsed="false"/>
    <row r="14862" customFormat="false" ht="13.8" hidden="false" customHeight="true" outlineLevel="0" collapsed="false"/>
    <row r="14863" customFormat="false" ht="13.8" hidden="false" customHeight="true" outlineLevel="0" collapsed="false"/>
    <row r="14864" customFormat="false" ht="13.8" hidden="false" customHeight="true" outlineLevel="0" collapsed="false"/>
    <row r="14865" customFormat="false" ht="13.8" hidden="false" customHeight="true" outlineLevel="0" collapsed="false"/>
    <row r="14866" customFormat="false" ht="13.8" hidden="false" customHeight="true" outlineLevel="0" collapsed="false"/>
    <row r="14867" customFormat="false" ht="13.8" hidden="false" customHeight="true" outlineLevel="0" collapsed="false"/>
    <row r="14868" customFormat="false" ht="13.8" hidden="false" customHeight="true" outlineLevel="0" collapsed="false"/>
    <row r="14869" customFormat="false" ht="13.8" hidden="false" customHeight="true" outlineLevel="0" collapsed="false"/>
    <row r="14870" customFormat="false" ht="13.8" hidden="false" customHeight="true" outlineLevel="0" collapsed="false"/>
    <row r="14871" customFormat="false" ht="13.8" hidden="false" customHeight="true" outlineLevel="0" collapsed="false"/>
    <row r="14872" customFormat="false" ht="13.8" hidden="false" customHeight="true" outlineLevel="0" collapsed="false"/>
    <row r="14873" customFormat="false" ht="13.8" hidden="false" customHeight="true" outlineLevel="0" collapsed="false"/>
    <row r="14874" customFormat="false" ht="13.8" hidden="false" customHeight="true" outlineLevel="0" collapsed="false"/>
    <row r="14875" customFormat="false" ht="13.8" hidden="false" customHeight="true" outlineLevel="0" collapsed="false"/>
    <row r="14876" customFormat="false" ht="13.8" hidden="false" customHeight="true" outlineLevel="0" collapsed="false"/>
    <row r="14877" customFormat="false" ht="13.8" hidden="false" customHeight="true" outlineLevel="0" collapsed="false"/>
    <row r="14878" customFormat="false" ht="13.8" hidden="false" customHeight="true" outlineLevel="0" collapsed="false"/>
    <row r="14879" customFormat="false" ht="13.8" hidden="false" customHeight="true" outlineLevel="0" collapsed="false"/>
    <row r="14880" customFormat="false" ht="13.8" hidden="false" customHeight="true" outlineLevel="0" collapsed="false"/>
    <row r="14881" customFormat="false" ht="13.8" hidden="false" customHeight="true" outlineLevel="0" collapsed="false"/>
    <row r="14882" customFormat="false" ht="13.8" hidden="false" customHeight="true" outlineLevel="0" collapsed="false"/>
    <row r="14883" customFormat="false" ht="13.8" hidden="false" customHeight="true" outlineLevel="0" collapsed="false"/>
    <row r="14884" customFormat="false" ht="13.8" hidden="false" customHeight="true" outlineLevel="0" collapsed="false"/>
    <row r="14885" customFormat="false" ht="13.8" hidden="false" customHeight="true" outlineLevel="0" collapsed="false"/>
    <row r="14886" customFormat="false" ht="13.8" hidden="false" customHeight="true" outlineLevel="0" collapsed="false"/>
    <row r="14887" customFormat="false" ht="13.8" hidden="false" customHeight="true" outlineLevel="0" collapsed="false"/>
    <row r="14888" customFormat="false" ht="13.8" hidden="false" customHeight="true" outlineLevel="0" collapsed="false"/>
    <row r="14889" customFormat="false" ht="13.8" hidden="false" customHeight="true" outlineLevel="0" collapsed="false"/>
    <row r="14890" customFormat="false" ht="13.8" hidden="false" customHeight="true" outlineLevel="0" collapsed="false"/>
    <row r="14891" customFormat="false" ht="13.8" hidden="false" customHeight="true" outlineLevel="0" collapsed="false"/>
    <row r="14892" customFormat="false" ht="13.8" hidden="false" customHeight="true" outlineLevel="0" collapsed="false"/>
    <row r="14893" customFormat="false" ht="13.8" hidden="false" customHeight="true" outlineLevel="0" collapsed="false"/>
    <row r="14894" customFormat="false" ht="13.8" hidden="false" customHeight="true" outlineLevel="0" collapsed="false"/>
    <row r="14895" customFormat="false" ht="13.8" hidden="false" customHeight="true" outlineLevel="0" collapsed="false"/>
    <row r="14896" customFormat="false" ht="13.8" hidden="false" customHeight="true" outlineLevel="0" collapsed="false"/>
    <row r="14897" customFormat="false" ht="13.8" hidden="false" customHeight="true" outlineLevel="0" collapsed="false"/>
    <row r="14898" customFormat="false" ht="13.8" hidden="false" customHeight="true" outlineLevel="0" collapsed="false"/>
    <row r="14899" customFormat="false" ht="13.8" hidden="false" customHeight="true" outlineLevel="0" collapsed="false"/>
    <row r="14900" customFormat="false" ht="13.8" hidden="false" customHeight="true" outlineLevel="0" collapsed="false"/>
    <row r="14901" customFormat="false" ht="13.8" hidden="false" customHeight="true" outlineLevel="0" collapsed="false"/>
    <row r="14902" customFormat="false" ht="13.8" hidden="false" customHeight="true" outlineLevel="0" collapsed="false"/>
    <row r="14903" customFormat="false" ht="13.8" hidden="false" customHeight="true" outlineLevel="0" collapsed="false"/>
    <row r="14904" customFormat="false" ht="13.8" hidden="false" customHeight="true" outlineLevel="0" collapsed="false"/>
    <row r="14905" customFormat="false" ht="13.8" hidden="false" customHeight="true" outlineLevel="0" collapsed="false"/>
    <row r="14906" customFormat="false" ht="13.8" hidden="false" customHeight="true" outlineLevel="0" collapsed="false"/>
    <row r="14907" customFormat="false" ht="13.8" hidden="false" customHeight="true" outlineLevel="0" collapsed="false"/>
    <row r="14908" customFormat="false" ht="13.8" hidden="false" customHeight="true" outlineLevel="0" collapsed="false"/>
    <row r="14909" customFormat="false" ht="13.8" hidden="false" customHeight="true" outlineLevel="0" collapsed="false"/>
    <row r="14910" customFormat="false" ht="13.8" hidden="false" customHeight="true" outlineLevel="0" collapsed="false"/>
    <row r="14911" customFormat="false" ht="13.8" hidden="false" customHeight="true" outlineLevel="0" collapsed="false"/>
    <row r="14912" customFormat="false" ht="13.8" hidden="false" customHeight="true" outlineLevel="0" collapsed="false"/>
    <row r="14913" customFormat="false" ht="13.8" hidden="false" customHeight="true" outlineLevel="0" collapsed="false"/>
    <row r="14914" customFormat="false" ht="13.8" hidden="false" customHeight="true" outlineLevel="0" collapsed="false"/>
    <row r="14915" customFormat="false" ht="13.8" hidden="false" customHeight="true" outlineLevel="0" collapsed="false"/>
    <row r="14916" customFormat="false" ht="13.8" hidden="false" customHeight="true" outlineLevel="0" collapsed="false"/>
    <row r="14917" customFormat="false" ht="13.8" hidden="false" customHeight="true" outlineLevel="0" collapsed="false"/>
    <row r="14918" customFormat="false" ht="13.8" hidden="false" customHeight="true" outlineLevel="0" collapsed="false"/>
    <row r="14919" customFormat="false" ht="13.8" hidden="false" customHeight="true" outlineLevel="0" collapsed="false"/>
    <row r="14920" customFormat="false" ht="13.8" hidden="false" customHeight="true" outlineLevel="0" collapsed="false"/>
    <row r="14921" customFormat="false" ht="13.8" hidden="false" customHeight="true" outlineLevel="0" collapsed="false"/>
    <row r="14922" customFormat="false" ht="13.8" hidden="false" customHeight="true" outlineLevel="0" collapsed="false"/>
    <row r="14923" customFormat="false" ht="13.8" hidden="false" customHeight="true" outlineLevel="0" collapsed="false"/>
    <row r="14924" customFormat="false" ht="13.8" hidden="false" customHeight="true" outlineLevel="0" collapsed="false"/>
    <row r="14925" customFormat="false" ht="13.8" hidden="false" customHeight="true" outlineLevel="0" collapsed="false"/>
    <row r="14926" customFormat="false" ht="13.8" hidden="false" customHeight="true" outlineLevel="0" collapsed="false"/>
    <row r="14927" customFormat="false" ht="13.8" hidden="false" customHeight="true" outlineLevel="0" collapsed="false"/>
    <row r="14928" customFormat="false" ht="13.8" hidden="false" customHeight="true" outlineLevel="0" collapsed="false"/>
    <row r="14929" customFormat="false" ht="13.8" hidden="false" customHeight="true" outlineLevel="0" collapsed="false"/>
    <row r="14930" customFormat="false" ht="13.8" hidden="false" customHeight="true" outlineLevel="0" collapsed="false"/>
    <row r="14931" customFormat="false" ht="13.8" hidden="false" customHeight="true" outlineLevel="0" collapsed="false"/>
    <row r="14932" customFormat="false" ht="13.8" hidden="false" customHeight="true" outlineLevel="0" collapsed="false"/>
    <row r="14933" customFormat="false" ht="13.8" hidden="false" customHeight="true" outlineLevel="0" collapsed="false"/>
    <row r="14934" customFormat="false" ht="13.8" hidden="false" customHeight="true" outlineLevel="0" collapsed="false"/>
    <row r="14935" customFormat="false" ht="13.8" hidden="false" customHeight="true" outlineLevel="0" collapsed="false"/>
    <row r="14936" customFormat="false" ht="13.8" hidden="false" customHeight="true" outlineLevel="0" collapsed="false"/>
    <row r="14937" customFormat="false" ht="13.8" hidden="false" customHeight="true" outlineLevel="0" collapsed="false"/>
    <row r="14938" customFormat="false" ht="13.8" hidden="false" customHeight="true" outlineLevel="0" collapsed="false"/>
    <row r="14939" customFormat="false" ht="13.8" hidden="false" customHeight="true" outlineLevel="0" collapsed="false"/>
    <row r="14940" customFormat="false" ht="13.8" hidden="false" customHeight="true" outlineLevel="0" collapsed="false"/>
    <row r="14941" customFormat="false" ht="13.8" hidden="false" customHeight="true" outlineLevel="0" collapsed="false"/>
    <row r="14942" customFormat="false" ht="13.8" hidden="false" customHeight="true" outlineLevel="0" collapsed="false"/>
    <row r="14943" customFormat="false" ht="13.8" hidden="false" customHeight="true" outlineLevel="0" collapsed="false"/>
    <row r="14944" customFormat="false" ht="13.8" hidden="false" customHeight="true" outlineLevel="0" collapsed="false"/>
    <row r="14945" customFormat="false" ht="13.8" hidden="false" customHeight="true" outlineLevel="0" collapsed="false"/>
    <row r="14946" customFormat="false" ht="13.8" hidden="false" customHeight="true" outlineLevel="0" collapsed="false"/>
    <row r="14947" customFormat="false" ht="13.8" hidden="false" customHeight="true" outlineLevel="0" collapsed="false"/>
    <row r="14948" customFormat="false" ht="13.8" hidden="false" customHeight="true" outlineLevel="0" collapsed="false"/>
    <row r="14949" customFormat="false" ht="13.8" hidden="false" customHeight="true" outlineLevel="0" collapsed="false"/>
    <row r="14950" customFormat="false" ht="13.8" hidden="false" customHeight="true" outlineLevel="0" collapsed="false"/>
    <row r="14951" customFormat="false" ht="13.8" hidden="false" customHeight="true" outlineLevel="0" collapsed="false"/>
    <row r="14952" customFormat="false" ht="13.8" hidden="false" customHeight="true" outlineLevel="0" collapsed="false"/>
    <row r="14953" customFormat="false" ht="13.8" hidden="false" customHeight="true" outlineLevel="0" collapsed="false"/>
    <row r="14954" customFormat="false" ht="13.8" hidden="false" customHeight="true" outlineLevel="0" collapsed="false"/>
    <row r="14955" customFormat="false" ht="13.8" hidden="false" customHeight="true" outlineLevel="0" collapsed="false"/>
    <row r="14956" customFormat="false" ht="13.8" hidden="false" customHeight="true" outlineLevel="0" collapsed="false"/>
    <row r="14957" customFormat="false" ht="13.8" hidden="false" customHeight="true" outlineLevel="0" collapsed="false"/>
    <row r="14958" customFormat="false" ht="13.8" hidden="false" customHeight="true" outlineLevel="0" collapsed="false"/>
    <row r="14959" customFormat="false" ht="13.8" hidden="false" customHeight="true" outlineLevel="0" collapsed="false"/>
    <row r="14960" customFormat="false" ht="13.8" hidden="false" customHeight="true" outlineLevel="0" collapsed="false"/>
    <row r="14961" customFormat="false" ht="13.8" hidden="false" customHeight="true" outlineLevel="0" collapsed="false"/>
    <row r="14962" customFormat="false" ht="13.8" hidden="false" customHeight="true" outlineLevel="0" collapsed="false"/>
    <row r="14963" customFormat="false" ht="13.8" hidden="false" customHeight="true" outlineLevel="0" collapsed="false"/>
    <row r="14964" customFormat="false" ht="13.8" hidden="false" customHeight="true" outlineLevel="0" collapsed="false"/>
    <row r="14965" customFormat="false" ht="13.8" hidden="false" customHeight="true" outlineLevel="0" collapsed="false"/>
    <row r="14966" customFormat="false" ht="13.8" hidden="false" customHeight="true" outlineLevel="0" collapsed="false"/>
    <row r="14967" customFormat="false" ht="13.8" hidden="false" customHeight="true" outlineLevel="0" collapsed="false"/>
    <row r="14968" customFormat="false" ht="13.8" hidden="false" customHeight="true" outlineLevel="0" collapsed="false"/>
    <row r="14969" customFormat="false" ht="13.8" hidden="false" customHeight="true" outlineLevel="0" collapsed="false"/>
    <row r="14970" customFormat="false" ht="13.8" hidden="false" customHeight="true" outlineLevel="0" collapsed="false"/>
    <row r="14971" customFormat="false" ht="13.8" hidden="false" customHeight="true" outlineLevel="0" collapsed="false"/>
    <row r="14972" customFormat="false" ht="13.8" hidden="false" customHeight="true" outlineLevel="0" collapsed="false"/>
    <row r="14973" customFormat="false" ht="13.8" hidden="false" customHeight="true" outlineLevel="0" collapsed="false"/>
    <row r="14974" customFormat="false" ht="13.8" hidden="false" customHeight="true" outlineLevel="0" collapsed="false"/>
    <row r="14975" customFormat="false" ht="13.8" hidden="false" customHeight="true" outlineLevel="0" collapsed="false"/>
    <row r="14976" customFormat="false" ht="13.8" hidden="false" customHeight="true" outlineLevel="0" collapsed="false"/>
    <row r="14977" customFormat="false" ht="13.8" hidden="false" customHeight="true" outlineLevel="0" collapsed="false"/>
    <row r="14978" customFormat="false" ht="13.8" hidden="false" customHeight="true" outlineLevel="0" collapsed="false"/>
    <row r="14979" customFormat="false" ht="13.8" hidden="false" customHeight="true" outlineLevel="0" collapsed="false"/>
    <row r="14980" customFormat="false" ht="13.8" hidden="false" customHeight="true" outlineLevel="0" collapsed="false"/>
    <row r="14981" customFormat="false" ht="13.8" hidden="false" customHeight="true" outlineLevel="0" collapsed="false"/>
    <row r="14982" customFormat="false" ht="13.8" hidden="false" customHeight="true" outlineLevel="0" collapsed="false"/>
    <row r="14983" customFormat="false" ht="13.8" hidden="false" customHeight="true" outlineLevel="0" collapsed="false"/>
    <row r="14984" customFormat="false" ht="13.8" hidden="false" customHeight="true" outlineLevel="0" collapsed="false"/>
    <row r="14985" customFormat="false" ht="13.8" hidden="false" customHeight="true" outlineLevel="0" collapsed="false"/>
    <row r="14986" customFormat="false" ht="13.8" hidden="false" customHeight="true" outlineLevel="0" collapsed="false"/>
    <row r="14987" customFormat="false" ht="13.8" hidden="false" customHeight="true" outlineLevel="0" collapsed="false"/>
    <row r="14988" customFormat="false" ht="13.8" hidden="false" customHeight="true" outlineLevel="0" collapsed="false"/>
    <row r="14989" customFormat="false" ht="13.8" hidden="false" customHeight="true" outlineLevel="0" collapsed="false"/>
    <row r="14990" customFormat="false" ht="13.8" hidden="false" customHeight="true" outlineLevel="0" collapsed="false"/>
    <row r="14991" customFormat="false" ht="13.8" hidden="false" customHeight="true" outlineLevel="0" collapsed="false"/>
    <row r="14992" customFormat="false" ht="13.8" hidden="false" customHeight="true" outlineLevel="0" collapsed="false"/>
    <row r="14993" customFormat="false" ht="13.8" hidden="false" customHeight="true" outlineLevel="0" collapsed="false"/>
    <row r="14994" customFormat="false" ht="13.8" hidden="false" customHeight="true" outlineLevel="0" collapsed="false"/>
    <row r="14995" customFormat="false" ht="13.8" hidden="false" customHeight="true" outlineLevel="0" collapsed="false"/>
    <row r="14996" customFormat="false" ht="13.8" hidden="false" customHeight="true" outlineLevel="0" collapsed="false"/>
    <row r="14997" customFormat="false" ht="13.8" hidden="false" customHeight="true" outlineLevel="0" collapsed="false"/>
    <row r="14998" customFormat="false" ht="13.8" hidden="false" customHeight="true" outlineLevel="0" collapsed="false"/>
    <row r="14999" customFormat="false" ht="13.8" hidden="false" customHeight="true" outlineLevel="0" collapsed="false"/>
    <row r="15000" customFormat="false" ht="13.8" hidden="false" customHeight="true" outlineLevel="0" collapsed="false"/>
    <row r="15001" customFormat="false" ht="13.8" hidden="false" customHeight="true" outlineLevel="0" collapsed="false"/>
    <row r="15002" customFormat="false" ht="13.8" hidden="false" customHeight="true" outlineLevel="0" collapsed="false"/>
    <row r="15003" customFormat="false" ht="13.8" hidden="false" customHeight="true" outlineLevel="0" collapsed="false"/>
    <row r="15004" customFormat="false" ht="13.8" hidden="false" customHeight="true" outlineLevel="0" collapsed="false"/>
    <row r="15005" customFormat="false" ht="13.8" hidden="false" customHeight="true" outlineLevel="0" collapsed="false"/>
    <row r="15006" customFormat="false" ht="13.8" hidden="false" customHeight="true" outlineLevel="0" collapsed="false"/>
    <row r="15007" customFormat="false" ht="13.8" hidden="false" customHeight="true" outlineLevel="0" collapsed="false"/>
    <row r="15008" customFormat="false" ht="13.8" hidden="false" customHeight="true" outlineLevel="0" collapsed="false"/>
    <row r="15009" customFormat="false" ht="13.8" hidden="false" customHeight="true" outlineLevel="0" collapsed="false"/>
    <row r="15010" customFormat="false" ht="13.8" hidden="false" customHeight="true" outlineLevel="0" collapsed="false"/>
    <row r="15011" customFormat="false" ht="13.8" hidden="false" customHeight="true" outlineLevel="0" collapsed="false"/>
    <row r="15012" customFormat="false" ht="13.8" hidden="false" customHeight="true" outlineLevel="0" collapsed="false"/>
    <row r="15013" customFormat="false" ht="13.8" hidden="false" customHeight="true" outlineLevel="0" collapsed="false"/>
    <row r="15014" customFormat="false" ht="13.8" hidden="false" customHeight="true" outlineLevel="0" collapsed="false"/>
    <row r="15015" customFormat="false" ht="13.8" hidden="false" customHeight="true" outlineLevel="0" collapsed="false"/>
    <row r="15016" customFormat="false" ht="13.8" hidden="false" customHeight="true" outlineLevel="0" collapsed="false"/>
    <row r="15017" customFormat="false" ht="13.8" hidden="false" customHeight="true" outlineLevel="0" collapsed="false"/>
    <row r="15018" customFormat="false" ht="13.8" hidden="false" customHeight="true" outlineLevel="0" collapsed="false"/>
    <row r="15019" customFormat="false" ht="13.8" hidden="false" customHeight="true" outlineLevel="0" collapsed="false"/>
    <row r="15020" customFormat="false" ht="13.8" hidden="false" customHeight="true" outlineLevel="0" collapsed="false"/>
    <row r="15021" customFormat="false" ht="13.8" hidden="false" customHeight="true" outlineLevel="0" collapsed="false"/>
    <row r="15022" customFormat="false" ht="13.8" hidden="false" customHeight="true" outlineLevel="0" collapsed="false"/>
    <row r="15023" customFormat="false" ht="13.8" hidden="false" customHeight="true" outlineLevel="0" collapsed="false"/>
    <row r="15024" customFormat="false" ht="13.8" hidden="false" customHeight="true" outlineLevel="0" collapsed="false"/>
    <row r="15025" customFormat="false" ht="13.8" hidden="false" customHeight="true" outlineLevel="0" collapsed="false"/>
    <row r="15026" customFormat="false" ht="13.8" hidden="false" customHeight="true" outlineLevel="0" collapsed="false"/>
    <row r="15027" customFormat="false" ht="13.8" hidden="false" customHeight="true" outlineLevel="0" collapsed="false"/>
    <row r="15028" customFormat="false" ht="13.8" hidden="false" customHeight="true" outlineLevel="0" collapsed="false"/>
    <row r="15029" customFormat="false" ht="13.8" hidden="false" customHeight="true" outlineLevel="0" collapsed="false"/>
    <row r="15030" customFormat="false" ht="13.8" hidden="false" customHeight="true" outlineLevel="0" collapsed="false"/>
    <row r="15031" customFormat="false" ht="13.8" hidden="false" customHeight="true" outlineLevel="0" collapsed="false"/>
    <row r="15032" customFormat="false" ht="13.8" hidden="false" customHeight="true" outlineLevel="0" collapsed="false"/>
    <row r="15033" customFormat="false" ht="13.8" hidden="false" customHeight="true" outlineLevel="0" collapsed="false"/>
    <row r="15034" customFormat="false" ht="13.8" hidden="false" customHeight="true" outlineLevel="0" collapsed="false"/>
    <row r="15035" customFormat="false" ht="13.8" hidden="false" customHeight="true" outlineLevel="0" collapsed="false"/>
    <row r="15036" customFormat="false" ht="13.8" hidden="false" customHeight="true" outlineLevel="0" collapsed="false"/>
    <row r="15037" customFormat="false" ht="13.8" hidden="false" customHeight="true" outlineLevel="0" collapsed="false"/>
    <row r="15038" customFormat="false" ht="13.8" hidden="false" customHeight="true" outlineLevel="0" collapsed="false"/>
    <row r="15039" customFormat="false" ht="13.8" hidden="false" customHeight="true" outlineLevel="0" collapsed="false"/>
    <row r="15040" customFormat="false" ht="13.8" hidden="false" customHeight="true" outlineLevel="0" collapsed="false"/>
    <row r="15041" customFormat="false" ht="13.8" hidden="false" customHeight="true" outlineLevel="0" collapsed="false"/>
    <row r="15042" customFormat="false" ht="13.8" hidden="false" customHeight="true" outlineLevel="0" collapsed="false"/>
    <row r="15043" customFormat="false" ht="13.8" hidden="false" customHeight="true" outlineLevel="0" collapsed="false"/>
    <row r="15044" customFormat="false" ht="13.8" hidden="false" customHeight="true" outlineLevel="0" collapsed="false"/>
    <row r="15045" customFormat="false" ht="13.8" hidden="false" customHeight="true" outlineLevel="0" collapsed="false"/>
    <row r="15046" customFormat="false" ht="13.8" hidden="false" customHeight="true" outlineLevel="0" collapsed="false"/>
    <row r="15047" customFormat="false" ht="13.8" hidden="false" customHeight="true" outlineLevel="0" collapsed="false"/>
    <row r="15048" customFormat="false" ht="13.8" hidden="false" customHeight="true" outlineLevel="0" collapsed="false"/>
    <row r="15049" customFormat="false" ht="13.8" hidden="false" customHeight="true" outlineLevel="0" collapsed="false"/>
    <row r="15050" customFormat="false" ht="13.8" hidden="false" customHeight="true" outlineLevel="0" collapsed="false"/>
    <row r="15051" customFormat="false" ht="13.8" hidden="false" customHeight="true" outlineLevel="0" collapsed="false"/>
    <row r="15052" customFormat="false" ht="13.8" hidden="false" customHeight="true" outlineLevel="0" collapsed="false"/>
    <row r="15053" customFormat="false" ht="13.8" hidden="false" customHeight="true" outlineLevel="0" collapsed="false"/>
    <row r="15054" customFormat="false" ht="13.8" hidden="false" customHeight="true" outlineLevel="0" collapsed="false"/>
    <row r="15055" customFormat="false" ht="13.8" hidden="false" customHeight="true" outlineLevel="0" collapsed="false"/>
    <row r="15056" customFormat="false" ht="13.8" hidden="false" customHeight="true" outlineLevel="0" collapsed="false"/>
    <row r="15057" customFormat="false" ht="13.8" hidden="false" customHeight="true" outlineLevel="0" collapsed="false"/>
    <row r="15058" customFormat="false" ht="13.8" hidden="false" customHeight="true" outlineLevel="0" collapsed="false"/>
    <row r="15059" customFormat="false" ht="13.8" hidden="false" customHeight="true" outlineLevel="0" collapsed="false"/>
    <row r="15060" customFormat="false" ht="13.8" hidden="false" customHeight="true" outlineLevel="0" collapsed="false"/>
    <row r="15061" customFormat="false" ht="13.8" hidden="false" customHeight="true" outlineLevel="0" collapsed="false"/>
    <row r="15062" customFormat="false" ht="13.8" hidden="false" customHeight="true" outlineLevel="0" collapsed="false"/>
    <row r="15063" customFormat="false" ht="13.8" hidden="false" customHeight="true" outlineLevel="0" collapsed="false"/>
    <row r="15064" customFormat="false" ht="13.8" hidden="false" customHeight="true" outlineLevel="0" collapsed="false"/>
    <row r="15065" customFormat="false" ht="13.8" hidden="false" customHeight="true" outlineLevel="0" collapsed="false"/>
    <row r="15066" customFormat="false" ht="13.8" hidden="false" customHeight="true" outlineLevel="0" collapsed="false"/>
    <row r="15067" customFormat="false" ht="13.8" hidden="false" customHeight="true" outlineLevel="0" collapsed="false"/>
    <row r="15068" customFormat="false" ht="13.8" hidden="false" customHeight="true" outlineLevel="0" collapsed="false"/>
    <row r="15069" customFormat="false" ht="13.8" hidden="false" customHeight="true" outlineLevel="0" collapsed="false"/>
    <row r="15070" customFormat="false" ht="13.8" hidden="false" customHeight="true" outlineLevel="0" collapsed="false"/>
    <row r="15071" customFormat="false" ht="13.8" hidden="false" customHeight="true" outlineLevel="0" collapsed="false"/>
    <row r="15072" customFormat="false" ht="13.8" hidden="false" customHeight="true" outlineLevel="0" collapsed="false"/>
    <row r="15073" customFormat="false" ht="13.8" hidden="false" customHeight="true" outlineLevel="0" collapsed="false"/>
    <row r="15074" customFormat="false" ht="13.8" hidden="false" customHeight="true" outlineLevel="0" collapsed="false"/>
    <row r="15075" customFormat="false" ht="13.8" hidden="false" customHeight="true" outlineLevel="0" collapsed="false"/>
    <row r="15076" customFormat="false" ht="13.8" hidden="false" customHeight="true" outlineLevel="0" collapsed="false"/>
    <row r="15077" customFormat="false" ht="13.8" hidden="false" customHeight="true" outlineLevel="0" collapsed="false"/>
    <row r="15078" customFormat="false" ht="13.8" hidden="false" customHeight="true" outlineLevel="0" collapsed="false"/>
    <row r="15079" customFormat="false" ht="13.8" hidden="false" customHeight="true" outlineLevel="0" collapsed="false"/>
    <row r="15080" customFormat="false" ht="13.8" hidden="false" customHeight="true" outlineLevel="0" collapsed="false"/>
    <row r="15081" customFormat="false" ht="13.8" hidden="false" customHeight="true" outlineLevel="0" collapsed="false"/>
    <row r="15082" customFormat="false" ht="13.8" hidden="false" customHeight="true" outlineLevel="0" collapsed="false"/>
    <row r="15083" customFormat="false" ht="13.8" hidden="false" customHeight="true" outlineLevel="0" collapsed="false"/>
    <row r="15084" customFormat="false" ht="13.8" hidden="false" customHeight="true" outlineLevel="0" collapsed="false"/>
    <row r="15085" customFormat="false" ht="13.8" hidden="false" customHeight="true" outlineLevel="0" collapsed="false"/>
    <row r="15086" customFormat="false" ht="13.8" hidden="false" customHeight="true" outlineLevel="0" collapsed="false"/>
    <row r="15087" customFormat="false" ht="13.8" hidden="false" customHeight="true" outlineLevel="0" collapsed="false"/>
    <row r="15088" customFormat="false" ht="13.8" hidden="false" customHeight="true" outlineLevel="0" collapsed="false"/>
    <row r="15089" customFormat="false" ht="13.8" hidden="false" customHeight="true" outlineLevel="0" collapsed="false"/>
    <row r="15090" customFormat="false" ht="13.8" hidden="false" customHeight="true" outlineLevel="0" collapsed="false"/>
    <row r="15091" customFormat="false" ht="13.8" hidden="false" customHeight="true" outlineLevel="0" collapsed="false"/>
    <row r="15092" customFormat="false" ht="13.8" hidden="false" customHeight="true" outlineLevel="0" collapsed="false"/>
    <row r="15093" customFormat="false" ht="13.8" hidden="false" customHeight="true" outlineLevel="0" collapsed="false"/>
    <row r="15094" customFormat="false" ht="13.8" hidden="false" customHeight="true" outlineLevel="0" collapsed="false"/>
    <row r="15095" customFormat="false" ht="13.8" hidden="false" customHeight="true" outlineLevel="0" collapsed="false"/>
    <row r="15096" customFormat="false" ht="13.8" hidden="false" customHeight="true" outlineLevel="0" collapsed="false"/>
    <row r="15097" customFormat="false" ht="13.8" hidden="false" customHeight="true" outlineLevel="0" collapsed="false"/>
    <row r="15098" customFormat="false" ht="13.8" hidden="false" customHeight="true" outlineLevel="0" collapsed="false"/>
    <row r="15099" customFormat="false" ht="13.8" hidden="false" customHeight="true" outlineLevel="0" collapsed="false"/>
    <row r="15100" customFormat="false" ht="13.8" hidden="false" customHeight="true" outlineLevel="0" collapsed="false"/>
    <row r="15101" customFormat="false" ht="13.8" hidden="false" customHeight="true" outlineLevel="0" collapsed="false"/>
    <row r="15102" customFormat="false" ht="13.8" hidden="false" customHeight="true" outlineLevel="0" collapsed="false"/>
    <row r="15103" customFormat="false" ht="13.8" hidden="false" customHeight="true" outlineLevel="0" collapsed="false"/>
    <row r="15104" customFormat="false" ht="13.8" hidden="false" customHeight="true" outlineLevel="0" collapsed="false"/>
    <row r="15105" customFormat="false" ht="13.8" hidden="false" customHeight="true" outlineLevel="0" collapsed="false"/>
    <row r="15106" customFormat="false" ht="13.8" hidden="false" customHeight="true" outlineLevel="0" collapsed="false"/>
    <row r="15107" customFormat="false" ht="13.8" hidden="false" customHeight="true" outlineLevel="0" collapsed="false"/>
    <row r="15108" customFormat="false" ht="13.8" hidden="false" customHeight="true" outlineLevel="0" collapsed="false"/>
    <row r="15109" customFormat="false" ht="13.8" hidden="false" customHeight="true" outlineLevel="0" collapsed="false"/>
    <row r="15110" customFormat="false" ht="13.8" hidden="false" customHeight="true" outlineLevel="0" collapsed="false"/>
    <row r="15111" customFormat="false" ht="13.8" hidden="false" customHeight="true" outlineLevel="0" collapsed="false"/>
    <row r="15112" customFormat="false" ht="13.8" hidden="false" customHeight="true" outlineLevel="0" collapsed="false"/>
    <row r="15113" customFormat="false" ht="13.8" hidden="false" customHeight="true" outlineLevel="0" collapsed="false"/>
    <row r="15114" customFormat="false" ht="13.8" hidden="false" customHeight="true" outlineLevel="0" collapsed="false"/>
    <row r="15115" customFormat="false" ht="13.8" hidden="false" customHeight="true" outlineLevel="0" collapsed="false"/>
    <row r="15116" customFormat="false" ht="13.8" hidden="false" customHeight="true" outlineLevel="0" collapsed="false"/>
    <row r="15117" customFormat="false" ht="13.8" hidden="false" customHeight="true" outlineLevel="0" collapsed="false"/>
    <row r="15118" customFormat="false" ht="13.8" hidden="false" customHeight="true" outlineLevel="0" collapsed="false"/>
    <row r="15119" customFormat="false" ht="13.8" hidden="false" customHeight="true" outlineLevel="0" collapsed="false"/>
    <row r="15120" customFormat="false" ht="13.8" hidden="false" customHeight="true" outlineLevel="0" collapsed="false"/>
    <row r="15121" customFormat="false" ht="13.8" hidden="false" customHeight="true" outlineLevel="0" collapsed="false"/>
    <row r="15122" customFormat="false" ht="13.8" hidden="false" customHeight="true" outlineLevel="0" collapsed="false"/>
    <row r="15123" customFormat="false" ht="13.8" hidden="false" customHeight="true" outlineLevel="0" collapsed="false"/>
    <row r="15124" customFormat="false" ht="13.8" hidden="false" customHeight="true" outlineLevel="0" collapsed="false"/>
    <row r="15125" customFormat="false" ht="13.8" hidden="false" customHeight="true" outlineLevel="0" collapsed="false"/>
    <row r="15126" customFormat="false" ht="13.8" hidden="false" customHeight="true" outlineLevel="0" collapsed="false"/>
    <row r="15127" customFormat="false" ht="13.8" hidden="false" customHeight="true" outlineLevel="0" collapsed="false"/>
    <row r="15128" customFormat="false" ht="13.8" hidden="false" customHeight="true" outlineLevel="0" collapsed="false"/>
    <row r="15129" customFormat="false" ht="13.8" hidden="false" customHeight="true" outlineLevel="0" collapsed="false"/>
    <row r="15130" customFormat="false" ht="13.8" hidden="false" customHeight="true" outlineLevel="0" collapsed="false"/>
    <row r="15131" customFormat="false" ht="13.8" hidden="false" customHeight="true" outlineLevel="0" collapsed="false"/>
    <row r="15132" customFormat="false" ht="13.8" hidden="false" customHeight="true" outlineLevel="0" collapsed="false"/>
    <row r="15133" customFormat="false" ht="13.8" hidden="false" customHeight="true" outlineLevel="0" collapsed="false"/>
    <row r="15134" customFormat="false" ht="13.8" hidden="false" customHeight="true" outlineLevel="0" collapsed="false"/>
    <row r="15135" customFormat="false" ht="13.8" hidden="false" customHeight="true" outlineLevel="0" collapsed="false"/>
    <row r="15136" customFormat="false" ht="13.8" hidden="false" customHeight="true" outlineLevel="0" collapsed="false"/>
    <row r="15137" customFormat="false" ht="13.8" hidden="false" customHeight="true" outlineLevel="0" collapsed="false"/>
    <row r="15138" customFormat="false" ht="13.8" hidden="false" customHeight="true" outlineLevel="0" collapsed="false"/>
    <row r="15139" customFormat="false" ht="13.8" hidden="false" customHeight="true" outlineLevel="0" collapsed="false"/>
    <row r="15140" customFormat="false" ht="13.8" hidden="false" customHeight="true" outlineLevel="0" collapsed="false"/>
    <row r="15141" customFormat="false" ht="13.8" hidden="false" customHeight="true" outlineLevel="0" collapsed="false"/>
    <row r="15142" customFormat="false" ht="13.8" hidden="false" customHeight="true" outlineLevel="0" collapsed="false"/>
    <row r="15143" customFormat="false" ht="13.8" hidden="false" customHeight="true" outlineLevel="0" collapsed="false"/>
    <row r="15144" customFormat="false" ht="13.8" hidden="false" customHeight="true" outlineLevel="0" collapsed="false"/>
    <row r="15145" customFormat="false" ht="13.8" hidden="false" customHeight="true" outlineLevel="0" collapsed="false"/>
    <row r="15146" customFormat="false" ht="13.8" hidden="false" customHeight="true" outlineLevel="0" collapsed="false"/>
    <row r="15147" customFormat="false" ht="13.8" hidden="false" customHeight="true" outlineLevel="0" collapsed="false"/>
    <row r="15148" customFormat="false" ht="13.8" hidden="false" customHeight="true" outlineLevel="0" collapsed="false"/>
    <row r="15149" customFormat="false" ht="13.8" hidden="false" customHeight="true" outlineLevel="0" collapsed="false"/>
    <row r="15150" customFormat="false" ht="13.8" hidden="false" customHeight="true" outlineLevel="0" collapsed="false"/>
    <row r="15151" customFormat="false" ht="13.8" hidden="false" customHeight="true" outlineLevel="0" collapsed="false"/>
    <row r="15152" customFormat="false" ht="13.8" hidden="false" customHeight="true" outlineLevel="0" collapsed="false"/>
    <row r="15153" customFormat="false" ht="13.8" hidden="false" customHeight="true" outlineLevel="0" collapsed="false"/>
    <row r="15154" customFormat="false" ht="13.8" hidden="false" customHeight="true" outlineLevel="0" collapsed="false"/>
    <row r="15155" customFormat="false" ht="13.8" hidden="false" customHeight="true" outlineLevel="0" collapsed="false"/>
    <row r="15156" customFormat="false" ht="13.8" hidden="false" customHeight="true" outlineLevel="0" collapsed="false"/>
    <row r="15157" customFormat="false" ht="13.8" hidden="false" customHeight="true" outlineLevel="0" collapsed="false"/>
    <row r="15158" customFormat="false" ht="13.8" hidden="false" customHeight="true" outlineLevel="0" collapsed="false"/>
    <row r="15159" customFormat="false" ht="13.8" hidden="false" customHeight="true" outlineLevel="0" collapsed="false"/>
    <row r="15160" customFormat="false" ht="13.8" hidden="false" customHeight="true" outlineLevel="0" collapsed="false"/>
    <row r="15161" customFormat="false" ht="13.8" hidden="false" customHeight="true" outlineLevel="0" collapsed="false"/>
    <row r="15162" customFormat="false" ht="13.8" hidden="false" customHeight="true" outlineLevel="0" collapsed="false"/>
    <row r="15163" customFormat="false" ht="13.8" hidden="false" customHeight="true" outlineLevel="0" collapsed="false"/>
    <row r="15164" customFormat="false" ht="13.8" hidden="false" customHeight="true" outlineLevel="0" collapsed="false"/>
    <row r="15165" customFormat="false" ht="13.8" hidden="false" customHeight="true" outlineLevel="0" collapsed="false"/>
    <row r="15166" customFormat="false" ht="13.8" hidden="false" customHeight="true" outlineLevel="0" collapsed="false"/>
    <row r="15167" customFormat="false" ht="13.8" hidden="false" customHeight="true" outlineLevel="0" collapsed="false"/>
    <row r="15168" customFormat="false" ht="13.8" hidden="false" customHeight="true" outlineLevel="0" collapsed="false"/>
    <row r="15169" customFormat="false" ht="13.8" hidden="false" customHeight="true" outlineLevel="0" collapsed="false"/>
    <row r="15170" customFormat="false" ht="13.8" hidden="false" customHeight="true" outlineLevel="0" collapsed="false"/>
    <row r="15171" customFormat="false" ht="13.8" hidden="false" customHeight="true" outlineLevel="0" collapsed="false"/>
    <row r="15172" customFormat="false" ht="13.8" hidden="false" customHeight="true" outlineLevel="0" collapsed="false"/>
    <row r="15173" customFormat="false" ht="13.8" hidden="false" customHeight="true" outlineLevel="0" collapsed="false"/>
    <row r="15174" customFormat="false" ht="13.8" hidden="false" customHeight="true" outlineLevel="0" collapsed="false"/>
    <row r="15175" customFormat="false" ht="13.8" hidden="false" customHeight="true" outlineLevel="0" collapsed="false"/>
    <row r="15176" customFormat="false" ht="13.8" hidden="false" customHeight="true" outlineLevel="0" collapsed="false"/>
    <row r="15177" customFormat="false" ht="13.8" hidden="false" customHeight="true" outlineLevel="0" collapsed="false"/>
    <row r="15178" customFormat="false" ht="13.8" hidden="false" customHeight="true" outlineLevel="0" collapsed="false"/>
    <row r="15179" customFormat="false" ht="13.8" hidden="false" customHeight="true" outlineLevel="0" collapsed="false"/>
    <row r="15180" customFormat="false" ht="13.8" hidden="false" customHeight="true" outlineLevel="0" collapsed="false"/>
    <row r="15181" customFormat="false" ht="13.8" hidden="false" customHeight="true" outlineLevel="0" collapsed="false"/>
    <row r="15182" customFormat="false" ht="13.8" hidden="false" customHeight="true" outlineLevel="0" collapsed="false"/>
    <row r="15183" customFormat="false" ht="13.8" hidden="false" customHeight="true" outlineLevel="0" collapsed="false"/>
    <row r="15184" customFormat="false" ht="13.8" hidden="false" customHeight="true" outlineLevel="0" collapsed="false"/>
    <row r="15185" customFormat="false" ht="13.8" hidden="false" customHeight="true" outlineLevel="0" collapsed="false"/>
    <row r="15186" customFormat="false" ht="13.8" hidden="false" customHeight="true" outlineLevel="0" collapsed="false"/>
    <row r="15187" customFormat="false" ht="13.8" hidden="false" customHeight="true" outlineLevel="0" collapsed="false"/>
    <row r="15188" customFormat="false" ht="13.8" hidden="false" customHeight="true" outlineLevel="0" collapsed="false"/>
    <row r="15189" customFormat="false" ht="13.8" hidden="false" customHeight="true" outlineLevel="0" collapsed="false"/>
    <row r="15190" customFormat="false" ht="13.8" hidden="false" customHeight="true" outlineLevel="0" collapsed="false"/>
    <row r="15191" customFormat="false" ht="13.8" hidden="false" customHeight="true" outlineLevel="0" collapsed="false"/>
    <row r="15192" customFormat="false" ht="13.8" hidden="false" customHeight="true" outlineLevel="0" collapsed="false"/>
    <row r="15193" customFormat="false" ht="13.8" hidden="false" customHeight="true" outlineLevel="0" collapsed="false"/>
    <row r="15194" customFormat="false" ht="13.8" hidden="false" customHeight="true" outlineLevel="0" collapsed="false"/>
    <row r="15195" customFormat="false" ht="13.8" hidden="false" customHeight="true" outlineLevel="0" collapsed="false"/>
    <row r="15196" customFormat="false" ht="13.8" hidden="false" customHeight="true" outlineLevel="0" collapsed="false"/>
    <row r="15197" customFormat="false" ht="13.8" hidden="false" customHeight="true" outlineLevel="0" collapsed="false"/>
    <row r="15198" customFormat="false" ht="13.8" hidden="false" customHeight="true" outlineLevel="0" collapsed="false"/>
    <row r="15199" customFormat="false" ht="13.8" hidden="false" customHeight="true" outlineLevel="0" collapsed="false"/>
    <row r="15200" customFormat="false" ht="13.8" hidden="false" customHeight="true" outlineLevel="0" collapsed="false"/>
    <row r="15201" customFormat="false" ht="13.8" hidden="false" customHeight="true" outlineLevel="0" collapsed="false"/>
    <row r="15202" customFormat="false" ht="13.8" hidden="false" customHeight="true" outlineLevel="0" collapsed="false"/>
    <row r="15203" customFormat="false" ht="13.8" hidden="false" customHeight="true" outlineLevel="0" collapsed="false"/>
    <row r="15204" customFormat="false" ht="13.8" hidden="false" customHeight="true" outlineLevel="0" collapsed="false"/>
    <row r="15205" customFormat="false" ht="13.8" hidden="false" customHeight="true" outlineLevel="0" collapsed="false"/>
    <row r="15206" customFormat="false" ht="13.8" hidden="false" customHeight="true" outlineLevel="0" collapsed="false"/>
    <row r="15207" customFormat="false" ht="13.8" hidden="false" customHeight="true" outlineLevel="0" collapsed="false"/>
    <row r="15208" customFormat="false" ht="13.8" hidden="false" customHeight="true" outlineLevel="0" collapsed="false"/>
    <row r="15209" customFormat="false" ht="13.8" hidden="false" customHeight="true" outlineLevel="0" collapsed="false"/>
    <row r="15210" customFormat="false" ht="13.8" hidden="false" customHeight="true" outlineLevel="0" collapsed="false"/>
    <row r="15211" customFormat="false" ht="13.8" hidden="false" customHeight="true" outlineLevel="0" collapsed="false"/>
    <row r="15212" customFormat="false" ht="13.8" hidden="false" customHeight="true" outlineLevel="0" collapsed="false"/>
    <row r="15213" customFormat="false" ht="13.8" hidden="false" customHeight="true" outlineLevel="0" collapsed="false"/>
    <row r="15214" customFormat="false" ht="13.8" hidden="false" customHeight="true" outlineLevel="0" collapsed="false"/>
    <row r="15215" customFormat="false" ht="13.8" hidden="false" customHeight="true" outlineLevel="0" collapsed="false"/>
    <row r="15216" customFormat="false" ht="13.8" hidden="false" customHeight="true" outlineLevel="0" collapsed="false"/>
    <row r="15217" customFormat="false" ht="13.8" hidden="false" customHeight="true" outlineLevel="0" collapsed="false"/>
    <row r="15218" customFormat="false" ht="13.8" hidden="false" customHeight="true" outlineLevel="0" collapsed="false"/>
    <row r="15219" customFormat="false" ht="13.8" hidden="false" customHeight="true" outlineLevel="0" collapsed="false"/>
    <row r="15220" customFormat="false" ht="13.8" hidden="false" customHeight="true" outlineLevel="0" collapsed="false"/>
    <row r="15221" customFormat="false" ht="13.8" hidden="false" customHeight="true" outlineLevel="0" collapsed="false"/>
    <row r="15222" customFormat="false" ht="13.8" hidden="false" customHeight="true" outlineLevel="0" collapsed="false"/>
    <row r="15223" customFormat="false" ht="13.8" hidden="false" customHeight="true" outlineLevel="0" collapsed="false"/>
    <row r="15224" customFormat="false" ht="13.8" hidden="false" customHeight="true" outlineLevel="0" collapsed="false"/>
    <row r="15225" customFormat="false" ht="13.8" hidden="false" customHeight="true" outlineLevel="0" collapsed="false"/>
    <row r="15226" customFormat="false" ht="13.8" hidden="false" customHeight="true" outlineLevel="0" collapsed="false"/>
    <row r="15227" customFormat="false" ht="13.8" hidden="false" customHeight="true" outlineLevel="0" collapsed="false"/>
    <row r="15228" customFormat="false" ht="13.8" hidden="false" customHeight="true" outlineLevel="0" collapsed="false"/>
    <row r="15229" customFormat="false" ht="13.8" hidden="false" customHeight="true" outlineLevel="0" collapsed="false"/>
    <row r="15230" customFormat="false" ht="13.8" hidden="false" customHeight="true" outlineLevel="0" collapsed="false"/>
    <row r="15231" customFormat="false" ht="13.8" hidden="false" customHeight="true" outlineLevel="0" collapsed="false"/>
    <row r="15232" customFormat="false" ht="13.8" hidden="false" customHeight="true" outlineLevel="0" collapsed="false"/>
    <row r="15233" customFormat="false" ht="13.8" hidden="false" customHeight="true" outlineLevel="0" collapsed="false"/>
    <row r="15234" customFormat="false" ht="13.8" hidden="false" customHeight="true" outlineLevel="0" collapsed="false"/>
    <row r="15235" customFormat="false" ht="13.8" hidden="false" customHeight="true" outlineLevel="0" collapsed="false"/>
    <row r="15236" customFormat="false" ht="13.8" hidden="false" customHeight="true" outlineLevel="0" collapsed="false"/>
    <row r="15237" customFormat="false" ht="13.8" hidden="false" customHeight="true" outlineLevel="0" collapsed="false"/>
    <row r="15238" customFormat="false" ht="13.8" hidden="false" customHeight="true" outlineLevel="0" collapsed="false"/>
    <row r="15239" customFormat="false" ht="13.8" hidden="false" customHeight="true" outlineLevel="0" collapsed="false"/>
    <row r="15240" customFormat="false" ht="13.8" hidden="false" customHeight="true" outlineLevel="0" collapsed="false"/>
    <row r="15241" customFormat="false" ht="13.8" hidden="false" customHeight="true" outlineLevel="0" collapsed="false"/>
    <row r="15242" customFormat="false" ht="13.8" hidden="false" customHeight="true" outlineLevel="0" collapsed="false"/>
    <row r="15243" customFormat="false" ht="13.8" hidden="false" customHeight="true" outlineLevel="0" collapsed="false"/>
    <row r="15244" customFormat="false" ht="13.8" hidden="false" customHeight="true" outlineLevel="0" collapsed="false"/>
    <row r="15245" customFormat="false" ht="13.8" hidden="false" customHeight="true" outlineLevel="0" collapsed="false"/>
    <row r="15246" customFormat="false" ht="13.8" hidden="false" customHeight="true" outlineLevel="0" collapsed="false"/>
    <row r="15247" customFormat="false" ht="13.8" hidden="false" customHeight="true" outlineLevel="0" collapsed="false"/>
    <row r="15248" customFormat="false" ht="13.8" hidden="false" customHeight="true" outlineLevel="0" collapsed="false"/>
    <row r="15249" customFormat="false" ht="13.8" hidden="false" customHeight="true" outlineLevel="0" collapsed="false"/>
    <row r="15250" customFormat="false" ht="13.8" hidden="false" customHeight="true" outlineLevel="0" collapsed="false"/>
    <row r="15251" customFormat="false" ht="13.8" hidden="false" customHeight="true" outlineLevel="0" collapsed="false"/>
    <row r="15252" customFormat="false" ht="13.8" hidden="false" customHeight="true" outlineLevel="0" collapsed="false"/>
    <row r="15253" customFormat="false" ht="13.8" hidden="false" customHeight="true" outlineLevel="0" collapsed="false"/>
    <row r="15254" customFormat="false" ht="13.8" hidden="false" customHeight="true" outlineLevel="0" collapsed="false"/>
    <row r="15255" customFormat="false" ht="13.8" hidden="false" customHeight="true" outlineLevel="0" collapsed="false"/>
    <row r="15256" customFormat="false" ht="13.8" hidden="false" customHeight="true" outlineLevel="0" collapsed="false"/>
    <row r="15257" customFormat="false" ht="13.8" hidden="false" customHeight="true" outlineLevel="0" collapsed="false"/>
    <row r="15258" customFormat="false" ht="13.8" hidden="false" customHeight="true" outlineLevel="0" collapsed="false"/>
    <row r="15259" customFormat="false" ht="13.8" hidden="false" customHeight="true" outlineLevel="0" collapsed="false"/>
    <row r="15260" customFormat="false" ht="13.8" hidden="false" customHeight="true" outlineLevel="0" collapsed="false"/>
    <row r="15261" customFormat="false" ht="13.8" hidden="false" customHeight="true" outlineLevel="0" collapsed="false"/>
    <row r="15262" customFormat="false" ht="13.8" hidden="false" customHeight="true" outlineLevel="0" collapsed="false"/>
    <row r="15263" customFormat="false" ht="13.8" hidden="false" customHeight="true" outlineLevel="0" collapsed="false"/>
    <row r="15264" customFormat="false" ht="13.8" hidden="false" customHeight="true" outlineLevel="0" collapsed="false"/>
    <row r="15265" customFormat="false" ht="13.8" hidden="false" customHeight="true" outlineLevel="0" collapsed="false"/>
    <row r="15266" customFormat="false" ht="13.8" hidden="false" customHeight="true" outlineLevel="0" collapsed="false"/>
    <row r="15267" customFormat="false" ht="13.8" hidden="false" customHeight="true" outlineLevel="0" collapsed="false"/>
    <row r="15268" customFormat="false" ht="13.8" hidden="false" customHeight="true" outlineLevel="0" collapsed="false"/>
    <row r="15269" customFormat="false" ht="13.8" hidden="false" customHeight="true" outlineLevel="0" collapsed="false"/>
    <row r="15270" customFormat="false" ht="13.8" hidden="false" customHeight="true" outlineLevel="0" collapsed="false"/>
    <row r="15271" customFormat="false" ht="13.8" hidden="false" customHeight="true" outlineLevel="0" collapsed="false"/>
    <row r="15272" customFormat="false" ht="13.8" hidden="false" customHeight="true" outlineLevel="0" collapsed="false"/>
    <row r="15273" customFormat="false" ht="13.8" hidden="false" customHeight="true" outlineLevel="0" collapsed="false"/>
    <row r="15274" customFormat="false" ht="13.8" hidden="false" customHeight="true" outlineLevel="0" collapsed="false"/>
    <row r="15275" customFormat="false" ht="13.8" hidden="false" customHeight="true" outlineLevel="0" collapsed="false"/>
    <row r="15276" customFormat="false" ht="13.8" hidden="false" customHeight="true" outlineLevel="0" collapsed="false"/>
    <row r="15277" customFormat="false" ht="13.8" hidden="false" customHeight="true" outlineLevel="0" collapsed="false"/>
    <row r="15278" customFormat="false" ht="13.8" hidden="false" customHeight="true" outlineLevel="0" collapsed="false"/>
    <row r="15279" customFormat="false" ht="13.8" hidden="false" customHeight="true" outlineLevel="0" collapsed="false"/>
    <row r="15280" customFormat="false" ht="13.8" hidden="false" customHeight="true" outlineLevel="0" collapsed="false"/>
    <row r="15281" customFormat="false" ht="13.8" hidden="false" customHeight="true" outlineLevel="0" collapsed="false"/>
    <row r="15282" customFormat="false" ht="13.8" hidden="false" customHeight="true" outlineLevel="0" collapsed="false"/>
    <row r="15283" customFormat="false" ht="13.8" hidden="false" customHeight="true" outlineLevel="0" collapsed="false"/>
    <row r="15284" customFormat="false" ht="13.8" hidden="false" customHeight="true" outlineLevel="0" collapsed="false"/>
    <row r="15285" customFormat="false" ht="13.8" hidden="false" customHeight="true" outlineLevel="0" collapsed="false"/>
    <row r="15286" customFormat="false" ht="13.8" hidden="false" customHeight="true" outlineLevel="0" collapsed="false"/>
    <row r="15287" customFormat="false" ht="13.8" hidden="false" customHeight="true" outlineLevel="0" collapsed="false"/>
    <row r="15288" customFormat="false" ht="13.8" hidden="false" customHeight="true" outlineLevel="0" collapsed="false"/>
    <row r="15289" customFormat="false" ht="13.8" hidden="false" customHeight="true" outlineLevel="0" collapsed="false"/>
    <row r="15290" customFormat="false" ht="13.8" hidden="false" customHeight="true" outlineLevel="0" collapsed="false"/>
    <row r="15291" customFormat="false" ht="13.8" hidden="false" customHeight="true" outlineLevel="0" collapsed="false"/>
    <row r="15292" customFormat="false" ht="13.8" hidden="false" customHeight="true" outlineLevel="0" collapsed="false"/>
    <row r="15293" customFormat="false" ht="13.8" hidden="false" customHeight="true" outlineLevel="0" collapsed="false"/>
    <row r="15294" customFormat="false" ht="13.8" hidden="false" customHeight="true" outlineLevel="0" collapsed="false"/>
    <row r="15295" customFormat="false" ht="13.8" hidden="false" customHeight="true" outlineLevel="0" collapsed="false"/>
    <row r="15296" customFormat="false" ht="13.8" hidden="false" customHeight="true" outlineLevel="0" collapsed="false"/>
    <row r="15297" customFormat="false" ht="13.8" hidden="false" customHeight="true" outlineLevel="0" collapsed="false"/>
    <row r="15298" customFormat="false" ht="13.8" hidden="false" customHeight="true" outlineLevel="0" collapsed="false"/>
    <row r="15299" customFormat="false" ht="13.8" hidden="false" customHeight="true" outlineLevel="0" collapsed="false"/>
    <row r="15300" customFormat="false" ht="13.8" hidden="false" customHeight="true" outlineLevel="0" collapsed="false"/>
    <row r="15301" customFormat="false" ht="13.8" hidden="false" customHeight="true" outlineLevel="0" collapsed="false"/>
    <row r="15302" customFormat="false" ht="13.8" hidden="false" customHeight="true" outlineLevel="0" collapsed="false"/>
    <row r="15303" customFormat="false" ht="13.8" hidden="false" customHeight="true" outlineLevel="0" collapsed="false"/>
    <row r="15304" customFormat="false" ht="13.8" hidden="false" customHeight="true" outlineLevel="0" collapsed="false"/>
    <row r="15305" customFormat="false" ht="13.8" hidden="false" customHeight="true" outlineLevel="0" collapsed="false"/>
    <row r="15306" customFormat="false" ht="13.8" hidden="false" customHeight="true" outlineLevel="0" collapsed="false"/>
    <row r="15307" customFormat="false" ht="13.8" hidden="false" customHeight="true" outlineLevel="0" collapsed="false"/>
    <row r="15308" customFormat="false" ht="13.8" hidden="false" customHeight="true" outlineLevel="0" collapsed="false"/>
    <row r="15309" customFormat="false" ht="13.8" hidden="false" customHeight="true" outlineLevel="0" collapsed="false"/>
    <row r="15310" customFormat="false" ht="13.8" hidden="false" customHeight="true" outlineLevel="0" collapsed="false"/>
    <row r="15311" customFormat="false" ht="13.8" hidden="false" customHeight="true" outlineLevel="0" collapsed="false"/>
    <row r="15312" customFormat="false" ht="13.8" hidden="false" customHeight="true" outlineLevel="0" collapsed="false"/>
    <row r="15313" customFormat="false" ht="13.8" hidden="false" customHeight="true" outlineLevel="0" collapsed="false"/>
    <row r="15314" customFormat="false" ht="13.8" hidden="false" customHeight="true" outlineLevel="0" collapsed="false"/>
    <row r="15315" customFormat="false" ht="13.8" hidden="false" customHeight="true" outlineLevel="0" collapsed="false"/>
    <row r="15316" customFormat="false" ht="13.8" hidden="false" customHeight="true" outlineLevel="0" collapsed="false"/>
    <row r="15317" customFormat="false" ht="13.8" hidden="false" customHeight="true" outlineLevel="0" collapsed="false"/>
    <row r="15318" customFormat="false" ht="13.8" hidden="false" customHeight="true" outlineLevel="0" collapsed="false"/>
    <row r="15319" customFormat="false" ht="13.8" hidden="false" customHeight="true" outlineLevel="0" collapsed="false"/>
    <row r="15320" customFormat="false" ht="13.8" hidden="false" customHeight="true" outlineLevel="0" collapsed="false"/>
    <row r="15321" customFormat="false" ht="13.8" hidden="false" customHeight="true" outlineLevel="0" collapsed="false"/>
    <row r="15322" customFormat="false" ht="13.8" hidden="false" customHeight="true" outlineLevel="0" collapsed="false"/>
    <row r="15323" customFormat="false" ht="13.8" hidden="false" customHeight="true" outlineLevel="0" collapsed="false"/>
    <row r="15324" customFormat="false" ht="13.8" hidden="false" customHeight="true" outlineLevel="0" collapsed="false"/>
    <row r="15325" customFormat="false" ht="13.8" hidden="false" customHeight="true" outlineLevel="0" collapsed="false"/>
    <row r="15326" customFormat="false" ht="13.8" hidden="false" customHeight="true" outlineLevel="0" collapsed="false"/>
    <row r="15327" customFormat="false" ht="13.8" hidden="false" customHeight="true" outlineLevel="0" collapsed="false"/>
    <row r="15328" customFormat="false" ht="13.8" hidden="false" customHeight="true" outlineLevel="0" collapsed="false"/>
    <row r="15329" customFormat="false" ht="13.8" hidden="false" customHeight="true" outlineLevel="0" collapsed="false"/>
    <row r="15330" customFormat="false" ht="13.8" hidden="false" customHeight="true" outlineLevel="0" collapsed="false"/>
    <row r="15331" customFormat="false" ht="13.8" hidden="false" customHeight="true" outlineLevel="0" collapsed="false"/>
    <row r="15332" customFormat="false" ht="13.8" hidden="false" customHeight="true" outlineLevel="0" collapsed="false"/>
    <row r="15333" customFormat="false" ht="13.8" hidden="false" customHeight="true" outlineLevel="0" collapsed="false"/>
    <row r="15334" customFormat="false" ht="13.8" hidden="false" customHeight="true" outlineLevel="0" collapsed="false"/>
    <row r="15335" customFormat="false" ht="13.8" hidden="false" customHeight="true" outlineLevel="0" collapsed="false"/>
    <row r="15336" customFormat="false" ht="13.8" hidden="false" customHeight="true" outlineLevel="0" collapsed="false"/>
    <row r="15337" customFormat="false" ht="13.8" hidden="false" customHeight="true" outlineLevel="0" collapsed="false"/>
    <row r="15338" customFormat="false" ht="13.8" hidden="false" customHeight="true" outlineLevel="0" collapsed="false"/>
    <row r="15339" customFormat="false" ht="13.8" hidden="false" customHeight="true" outlineLevel="0" collapsed="false"/>
    <row r="15340" customFormat="false" ht="13.8" hidden="false" customHeight="true" outlineLevel="0" collapsed="false"/>
    <row r="15341" customFormat="false" ht="13.8" hidden="false" customHeight="true" outlineLevel="0" collapsed="false"/>
    <row r="15342" customFormat="false" ht="13.8" hidden="false" customHeight="true" outlineLevel="0" collapsed="false"/>
    <row r="15343" customFormat="false" ht="13.8" hidden="false" customHeight="true" outlineLevel="0" collapsed="false"/>
    <row r="15344" customFormat="false" ht="13.8" hidden="false" customHeight="true" outlineLevel="0" collapsed="false"/>
    <row r="15345" customFormat="false" ht="13.8" hidden="false" customHeight="true" outlineLevel="0" collapsed="false"/>
    <row r="15346" customFormat="false" ht="13.8" hidden="false" customHeight="true" outlineLevel="0" collapsed="false"/>
    <row r="15347" customFormat="false" ht="13.8" hidden="false" customHeight="true" outlineLevel="0" collapsed="false"/>
    <row r="15348" customFormat="false" ht="13.8" hidden="false" customHeight="true" outlineLevel="0" collapsed="false"/>
    <row r="15349" customFormat="false" ht="13.8" hidden="false" customHeight="true" outlineLevel="0" collapsed="false"/>
    <row r="15350" customFormat="false" ht="13.8" hidden="false" customHeight="true" outlineLevel="0" collapsed="false"/>
    <row r="15351" customFormat="false" ht="13.8" hidden="false" customHeight="true" outlineLevel="0" collapsed="false"/>
    <row r="15352" customFormat="false" ht="13.8" hidden="false" customHeight="true" outlineLevel="0" collapsed="false"/>
    <row r="15353" customFormat="false" ht="13.8" hidden="false" customHeight="true" outlineLevel="0" collapsed="false"/>
    <row r="15354" customFormat="false" ht="13.8" hidden="false" customHeight="true" outlineLevel="0" collapsed="false"/>
    <row r="15355" customFormat="false" ht="13.8" hidden="false" customHeight="true" outlineLevel="0" collapsed="false"/>
    <row r="15356" customFormat="false" ht="13.8" hidden="false" customHeight="true" outlineLevel="0" collapsed="false"/>
    <row r="15357" customFormat="false" ht="13.8" hidden="false" customHeight="true" outlineLevel="0" collapsed="false"/>
    <row r="15358" customFormat="false" ht="13.8" hidden="false" customHeight="true" outlineLevel="0" collapsed="false"/>
    <row r="15359" customFormat="false" ht="13.8" hidden="false" customHeight="true" outlineLevel="0" collapsed="false"/>
    <row r="15360" customFormat="false" ht="13.8" hidden="false" customHeight="true" outlineLevel="0" collapsed="false"/>
    <row r="15361" customFormat="false" ht="13.8" hidden="false" customHeight="true" outlineLevel="0" collapsed="false"/>
    <row r="15362" customFormat="false" ht="13.8" hidden="false" customHeight="true" outlineLevel="0" collapsed="false"/>
    <row r="15363" customFormat="false" ht="13.8" hidden="false" customHeight="true" outlineLevel="0" collapsed="false"/>
    <row r="15364" customFormat="false" ht="13.8" hidden="false" customHeight="true" outlineLevel="0" collapsed="false"/>
    <row r="15365" customFormat="false" ht="13.8" hidden="false" customHeight="true" outlineLevel="0" collapsed="false"/>
    <row r="15366" customFormat="false" ht="13.8" hidden="false" customHeight="true" outlineLevel="0" collapsed="false"/>
    <row r="15367" customFormat="false" ht="13.8" hidden="false" customHeight="true" outlineLevel="0" collapsed="false"/>
    <row r="15368" customFormat="false" ht="13.8" hidden="false" customHeight="true" outlineLevel="0" collapsed="false"/>
    <row r="15369" customFormat="false" ht="13.8" hidden="false" customHeight="true" outlineLevel="0" collapsed="false"/>
    <row r="15370" customFormat="false" ht="13.8" hidden="false" customHeight="true" outlineLevel="0" collapsed="false"/>
    <row r="15371" customFormat="false" ht="13.8" hidden="false" customHeight="true" outlineLevel="0" collapsed="false"/>
    <row r="15372" customFormat="false" ht="13.8" hidden="false" customHeight="true" outlineLevel="0" collapsed="false"/>
    <row r="15373" customFormat="false" ht="13.8" hidden="false" customHeight="true" outlineLevel="0" collapsed="false"/>
    <row r="15374" customFormat="false" ht="13.8" hidden="false" customHeight="true" outlineLevel="0" collapsed="false"/>
    <row r="15375" customFormat="false" ht="13.8" hidden="false" customHeight="true" outlineLevel="0" collapsed="false"/>
    <row r="15376" customFormat="false" ht="13.8" hidden="false" customHeight="true" outlineLevel="0" collapsed="false"/>
    <row r="15377" customFormat="false" ht="13.8" hidden="false" customHeight="true" outlineLevel="0" collapsed="false"/>
    <row r="15378" customFormat="false" ht="13.8" hidden="false" customHeight="true" outlineLevel="0" collapsed="false"/>
    <row r="15379" customFormat="false" ht="13.8" hidden="false" customHeight="true" outlineLevel="0" collapsed="false"/>
    <row r="15380" customFormat="false" ht="13.8" hidden="false" customHeight="true" outlineLevel="0" collapsed="false"/>
    <row r="15381" customFormat="false" ht="13.8" hidden="false" customHeight="true" outlineLevel="0" collapsed="false"/>
    <row r="15382" customFormat="false" ht="13.8" hidden="false" customHeight="true" outlineLevel="0" collapsed="false"/>
    <row r="15383" customFormat="false" ht="13.8" hidden="false" customHeight="true" outlineLevel="0" collapsed="false"/>
    <row r="15384" customFormat="false" ht="13.8" hidden="false" customHeight="true" outlineLevel="0" collapsed="false"/>
    <row r="15385" customFormat="false" ht="13.8" hidden="false" customHeight="true" outlineLevel="0" collapsed="false"/>
    <row r="15386" customFormat="false" ht="13.8" hidden="false" customHeight="true" outlineLevel="0" collapsed="false"/>
    <row r="15387" customFormat="false" ht="13.8" hidden="false" customHeight="true" outlineLevel="0" collapsed="false"/>
    <row r="15388" customFormat="false" ht="13.8" hidden="false" customHeight="true" outlineLevel="0" collapsed="false"/>
    <row r="15389" customFormat="false" ht="13.8" hidden="false" customHeight="true" outlineLevel="0" collapsed="false"/>
    <row r="15390" customFormat="false" ht="13.8" hidden="false" customHeight="true" outlineLevel="0" collapsed="false"/>
    <row r="15391" customFormat="false" ht="13.8" hidden="false" customHeight="true" outlineLevel="0" collapsed="false"/>
    <row r="15392" customFormat="false" ht="13.8" hidden="false" customHeight="true" outlineLevel="0" collapsed="false"/>
    <row r="15393" customFormat="false" ht="13.8" hidden="false" customHeight="true" outlineLevel="0" collapsed="false"/>
    <row r="15394" customFormat="false" ht="13.8" hidden="false" customHeight="true" outlineLevel="0" collapsed="false"/>
    <row r="15395" customFormat="false" ht="13.8" hidden="false" customHeight="true" outlineLevel="0" collapsed="false"/>
    <row r="15396" customFormat="false" ht="13.8" hidden="false" customHeight="true" outlineLevel="0" collapsed="false"/>
    <row r="15397" customFormat="false" ht="13.8" hidden="false" customHeight="true" outlineLevel="0" collapsed="false"/>
    <row r="15398" customFormat="false" ht="13.8" hidden="false" customHeight="true" outlineLevel="0" collapsed="false"/>
    <row r="15399" customFormat="false" ht="13.8" hidden="false" customHeight="true" outlineLevel="0" collapsed="false"/>
    <row r="15400" customFormat="false" ht="13.8" hidden="false" customHeight="true" outlineLevel="0" collapsed="false"/>
    <row r="15401" customFormat="false" ht="13.8" hidden="false" customHeight="true" outlineLevel="0" collapsed="false"/>
    <row r="15402" customFormat="false" ht="13.8" hidden="false" customHeight="true" outlineLevel="0" collapsed="false"/>
    <row r="15403" customFormat="false" ht="13.8" hidden="false" customHeight="true" outlineLevel="0" collapsed="false"/>
    <row r="15404" customFormat="false" ht="13.8" hidden="false" customHeight="true" outlineLevel="0" collapsed="false"/>
    <row r="15405" customFormat="false" ht="13.8" hidden="false" customHeight="true" outlineLevel="0" collapsed="false"/>
    <row r="15406" customFormat="false" ht="13.8" hidden="false" customHeight="true" outlineLevel="0" collapsed="false"/>
    <row r="15407" customFormat="false" ht="13.8" hidden="false" customHeight="true" outlineLevel="0" collapsed="false"/>
    <row r="15408" customFormat="false" ht="13.8" hidden="false" customHeight="true" outlineLevel="0" collapsed="false"/>
    <row r="15409" customFormat="false" ht="13.8" hidden="false" customHeight="true" outlineLevel="0" collapsed="false"/>
    <row r="15410" customFormat="false" ht="13.8" hidden="false" customHeight="true" outlineLevel="0" collapsed="false"/>
    <row r="15411" customFormat="false" ht="13.8" hidden="false" customHeight="true" outlineLevel="0" collapsed="false"/>
    <row r="15412" customFormat="false" ht="13.8" hidden="false" customHeight="true" outlineLevel="0" collapsed="false"/>
    <row r="15413" customFormat="false" ht="13.8" hidden="false" customHeight="true" outlineLevel="0" collapsed="false"/>
    <row r="15414" customFormat="false" ht="13.8" hidden="false" customHeight="true" outlineLevel="0" collapsed="false"/>
    <row r="15415" customFormat="false" ht="13.8" hidden="false" customHeight="true" outlineLevel="0" collapsed="false"/>
    <row r="15416" customFormat="false" ht="13.8" hidden="false" customHeight="true" outlineLevel="0" collapsed="false"/>
    <row r="15417" customFormat="false" ht="13.8" hidden="false" customHeight="true" outlineLevel="0" collapsed="false"/>
    <row r="15418" customFormat="false" ht="13.8" hidden="false" customHeight="true" outlineLevel="0" collapsed="false"/>
    <row r="15419" customFormat="false" ht="13.8" hidden="false" customHeight="true" outlineLevel="0" collapsed="false"/>
    <row r="15420" customFormat="false" ht="13.8" hidden="false" customHeight="true" outlineLevel="0" collapsed="false"/>
    <row r="15421" customFormat="false" ht="13.8" hidden="false" customHeight="true" outlineLevel="0" collapsed="false"/>
    <row r="15422" customFormat="false" ht="13.8" hidden="false" customHeight="true" outlineLevel="0" collapsed="false"/>
    <row r="15423" customFormat="false" ht="13.8" hidden="false" customHeight="true" outlineLevel="0" collapsed="false"/>
    <row r="15424" customFormat="false" ht="13.8" hidden="false" customHeight="true" outlineLevel="0" collapsed="false"/>
    <row r="15425" customFormat="false" ht="13.8" hidden="false" customHeight="true" outlineLevel="0" collapsed="false"/>
    <row r="15426" customFormat="false" ht="13.8" hidden="false" customHeight="true" outlineLevel="0" collapsed="false"/>
    <row r="15427" customFormat="false" ht="13.8" hidden="false" customHeight="true" outlineLevel="0" collapsed="false"/>
    <row r="15428" customFormat="false" ht="13.8" hidden="false" customHeight="true" outlineLevel="0" collapsed="false"/>
    <row r="15429" customFormat="false" ht="13.8" hidden="false" customHeight="true" outlineLevel="0" collapsed="false"/>
    <row r="15430" customFormat="false" ht="13.8" hidden="false" customHeight="true" outlineLevel="0" collapsed="false"/>
    <row r="15431" customFormat="false" ht="13.8" hidden="false" customHeight="true" outlineLevel="0" collapsed="false"/>
    <row r="15432" customFormat="false" ht="13.8" hidden="false" customHeight="true" outlineLevel="0" collapsed="false"/>
    <row r="15433" customFormat="false" ht="13.8" hidden="false" customHeight="true" outlineLevel="0" collapsed="false"/>
    <row r="15434" customFormat="false" ht="13.8" hidden="false" customHeight="true" outlineLevel="0" collapsed="false"/>
    <row r="15435" customFormat="false" ht="13.8" hidden="false" customHeight="true" outlineLevel="0" collapsed="false"/>
    <row r="15436" customFormat="false" ht="13.8" hidden="false" customHeight="true" outlineLevel="0" collapsed="false"/>
    <row r="15437" customFormat="false" ht="13.8" hidden="false" customHeight="true" outlineLevel="0" collapsed="false"/>
    <row r="15438" customFormat="false" ht="13.8" hidden="false" customHeight="true" outlineLevel="0" collapsed="false"/>
    <row r="15439" customFormat="false" ht="13.8" hidden="false" customHeight="true" outlineLevel="0" collapsed="false"/>
    <row r="15440" customFormat="false" ht="13.8" hidden="false" customHeight="true" outlineLevel="0" collapsed="false"/>
    <row r="15441" customFormat="false" ht="13.8" hidden="false" customHeight="true" outlineLevel="0" collapsed="false"/>
    <row r="15442" customFormat="false" ht="13.8" hidden="false" customHeight="true" outlineLevel="0" collapsed="false"/>
    <row r="15443" customFormat="false" ht="13.8" hidden="false" customHeight="true" outlineLevel="0" collapsed="false"/>
    <row r="15444" customFormat="false" ht="13.8" hidden="false" customHeight="true" outlineLevel="0" collapsed="false"/>
    <row r="15445" customFormat="false" ht="13.8" hidden="false" customHeight="true" outlineLevel="0" collapsed="false"/>
    <row r="15446" customFormat="false" ht="13.8" hidden="false" customHeight="true" outlineLevel="0" collapsed="false"/>
    <row r="15447" customFormat="false" ht="13.8" hidden="false" customHeight="true" outlineLevel="0" collapsed="false"/>
    <row r="15448" customFormat="false" ht="13.8" hidden="false" customHeight="true" outlineLevel="0" collapsed="false"/>
    <row r="15449" customFormat="false" ht="13.8" hidden="false" customHeight="true" outlineLevel="0" collapsed="false"/>
    <row r="15450" customFormat="false" ht="13.8" hidden="false" customHeight="true" outlineLevel="0" collapsed="false"/>
    <row r="15451" customFormat="false" ht="13.8" hidden="false" customHeight="true" outlineLevel="0" collapsed="false"/>
    <row r="15452" customFormat="false" ht="13.8" hidden="false" customHeight="true" outlineLevel="0" collapsed="false"/>
    <row r="15453" customFormat="false" ht="13.8" hidden="false" customHeight="true" outlineLevel="0" collapsed="false"/>
    <row r="15454" customFormat="false" ht="13.8" hidden="false" customHeight="true" outlineLevel="0" collapsed="false"/>
    <row r="15455" customFormat="false" ht="13.8" hidden="false" customHeight="true" outlineLevel="0" collapsed="false"/>
    <row r="15456" customFormat="false" ht="13.8" hidden="false" customHeight="true" outlineLevel="0" collapsed="false"/>
    <row r="15457" customFormat="false" ht="13.8" hidden="false" customHeight="true" outlineLevel="0" collapsed="false"/>
    <row r="15458" customFormat="false" ht="13.8" hidden="false" customHeight="true" outlineLevel="0" collapsed="false"/>
    <row r="15459" customFormat="false" ht="13.8" hidden="false" customHeight="true" outlineLevel="0" collapsed="false"/>
    <row r="15460" customFormat="false" ht="13.8" hidden="false" customHeight="true" outlineLevel="0" collapsed="false"/>
    <row r="15461" customFormat="false" ht="13.8" hidden="false" customHeight="true" outlineLevel="0" collapsed="false"/>
    <row r="15462" customFormat="false" ht="13.8" hidden="false" customHeight="true" outlineLevel="0" collapsed="false"/>
    <row r="15463" customFormat="false" ht="13.8" hidden="false" customHeight="true" outlineLevel="0" collapsed="false"/>
    <row r="15464" customFormat="false" ht="13.8" hidden="false" customHeight="true" outlineLevel="0" collapsed="false"/>
    <row r="15465" customFormat="false" ht="13.8" hidden="false" customHeight="true" outlineLevel="0" collapsed="false"/>
    <row r="15466" customFormat="false" ht="13.8" hidden="false" customHeight="true" outlineLevel="0" collapsed="false"/>
    <row r="15467" customFormat="false" ht="13.8" hidden="false" customHeight="true" outlineLevel="0" collapsed="false"/>
    <row r="15468" customFormat="false" ht="13.8" hidden="false" customHeight="true" outlineLevel="0" collapsed="false"/>
    <row r="15469" customFormat="false" ht="13.8" hidden="false" customHeight="true" outlineLevel="0" collapsed="false"/>
    <row r="15470" customFormat="false" ht="13.8" hidden="false" customHeight="true" outlineLevel="0" collapsed="false"/>
    <row r="15471" customFormat="false" ht="13.8" hidden="false" customHeight="true" outlineLevel="0" collapsed="false"/>
    <row r="15472" customFormat="false" ht="13.8" hidden="false" customHeight="true" outlineLevel="0" collapsed="false"/>
    <row r="15473" customFormat="false" ht="13.8" hidden="false" customHeight="true" outlineLevel="0" collapsed="false"/>
    <row r="15474" customFormat="false" ht="13.8" hidden="false" customHeight="true" outlineLevel="0" collapsed="false"/>
    <row r="15475" customFormat="false" ht="13.8" hidden="false" customHeight="true" outlineLevel="0" collapsed="false"/>
    <row r="15476" customFormat="false" ht="13.8" hidden="false" customHeight="true" outlineLevel="0" collapsed="false"/>
    <row r="15477" customFormat="false" ht="13.8" hidden="false" customHeight="true" outlineLevel="0" collapsed="false"/>
    <row r="15478" customFormat="false" ht="13.8" hidden="false" customHeight="true" outlineLevel="0" collapsed="false"/>
    <row r="15479" customFormat="false" ht="13.8" hidden="false" customHeight="true" outlineLevel="0" collapsed="false"/>
    <row r="15480" customFormat="false" ht="13.8" hidden="false" customHeight="true" outlineLevel="0" collapsed="false"/>
    <row r="15481" customFormat="false" ht="13.8" hidden="false" customHeight="true" outlineLevel="0" collapsed="false"/>
    <row r="15482" customFormat="false" ht="13.8" hidden="false" customHeight="true" outlineLevel="0" collapsed="false"/>
    <row r="15483" customFormat="false" ht="13.8" hidden="false" customHeight="true" outlineLevel="0" collapsed="false"/>
    <row r="15484" customFormat="false" ht="13.8" hidden="false" customHeight="true" outlineLevel="0" collapsed="false"/>
    <row r="15485" customFormat="false" ht="13.8" hidden="false" customHeight="true" outlineLevel="0" collapsed="false"/>
    <row r="15486" customFormat="false" ht="13.8" hidden="false" customHeight="true" outlineLevel="0" collapsed="false"/>
    <row r="15487" customFormat="false" ht="13.8" hidden="false" customHeight="true" outlineLevel="0" collapsed="false"/>
    <row r="15488" customFormat="false" ht="13.8" hidden="false" customHeight="true" outlineLevel="0" collapsed="false"/>
    <row r="15489" customFormat="false" ht="13.8" hidden="false" customHeight="true" outlineLevel="0" collapsed="false"/>
    <row r="15490" customFormat="false" ht="13.8" hidden="false" customHeight="true" outlineLevel="0" collapsed="false"/>
    <row r="15491" customFormat="false" ht="13.8" hidden="false" customHeight="true" outlineLevel="0" collapsed="false"/>
    <row r="15492" customFormat="false" ht="13.8" hidden="false" customHeight="true" outlineLevel="0" collapsed="false"/>
    <row r="15493" customFormat="false" ht="13.8" hidden="false" customHeight="true" outlineLevel="0" collapsed="false"/>
    <row r="15494" customFormat="false" ht="13.8" hidden="false" customHeight="true" outlineLevel="0" collapsed="false"/>
    <row r="15495" customFormat="false" ht="13.8" hidden="false" customHeight="true" outlineLevel="0" collapsed="false"/>
    <row r="15496" customFormat="false" ht="13.8" hidden="false" customHeight="true" outlineLevel="0" collapsed="false"/>
    <row r="15497" customFormat="false" ht="13.8" hidden="false" customHeight="true" outlineLevel="0" collapsed="false"/>
    <row r="15498" customFormat="false" ht="13.8" hidden="false" customHeight="true" outlineLevel="0" collapsed="false"/>
    <row r="15499" customFormat="false" ht="13.8" hidden="false" customHeight="true" outlineLevel="0" collapsed="false"/>
    <row r="15500" customFormat="false" ht="13.8" hidden="false" customHeight="true" outlineLevel="0" collapsed="false"/>
    <row r="15501" customFormat="false" ht="13.8" hidden="false" customHeight="true" outlineLevel="0" collapsed="false"/>
    <row r="15502" customFormat="false" ht="13.8" hidden="false" customHeight="true" outlineLevel="0" collapsed="false"/>
    <row r="15503" customFormat="false" ht="13.8" hidden="false" customHeight="true" outlineLevel="0" collapsed="false"/>
    <row r="15504" customFormat="false" ht="13.8" hidden="false" customHeight="true" outlineLevel="0" collapsed="false"/>
    <row r="15505" customFormat="false" ht="13.8" hidden="false" customHeight="true" outlineLevel="0" collapsed="false"/>
    <row r="15506" customFormat="false" ht="13.8" hidden="false" customHeight="true" outlineLevel="0" collapsed="false"/>
    <row r="15507" customFormat="false" ht="13.8" hidden="false" customHeight="true" outlineLevel="0" collapsed="false"/>
    <row r="15508" customFormat="false" ht="13.8" hidden="false" customHeight="true" outlineLevel="0" collapsed="false"/>
    <row r="15509" customFormat="false" ht="13.8" hidden="false" customHeight="true" outlineLevel="0" collapsed="false"/>
    <row r="15510" customFormat="false" ht="13.8" hidden="false" customHeight="true" outlineLevel="0" collapsed="false"/>
    <row r="15511" customFormat="false" ht="13.8" hidden="false" customHeight="true" outlineLevel="0" collapsed="false"/>
    <row r="15512" customFormat="false" ht="13.8" hidden="false" customHeight="true" outlineLevel="0" collapsed="false"/>
    <row r="15513" customFormat="false" ht="13.8" hidden="false" customHeight="true" outlineLevel="0" collapsed="false"/>
    <row r="15514" customFormat="false" ht="13.8" hidden="false" customHeight="true" outlineLevel="0" collapsed="false"/>
    <row r="15515" customFormat="false" ht="13.8" hidden="false" customHeight="true" outlineLevel="0" collapsed="false"/>
    <row r="15516" customFormat="false" ht="13.8" hidden="false" customHeight="true" outlineLevel="0" collapsed="false"/>
    <row r="15517" customFormat="false" ht="13.8" hidden="false" customHeight="true" outlineLevel="0" collapsed="false"/>
    <row r="15518" customFormat="false" ht="13.8" hidden="false" customHeight="true" outlineLevel="0" collapsed="false"/>
    <row r="15519" customFormat="false" ht="13.8" hidden="false" customHeight="true" outlineLevel="0" collapsed="false"/>
    <row r="15520" customFormat="false" ht="13.8" hidden="false" customHeight="true" outlineLevel="0" collapsed="false"/>
    <row r="15521" customFormat="false" ht="13.8" hidden="false" customHeight="true" outlineLevel="0" collapsed="false"/>
    <row r="15522" customFormat="false" ht="13.8" hidden="false" customHeight="true" outlineLevel="0" collapsed="false"/>
    <row r="15523" customFormat="false" ht="13.8" hidden="false" customHeight="true" outlineLevel="0" collapsed="false"/>
    <row r="15524" customFormat="false" ht="13.8" hidden="false" customHeight="true" outlineLevel="0" collapsed="false"/>
    <row r="15525" customFormat="false" ht="13.8" hidden="false" customHeight="true" outlineLevel="0" collapsed="false"/>
    <row r="15526" customFormat="false" ht="13.8" hidden="false" customHeight="true" outlineLevel="0" collapsed="false"/>
    <row r="15527" customFormat="false" ht="13.8" hidden="false" customHeight="true" outlineLevel="0" collapsed="false"/>
    <row r="15528" customFormat="false" ht="13.8" hidden="false" customHeight="true" outlineLevel="0" collapsed="false"/>
    <row r="15529" customFormat="false" ht="13.8" hidden="false" customHeight="true" outlineLevel="0" collapsed="false"/>
    <row r="15530" customFormat="false" ht="13.8" hidden="false" customHeight="true" outlineLevel="0" collapsed="false"/>
    <row r="15531" customFormat="false" ht="13.8" hidden="false" customHeight="true" outlineLevel="0" collapsed="false"/>
    <row r="15532" customFormat="false" ht="13.8" hidden="false" customHeight="true" outlineLevel="0" collapsed="false"/>
    <row r="15533" customFormat="false" ht="13.8" hidden="false" customHeight="true" outlineLevel="0" collapsed="false"/>
    <row r="15534" customFormat="false" ht="13.8" hidden="false" customHeight="true" outlineLevel="0" collapsed="false"/>
    <row r="15535" customFormat="false" ht="13.8" hidden="false" customHeight="true" outlineLevel="0" collapsed="false"/>
    <row r="15536" customFormat="false" ht="13.8" hidden="false" customHeight="true" outlineLevel="0" collapsed="false"/>
    <row r="15537" customFormat="false" ht="13.8" hidden="false" customHeight="true" outlineLevel="0" collapsed="false"/>
    <row r="15538" customFormat="false" ht="13.8" hidden="false" customHeight="true" outlineLevel="0" collapsed="false"/>
    <row r="15539" customFormat="false" ht="13.8" hidden="false" customHeight="true" outlineLevel="0" collapsed="false"/>
    <row r="15540" customFormat="false" ht="13.8" hidden="false" customHeight="true" outlineLevel="0" collapsed="false"/>
    <row r="15541" customFormat="false" ht="13.8" hidden="false" customHeight="true" outlineLevel="0" collapsed="false"/>
    <row r="15542" customFormat="false" ht="13.8" hidden="false" customHeight="true" outlineLevel="0" collapsed="false"/>
    <row r="15543" customFormat="false" ht="13.8" hidden="false" customHeight="true" outlineLevel="0" collapsed="false"/>
    <row r="15544" customFormat="false" ht="13.8" hidden="false" customHeight="true" outlineLevel="0" collapsed="false"/>
    <row r="15545" customFormat="false" ht="13.8" hidden="false" customHeight="true" outlineLevel="0" collapsed="false"/>
    <row r="15546" customFormat="false" ht="13.8" hidden="false" customHeight="true" outlineLevel="0" collapsed="false"/>
    <row r="15547" customFormat="false" ht="13.8" hidden="false" customHeight="true" outlineLevel="0" collapsed="false"/>
    <row r="15548" customFormat="false" ht="13.8" hidden="false" customHeight="true" outlineLevel="0" collapsed="false"/>
    <row r="15549" customFormat="false" ht="13.8" hidden="false" customHeight="true" outlineLevel="0" collapsed="false"/>
    <row r="15550" customFormat="false" ht="13.8" hidden="false" customHeight="true" outlineLevel="0" collapsed="false"/>
    <row r="15551" customFormat="false" ht="13.8" hidden="false" customHeight="true" outlineLevel="0" collapsed="false"/>
    <row r="15552" customFormat="false" ht="13.8" hidden="false" customHeight="true" outlineLevel="0" collapsed="false"/>
    <row r="15553" customFormat="false" ht="13.8" hidden="false" customHeight="true" outlineLevel="0" collapsed="false"/>
    <row r="15554" customFormat="false" ht="13.8" hidden="false" customHeight="true" outlineLevel="0" collapsed="false"/>
    <row r="15555" customFormat="false" ht="13.8" hidden="false" customHeight="true" outlineLevel="0" collapsed="false"/>
    <row r="15556" customFormat="false" ht="13.8" hidden="false" customHeight="true" outlineLevel="0" collapsed="false"/>
    <row r="15557" customFormat="false" ht="13.8" hidden="false" customHeight="true" outlineLevel="0" collapsed="false"/>
    <row r="15558" customFormat="false" ht="13.8" hidden="false" customHeight="true" outlineLevel="0" collapsed="false"/>
    <row r="15559" customFormat="false" ht="13.8" hidden="false" customHeight="true" outlineLevel="0" collapsed="false"/>
    <row r="15560" customFormat="false" ht="13.8" hidden="false" customHeight="true" outlineLevel="0" collapsed="false"/>
    <row r="15561" customFormat="false" ht="13.8" hidden="false" customHeight="true" outlineLevel="0" collapsed="false"/>
    <row r="15562" customFormat="false" ht="13.8" hidden="false" customHeight="true" outlineLevel="0" collapsed="false"/>
    <row r="15563" customFormat="false" ht="13.8" hidden="false" customHeight="true" outlineLevel="0" collapsed="false"/>
    <row r="15564" customFormat="false" ht="13.8" hidden="false" customHeight="true" outlineLevel="0" collapsed="false"/>
    <row r="15565" customFormat="false" ht="13.8" hidden="false" customHeight="true" outlineLevel="0" collapsed="false"/>
    <row r="15566" customFormat="false" ht="13.8" hidden="false" customHeight="true" outlineLevel="0" collapsed="false"/>
    <row r="15567" customFormat="false" ht="13.8" hidden="false" customHeight="true" outlineLevel="0" collapsed="false"/>
    <row r="15568" customFormat="false" ht="13.8" hidden="false" customHeight="true" outlineLevel="0" collapsed="false"/>
    <row r="15569" customFormat="false" ht="13.8" hidden="false" customHeight="true" outlineLevel="0" collapsed="false"/>
    <row r="15570" customFormat="false" ht="13.8" hidden="false" customHeight="true" outlineLevel="0" collapsed="false"/>
    <row r="15571" customFormat="false" ht="13.8" hidden="false" customHeight="true" outlineLevel="0" collapsed="false"/>
    <row r="15572" customFormat="false" ht="13.8" hidden="false" customHeight="true" outlineLevel="0" collapsed="false"/>
    <row r="15573" customFormat="false" ht="13.8" hidden="false" customHeight="true" outlineLevel="0" collapsed="false"/>
    <row r="15574" customFormat="false" ht="13.8" hidden="false" customHeight="true" outlineLevel="0" collapsed="false"/>
    <row r="15575" customFormat="false" ht="13.8" hidden="false" customHeight="true" outlineLevel="0" collapsed="false"/>
    <row r="15576" customFormat="false" ht="13.8" hidden="false" customHeight="true" outlineLevel="0" collapsed="false"/>
    <row r="15577" customFormat="false" ht="13.8" hidden="false" customHeight="true" outlineLevel="0" collapsed="false"/>
    <row r="15578" customFormat="false" ht="13.8" hidden="false" customHeight="true" outlineLevel="0" collapsed="false"/>
    <row r="15579" customFormat="false" ht="13.8" hidden="false" customHeight="true" outlineLevel="0" collapsed="false"/>
    <row r="15580" customFormat="false" ht="13.8" hidden="false" customHeight="true" outlineLevel="0" collapsed="false"/>
    <row r="15581" customFormat="false" ht="13.8" hidden="false" customHeight="true" outlineLevel="0" collapsed="false"/>
    <row r="15582" customFormat="false" ht="13.8" hidden="false" customHeight="true" outlineLevel="0" collapsed="false"/>
    <row r="15583" customFormat="false" ht="13.8" hidden="false" customHeight="true" outlineLevel="0" collapsed="false"/>
    <row r="15584" customFormat="false" ht="13.8" hidden="false" customHeight="true" outlineLevel="0" collapsed="false"/>
    <row r="15585" customFormat="false" ht="13.8" hidden="false" customHeight="true" outlineLevel="0" collapsed="false"/>
    <row r="15586" customFormat="false" ht="13.8" hidden="false" customHeight="true" outlineLevel="0" collapsed="false"/>
    <row r="15587" customFormat="false" ht="13.8" hidden="false" customHeight="true" outlineLevel="0" collapsed="false"/>
    <row r="15588" customFormat="false" ht="13.8" hidden="false" customHeight="true" outlineLevel="0" collapsed="false"/>
    <row r="15589" customFormat="false" ht="13.8" hidden="false" customHeight="true" outlineLevel="0" collapsed="false"/>
    <row r="15590" customFormat="false" ht="13.8" hidden="false" customHeight="true" outlineLevel="0" collapsed="false"/>
    <row r="15591" customFormat="false" ht="13.8" hidden="false" customHeight="true" outlineLevel="0" collapsed="false"/>
    <row r="15592" customFormat="false" ht="13.8" hidden="false" customHeight="true" outlineLevel="0" collapsed="false"/>
    <row r="15593" customFormat="false" ht="13.8" hidden="false" customHeight="true" outlineLevel="0" collapsed="false"/>
    <row r="15594" customFormat="false" ht="13.8" hidden="false" customHeight="true" outlineLevel="0" collapsed="false"/>
    <row r="15595" customFormat="false" ht="13.8" hidden="false" customHeight="true" outlineLevel="0" collapsed="false"/>
    <row r="15596" customFormat="false" ht="13.8" hidden="false" customHeight="true" outlineLevel="0" collapsed="false"/>
    <row r="15597" customFormat="false" ht="13.8" hidden="false" customHeight="true" outlineLevel="0" collapsed="false"/>
    <row r="15598" customFormat="false" ht="13.8" hidden="false" customHeight="true" outlineLevel="0" collapsed="false"/>
    <row r="15599" customFormat="false" ht="13.8" hidden="false" customHeight="true" outlineLevel="0" collapsed="false"/>
    <row r="15600" customFormat="false" ht="13.8" hidden="false" customHeight="true" outlineLevel="0" collapsed="false"/>
    <row r="15601" customFormat="false" ht="13.8" hidden="false" customHeight="true" outlineLevel="0" collapsed="false"/>
    <row r="15602" customFormat="false" ht="13.8" hidden="false" customHeight="true" outlineLevel="0" collapsed="false"/>
    <row r="15603" customFormat="false" ht="13.8" hidden="false" customHeight="true" outlineLevel="0" collapsed="false"/>
    <row r="15604" customFormat="false" ht="13.8" hidden="false" customHeight="true" outlineLevel="0" collapsed="false"/>
    <row r="15605" customFormat="false" ht="13.8" hidden="false" customHeight="true" outlineLevel="0" collapsed="false"/>
    <row r="15606" customFormat="false" ht="13.8" hidden="false" customHeight="true" outlineLevel="0" collapsed="false"/>
    <row r="15607" customFormat="false" ht="13.8" hidden="false" customHeight="true" outlineLevel="0" collapsed="false"/>
    <row r="15608" customFormat="false" ht="13.8" hidden="false" customHeight="true" outlineLevel="0" collapsed="false"/>
    <row r="15609" customFormat="false" ht="13.8" hidden="false" customHeight="true" outlineLevel="0" collapsed="false"/>
    <row r="15610" customFormat="false" ht="13.8" hidden="false" customHeight="true" outlineLevel="0" collapsed="false"/>
    <row r="15611" customFormat="false" ht="13.8" hidden="false" customHeight="true" outlineLevel="0" collapsed="false"/>
    <row r="15612" customFormat="false" ht="13.8" hidden="false" customHeight="true" outlineLevel="0" collapsed="false"/>
    <row r="15613" customFormat="false" ht="13.8" hidden="false" customHeight="true" outlineLevel="0" collapsed="false"/>
    <row r="15614" customFormat="false" ht="13.8" hidden="false" customHeight="true" outlineLevel="0" collapsed="false"/>
    <row r="15615" customFormat="false" ht="13.8" hidden="false" customHeight="true" outlineLevel="0" collapsed="false"/>
    <row r="15616" customFormat="false" ht="13.8" hidden="false" customHeight="true" outlineLevel="0" collapsed="false"/>
    <row r="15617" customFormat="false" ht="13.8" hidden="false" customHeight="true" outlineLevel="0" collapsed="false"/>
    <row r="15618" customFormat="false" ht="13.8" hidden="false" customHeight="true" outlineLevel="0" collapsed="false"/>
    <row r="15619" customFormat="false" ht="13.8" hidden="false" customHeight="true" outlineLevel="0" collapsed="false"/>
    <row r="15620" customFormat="false" ht="13.8" hidden="false" customHeight="true" outlineLevel="0" collapsed="false"/>
    <row r="15621" customFormat="false" ht="13.8" hidden="false" customHeight="true" outlineLevel="0" collapsed="false"/>
    <row r="15622" customFormat="false" ht="13.8" hidden="false" customHeight="true" outlineLevel="0" collapsed="false"/>
    <row r="15623" customFormat="false" ht="13.8" hidden="false" customHeight="true" outlineLevel="0" collapsed="false"/>
    <row r="15624" customFormat="false" ht="13.8" hidden="false" customHeight="true" outlineLevel="0" collapsed="false"/>
    <row r="15625" customFormat="false" ht="13.8" hidden="false" customHeight="true" outlineLevel="0" collapsed="false"/>
    <row r="15626" customFormat="false" ht="13.8" hidden="false" customHeight="true" outlineLevel="0" collapsed="false"/>
    <row r="15627" customFormat="false" ht="13.8" hidden="false" customHeight="true" outlineLevel="0" collapsed="false"/>
    <row r="15628" customFormat="false" ht="13.8" hidden="false" customHeight="true" outlineLevel="0" collapsed="false"/>
    <row r="15629" customFormat="false" ht="13.8" hidden="false" customHeight="true" outlineLevel="0" collapsed="false"/>
    <row r="15630" customFormat="false" ht="13.8" hidden="false" customHeight="true" outlineLevel="0" collapsed="false"/>
    <row r="15631" customFormat="false" ht="13.8" hidden="false" customHeight="true" outlineLevel="0" collapsed="false"/>
    <row r="15632" customFormat="false" ht="13.8" hidden="false" customHeight="true" outlineLevel="0" collapsed="false"/>
    <row r="15633" customFormat="false" ht="13.8" hidden="false" customHeight="true" outlineLevel="0" collapsed="false"/>
    <row r="15634" customFormat="false" ht="13.8" hidden="false" customHeight="true" outlineLevel="0" collapsed="false"/>
    <row r="15635" customFormat="false" ht="13.8" hidden="false" customHeight="true" outlineLevel="0" collapsed="false"/>
    <row r="15636" customFormat="false" ht="13.8" hidden="false" customHeight="true" outlineLevel="0" collapsed="false"/>
    <row r="15637" customFormat="false" ht="13.8" hidden="false" customHeight="true" outlineLevel="0" collapsed="false"/>
    <row r="15638" customFormat="false" ht="13.8" hidden="false" customHeight="true" outlineLevel="0" collapsed="false"/>
    <row r="15639" customFormat="false" ht="13.8" hidden="false" customHeight="true" outlineLevel="0" collapsed="false"/>
    <row r="15640" customFormat="false" ht="13.8" hidden="false" customHeight="true" outlineLevel="0" collapsed="false"/>
    <row r="15641" customFormat="false" ht="13.8" hidden="false" customHeight="true" outlineLevel="0" collapsed="false"/>
    <row r="15642" customFormat="false" ht="13.8" hidden="false" customHeight="true" outlineLevel="0" collapsed="false"/>
    <row r="15643" customFormat="false" ht="13.8" hidden="false" customHeight="true" outlineLevel="0" collapsed="false"/>
    <row r="15644" customFormat="false" ht="13.8" hidden="false" customHeight="true" outlineLevel="0" collapsed="false"/>
    <row r="15645" customFormat="false" ht="13.8" hidden="false" customHeight="true" outlineLevel="0" collapsed="false"/>
    <row r="15646" customFormat="false" ht="13.8" hidden="false" customHeight="true" outlineLevel="0" collapsed="false"/>
    <row r="15647" customFormat="false" ht="13.8" hidden="false" customHeight="true" outlineLevel="0" collapsed="false"/>
    <row r="15648" customFormat="false" ht="13.8" hidden="false" customHeight="true" outlineLevel="0" collapsed="false"/>
    <row r="15649" customFormat="false" ht="13.8" hidden="false" customHeight="true" outlineLevel="0" collapsed="false"/>
    <row r="15650" customFormat="false" ht="13.8" hidden="false" customHeight="true" outlineLevel="0" collapsed="false"/>
    <row r="15651" customFormat="false" ht="13.8" hidden="false" customHeight="true" outlineLevel="0" collapsed="false"/>
    <row r="15652" customFormat="false" ht="13.8" hidden="false" customHeight="true" outlineLevel="0" collapsed="false"/>
    <row r="15653" customFormat="false" ht="13.8" hidden="false" customHeight="true" outlineLevel="0" collapsed="false"/>
    <row r="15654" customFormat="false" ht="13.8" hidden="false" customHeight="true" outlineLevel="0" collapsed="false"/>
    <row r="15655" customFormat="false" ht="13.8" hidden="false" customHeight="true" outlineLevel="0" collapsed="false"/>
    <row r="15656" customFormat="false" ht="13.8" hidden="false" customHeight="true" outlineLevel="0" collapsed="false"/>
    <row r="15657" customFormat="false" ht="13.8" hidden="false" customHeight="true" outlineLevel="0" collapsed="false"/>
    <row r="15658" customFormat="false" ht="13.8" hidden="false" customHeight="true" outlineLevel="0" collapsed="false"/>
    <row r="15659" customFormat="false" ht="13.8" hidden="false" customHeight="true" outlineLevel="0" collapsed="false"/>
    <row r="15660" customFormat="false" ht="13.8" hidden="false" customHeight="true" outlineLevel="0" collapsed="false"/>
    <row r="15661" customFormat="false" ht="13.8" hidden="false" customHeight="true" outlineLevel="0" collapsed="false"/>
    <row r="15662" customFormat="false" ht="13.8" hidden="false" customHeight="true" outlineLevel="0" collapsed="false"/>
    <row r="15663" customFormat="false" ht="13.8" hidden="false" customHeight="true" outlineLevel="0" collapsed="false"/>
    <row r="15664" customFormat="false" ht="13.8" hidden="false" customHeight="true" outlineLevel="0" collapsed="false"/>
    <row r="15665" customFormat="false" ht="13.8" hidden="false" customHeight="true" outlineLevel="0" collapsed="false"/>
    <row r="15666" customFormat="false" ht="13.8" hidden="false" customHeight="true" outlineLevel="0" collapsed="false"/>
    <row r="15667" customFormat="false" ht="13.8" hidden="false" customHeight="true" outlineLevel="0" collapsed="false"/>
    <row r="15668" customFormat="false" ht="13.8" hidden="false" customHeight="true" outlineLevel="0" collapsed="false"/>
    <row r="15669" customFormat="false" ht="13.8" hidden="false" customHeight="true" outlineLevel="0" collapsed="false"/>
    <row r="15670" customFormat="false" ht="13.8" hidden="false" customHeight="true" outlineLevel="0" collapsed="false"/>
    <row r="15671" customFormat="false" ht="13.8" hidden="false" customHeight="true" outlineLevel="0" collapsed="false"/>
    <row r="15672" customFormat="false" ht="13.8" hidden="false" customHeight="true" outlineLevel="0" collapsed="false"/>
    <row r="15673" customFormat="false" ht="13.8" hidden="false" customHeight="true" outlineLevel="0" collapsed="false"/>
    <row r="15674" customFormat="false" ht="13.8" hidden="false" customHeight="true" outlineLevel="0" collapsed="false"/>
    <row r="15675" customFormat="false" ht="13.8" hidden="false" customHeight="true" outlineLevel="0" collapsed="false"/>
    <row r="15676" customFormat="false" ht="13.8" hidden="false" customHeight="true" outlineLevel="0" collapsed="false"/>
    <row r="15677" customFormat="false" ht="13.8" hidden="false" customHeight="true" outlineLevel="0" collapsed="false"/>
    <row r="15678" customFormat="false" ht="13.8" hidden="false" customHeight="true" outlineLevel="0" collapsed="false"/>
    <row r="15679" customFormat="false" ht="13.8" hidden="false" customHeight="true" outlineLevel="0" collapsed="false"/>
    <row r="15680" customFormat="false" ht="13.8" hidden="false" customHeight="true" outlineLevel="0" collapsed="false"/>
    <row r="15681" customFormat="false" ht="13.8" hidden="false" customHeight="true" outlineLevel="0" collapsed="false"/>
    <row r="15682" customFormat="false" ht="13.8" hidden="false" customHeight="true" outlineLevel="0" collapsed="false"/>
    <row r="15683" customFormat="false" ht="13.8" hidden="false" customHeight="true" outlineLevel="0" collapsed="false"/>
    <row r="15684" customFormat="false" ht="13.8" hidden="false" customHeight="true" outlineLevel="0" collapsed="false"/>
    <row r="15685" customFormat="false" ht="13.8" hidden="false" customHeight="true" outlineLevel="0" collapsed="false"/>
    <row r="15686" customFormat="false" ht="13.8" hidden="false" customHeight="true" outlineLevel="0" collapsed="false"/>
    <row r="15687" customFormat="false" ht="13.8" hidden="false" customHeight="true" outlineLevel="0" collapsed="false"/>
    <row r="15688" customFormat="false" ht="13.8" hidden="false" customHeight="true" outlineLevel="0" collapsed="false"/>
    <row r="15689" customFormat="false" ht="13.8" hidden="false" customHeight="true" outlineLevel="0" collapsed="false"/>
    <row r="15690" customFormat="false" ht="13.8" hidden="false" customHeight="true" outlineLevel="0" collapsed="false"/>
    <row r="15691" customFormat="false" ht="13.8" hidden="false" customHeight="true" outlineLevel="0" collapsed="false"/>
    <row r="15692" customFormat="false" ht="13.8" hidden="false" customHeight="true" outlineLevel="0" collapsed="false"/>
    <row r="15693" customFormat="false" ht="13.8" hidden="false" customHeight="true" outlineLevel="0" collapsed="false"/>
    <row r="15694" customFormat="false" ht="13.8" hidden="false" customHeight="true" outlineLevel="0" collapsed="false"/>
    <row r="15695" customFormat="false" ht="13.8" hidden="false" customHeight="true" outlineLevel="0" collapsed="false"/>
    <row r="15696" customFormat="false" ht="13.8" hidden="false" customHeight="true" outlineLevel="0" collapsed="false"/>
    <row r="15697" customFormat="false" ht="13.8" hidden="false" customHeight="true" outlineLevel="0" collapsed="false"/>
    <row r="15698" customFormat="false" ht="13.8" hidden="false" customHeight="true" outlineLevel="0" collapsed="false"/>
    <row r="15699" customFormat="false" ht="13.8" hidden="false" customHeight="true" outlineLevel="0" collapsed="false"/>
    <row r="15700" customFormat="false" ht="13.8" hidden="false" customHeight="true" outlineLevel="0" collapsed="false"/>
    <row r="15701" customFormat="false" ht="13.8" hidden="false" customHeight="true" outlineLevel="0" collapsed="false"/>
    <row r="15702" customFormat="false" ht="13.8" hidden="false" customHeight="true" outlineLevel="0" collapsed="false"/>
    <row r="15703" customFormat="false" ht="13.8" hidden="false" customHeight="true" outlineLevel="0" collapsed="false"/>
    <row r="15704" customFormat="false" ht="13.8" hidden="false" customHeight="true" outlineLevel="0" collapsed="false"/>
    <row r="15705" customFormat="false" ht="13.8" hidden="false" customHeight="true" outlineLevel="0" collapsed="false"/>
    <row r="15706" customFormat="false" ht="13.8" hidden="false" customHeight="true" outlineLevel="0" collapsed="false"/>
    <row r="15707" customFormat="false" ht="13.8" hidden="false" customHeight="true" outlineLevel="0" collapsed="false"/>
    <row r="15708" customFormat="false" ht="13.8" hidden="false" customHeight="true" outlineLevel="0" collapsed="false"/>
    <row r="15709" customFormat="false" ht="13.8" hidden="false" customHeight="true" outlineLevel="0" collapsed="false"/>
    <row r="15710" customFormat="false" ht="13.8" hidden="false" customHeight="true" outlineLevel="0" collapsed="false"/>
    <row r="15711" customFormat="false" ht="13.8" hidden="false" customHeight="true" outlineLevel="0" collapsed="false"/>
    <row r="15712" customFormat="false" ht="13.8" hidden="false" customHeight="true" outlineLevel="0" collapsed="false"/>
    <row r="15713" customFormat="false" ht="13.8" hidden="false" customHeight="true" outlineLevel="0" collapsed="false"/>
    <row r="15714" customFormat="false" ht="13.8" hidden="false" customHeight="true" outlineLevel="0" collapsed="false"/>
    <row r="15715" customFormat="false" ht="13.8" hidden="false" customHeight="true" outlineLevel="0" collapsed="false"/>
    <row r="15716" customFormat="false" ht="13.8" hidden="false" customHeight="true" outlineLevel="0" collapsed="false"/>
    <row r="15717" customFormat="false" ht="13.8" hidden="false" customHeight="true" outlineLevel="0" collapsed="false"/>
    <row r="15718" customFormat="false" ht="13.8" hidden="false" customHeight="true" outlineLevel="0" collapsed="false"/>
    <row r="15719" customFormat="false" ht="13.8" hidden="false" customHeight="true" outlineLevel="0" collapsed="false"/>
    <row r="15720" customFormat="false" ht="13.8" hidden="false" customHeight="true" outlineLevel="0" collapsed="false"/>
    <row r="15721" customFormat="false" ht="13.8" hidden="false" customHeight="true" outlineLevel="0" collapsed="false"/>
    <row r="15722" customFormat="false" ht="13.8" hidden="false" customHeight="true" outlineLevel="0" collapsed="false"/>
    <row r="15723" customFormat="false" ht="13.8" hidden="false" customHeight="true" outlineLevel="0" collapsed="false"/>
    <row r="15724" customFormat="false" ht="13.8" hidden="false" customHeight="true" outlineLevel="0" collapsed="false"/>
    <row r="15725" customFormat="false" ht="13.8" hidden="false" customHeight="true" outlineLevel="0" collapsed="false"/>
    <row r="15726" customFormat="false" ht="13.8" hidden="false" customHeight="true" outlineLevel="0" collapsed="false"/>
    <row r="15727" customFormat="false" ht="13.8" hidden="false" customHeight="true" outlineLevel="0" collapsed="false"/>
    <row r="15728" customFormat="false" ht="13.8" hidden="false" customHeight="true" outlineLevel="0" collapsed="false"/>
    <row r="15729" customFormat="false" ht="13.8" hidden="false" customHeight="true" outlineLevel="0" collapsed="false"/>
    <row r="15730" customFormat="false" ht="13.8" hidden="false" customHeight="true" outlineLevel="0" collapsed="false"/>
    <row r="15731" customFormat="false" ht="13.8" hidden="false" customHeight="true" outlineLevel="0" collapsed="false"/>
    <row r="15732" customFormat="false" ht="13.8" hidden="false" customHeight="true" outlineLevel="0" collapsed="false"/>
    <row r="15733" customFormat="false" ht="13.8" hidden="false" customHeight="true" outlineLevel="0" collapsed="false"/>
    <row r="15734" customFormat="false" ht="13.8" hidden="false" customHeight="true" outlineLevel="0" collapsed="false"/>
    <row r="15735" customFormat="false" ht="13.8" hidden="false" customHeight="true" outlineLevel="0" collapsed="false"/>
    <row r="15736" customFormat="false" ht="13.8" hidden="false" customHeight="true" outlineLevel="0" collapsed="false"/>
    <row r="15737" customFormat="false" ht="13.8" hidden="false" customHeight="true" outlineLevel="0" collapsed="false"/>
    <row r="15738" customFormat="false" ht="13.8" hidden="false" customHeight="true" outlineLevel="0" collapsed="false"/>
    <row r="15739" customFormat="false" ht="13.8" hidden="false" customHeight="true" outlineLevel="0" collapsed="false"/>
    <row r="15740" customFormat="false" ht="13.8" hidden="false" customHeight="true" outlineLevel="0" collapsed="false"/>
    <row r="15741" customFormat="false" ht="13.8" hidden="false" customHeight="true" outlineLevel="0" collapsed="false"/>
    <row r="15742" customFormat="false" ht="13.8" hidden="false" customHeight="true" outlineLevel="0" collapsed="false"/>
    <row r="15743" customFormat="false" ht="13.8" hidden="false" customHeight="true" outlineLevel="0" collapsed="false"/>
    <row r="15744" customFormat="false" ht="13.8" hidden="false" customHeight="true" outlineLevel="0" collapsed="false"/>
    <row r="15745" customFormat="false" ht="13.8" hidden="false" customHeight="true" outlineLevel="0" collapsed="false"/>
    <row r="15746" customFormat="false" ht="13.8" hidden="false" customHeight="true" outlineLevel="0" collapsed="false"/>
    <row r="15747" customFormat="false" ht="13.8" hidden="false" customHeight="true" outlineLevel="0" collapsed="false"/>
    <row r="15748" customFormat="false" ht="13.8" hidden="false" customHeight="true" outlineLevel="0" collapsed="false"/>
    <row r="15749" customFormat="false" ht="13.8" hidden="false" customHeight="true" outlineLevel="0" collapsed="false"/>
    <row r="15750" customFormat="false" ht="13.8" hidden="false" customHeight="true" outlineLevel="0" collapsed="false"/>
    <row r="15751" customFormat="false" ht="13.8" hidden="false" customHeight="true" outlineLevel="0" collapsed="false"/>
    <row r="15752" customFormat="false" ht="13.8" hidden="false" customHeight="true" outlineLevel="0" collapsed="false"/>
    <row r="15753" customFormat="false" ht="13.8" hidden="false" customHeight="true" outlineLevel="0" collapsed="false"/>
    <row r="15754" customFormat="false" ht="13.8" hidden="false" customHeight="true" outlineLevel="0" collapsed="false"/>
    <row r="15755" customFormat="false" ht="13.8" hidden="false" customHeight="true" outlineLevel="0" collapsed="false"/>
    <row r="15756" customFormat="false" ht="13.8" hidden="false" customHeight="true" outlineLevel="0" collapsed="false"/>
    <row r="15757" customFormat="false" ht="13.8" hidden="false" customHeight="true" outlineLevel="0" collapsed="false"/>
    <row r="15758" customFormat="false" ht="13.8" hidden="false" customHeight="true" outlineLevel="0" collapsed="false"/>
    <row r="15759" customFormat="false" ht="13.8" hidden="false" customHeight="true" outlineLevel="0" collapsed="false"/>
    <row r="15760" customFormat="false" ht="13.8" hidden="false" customHeight="true" outlineLevel="0" collapsed="false"/>
    <row r="15761" customFormat="false" ht="13.8" hidden="false" customHeight="true" outlineLevel="0" collapsed="false"/>
    <row r="15762" customFormat="false" ht="13.8" hidden="false" customHeight="true" outlineLevel="0" collapsed="false"/>
    <row r="15763" customFormat="false" ht="13.8" hidden="false" customHeight="true" outlineLevel="0" collapsed="false"/>
    <row r="15764" customFormat="false" ht="13.8" hidden="false" customHeight="true" outlineLevel="0" collapsed="false"/>
    <row r="15765" customFormat="false" ht="13.8" hidden="false" customHeight="true" outlineLevel="0" collapsed="false"/>
    <row r="15766" customFormat="false" ht="13.8" hidden="false" customHeight="true" outlineLevel="0" collapsed="false"/>
    <row r="15767" customFormat="false" ht="13.8" hidden="false" customHeight="true" outlineLevel="0" collapsed="false"/>
    <row r="15768" customFormat="false" ht="13.8" hidden="false" customHeight="true" outlineLevel="0" collapsed="false"/>
    <row r="15769" customFormat="false" ht="13.8" hidden="false" customHeight="true" outlineLevel="0" collapsed="false"/>
    <row r="15770" customFormat="false" ht="13.8" hidden="false" customHeight="true" outlineLevel="0" collapsed="false"/>
    <row r="15771" customFormat="false" ht="13.8" hidden="false" customHeight="true" outlineLevel="0" collapsed="false"/>
    <row r="15772" customFormat="false" ht="13.8" hidden="false" customHeight="true" outlineLevel="0" collapsed="false"/>
    <row r="15773" customFormat="false" ht="13.8" hidden="false" customHeight="true" outlineLevel="0" collapsed="false"/>
    <row r="15774" customFormat="false" ht="13.8" hidden="false" customHeight="true" outlineLevel="0" collapsed="false"/>
    <row r="15775" customFormat="false" ht="13.8" hidden="false" customHeight="true" outlineLevel="0" collapsed="false"/>
    <row r="15776" customFormat="false" ht="13.8" hidden="false" customHeight="true" outlineLevel="0" collapsed="false"/>
    <row r="15777" customFormat="false" ht="13.8" hidden="false" customHeight="true" outlineLevel="0" collapsed="false"/>
    <row r="15778" customFormat="false" ht="13.8" hidden="false" customHeight="true" outlineLevel="0" collapsed="false"/>
    <row r="15779" customFormat="false" ht="13.8" hidden="false" customHeight="true" outlineLevel="0" collapsed="false"/>
    <row r="15780" customFormat="false" ht="13.8" hidden="false" customHeight="true" outlineLevel="0" collapsed="false"/>
    <row r="15781" customFormat="false" ht="13.8" hidden="false" customHeight="true" outlineLevel="0" collapsed="false"/>
    <row r="15782" customFormat="false" ht="13.8" hidden="false" customHeight="true" outlineLevel="0" collapsed="false"/>
    <row r="15783" customFormat="false" ht="13.8" hidden="false" customHeight="true" outlineLevel="0" collapsed="false"/>
    <row r="15784" customFormat="false" ht="13.8" hidden="false" customHeight="true" outlineLevel="0" collapsed="false"/>
    <row r="15785" customFormat="false" ht="13.8" hidden="false" customHeight="true" outlineLevel="0" collapsed="false"/>
    <row r="15786" customFormat="false" ht="13.8" hidden="false" customHeight="true" outlineLevel="0" collapsed="false"/>
    <row r="15787" customFormat="false" ht="13.8" hidden="false" customHeight="true" outlineLevel="0" collapsed="false"/>
    <row r="15788" customFormat="false" ht="13.8" hidden="false" customHeight="true" outlineLevel="0" collapsed="false"/>
    <row r="15789" customFormat="false" ht="13.8" hidden="false" customHeight="true" outlineLevel="0" collapsed="false"/>
    <row r="15790" customFormat="false" ht="13.8" hidden="false" customHeight="true" outlineLevel="0" collapsed="false"/>
    <row r="15791" customFormat="false" ht="13.8" hidden="false" customHeight="true" outlineLevel="0" collapsed="false"/>
    <row r="15792" customFormat="false" ht="13.8" hidden="false" customHeight="true" outlineLevel="0" collapsed="false"/>
    <row r="15793" customFormat="false" ht="13.8" hidden="false" customHeight="true" outlineLevel="0" collapsed="false"/>
    <row r="15794" customFormat="false" ht="13.8" hidden="false" customHeight="true" outlineLevel="0" collapsed="false"/>
    <row r="15795" customFormat="false" ht="13.8" hidden="false" customHeight="true" outlineLevel="0" collapsed="false"/>
    <row r="15796" customFormat="false" ht="13.8" hidden="false" customHeight="true" outlineLevel="0" collapsed="false"/>
    <row r="15797" customFormat="false" ht="13.8" hidden="false" customHeight="true" outlineLevel="0" collapsed="false"/>
    <row r="15798" customFormat="false" ht="13.8" hidden="false" customHeight="true" outlineLevel="0" collapsed="false"/>
    <row r="15799" customFormat="false" ht="13.8" hidden="false" customHeight="true" outlineLevel="0" collapsed="false"/>
    <row r="15800" customFormat="false" ht="13.8" hidden="false" customHeight="true" outlineLevel="0" collapsed="false"/>
    <row r="15801" customFormat="false" ht="13.8" hidden="false" customHeight="true" outlineLevel="0" collapsed="false"/>
    <row r="15802" customFormat="false" ht="13.8" hidden="false" customHeight="true" outlineLevel="0" collapsed="false"/>
    <row r="15803" customFormat="false" ht="13.8" hidden="false" customHeight="true" outlineLevel="0" collapsed="false"/>
    <row r="15804" customFormat="false" ht="13.8" hidden="false" customHeight="true" outlineLevel="0" collapsed="false"/>
    <row r="15805" customFormat="false" ht="13.8" hidden="false" customHeight="true" outlineLevel="0" collapsed="false"/>
    <row r="15806" customFormat="false" ht="13.8" hidden="false" customHeight="true" outlineLevel="0" collapsed="false"/>
    <row r="15807" customFormat="false" ht="13.8" hidden="false" customHeight="true" outlineLevel="0" collapsed="false"/>
    <row r="15808" customFormat="false" ht="13.8" hidden="false" customHeight="true" outlineLevel="0" collapsed="false"/>
    <row r="15809" customFormat="false" ht="13.8" hidden="false" customHeight="true" outlineLevel="0" collapsed="false"/>
    <row r="15810" customFormat="false" ht="13.8" hidden="false" customHeight="true" outlineLevel="0" collapsed="false"/>
    <row r="15811" customFormat="false" ht="13.8" hidden="false" customHeight="true" outlineLevel="0" collapsed="false"/>
    <row r="15812" customFormat="false" ht="13.8" hidden="false" customHeight="true" outlineLevel="0" collapsed="false"/>
    <row r="15813" customFormat="false" ht="13.8" hidden="false" customHeight="true" outlineLevel="0" collapsed="false"/>
    <row r="15814" customFormat="false" ht="13.8" hidden="false" customHeight="true" outlineLevel="0" collapsed="false"/>
    <row r="15815" customFormat="false" ht="13.8" hidden="false" customHeight="true" outlineLevel="0" collapsed="false"/>
    <row r="15816" customFormat="false" ht="13.8" hidden="false" customHeight="true" outlineLevel="0" collapsed="false"/>
    <row r="15817" customFormat="false" ht="13.8" hidden="false" customHeight="true" outlineLevel="0" collapsed="false"/>
    <row r="15818" customFormat="false" ht="13.8" hidden="false" customHeight="true" outlineLevel="0" collapsed="false"/>
    <row r="15819" customFormat="false" ht="13.8" hidden="false" customHeight="true" outlineLevel="0" collapsed="false"/>
    <row r="15820" customFormat="false" ht="13.8" hidden="false" customHeight="true" outlineLevel="0" collapsed="false"/>
    <row r="15821" customFormat="false" ht="13.8" hidden="false" customHeight="true" outlineLevel="0" collapsed="false"/>
    <row r="15822" customFormat="false" ht="13.8" hidden="false" customHeight="true" outlineLevel="0" collapsed="false"/>
    <row r="15823" customFormat="false" ht="13.8" hidden="false" customHeight="true" outlineLevel="0" collapsed="false"/>
    <row r="15824" customFormat="false" ht="13.8" hidden="false" customHeight="true" outlineLevel="0" collapsed="false"/>
    <row r="15825" customFormat="false" ht="13.8" hidden="false" customHeight="true" outlineLevel="0" collapsed="false"/>
    <row r="15826" customFormat="false" ht="13.8" hidden="false" customHeight="true" outlineLevel="0" collapsed="false"/>
    <row r="15827" customFormat="false" ht="13.8" hidden="false" customHeight="true" outlineLevel="0" collapsed="false"/>
    <row r="15828" customFormat="false" ht="13.8" hidden="false" customHeight="true" outlineLevel="0" collapsed="false"/>
    <row r="15829" customFormat="false" ht="13.8" hidden="false" customHeight="true" outlineLevel="0" collapsed="false"/>
    <row r="15830" customFormat="false" ht="13.8" hidden="false" customHeight="true" outlineLevel="0" collapsed="false"/>
    <row r="15831" customFormat="false" ht="13.8" hidden="false" customHeight="true" outlineLevel="0" collapsed="false"/>
    <row r="15832" customFormat="false" ht="13.8" hidden="false" customHeight="true" outlineLevel="0" collapsed="false"/>
    <row r="15833" customFormat="false" ht="13.8" hidden="false" customHeight="true" outlineLevel="0" collapsed="false"/>
    <row r="15834" customFormat="false" ht="13.8" hidden="false" customHeight="true" outlineLevel="0" collapsed="false"/>
    <row r="15835" customFormat="false" ht="13.8" hidden="false" customHeight="true" outlineLevel="0" collapsed="false"/>
    <row r="15836" customFormat="false" ht="13.8" hidden="false" customHeight="true" outlineLevel="0" collapsed="false"/>
    <row r="15837" customFormat="false" ht="13.8" hidden="false" customHeight="true" outlineLevel="0" collapsed="false"/>
    <row r="15838" customFormat="false" ht="13.8" hidden="false" customHeight="true" outlineLevel="0" collapsed="false"/>
    <row r="15839" customFormat="false" ht="13.8" hidden="false" customHeight="true" outlineLevel="0" collapsed="false"/>
    <row r="15840" customFormat="false" ht="13.8" hidden="false" customHeight="true" outlineLevel="0" collapsed="false"/>
    <row r="15841" customFormat="false" ht="13.8" hidden="false" customHeight="true" outlineLevel="0" collapsed="false"/>
    <row r="15842" customFormat="false" ht="13.8" hidden="false" customHeight="true" outlineLevel="0" collapsed="false"/>
    <row r="15843" customFormat="false" ht="13.8" hidden="false" customHeight="true" outlineLevel="0" collapsed="false"/>
    <row r="15844" customFormat="false" ht="13.8" hidden="false" customHeight="true" outlineLevel="0" collapsed="false"/>
    <row r="15845" customFormat="false" ht="13.8" hidden="false" customHeight="true" outlineLevel="0" collapsed="false"/>
    <row r="15846" customFormat="false" ht="13.8" hidden="false" customHeight="true" outlineLevel="0" collapsed="false"/>
    <row r="15847" customFormat="false" ht="13.8" hidden="false" customHeight="true" outlineLevel="0" collapsed="false"/>
    <row r="15848" customFormat="false" ht="13.8" hidden="false" customHeight="true" outlineLevel="0" collapsed="false"/>
    <row r="15849" customFormat="false" ht="13.8" hidden="false" customHeight="true" outlineLevel="0" collapsed="false"/>
    <row r="15850" customFormat="false" ht="13.8" hidden="false" customHeight="true" outlineLevel="0" collapsed="false"/>
    <row r="15851" customFormat="false" ht="13.8" hidden="false" customHeight="true" outlineLevel="0" collapsed="false"/>
    <row r="15852" customFormat="false" ht="13.8" hidden="false" customHeight="true" outlineLevel="0" collapsed="false"/>
    <row r="15853" customFormat="false" ht="13.8" hidden="false" customHeight="true" outlineLevel="0" collapsed="false"/>
    <row r="15854" customFormat="false" ht="13.8" hidden="false" customHeight="true" outlineLevel="0" collapsed="false"/>
    <row r="15855" customFormat="false" ht="13.8" hidden="false" customHeight="true" outlineLevel="0" collapsed="false"/>
    <row r="15856" customFormat="false" ht="13.8" hidden="false" customHeight="true" outlineLevel="0" collapsed="false"/>
    <row r="15857" customFormat="false" ht="13.8" hidden="false" customHeight="true" outlineLevel="0" collapsed="false"/>
    <row r="15858" customFormat="false" ht="13.8" hidden="false" customHeight="true" outlineLevel="0" collapsed="false"/>
    <row r="15859" customFormat="false" ht="13.8" hidden="false" customHeight="true" outlineLevel="0" collapsed="false"/>
    <row r="15860" customFormat="false" ht="13.8" hidden="false" customHeight="true" outlineLevel="0" collapsed="false"/>
    <row r="15861" customFormat="false" ht="13.8" hidden="false" customHeight="true" outlineLevel="0" collapsed="false"/>
    <row r="15862" customFormat="false" ht="13.8" hidden="false" customHeight="true" outlineLevel="0" collapsed="false"/>
    <row r="15863" customFormat="false" ht="13.8" hidden="false" customHeight="true" outlineLevel="0" collapsed="false"/>
    <row r="15864" customFormat="false" ht="13.8" hidden="false" customHeight="true" outlineLevel="0" collapsed="false"/>
    <row r="15865" customFormat="false" ht="13.8" hidden="false" customHeight="true" outlineLevel="0" collapsed="false"/>
    <row r="15866" customFormat="false" ht="13.8" hidden="false" customHeight="true" outlineLevel="0" collapsed="false"/>
    <row r="15867" customFormat="false" ht="13.8" hidden="false" customHeight="true" outlineLevel="0" collapsed="false"/>
    <row r="15868" customFormat="false" ht="13.8" hidden="false" customHeight="true" outlineLevel="0" collapsed="false"/>
    <row r="15869" customFormat="false" ht="13.8" hidden="false" customHeight="true" outlineLevel="0" collapsed="false"/>
    <row r="15870" customFormat="false" ht="13.8" hidden="false" customHeight="true" outlineLevel="0" collapsed="false"/>
    <row r="15871" customFormat="false" ht="13.8" hidden="false" customHeight="true" outlineLevel="0" collapsed="false"/>
    <row r="15872" customFormat="false" ht="13.8" hidden="false" customHeight="true" outlineLevel="0" collapsed="false"/>
    <row r="15873" customFormat="false" ht="13.8" hidden="false" customHeight="true" outlineLevel="0" collapsed="false"/>
    <row r="15874" customFormat="false" ht="13.8" hidden="false" customHeight="true" outlineLevel="0" collapsed="false"/>
    <row r="15875" customFormat="false" ht="13.8" hidden="false" customHeight="true" outlineLevel="0" collapsed="false"/>
    <row r="15876" customFormat="false" ht="13.8" hidden="false" customHeight="true" outlineLevel="0" collapsed="false"/>
    <row r="15877" customFormat="false" ht="13.8" hidden="false" customHeight="true" outlineLevel="0" collapsed="false"/>
    <row r="15878" customFormat="false" ht="13.8" hidden="false" customHeight="true" outlineLevel="0" collapsed="false"/>
    <row r="15879" customFormat="false" ht="13.8" hidden="false" customHeight="true" outlineLevel="0" collapsed="false"/>
    <row r="15880" customFormat="false" ht="13.8" hidden="false" customHeight="true" outlineLevel="0" collapsed="false"/>
    <row r="15881" customFormat="false" ht="13.8" hidden="false" customHeight="true" outlineLevel="0" collapsed="false"/>
    <row r="15882" customFormat="false" ht="13.8" hidden="false" customHeight="true" outlineLevel="0" collapsed="false"/>
    <row r="15883" customFormat="false" ht="13.8" hidden="false" customHeight="true" outlineLevel="0" collapsed="false"/>
    <row r="15884" customFormat="false" ht="13.8" hidden="false" customHeight="true" outlineLevel="0" collapsed="false"/>
    <row r="15885" customFormat="false" ht="13.8" hidden="false" customHeight="true" outlineLevel="0" collapsed="false"/>
    <row r="15886" customFormat="false" ht="13.8" hidden="false" customHeight="true" outlineLevel="0" collapsed="false"/>
    <row r="15887" customFormat="false" ht="13.8" hidden="false" customHeight="true" outlineLevel="0" collapsed="false"/>
    <row r="15888" customFormat="false" ht="13.8" hidden="false" customHeight="true" outlineLevel="0" collapsed="false"/>
    <row r="15889" customFormat="false" ht="13.8" hidden="false" customHeight="true" outlineLevel="0" collapsed="false"/>
    <row r="15890" customFormat="false" ht="13.8" hidden="false" customHeight="true" outlineLevel="0" collapsed="false"/>
    <row r="15891" customFormat="false" ht="13.8" hidden="false" customHeight="true" outlineLevel="0" collapsed="false"/>
    <row r="15892" customFormat="false" ht="13.8" hidden="false" customHeight="true" outlineLevel="0" collapsed="false"/>
    <row r="15893" customFormat="false" ht="13.8" hidden="false" customHeight="true" outlineLevel="0" collapsed="false"/>
    <row r="15894" customFormat="false" ht="13.8" hidden="false" customHeight="true" outlineLevel="0" collapsed="false"/>
    <row r="15895" customFormat="false" ht="13.8" hidden="false" customHeight="true" outlineLevel="0" collapsed="false"/>
    <row r="15896" customFormat="false" ht="13.8" hidden="false" customHeight="true" outlineLevel="0" collapsed="false"/>
    <row r="15897" customFormat="false" ht="13.8" hidden="false" customHeight="true" outlineLevel="0" collapsed="false"/>
    <row r="15898" customFormat="false" ht="13.8" hidden="false" customHeight="true" outlineLevel="0" collapsed="false"/>
    <row r="15899" customFormat="false" ht="13.8" hidden="false" customHeight="true" outlineLevel="0" collapsed="false"/>
    <row r="15900" customFormat="false" ht="13.8" hidden="false" customHeight="true" outlineLevel="0" collapsed="false"/>
    <row r="15901" customFormat="false" ht="13.8" hidden="false" customHeight="true" outlineLevel="0" collapsed="false"/>
    <row r="15902" customFormat="false" ht="13.8" hidden="false" customHeight="true" outlineLevel="0" collapsed="false"/>
    <row r="15903" customFormat="false" ht="13.8" hidden="false" customHeight="true" outlineLevel="0" collapsed="false"/>
    <row r="15904" customFormat="false" ht="13.8" hidden="false" customHeight="true" outlineLevel="0" collapsed="false"/>
    <row r="15905" customFormat="false" ht="13.8" hidden="false" customHeight="true" outlineLevel="0" collapsed="false"/>
    <row r="15906" customFormat="false" ht="13.8" hidden="false" customHeight="true" outlineLevel="0" collapsed="false"/>
    <row r="15907" customFormat="false" ht="13.8" hidden="false" customHeight="true" outlineLevel="0" collapsed="false"/>
    <row r="15908" customFormat="false" ht="13.8" hidden="false" customHeight="true" outlineLevel="0" collapsed="false"/>
    <row r="15909" customFormat="false" ht="13.8" hidden="false" customHeight="true" outlineLevel="0" collapsed="false"/>
    <row r="15910" customFormat="false" ht="13.8" hidden="false" customHeight="true" outlineLevel="0" collapsed="false"/>
    <row r="15911" customFormat="false" ht="13.8" hidden="false" customHeight="true" outlineLevel="0" collapsed="false"/>
    <row r="15912" customFormat="false" ht="13.8" hidden="false" customHeight="true" outlineLevel="0" collapsed="false"/>
    <row r="15913" customFormat="false" ht="13.8" hidden="false" customHeight="true" outlineLevel="0" collapsed="false"/>
    <row r="15914" customFormat="false" ht="13.8" hidden="false" customHeight="true" outlineLevel="0" collapsed="false"/>
    <row r="15915" customFormat="false" ht="13.8" hidden="false" customHeight="true" outlineLevel="0" collapsed="false"/>
    <row r="15916" customFormat="false" ht="13.8" hidden="false" customHeight="true" outlineLevel="0" collapsed="false"/>
    <row r="15917" customFormat="false" ht="13.8" hidden="false" customHeight="true" outlineLevel="0" collapsed="false"/>
    <row r="15918" customFormat="false" ht="13.8" hidden="false" customHeight="true" outlineLevel="0" collapsed="false"/>
    <row r="15919" customFormat="false" ht="13.8" hidden="false" customHeight="true" outlineLevel="0" collapsed="false"/>
    <row r="15920" customFormat="false" ht="13.8" hidden="false" customHeight="true" outlineLevel="0" collapsed="false"/>
    <row r="15921" customFormat="false" ht="13.8" hidden="false" customHeight="true" outlineLevel="0" collapsed="false"/>
    <row r="15922" customFormat="false" ht="13.8" hidden="false" customHeight="true" outlineLevel="0" collapsed="false"/>
    <row r="15923" customFormat="false" ht="13.8" hidden="false" customHeight="true" outlineLevel="0" collapsed="false"/>
    <row r="15924" customFormat="false" ht="13.8" hidden="false" customHeight="true" outlineLevel="0" collapsed="false"/>
    <row r="15925" customFormat="false" ht="13.8" hidden="false" customHeight="true" outlineLevel="0" collapsed="false"/>
    <row r="15926" customFormat="false" ht="13.8" hidden="false" customHeight="true" outlineLevel="0" collapsed="false"/>
    <row r="15927" customFormat="false" ht="13.8" hidden="false" customHeight="true" outlineLevel="0" collapsed="false"/>
    <row r="15928" customFormat="false" ht="13.8" hidden="false" customHeight="true" outlineLevel="0" collapsed="false"/>
    <row r="15929" customFormat="false" ht="13.8" hidden="false" customHeight="true" outlineLevel="0" collapsed="false"/>
    <row r="15930" customFormat="false" ht="13.8" hidden="false" customHeight="true" outlineLevel="0" collapsed="false"/>
    <row r="15931" customFormat="false" ht="13.8" hidden="false" customHeight="true" outlineLevel="0" collapsed="false"/>
    <row r="15932" customFormat="false" ht="13.8" hidden="false" customHeight="true" outlineLevel="0" collapsed="false"/>
    <row r="15933" customFormat="false" ht="13.8" hidden="false" customHeight="true" outlineLevel="0" collapsed="false"/>
    <row r="15934" customFormat="false" ht="13.8" hidden="false" customHeight="true" outlineLevel="0" collapsed="false"/>
    <row r="15935" customFormat="false" ht="13.8" hidden="false" customHeight="true" outlineLevel="0" collapsed="false"/>
    <row r="15936" customFormat="false" ht="13.8" hidden="false" customHeight="true" outlineLevel="0" collapsed="false"/>
    <row r="15937" customFormat="false" ht="13.8" hidden="false" customHeight="true" outlineLevel="0" collapsed="false"/>
    <row r="15938" customFormat="false" ht="13.8" hidden="false" customHeight="true" outlineLevel="0" collapsed="false"/>
    <row r="15939" customFormat="false" ht="13.8" hidden="false" customHeight="true" outlineLevel="0" collapsed="false"/>
    <row r="15940" customFormat="false" ht="13.8" hidden="false" customHeight="true" outlineLevel="0" collapsed="false"/>
    <row r="15941" customFormat="false" ht="13.8" hidden="false" customHeight="true" outlineLevel="0" collapsed="false"/>
    <row r="15942" customFormat="false" ht="13.8" hidden="false" customHeight="true" outlineLevel="0" collapsed="false"/>
    <row r="15943" customFormat="false" ht="13.8" hidden="false" customHeight="true" outlineLevel="0" collapsed="false"/>
    <row r="15944" customFormat="false" ht="13.8" hidden="false" customHeight="true" outlineLevel="0" collapsed="false"/>
    <row r="15945" customFormat="false" ht="13.8" hidden="false" customHeight="true" outlineLevel="0" collapsed="false"/>
    <row r="15946" customFormat="false" ht="13.8" hidden="false" customHeight="true" outlineLevel="0" collapsed="false"/>
    <row r="15947" customFormat="false" ht="13.8" hidden="false" customHeight="true" outlineLevel="0" collapsed="false"/>
    <row r="15948" customFormat="false" ht="13.8" hidden="false" customHeight="true" outlineLevel="0" collapsed="false"/>
    <row r="15949" customFormat="false" ht="13.8" hidden="false" customHeight="true" outlineLevel="0" collapsed="false"/>
    <row r="15950" customFormat="false" ht="13.8" hidden="false" customHeight="true" outlineLevel="0" collapsed="false"/>
    <row r="15951" customFormat="false" ht="13.8" hidden="false" customHeight="true" outlineLevel="0" collapsed="false"/>
    <row r="15952" customFormat="false" ht="13.8" hidden="false" customHeight="true" outlineLevel="0" collapsed="false"/>
    <row r="15953" customFormat="false" ht="13.8" hidden="false" customHeight="true" outlineLevel="0" collapsed="false"/>
    <row r="15954" customFormat="false" ht="13.8" hidden="false" customHeight="true" outlineLevel="0" collapsed="false"/>
    <row r="15955" customFormat="false" ht="13.8" hidden="false" customHeight="true" outlineLevel="0" collapsed="false"/>
    <row r="15956" customFormat="false" ht="13.8" hidden="false" customHeight="true" outlineLevel="0" collapsed="false"/>
    <row r="15957" customFormat="false" ht="13.8" hidden="false" customHeight="true" outlineLevel="0" collapsed="false"/>
    <row r="15958" customFormat="false" ht="13.8" hidden="false" customHeight="true" outlineLevel="0" collapsed="false"/>
    <row r="15959" customFormat="false" ht="13.8" hidden="false" customHeight="true" outlineLevel="0" collapsed="false"/>
    <row r="15960" customFormat="false" ht="13.8" hidden="false" customHeight="true" outlineLevel="0" collapsed="false"/>
    <row r="15961" customFormat="false" ht="13.8" hidden="false" customHeight="true" outlineLevel="0" collapsed="false"/>
    <row r="15962" customFormat="false" ht="13.8" hidden="false" customHeight="true" outlineLevel="0" collapsed="false"/>
    <row r="15963" customFormat="false" ht="13.8" hidden="false" customHeight="true" outlineLevel="0" collapsed="false"/>
    <row r="15964" customFormat="false" ht="13.8" hidden="false" customHeight="true" outlineLevel="0" collapsed="false"/>
    <row r="15965" customFormat="false" ht="13.8" hidden="false" customHeight="true" outlineLevel="0" collapsed="false"/>
    <row r="15966" customFormat="false" ht="13.8" hidden="false" customHeight="true" outlineLevel="0" collapsed="false"/>
    <row r="15967" customFormat="false" ht="13.8" hidden="false" customHeight="true" outlineLevel="0" collapsed="false"/>
    <row r="15968" customFormat="false" ht="13.8" hidden="false" customHeight="true" outlineLevel="0" collapsed="false"/>
    <row r="15969" customFormat="false" ht="13.8" hidden="false" customHeight="true" outlineLevel="0" collapsed="false"/>
    <row r="15970" customFormat="false" ht="13.8" hidden="false" customHeight="true" outlineLevel="0" collapsed="false"/>
    <row r="15971" customFormat="false" ht="13.8" hidden="false" customHeight="true" outlineLevel="0" collapsed="false"/>
    <row r="15972" customFormat="false" ht="13.8" hidden="false" customHeight="true" outlineLevel="0" collapsed="false"/>
    <row r="15973" customFormat="false" ht="13.8" hidden="false" customHeight="true" outlineLevel="0" collapsed="false"/>
    <row r="15974" customFormat="false" ht="13.8" hidden="false" customHeight="true" outlineLevel="0" collapsed="false"/>
    <row r="15975" customFormat="false" ht="13.8" hidden="false" customHeight="true" outlineLevel="0" collapsed="false"/>
    <row r="15976" customFormat="false" ht="13.8" hidden="false" customHeight="true" outlineLevel="0" collapsed="false"/>
    <row r="15977" customFormat="false" ht="13.8" hidden="false" customHeight="true" outlineLevel="0" collapsed="false"/>
    <row r="15978" customFormat="false" ht="13.8" hidden="false" customHeight="true" outlineLevel="0" collapsed="false"/>
    <row r="15979" customFormat="false" ht="13.8" hidden="false" customHeight="true" outlineLevel="0" collapsed="false"/>
    <row r="15980" customFormat="false" ht="13.8" hidden="false" customHeight="true" outlineLevel="0" collapsed="false"/>
    <row r="15981" customFormat="false" ht="13.8" hidden="false" customHeight="true" outlineLevel="0" collapsed="false"/>
    <row r="15982" customFormat="false" ht="13.8" hidden="false" customHeight="true" outlineLevel="0" collapsed="false"/>
    <row r="15983" customFormat="false" ht="13.8" hidden="false" customHeight="true" outlineLevel="0" collapsed="false"/>
    <row r="15984" customFormat="false" ht="13.8" hidden="false" customHeight="true" outlineLevel="0" collapsed="false"/>
    <row r="15985" customFormat="false" ht="13.8" hidden="false" customHeight="true" outlineLevel="0" collapsed="false"/>
    <row r="15986" customFormat="false" ht="13.8" hidden="false" customHeight="true" outlineLevel="0" collapsed="false"/>
    <row r="15987" customFormat="false" ht="13.8" hidden="false" customHeight="true" outlineLevel="0" collapsed="false"/>
    <row r="15988" customFormat="false" ht="13.8" hidden="false" customHeight="true" outlineLevel="0" collapsed="false"/>
    <row r="15989" customFormat="false" ht="13.8" hidden="false" customHeight="true" outlineLevel="0" collapsed="false"/>
    <row r="15990" customFormat="false" ht="13.8" hidden="false" customHeight="true" outlineLevel="0" collapsed="false"/>
    <row r="15991" customFormat="false" ht="13.8" hidden="false" customHeight="true" outlineLevel="0" collapsed="false"/>
    <row r="15992" customFormat="false" ht="13.8" hidden="false" customHeight="true" outlineLevel="0" collapsed="false"/>
    <row r="15993" customFormat="false" ht="13.8" hidden="false" customHeight="true" outlineLevel="0" collapsed="false"/>
    <row r="15994" customFormat="false" ht="13.8" hidden="false" customHeight="true" outlineLevel="0" collapsed="false"/>
    <row r="15995" customFormat="false" ht="13.8" hidden="false" customHeight="true" outlineLevel="0" collapsed="false"/>
    <row r="15996" customFormat="false" ht="13.8" hidden="false" customHeight="true" outlineLevel="0" collapsed="false"/>
    <row r="15997" customFormat="false" ht="13.8" hidden="false" customHeight="true" outlineLevel="0" collapsed="false"/>
    <row r="15998" customFormat="false" ht="13.8" hidden="false" customHeight="true" outlineLevel="0" collapsed="false"/>
    <row r="15999" customFormat="false" ht="13.8" hidden="false" customHeight="true" outlineLevel="0" collapsed="false"/>
    <row r="16000" customFormat="false" ht="13.8" hidden="false" customHeight="true" outlineLevel="0" collapsed="false"/>
    <row r="16001" customFormat="false" ht="13.8" hidden="false" customHeight="true" outlineLevel="0" collapsed="false"/>
    <row r="16002" customFormat="false" ht="13.8" hidden="false" customHeight="true" outlineLevel="0" collapsed="false"/>
    <row r="16003" customFormat="false" ht="13.8" hidden="false" customHeight="true" outlineLevel="0" collapsed="false"/>
    <row r="16004" customFormat="false" ht="13.8" hidden="false" customHeight="true" outlineLevel="0" collapsed="false"/>
    <row r="16005" customFormat="false" ht="13.8" hidden="false" customHeight="true" outlineLevel="0" collapsed="false"/>
    <row r="16006" customFormat="false" ht="13.8" hidden="false" customHeight="true" outlineLevel="0" collapsed="false"/>
    <row r="16007" customFormat="false" ht="13.8" hidden="false" customHeight="true" outlineLevel="0" collapsed="false"/>
    <row r="16008" customFormat="false" ht="13.8" hidden="false" customHeight="true" outlineLevel="0" collapsed="false"/>
    <row r="16009" customFormat="false" ht="13.8" hidden="false" customHeight="true" outlineLevel="0" collapsed="false"/>
    <row r="16010" customFormat="false" ht="13.8" hidden="false" customHeight="true" outlineLevel="0" collapsed="false"/>
    <row r="16011" customFormat="false" ht="13.8" hidden="false" customHeight="true" outlineLevel="0" collapsed="false"/>
    <row r="16012" customFormat="false" ht="13.8" hidden="false" customHeight="true" outlineLevel="0" collapsed="false"/>
    <row r="16013" customFormat="false" ht="13.8" hidden="false" customHeight="true" outlineLevel="0" collapsed="false"/>
    <row r="16014" customFormat="false" ht="13.8" hidden="false" customHeight="true" outlineLevel="0" collapsed="false"/>
    <row r="16015" customFormat="false" ht="13.8" hidden="false" customHeight="true" outlineLevel="0" collapsed="false"/>
    <row r="16016" customFormat="false" ht="13.8" hidden="false" customHeight="true" outlineLevel="0" collapsed="false"/>
    <row r="16017" customFormat="false" ht="13.8" hidden="false" customHeight="true" outlineLevel="0" collapsed="false"/>
    <row r="16018" customFormat="false" ht="13.8" hidden="false" customHeight="true" outlineLevel="0" collapsed="false"/>
    <row r="16019" customFormat="false" ht="13.8" hidden="false" customHeight="true" outlineLevel="0" collapsed="false"/>
    <row r="16020" customFormat="false" ht="13.8" hidden="false" customHeight="true" outlineLevel="0" collapsed="false"/>
    <row r="16021" customFormat="false" ht="13.8" hidden="false" customHeight="true" outlineLevel="0" collapsed="false"/>
    <row r="16022" customFormat="false" ht="13.8" hidden="false" customHeight="true" outlineLevel="0" collapsed="false"/>
    <row r="16023" customFormat="false" ht="13.8" hidden="false" customHeight="true" outlineLevel="0" collapsed="false"/>
    <row r="16024" customFormat="false" ht="13.8" hidden="false" customHeight="true" outlineLevel="0" collapsed="false"/>
    <row r="16025" customFormat="false" ht="13.8" hidden="false" customHeight="true" outlineLevel="0" collapsed="false"/>
    <row r="16026" customFormat="false" ht="13.8" hidden="false" customHeight="true" outlineLevel="0" collapsed="false"/>
    <row r="16027" customFormat="false" ht="13.8" hidden="false" customHeight="true" outlineLevel="0" collapsed="false"/>
    <row r="16028" customFormat="false" ht="13.8" hidden="false" customHeight="true" outlineLevel="0" collapsed="false"/>
    <row r="16029" customFormat="false" ht="13.8" hidden="false" customHeight="true" outlineLevel="0" collapsed="false"/>
    <row r="16030" customFormat="false" ht="13.8" hidden="false" customHeight="true" outlineLevel="0" collapsed="false"/>
    <row r="16031" customFormat="false" ht="13.8" hidden="false" customHeight="true" outlineLevel="0" collapsed="false"/>
    <row r="16032" customFormat="false" ht="13.8" hidden="false" customHeight="true" outlineLevel="0" collapsed="false"/>
    <row r="16033" customFormat="false" ht="13.8" hidden="false" customHeight="true" outlineLevel="0" collapsed="false"/>
    <row r="16034" customFormat="false" ht="13.8" hidden="false" customHeight="true" outlineLevel="0" collapsed="false"/>
    <row r="16035" customFormat="false" ht="13.8" hidden="false" customHeight="true" outlineLevel="0" collapsed="false"/>
    <row r="16036" customFormat="false" ht="13.8" hidden="false" customHeight="true" outlineLevel="0" collapsed="false"/>
    <row r="16037" customFormat="false" ht="13.8" hidden="false" customHeight="true" outlineLevel="0" collapsed="false"/>
    <row r="16038" customFormat="false" ht="13.8" hidden="false" customHeight="true" outlineLevel="0" collapsed="false"/>
    <row r="16039" customFormat="false" ht="13.8" hidden="false" customHeight="true" outlineLevel="0" collapsed="false"/>
    <row r="16040" customFormat="false" ht="13.8" hidden="false" customHeight="true" outlineLevel="0" collapsed="false"/>
    <row r="16041" customFormat="false" ht="13.8" hidden="false" customHeight="true" outlineLevel="0" collapsed="false"/>
    <row r="16042" customFormat="false" ht="13.8" hidden="false" customHeight="true" outlineLevel="0" collapsed="false"/>
    <row r="16043" customFormat="false" ht="13.8" hidden="false" customHeight="true" outlineLevel="0" collapsed="false"/>
    <row r="16044" customFormat="false" ht="13.8" hidden="false" customHeight="true" outlineLevel="0" collapsed="false"/>
    <row r="16045" customFormat="false" ht="13.8" hidden="false" customHeight="true" outlineLevel="0" collapsed="false"/>
    <row r="16046" customFormat="false" ht="13.8" hidden="false" customHeight="true" outlineLevel="0" collapsed="false"/>
    <row r="16047" customFormat="false" ht="13.8" hidden="false" customHeight="true" outlineLevel="0" collapsed="false"/>
    <row r="16048" customFormat="false" ht="13.8" hidden="false" customHeight="true" outlineLevel="0" collapsed="false"/>
    <row r="16049" customFormat="false" ht="13.8" hidden="false" customHeight="true" outlineLevel="0" collapsed="false"/>
    <row r="16050" customFormat="false" ht="13.8" hidden="false" customHeight="true" outlineLevel="0" collapsed="false"/>
    <row r="16051" customFormat="false" ht="13.8" hidden="false" customHeight="true" outlineLevel="0" collapsed="false"/>
    <row r="16052" customFormat="false" ht="13.8" hidden="false" customHeight="true" outlineLevel="0" collapsed="false"/>
    <row r="16053" customFormat="false" ht="13.8" hidden="false" customHeight="true" outlineLevel="0" collapsed="false"/>
    <row r="16054" customFormat="false" ht="13.8" hidden="false" customHeight="true" outlineLevel="0" collapsed="false"/>
    <row r="16055" customFormat="false" ht="13.8" hidden="false" customHeight="true" outlineLevel="0" collapsed="false"/>
    <row r="16056" customFormat="false" ht="13.8" hidden="false" customHeight="true" outlineLevel="0" collapsed="false"/>
    <row r="16057" customFormat="false" ht="13.8" hidden="false" customHeight="true" outlineLevel="0" collapsed="false"/>
    <row r="16058" customFormat="false" ht="13.8" hidden="false" customHeight="true" outlineLevel="0" collapsed="false"/>
    <row r="16059" customFormat="false" ht="13.8" hidden="false" customHeight="true" outlineLevel="0" collapsed="false"/>
    <row r="16060" customFormat="false" ht="13.8" hidden="false" customHeight="true" outlineLevel="0" collapsed="false"/>
    <row r="16061" customFormat="false" ht="13.8" hidden="false" customHeight="true" outlineLevel="0" collapsed="false"/>
    <row r="16062" customFormat="false" ht="13.8" hidden="false" customHeight="true" outlineLevel="0" collapsed="false"/>
    <row r="16063" customFormat="false" ht="13.8" hidden="false" customHeight="true" outlineLevel="0" collapsed="false"/>
    <row r="16064" customFormat="false" ht="13.8" hidden="false" customHeight="true" outlineLevel="0" collapsed="false"/>
    <row r="16065" customFormat="false" ht="13.8" hidden="false" customHeight="true" outlineLevel="0" collapsed="false"/>
    <row r="16066" customFormat="false" ht="13.8" hidden="false" customHeight="true" outlineLevel="0" collapsed="false"/>
    <row r="16067" customFormat="false" ht="13.8" hidden="false" customHeight="true" outlineLevel="0" collapsed="false"/>
    <row r="16068" customFormat="false" ht="13.8" hidden="false" customHeight="true" outlineLevel="0" collapsed="false"/>
    <row r="16069" customFormat="false" ht="13.8" hidden="false" customHeight="true" outlineLevel="0" collapsed="false"/>
    <row r="16070" customFormat="false" ht="13.8" hidden="false" customHeight="true" outlineLevel="0" collapsed="false"/>
    <row r="16071" customFormat="false" ht="13.8" hidden="false" customHeight="true" outlineLevel="0" collapsed="false"/>
    <row r="16072" customFormat="false" ht="13.8" hidden="false" customHeight="true" outlineLevel="0" collapsed="false"/>
    <row r="16073" customFormat="false" ht="13.8" hidden="false" customHeight="true" outlineLevel="0" collapsed="false"/>
    <row r="16074" customFormat="false" ht="13.8" hidden="false" customHeight="true" outlineLevel="0" collapsed="false"/>
    <row r="16075" customFormat="false" ht="13.8" hidden="false" customHeight="true" outlineLevel="0" collapsed="false"/>
    <row r="16076" customFormat="false" ht="13.8" hidden="false" customHeight="true" outlineLevel="0" collapsed="false"/>
    <row r="16077" customFormat="false" ht="13.8" hidden="false" customHeight="true" outlineLevel="0" collapsed="false"/>
    <row r="16078" customFormat="false" ht="13.8" hidden="false" customHeight="true" outlineLevel="0" collapsed="false"/>
    <row r="16079" customFormat="false" ht="13.8" hidden="false" customHeight="true" outlineLevel="0" collapsed="false"/>
    <row r="16080" customFormat="false" ht="13.8" hidden="false" customHeight="true" outlineLevel="0" collapsed="false"/>
    <row r="16081" customFormat="false" ht="13.8" hidden="false" customHeight="true" outlineLevel="0" collapsed="false"/>
    <row r="16082" customFormat="false" ht="13.8" hidden="false" customHeight="true" outlineLevel="0" collapsed="false"/>
    <row r="16083" customFormat="false" ht="13.8" hidden="false" customHeight="true" outlineLevel="0" collapsed="false"/>
    <row r="16084" customFormat="false" ht="13.8" hidden="false" customHeight="true" outlineLevel="0" collapsed="false"/>
    <row r="16085" customFormat="false" ht="13.8" hidden="false" customHeight="true" outlineLevel="0" collapsed="false"/>
    <row r="16086" customFormat="false" ht="13.8" hidden="false" customHeight="true" outlineLevel="0" collapsed="false"/>
    <row r="16087" customFormat="false" ht="13.8" hidden="false" customHeight="true" outlineLevel="0" collapsed="false"/>
    <row r="16088" customFormat="false" ht="13.8" hidden="false" customHeight="true" outlineLevel="0" collapsed="false"/>
    <row r="16089" customFormat="false" ht="13.8" hidden="false" customHeight="true" outlineLevel="0" collapsed="false"/>
    <row r="16090" customFormat="false" ht="13.8" hidden="false" customHeight="true" outlineLevel="0" collapsed="false"/>
    <row r="16091" customFormat="false" ht="13.8" hidden="false" customHeight="true" outlineLevel="0" collapsed="false"/>
    <row r="16092" customFormat="false" ht="13.8" hidden="false" customHeight="true" outlineLevel="0" collapsed="false"/>
    <row r="16093" customFormat="false" ht="13.8" hidden="false" customHeight="true" outlineLevel="0" collapsed="false"/>
    <row r="16094" customFormat="false" ht="13.8" hidden="false" customHeight="true" outlineLevel="0" collapsed="false"/>
    <row r="16095" customFormat="false" ht="13.8" hidden="false" customHeight="true" outlineLevel="0" collapsed="false"/>
    <row r="16096" customFormat="false" ht="13.8" hidden="false" customHeight="true" outlineLevel="0" collapsed="false"/>
    <row r="16097" customFormat="false" ht="13.8" hidden="false" customHeight="true" outlineLevel="0" collapsed="false"/>
    <row r="16098" customFormat="false" ht="13.8" hidden="false" customHeight="true" outlineLevel="0" collapsed="false"/>
    <row r="16099" customFormat="false" ht="13.8" hidden="false" customHeight="true" outlineLevel="0" collapsed="false"/>
    <row r="16100" customFormat="false" ht="13.8" hidden="false" customHeight="true" outlineLevel="0" collapsed="false"/>
    <row r="16101" customFormat="false" ht="13.8" hidden="false" customHeight="true" outlineLevel="0" collapsed="false"/>
    <row r="16102" customFormat="false" ht="13.8" hidden="false" customHeight="true" outlineLevel="0" collapsed="false"/>
    <row r="16103" customFormat="false" ht="13.8" hidden="false" customHeight="true" outlineLevel="0" collapsed="false"/>
    <row r="16104" customFormat="false" ht="13.8" hidden="false" customHeight="true" outlineLevel="0" collapsed="false"/>
    <row r="16105" customFormat="false" ht="13.8" hidden="false" customHeight="true" outlineLevel="0" collapsed="false"/>
    <row r="16106" customFormat="false" ht="13.8" hidden="false" customHeight="true" outlineLevel="0" collapsed="false"/>
    <row r="16107" customFormat="false" ht="13.8" hidden="false" customHeight="true" outlineLevel="0" collapsed="false"/>
    <row r="16108" customFormat="false" ht="13.8" hidden="false" customHeight="true" outlineLevel="0" collapsed="false"/>
    <row r="16109" customFormat="false" ht="13.8" hidden="false" customHeight="true" outlineLevel="0" collapsed="false"/>
    <row r="16110" customFormat="false" ht="13.8" hidden="false" customHeight="true" outlineLevel="0" collapsed="false"/>
    <row r="16111" customFormat="false" ht="13.8" hidden="false" customHeight="true" outlineLevel="0" collapsed="false"/>
    <row r="16112" customFormat="false" ht="13.8" hidden="false" customHeight="true" outlineLevel="0" collapsed="false"/>
    <row r="16113" customFormat="false" ht="13.8" hidden="false" customHeight="true" outlineLevel="0" collapsed="false"/>
    <row r="16114" customFormat="false" ht="13.8" hidden="false" customHeight="true" outlineLevel="0" collapsed="false"/>
    <row r="16115" customFormat="false" ht="13.8" hidden="false" customHeight="true" outlineLevel="0" collapsed="false"/>
    <row r="16116" customFormat="false" ht="13.8" hidden="false" customHeight="true" outlineLevel="0" collapsed="false"/>
    <row r="16117" customFormat="false" ht="13.8" hidden="false" customHeight="true" outlineLevel="0" collapsed="false"/>
    <row r="16118" customFormat="false" ht="13.8" hidden="false" customHeight="true" outlineLevel="0" collapsed="false"/>
    <row r="16119" customFormat="false" ht="13.8" hidden="false" customHeight="true" outlineLevel="0" collapsed="false"/>
    <row r="16120" customFormat="false" ht="13.8" hidden="false" customHeight="true" outlineLevel="0" collapsed="false"/>
    <row r="16121" customFormat="false" ht="13.8" hidden="false" customHeight="true" outlineLevel="0" collapsed="false"/>
    <row r="16122" customFormat="false" ht="13.8" hidden="false" customHeight="true" outlineLevel="0" collapsed="false"/>
    <row r="16123" customFormat="false" ht="13.8" hidden="false" customHeight="true" outlineLevel="0" collapsed="false"/>
    <row r="16124" customFormat="false" ht="13.8" hidden="false" customHeight="true" outlineLevel="0" collapsed="false"/>
    <row r="16125" customFormat="false" ht="13.8" hidden="false" customHeight="true" outlineLevel="0" collapsed="false"/>
    <row r="16126" customFormat="false" ht="13.8" hidden="false" customHeight="true" outlineLevel="0" collapsed="false"/>
    <row r="16127" customFormat="false" ht="13.8" hidden="false" customHeight="true" outlineLevel="0" collapsed="false"/>
    <row r="16128" customFormat="false" ht="13.8" hidden="false" customHeight="true" outlineLevel="0" collapsed="false"/>
    <row r="16129" customFormat="false" ht="13.8" hidden="false" customHeight="true" outlineLevel="0" collapsed="false"/>
    <row r="16130" customFormat="false" ht="13.8" hidden="false" customHeight="true" outlineLevel="0" collapsed="false"/>
    <row r="16131" customFormat="false" ht="13.8" hidden="false" customHeight="true" outlineLevel="0" collapsed="false"/>
    <row r="16132" customFormat="false" ht="13.8" hidden="false" customHeight="true" outlineLevel="0" collapsed="false"/>
    <row r="16133" customFormat="false" ht="13.8" hidden="false" customHeight="true" outlineLevel="0" collapsed="false"/>
    <row r="16134" customFormat="false" ht="13.8" hidden="false" customHeight="true" outlineLevel="0" collapsed="false"/>
    <row r="16135" customFormat="false" ht="13.8" hidden="false" customHeight="true" outlineLevel="0" collapsed="false"/>
    <row r="16136" customFormat="false" ht="13.8" hidden="false" customHeight="true" outlineLevel="0" collapsed="false"/>
    <row r="16137" customFormat="false" ht="13.8" hidden="false" customHeight="true" outlineLevel="0" collapsed="false"/>
    <row r="16138" customFormat="false" ht="13.8" hidden="false" customHeight="true" outlineLevel="0" collapsed="false"/>
    <row r="16139" customFormat="false" ht="13.8" hidden="false" customHeight="true" outlineLevel="0" collapsed="false"/>
    <row r="16140" customFormat="false" ht="13.8" hidden="false" customHeight="true" outlineLevel="0" collapsed="false"/>
    <row r="16141" customFormat="false" ht="13.8" hidden="false" customHeight="true" outlineLevel="0" collapsed="false"/>
    <row r="16142" customFormat="false" ht="13.8" hidden="false" customHeight="true" outlineLevel="0" collapsed="false"/>
    <row r="16143" customFormat="false" ht="13.8" hidden="false" customHeight="true" outlineLevel="0" collapsed="false"/>
    <row r="16144" customFormat="false" ht="13.8" hidden="false" customHeight="true" outlineLevel="0" collapsed="false"/>
    <row r="16145" customFormat="false" ht="13.8" hidden="false" customHeight="true" outlineLevel="0" collapsed="false"/>
    <row r="16146" customFormat="false" ht="13.8" hidden="false" customHeight="true" outlineLevel="0" collapsed="false"/>
    <row r="16147" customFormat="false" ht="13.8" hidden="false" customHeight="true" outlineLevel="0" collapsed="false"/>
    <row r="16148" customFormat="false" ht="13.8" hidden="false" customHeight="true" outlineLevel="0" collapsed="false"/>
    <row r="16149" customFormat="false" ht="13.8" hidden="false" customHeight="true" outlineLevel="0" collapsed="false"/>
    <row r="16150" customFormat="false" ht="13.8" hidden="false" customHeight="true" outlineLevel="0" collapsed="false"/>
    <row r="16151" customFormat="false" ht="13.8" hidden="false" customHeight="true" outlineLevel="0" collapsed="false"/>
    <row r="16152" customFormat="false" ht="13.8" hidden="false" customHeight="true" outlineLevel="0" collapsed="false"/>
    <row r="16153" customFormat="false" ht="13.8" hidden="false" customHeight="true" outlineLevel="0" collapsed="false"/>
    <row r="16154" customFormat="false" ht="13.8" hidden="false" customHeight="true" outlineLevel="0" collapsed="false"/>
    <row r="16155" customFormat="false" ht="13.8" hidden="false" customHeight="true" outlineLevel="0" collapsed="false"/>
    <row r="16156" customFormat="false" ht="13.8" hidden="false" customHeight="true" outlineLevel="0" collapsed="false"/>
    <row r="16157" customFormat="false" ht="13.8" hidden="false" customHeight="true" outlineLevel="0" collapsed="false"/>
    <row r="16158" customFormat="false" ht="13.8" hidden="false" customHeight="true" outlineLevel="0" collapsed="false"/>
    <row r="16159" customFormat="false" ht="13.8" hidden="false" customHeight="true" outlineLevel="0" collapsed="false"/>
    <row r="16160" customFormat="false" ht="13.8" hidden="false" customHeight="true" outlineLevel="0" collapsed="false"/>
    <row r="16161" customFormat="false" ht="13.8" hidden="false" customHeight="true" outlineLevel="0" collapsed="false"/>
    <row r="16162" customFormat="false" ht="13.8" hidden="false" customHeight="true" outlineLevel="0" collapsed="false"/>
    <row r="16163" customFormat="false" ht="13.8" hidden="false" customHeight="true" outlineLevel="0" collapsed="false"/>
    <row r="16164" customFormat="false" ht="13.8" hidden="false" customHeight="true" outlineLevel="0" collapsed="false"/>
    <row r="16165" customFormat="false" ht="13.8" hidden="false" customHeight="true" outlineLevel="0" collapsed="false"/>
    <row r="16166" customFormat="false" ht="13.8" hidden="false" customHeight="true" outlineLevel="0" collapsed="false"/>
    <row r="16167" customFormat="false" ht="13.8" hidden="false" customHeight="true" outlineLevel="0" collapsed="false"/>
    <row r="16168" customFormat="false" ht="13.8" hidden="false" customHeight="true" outlineLevel="0" collapsed="false"/>
    <row r="16169" customFormat="false" ht="13.8" hidden="false" customHeight="true" outlineLevel="0" collapsed="false"/>
    <row r="16170" customFormat="false" ht="13.8" hidden="false" customHeight="true" outlineLevel="0" collapsed="false"/>
    <row r="16171" customFormat="false" ht="13.8" hidden="false" customHeight="true" outlineLevel="0" collapsed="false"/>
    <row r="16172" customFormat="false" ht="13.8" hidden="false" customHeight="true" outlineLevel="0" collapsed="false"/>
    <row r="16173" customFormat="false" ht="13.8" hidden="false" customHeight="true" outlineLevel="0" collapsed="false"/>
    <row r="16174" customFormat="false" ht="13.8" hidden="false" customHeight="true" outlineLevel="0" collapsed="false"/>
    <row r="16175" customFormat="false" ht="13.8" hidden="false" customHeight="true" outlineLevel="0" collapsed="false"/>
    <row r="16176" customFormat="false" ht="13.8" hidden="false" customHeight="true" outlineLevel="0" collapsed="false"/>
    <row r="16177" customFormat="false" ht="13.8" hidden="false" customHeight="true" outlineLevel="0" collapsed="false"/>
    <row r="16178" customFormat="false" ht="13.8" hidden="false" customHeight="true" outlineLevel="0" collapsed="false"/>
    <row r="16179" customFormat="false" ht="13.8" hidden="false" customHeight="true" outlineLevel="0" collapsed="false"/>
    <row r="16180" customFormat="false" ht="13.8" hidden="false" customHeight="true" outlineLevel="0" collapsed="false"/>
    <row r="16181" customFormat="false" ht="13.8" hidden="false" customHeight="true" outlineLevel="0" collapsed="false"/>
    <row r="16182" customFormat="false" ht="13.8" hidden="false" customHeight="true" outlineLevel="0" collapsed="false"/>
    <row r="16183" customFormat="false" ht="13.8" hidden="false" customHeight="true" outlineLevel="0" collapsed="false"/>
    <row r="16184" customFormat="false" ht="13.8" hidden="false" customHeight="true" outlineLevel="0" collapsed="false"/>
    <row r="16185" customFormat="false" ht="13.8" hidden="false" customHeight="true" outlineLevel="0" collapsed="false"/>
    <row r="16186" customFormat="false" ht="13.8" hidden="false" customHeight="true" outlineLevel="0" collapsed="false"/>
    <row r="16187" customFormat="false" ht="13.8" hidden="false" customHeight="true" outlineLevel="0" collapsed="false"/>
    <row r="16188" customFormat="false" ht="13.8" hidden="false" customHeight="true" outlineLevel="0" collapsed="false"/>
    <row r="16189" customFormat="false" ht="13.8" hidden="false" customHeight="true" outlineLevel="0" collapsed="false"/>
    <row r="16190" customFormat="false" ht="13.8" hidden="false" customHeight="true" outlineLevel="0" collapsed="false"/>
    <row r="16191" customFormat="false" ht="13.8" hidden="false" customHeight="true" outlineLevel="0" collapsed="false"/>
    <row r="16192" customFormat="false" ht="13.8" hidden="false" customHeight="true" outlineLevel="0" collapsed="false"/>
    <row r="16193" customFormat="false" ht="13.8" hidden="false" customHeight="true" outlineLevel="0" collapsed="false"/>
    <row r="16194" customFormat="false" ht="13.8" hidden="false" customHeight="true" outlineLevel="0" collapsed="false"/>
    <row r="16195" customFormat="false" ht="13.8" hidden="false" customHeight="true" outlineLevel="0" collapsed="false"/>
    <row r="16196" customFormat="false" ht="13.8" hidden="false" customHeight="true" outlineLevel="0" collapsed="false"/>
    <row r="16197" customFormat="false" ht="13.8" hidden="false" customHeight="true" outlineLevel="0" collapsed="false"/>
    <row r="16198" customFormat="false" ht="13.8" hidden="false" customHeight="true" outlineLevel="0" collapsed="false"/>
    <row r="16199" customFormat="false" ht="13.8" hidden="false" customHeight="true" outlineLevel="0" collapsed="false"/>
    <row r="16200" customFormat="false" ht="13.8" hidden="false" customHeight="true" outlineLevel="0" collapsed="false"/>
    <row r="16201" customFormat="false" ht="13.8" hidden="false" customHeight="true" outlineLevel="0" collapsed="false"/>
    <row r="16202" customFormat="false" ht="13.8" hidden="false" customHeight="true" outlineLevel="0" collapsed="false"/>
    <row r="16203" customFormat="false" ht="13.8" hidden="false" customHeight="true" outlineLevel="0" collapsed="false"/>
    <row r="16204" customFormat="false" ht="13.8" hidden="false" customHeight="true" outlineLevel="0" collapsed="false"/>
    <row r="16205" customFormat="false" ht="13.8" hidden="false" customHeight="true" outlineLevel="0" collapsed="false"/>
    <row r="16206" customFormat="false" ht="13.8" hidden="false" customHeight="true" outlineLevel="0" collapsed="false"/>
    <row r="16207" customFormat="false" ht="13.8" hidden="false" customHeight="true" outlineLevel="0" collapsed="false"/>
    <row r="16208" customFormat="false" ht="13.8" hidden="false" customHeight="true" outlineLevel="0" collapsed="false"/>
    <row r="16209" customFormat="false" ht="13.8" hidden="false" customHeight="true" outlineLevel="0" collapsed="false"/>
    <row r="16210" customFormat="false" ht="13.8" hidden="false" customHeight="true" outlineLevel="0" collapsed="false"/>
    <row r="16211" customFormat="false" ht="13.8" hidden="false" customHeight="true" outlineLevel="0" collapsed="false"/>
    <row r="16212" customFormat="false" ht="13.8" hidden="false" customHeight="true" outlineLevel="0" collapsed="false"/>
    <row r="16213" customFormat="false" ht="13.8" hidden="false" customHeight="true" outlineLevel="0" collapsed="false"/>
    <row r="16214" customFormat="false" ht="13.8" hidden="false" customHeight="true" outlineLevel="0" collapsed="false"/>
    <row r="16215" customFormat="false" ht="13.8" hidden="false" customHeight="true" outlineLevel="0" collapsed="false"/>
    <row r="16216" customFormat="false" ht="13.8" hidden="false" customHeight="true" outlineLevel="0" collapsed="false"/>
    <row r="16217" customFormat="false" ht="13.8" hidden="false" customHeight="true" outlineLevel="0" collapsed="false"/>
    <row r="16218" customFormat="false" ht="13.8" hidden="false" customHeight="true" outlineLevel="0" collapsed="false"/>
    <row r="16219" customFormat="false" ht="13.8" hidden="false" customHeight="true" outlineLevel="0" collapsed="false"/>
    <row r="16220" customFormat="false" ht="13.8" hidden="false" customHeight="true" outlineLevel="0" collapsed="false"/>
    <row r="16221" customFormat="false" ht="13.8" hidden="false" customHeight="true" outlineLevel="0" collapsed="false"/>
    <row r="16222" customFormat="false" ht="13.8" hidden="false" customHeight="true" outlineLevel="0" collapsed="false"/>
    <row r="16223" customFormat="false" ht="13.8" hidden="false" customHeight="true" outlineLevel="0" collapsed="false"/>
    <row r="16224" customFormat="false" ht="13.8" hidden="false" customHeight="true" outlineLevel="0" collapsed="false"/>
    <row r="16225" customFormat="false" ht="13.8" hidden="false" customHeight="true" outlineLevel="0" collapsed="false"/>
    <row r="16226" customFormat="false" ht="13.8" hidden="false" customHeight="true" outlineLevel="0" collapsed="false"/>
    <row r="16227" customFormat="false" ht="13.8" hidden="false" customHeight="true" outlineLevel="0" collapsed="false"/>
    <row r="16228" customFormat="false" ht="13.8" hidden="false" customHeight="true" outlineLevel="0" collapsed="false"/>
    <row r="16229" customFormat="false" ht="13.8" hidden="false" customHeight="true" outlineLevel="0" collapsed="false"/>
    <row r="16230" customFormat="false" ht="13.8" hidden="false" customHeight="true" outlineLevel="0" collapsed="false"/>
    <row r="16231" customFormat="false" ht="13.8" hidden="false" customHeight="true" outlineLevel="0" collapsed="false"/>
    <row r="16232" customFormat="false" ht="13.8" hidden="false" customHeight="true" outlineLevel="0" collapsed="false"/>
    <row r="16233" customFormat="false" ht="13.8" hidden="false" customHeight="true" outlineLevel="0" collapsed="false"/>
    <row r="16234" customFormat="false" ht="13.8" hidden="false" customHeight="true" outlineLevel="0" collapsed="false"/>
    <row r="16235" customFormat="false" ht="13.8" hidden="false" customHeight="true" outlineLevel="0" collapsed="false"/>
    <row r="16236" customFormat="false" ht="13.8" hidden="false" customHeight="true" outlineLevel="0" collapsed="false"/>
    <row r="16237" customFormat="false" ht="13.8" hidden="false" customHeight="true" outlineLevel="0" collapsed="false"/>
    <row r="16238" customFormat="false" ht="13.8" hidden="false" customHeight="true" outlineLevel="0" collapsed="false"/>
    <row r="16239" customFormat="false" ht="13.8" hidden="false" customHeight="true" outlineLevel="0" collapsed="false"/>
    <row r="16240" customFormat="false" ht="13.8" hidden="false" customHeight="true" outlineLevel="0" collapsed="false"/>
    <row r="16241" customFormat="false" ht="13.8" hidden="false" customHeight="true" outlineLevel="0" collapsed="false"/>
    <row r="16242" customFormat="false" ht="13.8" hidden="false" customHeight="true" outlineLevel="0" collapsed="false"/>
    <row r="16243" customFormat="false" ht="13.8" hidden="false" customHeight="true" outlineLevel="0" collapsed="false"/>
    <row r="16244" customFormat="false" ht="13.8" hidden="false" customHeight="true" outlineLevel="0" collapsed="false"/>
    <row r="16245" customFormat="false" ht="13.8" hidden="false" customHeight="true" outlineLevel="0" collapsed="false"/>
    <row r="16246" customFormat="false" ht="13.8" hidden="false" customHeight="true" outlineLevel="0" collapsed="false"/>
    <row r="16247" customFormat="false" ht="13.8" hidden="false" customHeight="true" outlineLevel="0" collapsed="false"/>
    <row r="16248" customFormat="false" ht="13.8" hidden="false" customHeight="true" outlineLevel="0" collapsed="false"/>
    <row r="16249" customFormat="false" ht="13.8" hidden="false" customHeight="true" outlineLevel="0" collapsed="false"/>
    <row r="16250" customFormat="false" ht="13.8" hidden="false" customHeight="true" outlineLevel="0" collapsed="false"/>
    <row r="16251" customFormat="false" ht="13.8" hidden="false" customHeight="true" outlineLevel="0" collapsed="false"/>
    <row r="16252" customFormat="false" ht="13.8" hidden="false" customHeight="true" outlineLevel="0" collapsed="false"/>
    <row r="16253" customFormat="false" ht="13.8" hidden="false" customHeight="true" outlineLevel="0" collapsed="false"/>
    <row r="16254" customFormat="false" ht="13.8" hidden="false" customHeight="true" outlineLevel="0" collapsed="false"/>
    <row r="16255" customFormat="false" ht="13.8" hidden="false" customHeight="true" outlineLevel="0" collapsed="false"/>
    <row r="16256" customFormat="false" ht="13.8" hidden="false" customHeight="true" outlineLevel="0" collapsed="false"/>
    <row r="16257" customFormat="false" ht="13.8" hidden="false" customHeight="true" outlineLevel="0" collapsed="false"/>
    <row r="16258" customFormat="false" ht="13.8" hidden="false" customHeight="true" outlineLevel="0" collapsed="false"/>
    <row r="16259" customFormat="false" ht="13.8" hidden="false" customHeight="true" outlineLevel="0" collapsed="false"/>
    <row r="16260" customFormat="false" ht="13.8" hidden="false" customHeight="true" outlineLevel="0" collapsed="false"/>
    <row r="16261" customFormat="false" ht="13.8" hidden="false" customHeight="true" outlineLevel="0" collapsed="false"/>
    <row r="16262" customFormat="false" ht="13.8" hidden="false" customHeight="true" outlineLevel="0" collapsed="false"/>
    <row r="16263" customFormat="false" ht="13.8" hidden="false" customHeight="true" outlineLevel="0" collapsed="false"/>
    <row r="16264" customFormat="false" ht="13.8" hidden="false" customHeight="true" outlineLevel="0" collapsed="false"/>
    <row r="16265" customFormat="false" ht="13.8" hidden="false" customHeight="true" outlineLevel="0" collapsed="false"/>
    <row r="16266" customFormat="false" ht="13.8" hidden="false" customHeight="true" outlineLevel="0" collapsed="false"/>
    <row r="16267" customFormat="false" ht="13.8" hidden="false" customHeight="true" outlineLevel="0" collapsed="false"/>
    <row r="16268" customFormat="false" ht="13.8" hidden="false" customHeight="true" outlineLevel="0" collapsed="false"/>
    <row r="16269" customFormat="false" ht="13.8" hidden="false" customHeight="true" outlineLevel="0" collapsed="false"/>
    <row r="16270" customFormat="false" ht="13.8" hidden="false" customHeight="true" outlineLevel="0" collapsed="false"/>
    <row r="16271" customFormat="false" ht="13.8" hidden="false" customHeight="true" outlineLevel="0" collapsed="false"/>
    <row r="16272" customFormat="false" ht="13.8" hidden="false" customHeight="true" outlineLevel="0" collapsed="false"/>
    <row r="16273" customFormat="false" ht="13.8" hidden="false" customHeight="true" outlineLevel="0" collapsed="false"/>
    <row r="16274" customFormat="false" ht="13.8" hidden="false" customHeight="true" outlineLevel="0" collapsed="false"/>
    <row r="16275" customFormat="false" ht="13.8" hidden="false" customHeight="true" outlineLevel="0" collapsed="false"/>
    <row r="16276" customFormat="false" ht="13.8" hidden="false" customHeight="true" outlineLevel="0" collapsed="false"/>
    <row r="16277" customFormat="false" ht="13.8" hidden="false" customHeight="true" outlineLevel="0" collapsed="false"/>
    <row r="16278" customFormat="false" ht="13.8" hidden="false" customHeight="true" outlineLevel="0" collapsed="false"/>
    <row r="16279" customFormat="false" ht="13.8" hidden="false" customHeight="true" outlineLevel="0" collapsed="false"/>
    <row r="16280" customFormat="false" ht="13.8" hidden="false" customHeight="true" outlineLevel="0" collapsed="false"/>
    <row r="16281" customFormat="false" ht="13.8" hidden="false" customHeight="true" outlineLevel="0" collapsed="false"/>
    <row r="16282" customFormat="false" ht="13.8" hidden="false" customHeight="true" outlineLevel="0" collapsed="false"/>
    <row r="16283" customFormat="false" ht="13.8" hidden="false" customHeight="true" outlineLevel="0" collapsed="false"/>
    <row r="16284" customFormat="false" ht="13.8" hidden="false" customHeight="true" outlineLevel="0" collapsed="false"/>
    <row r="16285" customFormat="false" ht="13.8" hidden="false" customHeight="true" outlineLevel="0" collapsed="false"/>
    <row r="16286" customFormat="false" ht="13.8" hidden="false" customHeight="true" outlineLevel="0" collapsed="false"/>
    <row r="16287" customFormat="false" ht="13.8" hidden="false" customHeight="true" outlineLevel="0" collapsed="false"/>
    <row r="16288" customFormat="false" ht="13.8" hidden="false" customHeight="true" outlineLevel="0" collapsed="false"/>
    <row r="16289" customFormat="false" ht="13.8" hidden="false" customHeight="true" outlineLevel="0" collapsed="false"/>
    <row r="16290" customFormat="false" ht="13.8" hidden="false" customHeight="true" outlineLevel="0" collapsed="false"/>
    <row r="16291" customFormat="false" ht="13.8" hidden="false" customHeight="true" outlineLevel="0" collapsed="false"/>
    <row r="16292" customFormat="false" ht="13.8" hidden="false" customHeight="true" outlineLevel="0" collapsed="false"/>
    <row r="16293" customFormat="false" ht="13.8" hidden="false" customHeight="true" outlineLevel="0" collapsed="false"/>
    <row r="16294" customFormat="false" ht="13.8" hidden="false" customHeight="true" outlineLevel="0" collapsed="false"/>
    <row r="16295" customFormat="false" ht="13.8" hidden="false" customHeight="true" outlineLevel="0" collapsed="false"/>
    <row r="16296" customFormat="false" ht="13.8" hidden="false" customHeight="true" outlineLevel="0" collapsed="false"/>
    <row r="16297" customFormat="false" ht="13.8" hidden="false" customHeight="true" outlineLevel="0" collapsed="false"/>
    <row r="16298" customFormat="false" ht="13.8" hidden="false" customHeight="true" outlineLevel="0" collapsed="false"/>
    <row r="16299" customFormat="false" ht="13.8" hidden="false" customHeight="true" outlineLevel="0" collapsed="false"/>
    <row r="16300" customFormat="false" ht="13.8" hidden="false" customHeight="true" outlineLevel="0" collapsed="false"/>
    <row r="16301" customFormat="false" ht="13.8" hidden="false" customHeight="true" outlineLevel="0" collapsed="false"/>
    <row r="16302" customFormat="false" ht="13.8" hidden="false" customHeight="true" outlineLevel="0" collapsed="false"/>
    <row r="16303" customFormat="false" ht="13.8" hidden="false" customHeight="true" outlineLevel="0" collapsed="false"/>
    <row r="16304" customFormat="false" ht="13.8" hidden="false" customHeight="true" outlineLevel="0" collapsed="false"/>
    <row r="16305" customFormat="false" ht="13.8" hidden="false" customHeight="true" outlineLevel="0" collapsed="false"/>
    <row r="16306" customFormat="false" ht="13.8" hidden="false" customHeight="true" outlineLevel="0" collapsed="false"/>
    <row r="16307" customFormat="false" ht="13.8" hidden="false" customHeight="true" outlineLevel="0" collapsed="false"/>
    <row r="16308" customFormat="false" ht="13.8" hidden="false" customHeight="true" outlineLevel="0" collapsed="false"/>
    <row r="16309" customFormat="false" ht="13.8" hidden="false" customHeight="true" outlineLevel="0" collapsed="false"/>
    <row r="16310" customFormat="false" ht="13.8" hidden="false" customHeight="true" outlineLevel="0" collapsed="false"/>
    <row r="16311" customFormat="false" ht="13.8" hidden="false" customHeight="true" outlineLevel="0" collapsed="false"/>
    <row r="16312" customFormat="false" ht="13.8" hidden="false" customHeight="true" outlineLevel="0" collapsed="false"/>
    <row r="16313" customFormat="false" ht="13.8" hidden="false" customHeight="true" outlineLevel="0" collapsed="false"/>
    <row r="16314" customFormat="false" ht="13.8" hidden="false" customHeight="true" outlineLevel="0" collapsed="false"/>
    <row r="16315" customFormat="false" ht="13.8" hidden="false" customHeight="true" outlineLevel="0" collapsed="false"/>
    <row r="16316" customFormat="false" ht="13.8" hidden="false" customHeight="true" outlineLevel="0" collapsed="false"/>
    <row r="16317" customFormat="false" ht="13.8" hidden="false" customHeight="true" outlineLevel="0" collapsed="false"/>
    <row r="16318" customFormat="false" ht="13.8" hidden="false" customHeight="true" outlineLevel="0" collapsed="false"/>
    <row r="16319" customFormat="false" ht="13.8" hidden="false" customHeight="true" outlineLevel="0" collapsed="false"/>
    <row r="16320" customFormat="false" ht="13.8" hidden="false" customHeight="true" outlineLevel="0" collapsed="false"/>
    <row r="16321" customFormat="false" ht="13.8" hidden="false" customHeight="true" outlineLevel="0" collapsed="false"/>
    <row r="16322" customFormat="false" ht="13.8" hidden="false" customHeight="true" outlineLevel="0" collapsed="false"/>
    <row r="16323" customFormat="false" ht="13.8" hidden="false" customHeight="true" outlineLevel="0" collapsed="false"/>
    <row r="16324" customFormat="false" ht="13.8" hidden="false" customHeight="true" outlineLevel="0" collapsed="false"/>
    <row r="16325" customFormat="false" ht="13.8" hidden="false" customHeight="true" outlineLevel="0" collapsed="false"/>
    <row r="16326" customFormat="false" ht="13.8" hidden="false" customHeight="true" outlineLevel="0" collapsed="false"/>
    <row r="16327" customFormat="false" ht="13.8" hidden="false" customHeight="true" outlineLevel="0" collapsed="false"/>
    <row r="16328" customFormat="false" ht="13.8" hidden="false" customHeight="true" outlineLevel="0" collapsed="false"/>
    <row r="16329" customFormat="false" ht="13.8" hidden="false" customHeight="true" outlineLevel="0" collapsed="false"/>
    <row r="16330" customFormat="false" ht="13.8" hidden="false" customHeight="true" outlineLevel="0" collapsed="false"/>
    <row r="16331" customFormat="false" ht="13.8" hidden="false" customHeight="true" outlineLevel="0" collapsed="false"/>
    <row r="16332" customFormat="false" ht="13.8" hidden="false" customHeight="true" outlineLevel="0" collapsed="false"/>
    <row r="16333" customFormat="false" ht="13.8" hidden="false" customHeight="true" outlineLevel="0" collapsed="false"/>
    <row r="16334" customFormat="false" ht="13.8" hidden="false" customHeight="true" outlineLevel="0" collapsed="false"/>
    <row r="16335" customFormat="false" ht="13.8" hidden="false" customHeight="true" outlineLevel="0" collapsed="false"/>
    <row r="16336" customFormat="false" ht="13.8" hidden="false" customHeight="true" outlineLevel="0" collapsed="false"/>
    <row r="16337" customFormat="false" ht="13.8" hidden="false" customHeight="true" outlineLevel="0" collapsed="false"/>
    <row r="16338" customFormat="false" ht="13.8" hidden="false" customHeight="true" outlineLevel="0" collapsed="false"/>
    <row r="16339" customFormat="false" ht="13.8" hidden="false" customHeight="true" outlineLevel="0" collapsed="false"/>
    <row r="16340" customFormat="false" ht="13.8" hidden="false" customHeight="true" outlineLevel="0" collapsed="false"/>
    <row r="16341" customFormat="false" ht="13.8" hidden="false" customHeight="true" outlineLevel="0" collapsed="false"/>
    <row r="16342" customFormat="false" ht="13.8" hidden="false" customHeight="true" outlineLevel="0" collapsed="false"/>
    <row r="16343" customFormat="false" ht="13.8" hidden="false" customHeight="true" outlineLevel="0" collapsed="false"/>
    <row r="16344" customFormat="false" ht="13.8" hidden="false" customHeight="true" outlineLevel="0" collapsed="false"/>
    <row r="16345" customFormat="false" ht="13.8" hidden="false" customHeight="true" outlineLevel="0" collapsed="false"/>
    <row r="16346" customFormat="false" ht="13.8" hidden="false" customHeight="true" outlineLevel="0" collapsed="false"/>
    <row r="16347" customFormat="false" ht="13.8" hidden="false" customHeight="true" outlineLevel="0" collapsed="false"/>
    <row r="16348" customFormat="false" ht="13.8" hidden="false" customHeight="true" outlineLevel="0" collapsed="false"/>
    <row r="16349" customFormat="false" ht="13.8" hidden="false" customHeight="true" outlineLevel="0" collapsed="false"/>
    <row r="16350" customFormat="false" ht="13.8" hidden="false" customHeight="true" outlineLevel="0" collapsed="false"/>
    <row r="16351" customFormat="false" ht="13.8" hidden="false" customHeight="true" outlineLevel="0" collapsed="false"/>
    <row r="16352" customFormat="false" ht="13.8" hidden="false" customHeight="true" outlineLevel="0" collapsed="false"/>
    <row r="16353" customFormat="false" ht="13.8" hidden="false" customHeight="true" outlineLevel="0" collapsed="false"/>
    <row r="16354" customFormat="false" ht="13.8" hidden="false" customHeight="true" outlineLevel="0" collapsed="false"/>
    <row r="16355" customFormat="false" ht="13.8" hidden="false" customHeight="true" outlineLevel="0" collapsed="false"/>
    <row r="16356" customFormat="false" ht="13.8" hidden="false" customHeight="true" outlineLevel="0" collapsed="false"/>
    <row r="16357" customFormat="false" ht="13.8" hidden="false" customHeight="true" outlineLevel="0" collapsed="false"/>
    <row r="16358" customFormat="false" ht="13.8" hidden="false" customHeight="true" outlineLevel="0" collapsed="false"/>
    <row r="16359" customFormat="false" ht="13.8" hidden="false" customHeight="true" outlineLevel="0" collapsed="false"/>
    <row r="16360" customFormat="false" ht="13.8" hidden="false" customHeight="true" outlineLevel="0" collapsed="false"/>
    <row r="16361" customFormat="false" ht="13.8" hidden="false" customHeight="true" outlineLevel="0" collapsed="false"/>
    <row r="16362" customFormat="false" ht="13.8" hidden="false" customHeight="true" outlineLevel="0" collapsed="false"/>
    <row r="16363" customFormat="false" ht="13.8" hidden="false" customHeight="true" outlineLevel="0" collapsed="false"/>
    <row r="16364" customFormat="false" ht="13.8" hidden="false" customHeight="true" outlineLevel="0" collapsed="false"/>
    <row r="16365" customFormat="false" ht="13.8" hidden="false" customHeight="true" outlineLevel="0" collapsed="false"/>
    <row r="16366" customFormat="false" ht="13.8" hidden="false" customHeight="true" outlineLevel="0" collapsed="false"/>
    <row r="16367" customFormat="false" ht="13.8" hidden="false" customHeight="true" outlineLevel="0" collapsed="false"/>
    <row r="16368" customFormat="false" ht="13.8" hidden="false" customHeight="true" outlineLevel="0" collapsed="false"/>
    <row r="16369" customFormat="false" ht="13.8" hidden="false" customHeight="true" outlineLevel="0" collapsed="false"/>
    <row r="16370" customFormat="false" ht="13.8" hidden="false" customHeight="true" outlineLevel="0" collapsed="false"/>
    <row r="16371" customFormat="false" ht="13.8" hidden="false" customHeight="true" outlineLevel="0" collapsed="false"/>
    <row r="16372" customFormat="false" ht="13.8" hidden="false" customHeight="true" outlineLevel="0" collapsed="false"/>
    <row r="16373" customFormat="false" ht="13.8" hidden="false" customHeight="true" outlineLevel="0" collapsed="false"/>
    <row r="16374" customFormat="false" ht="13.8" hidden="false" customHeight="true" outlineLevel="0" collapsed="false"/>
    <row r="16375" customFormat="false" ht="13.8" hidden="false" customHeight="true" outlineLevel="0" collapsed="false"/>
    <row r="16376" customFormat="false" ht="13.8" hidden="false" customHeight="true" outlineLevel="0" collapsed="false"/>
    <row r="16377" customFormat="false" ht="13.8" hidden="false" customHeight="true" outlineLevel="0" collapsed="false"/>
    <row r="16378" customFormat="false" ht="13.8" hidden="false" customHeight="true" outlineLevel="0" collapsed="false"/>
    <row r="16379" customFormat="false" ht="13.8" hidden="false" customHeight="true" outlineLevel="0" collapsed="false"/>
    <row r="16380" customFormat="false" ht="13.8" hidden="false" customHeight="true" outlineLevel="0" collapsed="false"/>
    <row r="16381" customFormat="false" ht="13.8" hidden="false" customHeight="true" outlineLevel="0" collapsed="false"/>
    <row r="16382" customFormat="false" ht="13.8" hidden="false" customHeight="true" outlineLevel="0" collapsed="false"/>
    <row r="16383" customFormat="false" ht="13.8" hidden="false" customHeight="true" outlineLevel="0" collapsed="false"/>
    <row r="16384" customFormat="false" ht="13.8" hidden="false" customHeight="true" outlineLevel="0" collapsed="false"/>
    <row r="16385" customFormat="false" ht="13.8" hidden="false" customHeight="true" outlineLevel="0" collapsed="false"/>
    <row r="16386" customFormat="false" ht="13.8" hidden="false" customHeight="true" outlineLevel="0" collapsed="false"/>
    <row r="16387" customFormat="false" ht="13.8" hidden="false" customHeight="true" outlineLevel="0" collapsed="false"/>
    <row r="16388" customFormat="false" ht="13.8" hidden="false" customHeight="true" outlineLevel="0" collapsed="false"/>
    <row r="16389" customFormat="false" ht="13.8" hidden="false" customHeight="true" outlineLevel="0" collapsed="false"/>
    <row r="16390" customFormat="false" ht="13.8" hidden="false" customHeight="true" outlineLevel="0" collapsed="false"/>
    <row r="16391" customFormat="false" ht="13.8" hidden="false" customHeight="true" outlineLevel="0" collapsed="false"/>
    <row r="16392" customFormat="false" ht="13.8" hidden="false" customHeight="true" outlineLevel="0" collapsed="false"/>
    <row r="16393" customFormat="false" ht="13.8" hidden="false" customHeight="true" outlineLevel="0" collapsed="false"/>
    <row r="16394" customFormat="false" ht="13.8" hidden="false" customHeight="true" outlineLevel="0" collapsed="false"/>
    <row r="16395" customFormat="false" ht="13.8" hidden="false" customHeight="true" outlineLevel="0" collapsed="false"/>
    <row r="16396" customFormat="false" ht="13.8" hidden="false" customHeight="true" outlineLevel="0" collapsed="false"/>
    <row r="16397" customFormat="false" ht="13.8" hidden="false" customHeight="true" outlineLevel="0" collapsed="false"/>
    <row r="16398" customFormat="false" ht="13.8" hidden="false" customHeight="true" outlineLevel="0" collapsed="false"/>
    <row r="16399" customFormat="false" ht="13.8" hidden="false" customHeight="true" outlineLevel="0" collapsed="false"/>
    <row r="16400" customFormat="false" ht="13.8" hidden="false" customHeight="true" outlineLevel="0" collapsed="false"/>
    <row r="16401" customFormat="false" ht="13.8" hidden="false" customHeight="true" outlineLevel="0" collapsed="false"/>
    <row r="16402" customFormat="false" ht="13.8" hidden="false" customHeight="true" outlineLevel="0" collapsed="false"/>
    <row r="16403" customFormat="false" ht="13.8" hidden="false" customHeight="true" outlineLevel="0" collapsed="false"/>
    <row r="16404" customFormat="false" ht="13.8" hidden="false" customHeight="true" outlineLevel="0" collapsed="false"/>
    <row r="16405" customFormat="false" ht="13.8" hidden="false" customHeight="true" outlineLevel="0" collapsed="false"/>
    <row r="16406" customFormat="false" ht="13.8" hidden="false" customHeight="true" outlineLevel="0" collapsed="false"/>
    <row r="16407" customFormat="false" ht="13.8" hidden="false" customHeight="true" outlineLevel="0" collapsed="false"/>
    <row r="16408" customFormat="false" ht="13.8" hidden="false" customHeight="true" outlineLevel="0" collapsed="false"/>
    <row r="16409" customFormat="false" ht="13.8" hidden="false" customHeight="true" outlineLevel="0" collapsed="false"/>
    <row r="16410" customFormat="false" ht="13.8" hidden="false" customHeight="true" outlineLevel="0" collapsed="false"/>
    <row r="16411" customFormat="false" ht="13.8" hidden="false" customHeight="true" outlineLevel="0" collapsed="false"/>
    <row r="16412" customFormat="false" ht="13.8" hidden="false" customHeight="true" outlineLevel="0" collapsed="false"/>
    <row r="16413" customFormat="false" ht="13.8" hidden="false" customHeight="true" outlineLevel="0" collapsed="false"/>
    <row r="16414" customFormat="false" ht="13.8" hidden="false" customHeight="true" outlineLevel="0" collapsed="false"/>
    <row r="16415" customFormat="false" ht="13.8" hidden="false" customHeight="true" outlineLevel="0" collapsed="false"/>
    <row r="16416" customFormat="false" ht="13.8" hidden="false" customHeight="true" outlineLevel="0" collapsed="false"/>
    <row r="16417" customFormat="false" ht="13.8" hidden="false" customHeight="true" outlineLevel="0" collapsed="false"/>
    <row r="16418" customFormat="false" ht="13.8" hidden="false" customHeight="true" outlineLevel="0" collapsed="false"/>
    <row r="16419" customFormat="false" ht="13.8" hidden="false" customHeight="true" outlineLevel="0" collapsed="false"/>
    <row r="16420" customFormat="false" ht="13.8" hidden="false" customHeight="true" outlineLevel="0" collapsed="false"/>
    <row r="16421" customFormat="false" ht="13.8" hidden="false" customHeight="true" outlineLevel="0" collapsed="false"/>
    <row r="16422" customFormat="false" ht="13.8" hidden="false" customHeight="true" outlineLevel="0" collapsed="false"/>
    <row r="16423" customFormat="false" ht="13.8" hidden="false" customHeight="true" outlineLevel="0" collapsed="false"/>
    <row r="16424" customFormat="false" ht="13.8" hidden="false" customHeight="true" outlineLevel="0" collapsed="false"/>
    <row r="16425" customFormat="false" ht="13.8" hidden="false" customHeight="true" outlineLevel="0" collapsed="false"/>
    <row r="16426" customFormat="false" ht="13.8" hidden="false" customHeight="true" outlineLevel="0" collapsed="false"/>
    <row r="16427" customFormat="false" ht="13.8" hidden="false" customHeight="true" outlineLevel="0" collapsed="false"/>
    <row r="16428" customFormat="false" ht="13.8" hidden="false" customHeight="true" outlineLevel="0" collapsed="false"/>
    <row r="16429" customFormat="false" ht="13.8" hidden="false" customHeight="true" outlineLevel="0" collapsed="false"/>
    <row r="16430" customFormat="false" ht="13.8" hidden="false" customHeight="true" outlineLevel="0" collapsed="false"/>
    <row r="16431" customFormat="false" ht="13.8" hidden="false" customHeight="true" outlineLevel="0" collapsed="false"/>
    <row r="16432" customFormat="false" ht="13.8" hidden="false" customHeight="true" outlineLevel="0" collapsed="false"/>
    <row r="16433" customFormat="false" ht="13.8" hidden="false" customHeight="true" outlineLevel="0" collapsed="false"/>
    <row r="16434" customFormat="false" ht="13.8" hidden="false" customHeight="true" outlineLevel="0" collapsed="false"/>
    <row r="16435" customFormat="false" ht="13.8" hidden="false" customHeight="true" outlineLevel="0" collapsed="false"/>
    <row r="16436" customFormat="false" ht="13.8" hidden="false" customHeight="true" outlineLevel="0" collapsed="false"/>
    <row r="16437" customFormat="false" ht="13.8" hidden="false" customHeight="true" outlineLevel="0" collapsed="false"/>
    <row r="16438" customFormat="false" ht="13.8" hidden="false" customHeight="true" outlineLevel="0" collapsed="false"/>
    <row r="16439" customFormat="false" ht="13.8" hidden="false" customHeight="true" outlineLevel="0" collapsed="false"/>
    <row r="16440" customFormat="false" ht="13.8" hidden="false" customHeight="true" outlineLevel="0" collapsed="false"/>
    <row r="16441" customFormat="false" ht="13.8" hidden="false" customHeight="true" outlineLevel="0" collapsed="false"/>
    <row r="16442" customFormat="false" ht="13.8" hidden="false" customHeight="true" outlineLevel="0" collapsed="false"/>
    <row r="16443" customFormat="false" ht="13.8" hidden="false" customHeight="true" outlineLevel="0" collapsed="false"/>
    <row r="16444" customFormat="false" ht="13.8" hidden="false" customHeight="true" outlineLevel="0" collapsed="false"/>
    <row r="16445" customFormat="false" ht="13.8" hidden="false" customHeight="true" outlineLevel="0" collapsed="false"/>
    <row r="16446" customFormat="false" ht="13.8" hidden="false" customHeight="true" outlineLevel="0" collapsed="false"/>
    <row r="16447" customFormat="false" ht="13.8" hidden="false" customHeight="true" outlineLevel="0" collapsed="false"/>
    <row r="16448" customFormat="false" ht="13.8" hidden="false" customHeight="true" outlineLevel="0" collapsed="false"/>
    <row r="16449" customFormat="false" ht="13.8" hidden="false" customHeight="true" outlineLevel="0" collapsed="false"/>
    <row r="16450" customFormat="false" ht="13.8" hidden="false" customHeight="true" outlineLevel="0" collapsed="false"/>
    <row r="16451" customFormat="false" ht="13.8" hidden="false" customHeight="true" outlineLevel="0" collapsed="false"/>
    <row r="16452" customFormat="false" ht="13.8" hidden="false" customHeight="true" outlineLevel="0" collapsed="false"/>
    <row r="16453" customFormat="false" ht="13.8" hidden="false" customHeight="true" outlineLevel="0" collapsed="false"/>
    <row r="16454" customFormat="false" ht="13.8" hidden="false" customHeight="true" outlineLevel="0" collapsed="false"/>
    <row r="16455" customFormat="false" ht="13.8" hidden="false" customHeight="true" outlineLevel="0" collapsed="false"/>
    <row r="16456" customFormat="false" ht="13.8" hidden="false" customHeight="true" outlineLevel="0" collapsed="false"/>
    <row r="16457" customFormat="false" ht="13.8" hidden="false" customHeight="true" outlineLevel="0" collapsed="false"/>
    <row r="16458" customFormat="false" ht="13.8" hidden="false" customHeight="true" outlineLevel="0" collapsed="false"/>
    <row r="16459" customFormat="false" ht="13.8" hidden="false" customHeight="true" outlineLevel="0" collapsed="false"/>
    <row r="16460" customFormat="false" ht="13.8" hidden="false" customHeight="true" outlineLevel="0" collapsed="false"/>
    <row r="16461" customFormat="false" ht="13.8" hidden="false" customHeight="true" outlineLevel="0" collapsed="false"/>
    <row r="16462" customFormat="false" ht="13.8" hidden="false" customHeight="true" outlineLevel="0" collapsed="false"/>
    <row r="16463" customFormat="false" ht="13.8" hidden="false" customHeight="true" outlineLevel="0" collapsed="false"/>
    <row r="16464" customFormat="false" ht="13.8" hidden="false" customHeight="true" outlineLevel="0" collapsed="false"/>
    <row r="16465" customFormat="false" ht="13.8" hidden="false" customHeight="true" outlineLevel="0" collapsed="false"/>
    <row r="16466" customFormat="false" ht="13.8" hidden="false" customHeight="true" outlineLevel="0" collapsed="false"/>
    <row r="16467" customFormat="false" ht="13.8" hidden="false" customHeight="true" outlineLevel="0" collapsed="false"/>
    <row r="16468" customFormat="false" ht="13.8" hidden="false" customHeight="true" outlineLevel="0" collapsed="false"/>
    <row r="16469" customFormat="false" ht="13.8" hidden="false" customHeight="true" outlineLevel="0" collapsed="false"/>
    <row r="16470" customFormat="false" ht="13.8" hidden="false" customHeight="true" outlineLevel="0" collapsed="false"/>
    <row r="16471" customFormat="false" ht="13.8" hidden="false" customHeight="true" outlineLevel="0" collapsed="false"/>
    <row r="16472" customFormat="false" ht="13.8" hidden="false" customHeight="true" outlineLevel="0" collapsed="false"/>
    <row r="16473" customFormat="false" ht="13.8" hidden="false" customHeight="true" outlineLevel="0" collapsed="false"/>
    <row r="16474" customFormat="false" ht="13.8" hidden="false" customHeight="true" outlineLevel="0" collapsed="false"/>
    <row r="16475" customFormat="false" ht="13.8" hidden="false" customHeight="true" outlineLevel="0" collapsed="false"/>
    <row r="16476" customFormat="false" ht="13.8" hidden="false" customHeight="true" outlineLevel="0" collapsed="false"/>
    <row r="16477" customFormat="false" ht="13.8" hidden="false" customHeight="true" outlineLevel="0" collapsed="false"/>
    <row r="16478" customFormat="false" ht="13.8" hidden="false" customHeight="true" outlineLevel="0" collapsed="false"/>
    <row r="16479" customFormat="false" ht="13.8" hidden="false" customHeight="true" outlineLevel="0" collapsed="false"/>
    <row r="16480" customFormat="false" ht="13.8" hidden="false" customHeight="true" outlineLevel="0" collapsed="false"/>
    <row r="16481" customFormat="false" ht="13.8" hidden="false" customHeight="true" outlineLevel="0" collapsed="false"/>
    <row r="16482" customFormat="false" ht="13.8" hidden="false" customHeight="true" outlineLevel="0" collapsed="false"/>
    <row r="16483" customFormat="false" ht="13.8" hidden="false" customHeight="true" outlineLevel="0" collapsed="false"/>
    <row r="16484" customFormat="false" ht="13.8" hidden="false" customHeight="true" outlineLevel="0" collapsed="false"/>
    <row r="16485" customFormat="false" ht="13.8" hidden="false" customHeight="true" outlineLevel="0" collapsed="false"/>
    <row r="16486" customFormat="false" ht="13.8" hidden="false" customHeight="true" outlineLevel="0" collapsed="false"/>
    <row r="16487" customFormat="false" ht="13.8" hidden="false" customHeight="true" outlineLevel="0" collapsed="false"/>
    <row r="16488" customFormat="false" ht="13.8" hidden="false" customHeight="true" outlineLevel="0" collapsed="false"/>
    <row r="16489" customFormat="false" ht="13.8" hidden="false" customHeight="true" outlineLevel="0" collapsed="false"/>
    <row r="16490" customFormat="false" ht="13.8" hidden="false" customHeight="true" outlineLevel="0" collapsed="false"/>
    <row r="16491" customFormat="false" ht="13.8" hidden="false" customHeight="true" outlineLevel="0" collapsed="false"/>
    <row r="16492" customFormat="false" ht="13.8" hidden="false" customHeight="true" outlineLevel="0" collapsed="false"/>
    <row r="16493" customFormat="false" ht="13.8" hidden="false" customHeight="true" outlineLevel="0" collapsed="false"/>
    <row r="16494" customFormat="false" ht="13.8" hidden="false" customHeight="true" outlineLevel="0" collapsed="false"/>
    <row r="16495" customFormat="false" ht="13.8" hidden="false" customHeight="true" outlineLevel="0" collapsed="false"/>
    <row r="16496" customFormat="false" ht="13.8" hidden="false" customHeight="true" outlineLevel="0" collapsed="false"/>
    <row r="16497" customFormat="false" ht="13.8" hidden="false" customHeight="true" outlineLevel="0" collapsed="false"/>
    <row r="16498" customFormat="false" ht="13.8" hidden="false" customHeight="true" outlineLevel="0" collapsed="false"/>
    <row r="16499" customFormat="false" ht="13.8" hidden="false" customHeight="true" outlineLevel="0" collapsed="false"/>
    <row r="16500" customFormat="false" ht="13.8" hidden="false" customHeight="true" outlineLevel="0" collapsed="false"/>
    <row r="16501" customFormat="false" ht="13.8" hidden="false" customHeight="true" outlineLevel="0" collapsed="false"/>
    <row r="16502" customFormat="false" ht="13.8" hidden="false" customHeight="true" outlineLevel="0" collapsed="false"/>
    <row r="16503" customFormat="false" ht="13.8" hidden="false" customHeight="true" outlineLevel="0" collapsed="false"/>
    <row r="16504" customFormat="false" ht="13.8" hidden="false" customHeight="true" outlineLevel="0" collapsed="false"/>
    <row r="16505" customFormat="false" ht="13.8" hidden="false" customHeight="true" outlineLevel="0" collapsed="false"/>
    <row r="16506" customFormat="false" ht="13.8" hidden="false" customHeight="true" outlineLevel="0" collapsed="false"/>
    <row r="16507" customFormat="false" ht="13.8" hidden="false" customHeight="true" outlineLevel="0" collapsed="false"/>
    <row r="16508" customFormat="false" ht="13.8" hidden="false" customHeight="true" outlineLevel="0" collapsed="false"/>
    <row r="16509" customFormat="false" ht="13.8" hidden="false" customHeight="true" outlineLevel="0" collapsed="false"/>
    <row r="16510" customFormat="false" ht="13.8" hidden="false" customHeight="true" outlineLevel="0" collapsed="false"/>
    <row r="16511" customFormat="false" ht="13.8" hidden="false" customHeight="true" outlineLevel="0" collapsed="false"/>
    <row r="16512" customFormat="false" ht="13.8" hidden="false" customHeight="true" outlineLevel="0" collapsed="false"/>
    <row r="16513" customFormat="false" ht="13.8" hidden="false" customHeight="true" outlineLevel="0" collapsed="false"/>
    <row r="16514" customFormat="false" ht="13.8" hidden="false" customHeight="true" outlineLevel="0" collapsed="false"/>
    <row r="16515" customFormat="false" ht="13.8" hidden="false" customHeight="true" outlineLevel="0" collapsed="false"/>
    <row r="16516" customFormat="false" ht="13.8" hidden="false" customHeight="true" outlineLevel="0" collapsed="false"/>
    <row r="16517" customFormat="false" ht="13.8" hidden="false" customHeight="true" outlineLevel="0" collapsed="false"/>
    <row r="16518" customFormat="false" ht="13.8" hidden="false" customHeight="true" outlineLevel="0" collapsed="false"/>
    <row r="16519" customFormat="false" ht="13.8" hidden="false" customHeight="true" outlineLevel="0" collapsed="false"/>
    <row r="16520" customFormat="false" ht="13.8" hidden="false" customHeight="true" outlineLevel="0" collapsed="false"/>
    <row r="16521" customFormat="false" ht="13.8" hidden="false" customHeight="true" outlineLevel="0" collapsed="false"/>
    <row r="16522" customFormat="false" ht="13.8" hidden="false" customHeight="true" outlineLevel="0" collapsed="false"/>
    <row r="16523" customFormat="false" ht="13.8" hidden="false" customHeight="true" outlineLevel="0" collapsed="false"/>
    <row r="16524" customFormat="false" ht="13.8" hidden="false" customHeight="true" outlineLevel="0" collapsed="false"/>
    <row r="16525" customFormat="false" ht="13.8" hidden="false" customHeight="true" outlineLevel="0" collapsed="false"/>
    <row r="16526" customFormat="false" ht="13.8" hidden="false" customHeight="true" outlineLevel="0" collapsed="false"/>
    <row r="16527" customFormat="false" ht="13.8" hidden="false" customHeight="true" outlineLevel="0" collapsed="false"/>
    <row r="16528" customFormat="false" ht="13.8" hidden="false" customHeight="true" outlineLevel="0" collapsed="false"/>
    <row r="16529" customFormat="false" ht="13.8" hidden="false" customHeight="true" outlineLevel="0" collapsed="false"/>
    <row r="16530" customFormat="false" ht="13.8" hidden="false" customHeight="true" outlineLevel="0" collapsed="false"/>
    <row r="16531" customFormat="false" ht="13.8" hidden="false" customHeight="true" outlineLevel="0" collapsed="false"/>
    <row r="16532" customFormat="false" ht="13.8" hidden="false" customHeight="true" outlineLevel="0" collapsed="false"/>
    <row r="16533" customFormat="false" ht="13.8" hidden="false" customHeight="true" outlineLevel="0" collapsed="false"/>
    <row r="16534" customFormat="false" ht="13.8" hidden="false" customHeight="true" outlineLevel="0" collapsed="false"/>
    <row r="16535" customFormat="false" ht="13.8" hidden="false" customHeight="true" outlineLevel="0" collapsed="false"/>
    <row r="16536" customFormat="false" ht="13.8" hidden="false" customHeight="true" outlineLevel="0" collapsed="false"/>
    <row r="16537" customFormat="false" ht="13.8" hidden="false" customHeight="true" outlineLevel="0" collapsed="false"/>
    <row r="16538" customFormat="false" ht="13.8" hidden="false" customHeight="true" outlineLevel="0" collapsed="false"/>
    <row r="16539" customFormat="false" ht="13.8" hidden="false" customHeight="true" outlineLevel="0" collapsed="false"/>
    <row r="16540" customFormat="false" ht="13.8" hidden="false" customHeight="true" outlineLevel="0" collapsed="false"/>
    <row r="16541" customFormat="false" ht="13.8" hidden="false" customHeight="true" outlineLevel="0" collapsed="false"/>
    <row r="16542" customFormat="false" ht="13.8" hidden="false" customHeight="true" outlineLevel="0" collapsed="false"/>
    <row r="16543" customFormat="false" ht="13.8" hidden="false" customHeight="true" outlineLevel="0" collapsed="false"/>
    <row r="16544" customFormat="false" ht="13.8" hidden="false" customHeight="true" outlineLevel="0" collapsed="false"/>
    <row r="16545" customFormat="false" ht="13.8" hidden="false" customHeight="true" outlineLevel="0" collapsed="false"/>
    <row r="16546" customFormat="false" ht="13.8" hidden="false" customHeight="true" outlineLevel="0" collapsed="false"/>
    <row r="16547" customFormat="false" ht="13.8" hidden="false" customHeight="true" outlineLevel="0" collapsed="false"/>
    <row r="16548" customFormat="false" ht="13.8" hidden="false" customHeight="true" outlineLevel="0" collapsed="false"/>
    <row r="16549" customFormat="false" ht="13.8" hidden="false" customHeight="true" outlineLevel="0" collapsed="false"/>
    <row r="16550" customFormat="false" ht="13.8" hidden="false" customHeight="true" outlineLevel="0" collapsed="false"/>
    <row r="16551" customFormat="false" ht="13.8" hidden="false" customHeight="true" outlineLevel="0" collapsed="false"/>
    <row r="16552" customFormat="false" ht="13.8" hidden="false" customHeight="true" outlineLevel="0" collapsed="false"/>
    <row r="16553" customFormat="false" ht="13.8" hidden="false" customHeight="true" outlineLevel="0" collapsed="false"/>
    <row r="16554" customFormat="false" ht="13.8" hidden="false" customHeight="true" outlineLevel="0" collapsed="false"/>
    <row r="16555" customFormat="false" ht="13.8" hidden="false" customHeight="true" outlineLevel="0" collapsed="false"/>
    <row r="16556" customFormat="false" ht="13.8" hidden="false" customHeight="true" outlineLevel="0" collapsed="false"/>
    <row r="16557" customFormat="false" ht="13.8" hidden="false" customHeight="true" outlineLevel="0" collapsed="false"/>
    <row r="16558" customFormat="false" ht="13.8" hidden="false" customHeight="true" outlineLevel="0" collapsed="false"/>
    <row r="16559" customFormat="false" ht="13.8" hidden="false" customHeight="true" outlineLevel="0" collapsed="false"/>
    <row r="16560" customFormat="false" ht="13.8" hidden="false" customHeight="true" outlineLevel="0" collapsed="false"/>
    <row r="16561" customFormat="false" ht="13.8" hidden="false" customHeight="true" outlineLevel="0" collapsed="false"/>
    <row r="16562" customFormat="false" ht="13.8" hidden="false" customHeight="true" outlineLevel="0" collapsed="false"/>
    <row r="16563" customFormat="false" ht="13.8" hidden="false" customHeight="true" outlineLevel="0" collapsed="false"/>
    <row r="16564" customFormat="false" ht="13.8" hidden="false" customHeight="true" outlineLevel="0" collapsed="false"/>
    <row r="16565" customFormat="false" ht="13.8" hidden="false" customHeight="true" outlineLevel="0" collapsed="false"/>
    <row r="16566" customFormat="false" ht="13.8" hidden="false" customHeight="true" outlineLevel="0" collapsed="false"/>
    <row r="16567" customFormat="false" ht="13.8" hidden="false" customHeight="true" outlineLevel="0" collapsed="false"/>
    <row r="16568" customFormat="false" ht="13.8" hidden="false" customHeight="true" outlineLevel="0" collapsed="false"/>
    <row r="16569" customFormat="false" ht="13.8" hidden="false" customHeight="true" outlineLevel="0" collapsed="false"/>
    <row r="16570" customFormat="false" ht="13.8" hidden="false" customHeight="true" outlineLevel="0" collapsed="false"/>
    <row r="16571" customFormat="false" ht="13.8" hidden="false" customHeight="true" outlineLevel="0" collapsed="false"/>
    <row r="16572" customFormat="false" ht="13.8" hidden="false" customHeight="true" outlineLevel="0" collapsed="false"/>
    <row r="16573" customFormat="false" ht="13.8" hidden="false" customHeight="true" outlineLevel="0" collapsed="false"/>
    <row r="16574" customFormat="false" ht="13.8" hidden="false" customHeight="true" outlineLevel="0" collapsed="false"/>
    <row r="16575" customFormat="false" ht="13.8" hidden="false" customHeight="true" outlineLevel="0" collapsed="false"/>
    <row r="16576" customFormat="false" ht="13.8" hidden="false" customHeight="true" outlineLevel="0" collapsed="false"/>
    <row r="16577" customFormat="false" ht="13.8" hidden="false" customHeight="true" outlineLevel="0" collapsed="false"/>
    <row r="16578" customFormat="false" ht="13.8" hidden="false" customHeight="true" outlineLevel="0" collapsed="false"/>
    <row r="16579" customFormat="false" ht="13.8" hidden="false" customHeight="true" outlineLevel="0" collapsed="false"/>
    <row r="16580" customFormat="false" ht="13.8" hidden="false" customHeight="true" outlineLevel="0" collapsed="false"/>
    <row r="16581" customFormat="false" ht="13.8" hidden="false" customHeight="true" outlineLevel="0" collapsed="false"/>
    <row r="16582" customFormat="false" ht="13.8" hidden="false" customHeight="true" outlineLevel="0" collapsed="false"/>
    <row r="16583" customFormat="false" ht="13.8" hidden="false" customHeight="true" outlineLevel="0" collapsed="false"/>
    <row r="16584" customFormat="false" ht="13.8" hidden="false" customHeight="true" outlineLevel="0" collapsed="false"/>
    <row r="16585" customFormat="false" ht="13.8" hidden="false" customHeight="true" outlineLevel="0" collapsed="false"/>
    <row r="16586" customFormat="false" ht="13.8" hidden="false" customHeight="true" outlineLevel="0" collapsed="false"/>
    <row r="16587" customFormat="false" ht="13.8" hidden="false" customHeight="true" outlineLevel="0" collapsed="false"/>
    <row r="16588" customFormat="false" ht="13.8" hidden="false" customHeight="true" outlineLevel="0" collapsed="false"/>
    <row r="16589" customFormat="false" ht="13.8" hidden="false" customHeight="true" outlineLevel="0" collapsed="false"/>
    <row r="16590" customFormat="false" ht="13.8" hidden="false" customHeight="true" outlineLevel="0" collapsed="false"/>
    <row r="16591" customFormat="false" ht="13.8" hidden="false" customHeight="true" outlineLevel="0" collapsed="false"/>
    <row r="16592" customFormat="false" ht="13.8" hidden="false" customHeight="true" outlineLevel="0" collapsed="false"/>
    <row r="16593" customFormat="false" ht="13.8" hidden="false" customHeight="true" outlineLevel="0" collapsed="false"/>
    <row r="16594" customFormat="false" ht="13.8" hidden="false" customHeight="true" outlineLevel="0" collapsed="false"/>
    <row r="16595" customFormat="false" ht="13.8" hidden="false" customHeight="true" outlineLevel="0" collapsed="false"/>
    <row r="16596" customFormat="false" ht="13.8" hidden="false" customHeight="true" outlineLevel="0" collapsed="false"/>
    <row r="16597" customFormat="false" ht="13.8" hidden="false" customHeight="true" outlineLevel="0" collapsed="false"/>
    <row r="16598" customFormat="false" ht="13.8" hidden="false" customHeight="true" outlineLevel="0" collapsed="false"/>
    <row r="16599" customFormat="false" ht="13.8" hidden="false" customHeight="true" outlineLevel="0" collapsed="false"/>
    <row r="16600" customFormat="false" ht="13.8" hidden="false" customHeight="true" outlineLevel="0" collapsed="false"/>
    <row r="16601" customFormat="false" ht="13.8" hidden="false" customHeight="true" outlineLevel="0" collapsed="false"/>
    <row r="16602" customFormat="false" ht="13.8" hidden="false" customHeight="true" outlineLevel="0" collapsed="false"/>
    <row r="16603" customFormat="false" ht="13.8" hidden="false" customHeight="true" outlineLevel="0" collapsed="false"/>
    <row r="16604" customFormat="false" ht="13.8" hidden="false" customHeight="true" outlineLevel="0" collapsed="false"/>
    <row r="16605" customFormat="false" ht="13.8" hidden="false" customHeight="true" outlineLevel="0" collapsed="false"/>
    <row r="16606" customFormat="false" ht="13.8" hidden="false" customHeight="true" outlineLevel="0" collapsed="false"/>
    <row r="16607" customFormat="false" ht="13.8" hidden="false" customHeight="true" outlineLevel="0" collapsed="false"/>
    <row r="16608" customFormat="false" ht="13.8" hidden="false" customHeight="true" outlineLevel="0" collapsed="false"/>
    <row r="16609" customFormat="false" ht="13.8" hidden="false" customHeight="true" outlineLevel="0" collapsed="false"/>
    <row r="16610" customFormat="false" ht="13.8" hidden="false" customHeight="true" outlineLevel="0" collapsed="false"/>
    <row r="16611" customFormat="false" ht="13.8" hidden="false" customHeight="true" outlineLevel="0" collapsed="false"/>
    <row r="16612" customFormat="false" ht="13.8" hidden="false" customHeight="true" outlineLevel="0" collapsed="false"/>
    <row r="16613" customFormat="false" ht="13.8" hidden="false" customHeight="true" outlineLevel="0" collapsed="false"/>
    <row r="16614" customFormat="false" ht="13.8" hidden="false" customHeight="true" outlineLevel="0" collapsed="false"/>
    <row r="16615" customFormat="false" ht="13.8" hidden="false" customHeight="true" outlineLevel="0" collapsed="false"/>
    <row r="16616" customFormat="false" ht="13.8" hidden="false" customHeight="true" outlineLevel="0" collapsed="false"/>
    <row r="16617" customFormat="false" ht="13.8" hidden="false" customHeight="true" outlineLevel="0" collapsed="false"/>
    <row r="16618" customFormat="false" ht="13.8" hidden="false" customHeight="true" outlineLevel="0" collapsed="false"/>
    <row r="16619" customFormat="false" ht="13.8" hidden="false" customHeight="true" outlineLevel="0" collapsed="false"/>
    <row r="16620" customFormat="false" ht="13.8" hidden="false" customHeight="true" outlineLevel="0" collapsed="false"/>
    <row r="16621" customFormat="false" ht="13.8" hidden="false" customHeight="true" outlineLevel="0" collapsed="false"/>
    <row r="16622" customFormat="false" ht="13.8" hidden="false" customHeight="true" outlineLevel="0" collapsed="false"/>
    <row r="16623" customFormat="false" ht="13.8" hidden="false" customHeight="true" outlineLevel="0" collapsed="false"/>
    <row r="16624" customFormat="false" ht="13.8" hidden="false" customHeight="true" outlineLevel="0" collapsed="false"/>
    <row r="16625" customFormat="false" ht="13.8" hidden="false" customHeight="true" outlineLevel="0" collapsed="false"/>
    <row r="16626" customFormat="false" ht="13.8" hidden="false" customHeight="true" outlineLevel="0" collapsed="false"/>
    <row r="16627" customFormat="false" ht="13.8" hidden="false" customHeight="true" outlineLevel="0" collapsed="false"/>
    <row r="16628" customFormat="false" ht="13.8" hidden="false" customHeight="true" outlineLevel="0" collapsed="false"/>
    <row r="16629" customFormat="false" ht="13.8" hidden="false" customHeight="true" outlineLevel="0" collapsed="false"/>
    <row r="16630" customFormat="false" ht="13.8" hidden="false" customHeight="true" outlineLevel="0" collapsed="false"/>
    <row r="16631" customFormat="false" ht="13.8" hidden="false" customHeight="true" outlineLevel="0" collapsed="false"/>
    <row r="16632" customFormat="false" ht="13.8" hidden="false" customHeight="true" outlineLevel="0" collapsed="false"/>
    <row r="16633" customFormat="false" ht="13.8" hidden="false" customHeight="true" outlineLevel="0" collapsed="false"/>
    <row r="16634" customFormat="false" ht="13.8" hidden="false" customHeight="true" outlineLevel="0" collapsed="false"/>
    <row r="16635" customFormat="false" ht="13.8" hidden="false" customHeight="true" outlineLevel="0" collapsed="false"/>
    <row r="16636" customFormat="false" ht="13.8" hidden="false" customHeight="true" outlineLevel="0" collapsed="false"/>
    <row r="16637" customFormat="false" ht="13.8" hidden="false" customHeight="true" outlineLevel="0" collapsed="false"/>
    <row r="16638" customFormat="false" ht="13.8" hidden="false" customHeight="true" outlineLevel="0" collapsed="false"/>
    <row r="16639" customFormat="false" ht="13.8" hidden="false" customHeight="true" outlineLevel="0" collapsed="false"/>
    <row r="16640" customFormat="false" ht="13.8" hidden="false" customHeight="true" outlineLevel="0" collapsed="false"/>
    <row r="16641" customFormat="false" ht="13.8" hidden="false" customHeight="true" outlineLevel="0" collapsed="false"/>
    <row r="16642" customFormat="false" ht="13.8" hidden="false" customHeight="true" outlineLevel="0" collapsed="false"/>
    <row r="16643" customFormat="false" ht="13.8" hidden="false" customHeight="true" outlineLevel="0" collapsed="false"/>
    <row r="16644" customFormat="false" ht="13.8" hidden="false" customHeight="true" outlineLevel="0" collapsed="false"/>
    <row r="16645" customFormat="false" ht="13.8" hidden="false" customHeight="true" outlineLevel="0" collapsed="false"/>
    <row r="16646" customFormat="false" ht="13.8" hidden="false" customHeight="true" outlineLevel="0" collapsed="false"/>
    <row r="16647" customFormat="false" ht="13.8" hidden="false" customHeight="true" outlineLevel="0" collapsed="false"/>
    <row r="16648" customFormat="false" ht="13.8" hidden="false" customHeight="true" outlineLevel="0" collapsed="false"/>
    <row r="16649" customFormat="false" ht="13.8" hidden="false" customHeight="true" outlineLevel="0" collapsed="false"/>
    <row r="16650" customFormat="false" ht="13.8" hidden="false" customHeight="true" outlineLevel="0" collapsed="false"/>
    <row r="16651" customFormat="false" ht="13.8" hidden="false" customHeight="true" outlineLevel="0" collapsed="false"/>
    <row r="16652" customFormat="false" ht="13.8" hidden="false" customHeight="true" outlineLevel="0" collapsed="false"/>
    <row r="16653" customFormat="false" ht="13.8" hidden="false" customHeight="true" outlineLevel="0" collapsed="false"/>
    <row r="16654" customFormat="false" ht="13.8" hidden="false" customHeight="true" outlineLevel="0" collapsed="false"/>
    <row r="16655" customFormat="false" ht="13.8" hidden="false" customHeight="true" outlineLevel="0" collapsed="false"/>
    <row r="16656" customFormat="false" ht="13.8" hidden="false" customHeight="true" outlineLevel="0" collapsed="false"/>
    <row r="16657" customFormat="false" ht="13.8" hidden="false" customHeight="true" outlineLevel="0" collapsed="false"/>
    <row r="16658" customFormat="false" ht="13.8" hidden="false" customHeight="true" outlineLevel="0" collapsed="false"/>
    <row r="16659" customFormat="false" ht="13.8" hidden="false" customHeight="true" outlineLevel="0" collapsed="false"/>
    <row r="16660" customFormat="false" ht="13.8" hidden="false" customHeight="true" outlineLevel="0" collapsed="false"/>
    <row r="16661" customFormat="false" ht="13.8" hidden="false" customHeight="true" outlineLevel="0" collapsed="false"/>
    <row r="16662" customFormat="false" ht="13.8" hidden="false" customHeight="true" outlineLevel="0" collapsed="false"/>
    <row r="16663" customFormat="false" ht="13.8" hidden="false" customHeight="true" outlineLevel="0" collapsed="false"/>
    <row r="16664" customFormat="false" ht="13.8" hidden="false" customHeight="true" outlineLevel="0" collapsed="false"/>
    <row r="16665" customFormat="false" ht="13.8" hidden="false" customHeight="true" outlineLevel="0" collapsed="false"/>
    <row r="16666" customFormat="false" ht="13.8" hidden="false" customHeight="true" outlineLevel="0" collapsed="false"/>
    <row r="16667" customFormat="false" ht="13.8" hidden="false" customHeight="true" outlineLevel="0" collapsed="false"/>
    <row r="16668" customFormat="false" ht="13.8" hidden="false" customHeight="true" outlineLevel="0" collapsed="false"/>
    <row r="16669" customFormat="false" ht="13.8" hidden="false" customHeight="true" outlineLevel="0" collapsed="false"/>
    <row r="16670" customFormat="false" ht="13.8" hidden="false" customHeight="true" outlineLevel="0" collapsed="false"/>
    <row r="16671" customFormat="false" ht="13.8" hidden="false" customHeight="true" outlineLevel="0" collapsed="false"/>
    <row r="16672" customFormat="false" ht="13.8" hidden="false" customHeight="true" outlineLevel="0" collapsed="false"/>
    <row r="16673" customFormat="false" ht="13.8" hidden="false" customHeight="true" outlineLevel="0" collapsed="false"/>
    <row r="16674" customFormat="false" ht="13.8" hidden="false" customHeight="true" outlineLevel="0" collapsed="false"/>
    <row r="16675" customFormat="false" ht="13.8" hidden="false" customHeight="true" outlineLevel="0" collapsed="false"/>
    <row r="16676" customFormat="false" ht="13.8" hidden="false" customHeight="true" outlineLevel="0" collapsed="false"/>
    <row r="16677" customFormat="false" ht="13.8" hidden="false" customHeight="true" outlineLevel="0" collapsed="false"/>
    <row r="16678" customFormat="false" ht="13.8" hidden="false" customHeight="true" outlineLevel="0" collapsed="false"/>
    <row r="16679" customFormat="false" ht="13.8" hidden="false" customHeight="true" outlineLevel="0" collapsed="false"/>
    <row r="16680" customFormat="false" ht="13.8" hidden="false" customHeight="true" outlineLevel="0" collapsed="false"/>
    <row r="16681" customFormat="false" ht="13.8" hidden="false" customHeight="true" outlineLevel="0" collapsed="false"/>
    <row r="16682" customFormat="false" ht="13.8" hidden="false" customHeight="true" outlineLevel="0" collapsed="false"/>
    <row r="16683" customFormat="false" ht="13.8" hidden="false" customHeight="true" outlineLevel="0" collapsed="false"/>
    <row r="16684" customFormat="false" ht="13.8" hidden="false" customHeight="true" outlineLevel="0" collapsed="false"/>
    <row r="16685" customFormat="false" ht="13.8" hidden="false" customHeight="true" outlineLevel="0" collapsed="false"/>
    <row r="16686" customFormat="false" ht="13.8" hidden="false" customHeight="true" outlineLevel="0" collapsed="false"/>
    <row r="16687" customFormat="false" ht="13.8" hidden="false" customHeight="true" outlineLevel="0" collapsed="false"/>
    <row r="16688" customFormat="false" ht="13.8" hidden="false" customHeight="true" outlineLevel="0" collapsed="false"/>
    <row r="16689" customFormat="false" ht="13.8" hidden="false" customHeight="true" outlineLevel="0" collapsed="false"/>
    <row r="16690" customFormat="false" ht="13.8" hidden="false" customHeight="true" outlineLevel="0" collapsed="false"/>
    <row r="16691" customFormat="false" ht="13.8" hidden="false" customHeight="true" outlineLevel="0" collapsed="false"/>
    <row r="16692" customFormat="false" ht="13.8" hidden="false" customHeight="true" outlineLevel="0" collapsed="false"/>
    <row r="16693" customFormat="false" ht="13.8" hidden="false" customHeight="true" outlineLevel="0" collapsed="false"/>
    <row r="16694" customFormat="false" ht="13.8" hidden="false" customHeight="true" outlineLevel="0" collapsed="false"/>
    <row r="16695" customFormat="false" ht="13.8" hidden="false" customHeight="true" outlineLevel="0" collapsed="false"/>
    <row r="16696" customFormat="false" ht="13.8" hidden="false" customHeight="true" outlineLevel="0" collapsed="false"/>
    <row r="16697" customFormat="false" ht="13.8" hidden="false" customHeight="true" outlineLevel="0" collapsed="false"/>
    <row r="16698" customFormat="false" ht="13.8" hidden="false" customHeight="true" outlineLevel="0" collapsed="false"/>
    <row r="16699" customFormat="false" ht="13.8" hidden="false" customHeight="true" outlineLevel="0" collapsed="false"/>
    <row r="16700" customFormat="false" ht="13.8" hidden="false" customHeight="true" outlineLevel="0" collapsed="false"/>
    <row r="16701" customFormat="false" ht="13.8" hidden="false" customHeight="true" outlineLevel="0" collapsed="false"/>
    <row r="16702" customFormat="false" ht="13.8" hidden="false" customHeight="true" outlineLevel="0" collapsed="false"/>
    <row r="16703" customFormat="false" ht="13.8" hidden="false" customHeight="true" outlineLevel="0" collapsed="false"/>
    <row r="16704" customFormat="false" ht="13.8" hidden="false" customHeight="true" outlineLevel="0" collapsed="false"/>
    <row r="16705" customFormat="false" ht="13.8" hidden="false" customHeight="true" outlineLevel="0" collapsed="false"/>
    <row r="16706" customFormat="false" ht="13.8" hidden="false" customHeight="true" outlineLevel="0" collapsed="false"/>
    <row r="16707" customFormat="false" ht="13.8" hidden="false" customHeight="true" outlineLevel="0" collapsed="false"/>
    <row r="16708" customFormat="false" ht="13.8" hidden="false" customHeight="true" outlineLevel="0" collapsed="false"/>
    <row r="16709" customFormat="false" ht="13.8" hidden="false" customHeight="true" outlineLevel="0" collapsed="false"/>
    <row r="16710" customFormat="false" ht="13.8" hidden="false" customHeight="true" outlineLevel="0" collapsed="false"/>
    <row r="16711" customFormat="false" ht="13.8" hidden="false" customHeight="true" outlineLevel="0" collapsed="false"/>
    <row r="16712" customFormat="false" ht="13.8" hidden="false" customHeight="true" outlineLevel="0" collapsed="false"/>
    <row r="16713" customFormat="false" ht="13.8" hidden="false" customHeight="true" outlineLevel="0" collapsed="false"/>
    <row r="16714" customFormat="false" ht="13.8" hidden="false" customHeight="true" outlineLevel="0" collapsed="false"/>
    <row r="16715" customFormat="false" ht="13.8" hidden="false" customHeight="true" outlineLevel="0" collapsed="false"/>
    <row r="16716" customFormat="false" ht="13.8" hidden="false" customHeight="true" outlineLevel="0" collapsed="false"/>
    <row r="16717" customFormat="false" ht="13.8" hidden="false" customHeight="true" outlineLevel="0" collapsed="false"/>
    <row r="16718" customFormat="false" ht="13.8" hidden="false" customHeight="true" outlineLevel="0" collapsed="false"/>
    <row r="16719" customFormat="false" ht="13.8" hidden="false" customHeight="true" outlineLevel="0" collapsed="false"/>
    <row r="16720" customFormat="false" ht="13.8" hidden="false" customHeight="true" outlineLevel="0" collapsed="false"/>
    <row r="16721" customFormat="false" ht="13.8" hidden="false" customHeight="true" outlineLevel="0" collapsed="false"/>
    <row r="16722" customFormat="false" ht="13.8" hidden="false" customHeight="true" outlineLevel="0" collapsed="false"/>
    <row r="16723" customFormat="false" ht="13.8" hidden="false" customHeight="true" outlineLevel="0" collapsed="false"/>
    <row r="16724" customFormat="false" ht="13.8" hidden="false" customHeight="true" outlineLevel="0" collapsed="false"/>
    <row r="16725" customFormat="false" ht="13.8" hidden="false" customHeight="true" outlineLevel="0" collapsed="false"/>
    <row r="16726" customFormat="false" ht="13.8" hidden="false" customHeight="true" outlineLevel="0" collapsed="false"/>
    <row r="16727" customFormat="false" ht="13.8" hidden="false" customHeight="true" outlineLevel="0" collapsed="false"/>
    <row r="16728" customFormat="false" ht="13.8" hidden="false" customHeight="true" outlineLevel="0" collapsed="false"/>
    <row r="16729" customFormat="false" ht="13.8" hidden="false" customHeight="true" outlineLevel="0" collapsed="false"/>
    <row r="16730" customFormat="false" ht="13.8" hidden="false" customHeight="true" outlineLevel="0" collapsed="false"/>
    <row r="16731" customFormat="false" ht="13.8" hidden="false" customHeight="true" outlineLevel="0" collapsed="false"/>
    <row r="16732" customFormat="false" ht="13.8" hidden="false" customHeight="true" outlineLevel="0" collapsed="false"/>
    <row r="16733" customFormat="false" ht="13.8" hidden="false" customHeight="true" outlineLevel="0" collapsed="false"/>
    <row r="16734" customFormat="false" ht="13.8" hidden="false" customHeight="true" outlineLevel="0" collapsed="false"/>
    <row r="16735" customFormat="false" ht="13.8" hidden="false" customHeight="true" outlineLevel="0" collapsed="false"/>
    <row r="16736" customFormat="false" ht="13.8" hidden="false" customHeight="true" outlineLevel="0" collapsed="false"/>
    <row r="16737" customFormat="false" ht="13.8" hidden="false" customHeight="true" outlineLevel="0" collapsed="false"/>
    <row r="16738" customFormat="false" ht="13.8" hidden="false" customHeight="true" outlineLevel="0" collapsed="false"/>
    <row r="16739" customFormat="false" ht="13.8" hidden="false" customHeight="true" outlineLevel="0" collapsed="false"/>
    <row r="16740" customFormat="false" ht="13.8" hidden="false" customHeight="true" outlineLevel="0" collapsed="false"/>
    <row r="16741" customFormat="false" ht="13.8" hidden="false" customHeight="true" outlineLevel="0" collapsed="false"/>
    <row r="16742" customFormat="false" ht="13.8" hidden="false" customHeight="true" outlineLevel="0" collapsed="false"/>
    <row r="16743" customFormat="false" ht="13.8" hidden="false" customHeight="true" outlineLevel="0" collapsed="false"/>
    <row r="16744" customFormat="false" ht="13.8" hidden="false" customHeight="true" outlineLevel="0" collapsed="false"/>
    <row r="16745" customFormat="false" ht="13.8" hidden="false" customHeight="true" outlineLevel="0" collapsed="false"/>
    <row r="16746" customFormat="false" ht="13.8" hidden="false" customHeight="true" outlineLevel="0" collapsed="false"/>
    <row r="16747" customFormat="false" ht="13.8" hidden="false" customHeight="true" outlineLevel="0" collapsed="false"/>
    <row r="16748" customFormat="false" ht="13.8" hidden="false" customHeight="true" outlineLevel="0" collapsed="false"/>
    <row r="16749" customFormat="false" ht="13.8" hidden="false" customHeight="true" outlineLevel="0" collapsed="false"/>
    <row r="16750" customFormat="false" ht="13.8" hidden="false" customHeight="true" outlineLevel="0" collapsed="false"/>
    <row r="16751" customFormat="false" ht="13.8" hidden="false" customHeight="true" outlineLevel="0" collapsed="false"/>
    <row r="16752" customFormat="false" ht="13.8" hidden="false" customHeight="true" outlineLevel="0" collapsed="false"/>
    <row r="16753" customFormat="false" ht="13.8" hidden="false" customHeight="true" outlineLevel="0" collapsed="false"/>
    <row r="16754" customFormat="false" ht="13.8" hidden="false" customHeight="true" outlineLevel="0" collapsed="false"/>
    <row r="16755" customFormat="false" ht="13.8" hidden="false" customHeight="true" outlineLevel="0" collapsed="false"/>
    <row r="16756" customFormat="false" ht="13.8" hidden="false" customHeight="true" outlineLevel="0" collapsed="false"/>
    <row r="16757" customFormat="false" ht="13.8" hidden="false" customHeight="true" outlineLevel="0" collapsed="false"/>
    <row r="16758" customFormat="false" ht="13.8" hidden="false" customHeight="true" outlineLevel="0" collapsed="false"/>
    <row r="16759" customFormat="false" ht="13.8" hidden="false" customHeight="true" outlineLevel="0" collapsed="false"/>
    <row r="16760" customFormat="false" ht="13.8" hidden="false" customHeight="true" outlineLevel="0" collapsed="false"/>
    <row r="16761" customFormat="false" ht="13.8" hidden="false" customHeight="true" outlineLevel="0" collapsed="false"/>
    <row r="16762" customFormat="false" ht="13.8" hidden="false" customHeight="true" outlineLevel="0" collapsed="false"/>
    <row r="16763" customFormat="false" ht="13.8" hidden="false" customHeight="true" outlineLevel="0" collapsed="false"/>
    <row r="16764" customFormat="false" ht="13.8" hidden="false" customHeight="true" outlineLevel="0" collapsed="false"/>
    <row r="16765" customFormat="false" ht="13.8" hidden="false" customHeight="true" outlineLevel="0" collapsed="false"/>
    <row r="16766" customFormat="false" ht="13.8" hidden="false" customHeight="true" outlineLevel="0" collapsed="false"/>
    <row r="16767" customFormat="false" ht="13.8" hidden="false" customHeight="true" outlineLevel="0" collapsed="false"/>
    <row r="16768" customFormat="false" ht="13.8" hidden="false" customHeight="true" outlineLevel="0" collapsed="false"/>
    <row r="16769" customFormat="false" ht="13.8" hidden="false" customHeight="true" outlineLevel="0" collapsed="false"/>
    <row r="16770" customFormat="false" ht="13.8" hidden="false" customHeight="true" outlineLevel="0" collapsed="false"/>
    <row r="16771" customFormat="false" ht="13.8" hidden="false" customHeight="true" outlineLevel="0" collapsed="false"/>
    <row r="16772" customFormat="false" ht="13.8" hidden="false" customHeight="true" outlineLevel="0" collapsed="false"/>
    <row r="16773" customFormat="false" ht="13.8" hidden="false" customHeight="true" outlineLevel="0" collapsed="false"/>
    <row r="16774" customFormat="false" ht="13.8" hidden="false" customHeight="true" outlineLevel="0" collapsed="false"/>
    <row r="16775" customFormat="false" ht="13.8" hidden="false" customHeight="true" outlineLevel="0" collapsed="false"/>
    <row r="16776" customFormat="false" ht="13.8" hidden="false" customHeight="true" outlineLevel="0" collapsed="false"/>
    <row r="16777" customFormat="false" ht="13.8" hidden="false" customHeight="true" outlineLevel="0" collapsed="false"/>
    <row r="16778" customFormat="false" ht="13.8" hidden="false" customHeight="true" outlineLevel="0" collapsed="false"/>
    <row r="16779" customFormat="false" ht="13.8" hidden="false" customHeight="true" outlineLevel="0" collapsed="false"/>
    <row r="16780" customFormat="false" ht="13.8" hidden="false" customHeight="true" outlineLevel="0" collapsed="false"/>
    <row r="16781" customFormat="false" ht="13.8" hidden="false" customHeight="true" outlineLevel="0" collapsed="false"/>
    <row r="16782" customFormat="false" ht="13.8" hidden="false" customHeight="true" outlineLevel="0" collapsed="false"/>
    <row r="16783" customFormat="false" ht="13.8" hidden="false" customHeight="true" outlineLevel="0" collapsed="false"/>
    <row r="16784" customFormat="false" ht="13.8" hidden="false" customHeight="true" outlineLevel="0" collapsed="false"/>
    <row r="16785" customFormat="false" ht="13.8" hidden="false" customHeight="true" outlineLevel="0" collapsed="false"/>
    <row r="16786" customFormat="false" ht="13.8" hidden="false" customHeight="true" outlineLevel="0" collapsed="false"/>
    <row r="16787" customFormat="false" ht="13.8" hidden="false" customHeight="true" outlineLevel="0" collapsed="false"/>
    <row r="16788" customFormat="false" ht="13.8" hidden="false" customHeight="true" outlineLevel="0" collapsed="false"/>
    <row r="16789" customFormat="false" ht="13.8" hidden="false" customHeight="true" outlineLevel="0" collapsed="false"/>
    <row r="16790" customFormat="false" ht="13.8" hidden="false" customHeight="true" outlineLevel="0" collapsed="false"/>
    <row r="16791" customFormat="false" ht="13.8" hidden="false" customHeight="true" outlineLevel="0" collapsed="false"/>
    <row r="16792" customFormat="false" ht="13.8" hidden="false" customHeight="true" outlineLevel="0" collapsed="false"/>
    <row r="16793" customFormat="false" ht="13.8" hidden="false" customHeight="true" outlineLevel="0" collapsed="false"/>
    <row r="16794" customFormat="false" ht="13.8" hidden="false" customHeight="true" outlineLevel="0" collapsed="false"/>
    <row r="16795" customFormat="false" ht="13.8" hidden="false" customHeight="true" outlineLevel="0" collapsed="false"/>
    <row r="16796" customFormat="false" ht="13.8" hidden="false" customHeight="true" outlineLevel="0" collapsed="false"/>
    <row r="16797" customFormat="false" ht="13.8" hidden="false" customHeight="true" outlineLevel="0" collapsed="false"/>
    <row r="16798" customFormat="false" ht="13.8" hidden="false" customHeight="true" outlineLevel="0" collapsed="false"/>
    <row r="16799" customFormat="false" ht="13.8" hidden="false" customHeight="true" outlineLevel="0" collapsed="false"/>
    <row r="16800" customFormat="false" ht="13.8" hidden="false" customHeight="true" outlineLevel="0" collapsed="false"/>
    <row r="16801" customFormat="false" ht="13.8" hidden="false" customHeight="true" outlineLevel="0" collapsed="false"/>
    <row r="16802" customFormat="false" ht="13.8" hidden="false" customHeight="true" outlineLevel="0" collapsed="false"/>
    <row r="16803" customFormat="false" ht="13.8" hidden="false" customHeight="true" outlineLevel="0" collapsed="false"/>
    <row r="16804" customFormat="false" ht="13.8" hidden="false" customHeight="true" outlineLevel="0" collapsed="false"/>
    <row r="16805" customFormat="false" ht="13.8" hidden="false" customHeight="true" outlineLevel="0" collapsed="false"/>
    <row r="16806" customFormat="false" ht="13.8" hidden="false" customHeight="true" outlineLevel="0" collapsed="false"/>
    <row r="16807" customFormat="false" ht="13.8" hidden="false" customHeight="true" outlineLevel="0" collapsed="false"/>
    <row r="16808" customFormat="false" ht="13.8" hidden="false" customHeight="true" outlineLevel="0" collapsed="false"/>
    <row r="16809" customFormat="false" ht="13.8" hidden="false" customHeight="true" outlineLevel="0" collapsed="false"/>
    <row r="16810" customFormat="false" ht="13.8" hidden="false" customHeight="true" outlineLevel="0" collapsed="false"/>
    <row r="16811" customFormat="false" ht="13.8" hidden="false" customHeight="true" outlineLevel="0" collapsed="false"/>
    <row r="16812" customFormat="false" ht="13.8" hidden="false" customHeight="true" outlineLevel="0" collapsed="false"/>
    <row r="16813" customFormat="false" ht="13.8" hidden="false" customHeight="true" outlineLevel="0" collapsed="false"/>
    <row r="16814" customFormat="false" ht="13.8" hidden="false" customHeight="true" outlineLevel="0" collapsed="false"/>
    <row r="16815" customFormat="false" ht="13.8" hidden="false" customHeight="true" outlineLevel="0" collapsed="false"/>
    <row r="16816" customFormat="false" ht="13.8" hidden="false" customHeight="true" outlineLevel="0" collapsed="false"/>
    <row r="16817" customFormat="false" ht="13.8" hidden="false" customHeight="true" outlineLevel="0" collapsed="false"/>
    <row r="16818" customFormat="false" ht="13.8" hidden="false" customHeight="true" outlineLevel="0" collapsed="false"/>
    <row r="16819" customFormat="false" ht="13.8" hidden="false" customHeight="true" outlineLevel="0" collapsed="false"/>
    <row r="16820" customFormat="false" ht="13.8" hidden="false" customHeight="true" outlineLevel="0" collapsed="false"/>
    <row r="16821" customFormat="false" ht="13.8" hidden="false" customHeight="true" outlineLevel="0" collapsed="false"/>
    <row r="16822" customFormat="false" ht="13.8" hidden="false" customHeight="true" outlineLevel="0" collapsed="false"/>
    <row r="16823" customFormat="false" ht="13.8" hidden="false" customHeight="true" outlineLevel="0" collapsed="false"/>
    <row r="16824" customFormat="false" ht="13.8" hidden="false" customHeight="true" outlineLevel="0" collapsed="false"/>
    <row r="16825" customFormat="false" ht="13.8" hidden="false" customHeight="true" outlineLevel="0" collapsed="false"/>
    <row r="16826" customFormat="false" ht="13.8" hidden="false" customHeight="true" outlineLevel="0" collapsed="false"/>
    <row r="16827" customFormat="false" ht="13.8" hidden="false" customHeight="true" outlineLevel="0" collapsed="false"/>
    <row r="16828" customFormat="false" ht="13.8" hidden="false" customHeight="true" outlineLevel="0" collapsed="false"/>
    <row r="16829" customFormat="false" ht="13.8" hidden="false" customHeight="true" outlineLevel="0" collapsed="false"/>
    <row r="16830" customFormat="false" ht="13.8" hidden="false" customHeight="true" outlineLevel="0" collapsed="false"/>
    <row r="16831" customFormat="false" ht="13.8" hidden="false" customHeight="true" outlineLevel="0" collapsed="false"/>
    <row r="16832" customFormat="false" ht="13.8" hidden="false" customHeight="true" outlineLevel="0" collapsed="false"/>
    <row r="16833" customFormat="false" ht="13.8" hidden="false" customHeight="true" outlineLevel="0" collapsed="false"/>
    <row r="16834" customFormat="false" ht="13.8" hidden="false" customHeight="true" outlineLevel="0" collapsed="false"/>
    <row r="16835" customFormat="false" ht="13.8" hidden="false" customHeight="true" outlineLevel="0" collapsed="false"/>
    <row r="16836" customFormat="false" ht="13.8" hidden="false" customHeight="true" outlineLevel="0" collapsed="false"/>
    <row r="16837" customFormat="false" ht="13.8" hidden="false" customHeight="true" outlineLevel="0" collapsed="false"/>
    <row r="16838" customFormat="false" ht="13.8" hidden="false" customHeight="true" outlineLevel="0" collapsed="false"/>
    <row r="16839" customFormat="false" ht="13.8" hidden="false" customHeight="true" outlineLevel="0" collapsed="false"/>
    <row r="16840" customFormat="false" ht="13.8" hidden="false" customHeight="true" outlineLevel="0" collapsed="false"/>
    <row r="16841" customFormat="false" ht="13.8" hidden="false" customHeight="true" outlineLevel="0" collapsed="false"/>
    <row r="16842" customFormat="false" ht="13.8" hidden="false" customHeight="true" outlineLevel="0" collapsed="false"/>
    <row r="16843" customFormat="false" ht="13.8" hidden="false" customHeight="true" outlineLevel="0" collapsed="false"/>
    <row r="16844" customFormat="false" ht="13.8" hidden="false" customHeight="true" outlineLevel="0" collapsed="false"/>
    <row r="16845" customFormat="false" ht="13.8" hidden="false" customHeight="true" outlineLevel="0" collapsed="false"/>
    <row r="16846" customFormat="false" ht="13.8" hidden="false" customHeight="true" outlineLevel="0" collapsed="false"/>
    <row r="16847" customFormat="false" ht="13.8" hidden="false" customHeight="true" outlineLevel="0" collapsed="false"/>
    <row r="16848" customFormat="false" ht="13.8" hidden="false" customHeight="true" outlineLevel="0" collapsed="false"/>
    <row r="16849" customFormat="false" ht="13.8" hidden="false" customHeight="true" outlineLevel="0" collapsed="false"/>
    <row r="16850" customFormat="false" ht="13.8" hidden="false" customHeight="true" outlineLevel="0" collapsed="false"/>
    <row r="16851" customFormat="false" ht="13.8" hidden="false" customHeight="true" outlineLevel="0" collapsed="false"/>
    <row r="16852" customFormat="false" ht="13.8" hidden="false" customHeight="true" outlineLevel="0" collapsed="false"/>
    <row r="16853" customFormat="false" ht="13.8" hidden="false" customHeight="true" outlineLevel="0" collapsed="false"/>
    <row r="16854" customFormat="false" ht="13.8" hidden="false" customHeight="true" outlineLevel="0" collapsed="false"/>
    <row r="16855" customFormat="false" ht="13.8" hidden="false" customHeight="true" outlineLevel="0" collapsed="false"/>
    <row r="16856" customFormat="false" ht="13.8" hidden="false" customHeight="true" outlineLevel="0" collapsed="false"/>
    <row r="16857" customFormat="false" ht="13.8" hidden="false" customHeight="true" outlineLevel="0" collapsed="false"/>
    <row r="16858" customFormat="false" ht="13.8" hidden="false" customHeight="true" outlineLevel="0" collapsed="false"/>
    <row r="16859" customFormat="false" ht="13.8" hidden="false" customHeight="true" outlineLevel="0" collapsed="false"/>
    <row r="16860" customFormat="false" ht="13.8" hidden="false" customHeight="true" outlineLevel="0" collapsed="false"/>
    <row r="16861" customFormat="false" ht="13.8" hidden="false" customHeight="true" outlineLevel="0" collapsed="false"/>
    <row r="16862" customFormat="false" ht="13.8" hidden="false" customHeight="true" outlineLevel="0" collapsed="false"/>
    <row r="16863" customFormat="false" ht="13.8" hidden="false" customHeight="true" outlineLevel="0" collapsed="false"/>
    <row r="16864" customFormat="false" ht="13.8" hidden="false" customHeight="true" outlineLevel="0" collapsed="false"/>
    <row r="16865" customFormat="false" ht="13.8" hidden="false" customHeight="true" outlineLevel="0" collapsed="false"/>
    <row r="16866" customFormat="false" ht="13.8" hidden="false" customHeight="true" outlineLevel="0" collapsed="false"/>
    <row r="16867" customFormat="false" ht="13.8" hidden="false" customHeight="true" outlineLevel="0" collapsed="false"/>
    <row r="16868" customFormat="false" ht="13.8" hidden="false" customHeight="true" outlineLevel="0" collapsed="false"/>
    <row r="16869" customFormat="false" ht="13.8" hidden="false" customHeight="true" outlineLevel="0" collapsed="false"/>
    <row r="16870" customFormat="false" ht="13.8" hidden="false" customHeight="true" outlineLevel="0" collapsed="false"/>
    <row r="16871" customFormat="false" ht="13.8" hidden="false" customHeight="true" outlineLevel="0" collapsed="false"/>
    <row r="16872" customFormat="false" ht="13.8" hidden="false" customHeight="true" outlineLevel="0" collapsed="false"/>
    <row r="16873" customFormat="false" ht="13.8" hidden="false" customHeight="true" outlineLevel="0" collapsed="false"/>
    <row r="16874" customFormat="false" ht="13.8" hidden="false" customHeight="true" outlineLevel="0" collapsed="false"/>
    <row r="16875" customFormat="false" ht="13.8" hidden="false" customHeight="true" outlineLevel="0" collapsed="false"/>
    <row r="16876" customFormat="false" ht="13.8" hidden="false" customHeight="true" outlineLevel="0" collapsed="false"/>
    <row r="16877" customFormat="false" ht="13.8" hidden="false" customHeight="true" outlineLevel="0" collapsed="false"/>
    <row r="16878" customFormat="false" ht="13.8" hidden="false" customHeight="true" outlineLevel="0" collapsed="false"/>
    <row r="16879" customFormat="false" ht="13.8" hidden="false" customHeight="true" outlineLevel="0" collapsed="false"/>
    <row r="16880" customFormat="false" ht="13.8" hidden="false" customHeight="true" outlineLevel="0" collapsed="false"/>
    <row r="16881" customFormat="false" ht="13.8" hidden="false" customHeight="true" outlineLevel="0" collapsed="false"/>
    <row r="16882" customFormat="false" ht="13.8" hidden="false" customHeight="true" outlineLevel="0" collapsed="false"/>
    <row r="16883" customFormat="false" ht="13.8" hidden="false" customHeight="true" outlineLevel="0" collapsed="false"/>
    <row r="16884" customFormat="false" ht="13.8" hidden="false" customHeight="true" outlineLevel="0" collapsed="false"/>
    <row r="16885" customFormat="false" ht="13.8" hidden="false" customHeight="true" outlineLevel="0" collapsed="false"/>
    <row r="16886" customFormat="false" ht="13.8" hidden="false" customHeight="true" outlineLevel="0" collapsed="false"/>
    <row r="16887" customFormat="false" ht="13.8" hidden="false" customHeight="true" outlineLevel="0" collapsed="false"/>
    <row r="16888" customFormat="false" ht="13.8" hidden="false" customHeight="true" outlineLevel="0" collapsed="false"/>
    <row r="16889" customFormat="false" ht="13.8" hidden="false" customHeight="true" outlineLevel="0" collapsed="false"/>
    <row r="16890" customFormat="false" ht="13.8" hidden="false" customHeight="true" outlineLevel="0" collapsed="false"/>
    <row r="16891" customFormat="false" ht="13.8" hidden="false" customHeight="true" outlineLevel="0" collapsed="false"/>
    <row r="16892" customFormat="false" ht="13.8" hidden="false" customHeight="true" outlineLevel="0" collapsed="false"/>
    <row r="16893" customFormat="false" ht="13.8" hidden="false" customHeight="true" outlineLevel="0" collapsed="false"/>
    <row r="16894" customFormat="false" ht="13.8" hidden="false" customHeight="true" outlineLevel="0" collapsed="false"/>
    <row r="16895" customFormat="false" ht="13.8" hidden="false" customHeight="true" outlineLevel="0" collapsed="false"/>
    <row r="16896" customFormat="false" ht="13.8" hidden="false" customHeight="true" outlineLevel="0" collapsed="false"/>
    <row r="16897" customFormat="false" ht="13.8" hidden="false" customHeight="true" outlineLevel="0" collapsed="false"/>
    <row r="16898" customFormat="false" ht="13.8" hidden="false" customHeight="true" outlineLevel="0" collapsed="false"/>
    <row r="16899" customFormat="false" ht="13.8" hidden="false" customHeight="true" outlineLevel="0" collapsed="false"/>
    <row r="16900" customFormat="false" ht="13.8" hidden="false" customHeight="true" outlineLevel="0" collapsed="false"/>
    <row r="16901" customFormat="false" ht="13.8" hidden="false" customHeight="true" outlineLevel="0" collapsed="false"/>
    <row r="16902" customFormat="false" ht="13.8" hidden="false" customHeight="true" outlineLevel="0" collapsed="false"/>
    <row r="16903" customFormat="false" ht="13.8" hidden="false" customHeight="true" outlineLevel="0" collapsed="false"/>
    <row r="16904" customFormat="false" ht="13.8" hidden="false" customHeight="true" outlineLevel="0" collapsed="false"/>
    <row r="16905" customFormat="false" ht="13.8" hidden="false" customHeight="true" outlineLevel="0" collapsed="false"/>
    <row r="16906" customFormat="false" ht="13.8" hidden="false" customHeight="true" outlineLevel="0" collapsed="false"/>
    <row r="16907" customFormat="false" ht="13.8" hidden="false" customHeight="true" outlineLevel="0" collapsed="false"/>
    <row r="16908" customFormat="false" ht="13.8" hidden="false" customHeight="true" outlineLevel="0" collapsed="false"/>
    <row r="16909" customFormat="false" ht="13.8" hidden="false" customHeight="true" outlineLevel="0" collapsed="false"/>
    <row r="16910" customFormat="false" ht="13.8" hidden="false" customHeight="true" outlineLevel="0" collapsed="false"/>
    <row r="16911" customFormat="false" ht="13.8" hidden="false" customHeight="true" outlineLevel="0" collapsed="false"/>
    <row r="16912" customFormat="false" ht="13.8" hidden="false" customHeight="true" outlineLevel="0" collapsed="false"/>
    <row r="16913" customFormat="false" ht="13.8" hidden="false" customHeight="true" outlineLevel="0" collapsed="false"/>
    <row r="16914" customFormat="false" ht="13.8" hidden="false" customHeight="true" outlineLevel="0" collapsed="false"/>
    <row r="16915" customFormat="false" ht="13.8" hidden="false" customHeight="true" outlineLevel="0" collapsed="false"/>
    <row r="16916" customFormat="false" ht="13.8" hidden="false" customHeight="true" outlineLevel="0" collapsed="false"/>
    <row r="16917" customFormat="false" ht="13.8" hidden="false" customHeight="true" outlineLevel="0" collapsed="false"/>
    <row r="16918" customFormat="false" ht="13.8" hidden="false" customHeight="true" outlineLevel="0" collapsed="false"/>
    <row r="16919" customFormat="false" ht="13.8" hidden="false" customHeight="true" outlineLevel="0" collapsed="false"/>
    <row r="16920" customFormat="false" ht="13.8" hidden="false" customHeight="true" outlineLevel="0" collapsed="false"/>
    <row r="16921" customFormat="false" ht="13.8" hidden="false" customHeight="true" outlineLevel="0" collapsed="false"/>
    <row r="16922" customFormat="false" ht="13.8" hidden="false" customHeight="true" outlineLevel="0" collapsed="false"/>
    <row r="16923" customFormat="false" ht="13.8" hidden="false" customHeight="true" outlineLevel="0" collapsed="false"/>
    <row r="16924" customFormat="false" ht="13.8" hidden="false" customHeight="true" outlineLevel="0" collapsed="false"/>
    <row r="16925" customFormat="false" ht="13.8" hidden="false" customHeight="true" outlineLevel="0" collapsed="false"/>
    <row r="16926" customFormat="false" ht="13.8" hidden="false" customHeight="true" outlineLevel="0" collapsed="false"/>
    <row r="16927" customFormat="false" ht="13.8" hidden="false" customHeight="true" outlineLevel="0" collapsed="false"/>
    <row r="16928" customFormat="false" ht="13.8" hidden="false" customHeight="true" outlineLevel="0" collapsed="false"/>
    <row r="16929" customFormat="false" ht="13.8" hidden="false" customHeight="true" outlineLevel="0" collapsed="false"/>
    <row r="16930" customFormat="false" ht="13.8" hidden="false" customHeight="true" outlineLevel="0" collapsed="false"/>
    <row r="16931" customFormat="false" ht="13.8" hidden="false" customHeight="true" outlineLevel="0" collapsed="false"/>
    <row r="16932" customFormat="false" ht="13.8" hidden="false" customHeight="true" outlineLevel="0" collapsed="false"/>
    <row r="16933" customFormat="false" ht="13.8" hidden="false" customHeight="true" outlineLevel="0" collapsed="false"/>
    <row r="16934" customFormat="false" ht="13.8" hidden="false" customHeight="true" outlineLevel="0" collapsed="false"/>
    <row r="16935" customFormat="false" ht="13.8" hidden="false" customHeight="true" outlineLevel="0" collapsed="false"/>
    <row r="16936" customFormat="false" ht="13.8" hidden="false" customHeight="true" outlineLevel="0" collapsed="false"/>
    <row r="16937" customFormat="false" ht="13.8" hidden="false" customHeight="true" outlineLevel="0" collapsed="false"/>
    <row r="16938" customFormat="false" ht="13.8" hidden="false" customHeight="true" outlineLevel="0" collapsed="false"/>
    <row r="16939" customFormat="false" ht="13.8" hidden="false" customHeight="true" outlineLevel="0" collapsed="false"/>
    <row r="16940" customFormat="false" ht="13.8" hidden="false" customHeight="true" outlineLevel="0" collapsed="false"/>
    <row r="16941" customFormat="false" ht="13.8" hidden="false" customHeight="true" outlineLevel="0" collapsed="false"/>
    <row r="16942" customFormat="false" ht="13.8" hidden="false" customHeight="true" outlineLevel="0" collapsed="false"/>
    <row r="16943" customFormat="false" ht="13.8" hidden="false" customHeight="true" outlineLevel="0" collapsed="false"/>
    <row r="16944" customFormat="false" ht="13.8" hidden="false" customHeight="true" outlineLevel="0" collapsed="false"/>
    <row r="16945" customFormat="false" ht="13.8" hidden="false" customHeight="true" outlineLevel="0" collapsed="false"/>
    <row r="16946" customFormat="false" ht="13.8" hidden="false" customHeight="true" outlineLevel="0" collapsed="false"/>
    <row r="16947" customFormat="false" ht="13.8" hidden="false" customHeight="true" outlineLevel="0" collapsed="false"/>
    <row r="16948" customFormat="false" ht="13.8" hidden="false" customHeight="true" outlineLevel="0" collapsed="false"/>
    <row r="16949" customFormat="false" ht="13.8" hidden="false" customHeight="true" outlineLevel="0" collapsed="false"/>
    <row r="16950" customFormat="false" ht="13.8" hidden="false" customHeight="true" outlineLevel="0" collapsed="false"/>
    <row r="16951" customFormat="false" ht="13.8" hidden="false" customHeight="true" outlineLevel="0" collapsed="false"/>
    <row r="16952" customFormat="false" ht="13.8" hidden="false" customHeight="true" outlineLevel="0" collapsed="false"/>
    <row r="16953" customFormat="false" ht="13.8" hidden="false" customHeight="true" outlineLevel="0" collapsed="false"/>
    <row r="16954" customFormat="false" ht="13.8" hidden="false" customHeight="true" outlineLevel="0" collapsed="false"/>
    <row r="16955" customFormat="false" ht="13.8" hidden="false" customHeight="true" outlineLevel="0" collapsed="false"/>
    <row r="16956" customFormat="false" ht="13.8" hidden="false" customHeight="true" outlineLevel="0" collapsed="false"/>
    <row r="16957" customFormat="false" ht="13.8" hidden="false" customHeight="true" outlineLevel="0" collapsed="false"/>
    <row r="16958" customFormat="false" ht="13.8" hidden="false" customHeight="true" outlineLevel="0" collapsed="false"/>
    <row r="16959" customFormat="false" ht="13.8" hidden="false" customHeight="true" outlineLevel="0" collapsed="false"/>
    <row r="16960" customFormat="false" ht="13.8" hidden="false" customHeight="true" outlineLevel="0" collapsed="false"/>
    <row r="16961" customFormat="false" ht="13.8" hidden="false" customHeight="true" outlineLevel="0" collapsed="false"/>
    <row r="16962" customFormat="false" ht="13.8" hidden="false" customHeight="true" outlineLevel="0" collapsed="false"/>
    <row r="16963" customFormat="false" ht="13.8" hidden="false" customHeight="true" outlineLevel="0" collapsed="false"/>
    <row r="16964" customFormat="false" ht="13.8" hidden="false" customHeight="true" outlineLevel="0" collapsed="false"/>
    <row r="16965" customFormat="false" ht="13.8" hidden="false" customHeight="true" outlineLevel="0" collapsed="false"/>
    <row r="16966" customFormat="false" ht="13.8" hidden="false" customHeight="true" outlineLevel="0" collapsed="false"/>
    <row r="16967" customFormat="false" ht="13.8" hidden="false" customHeight="true" outlineLevel="0" collapsed="false"/>
    <row r="16968" customFormat="false" ht="13.8" hidden="false" customHeight="true" outlineLevel="0" collapsed="false"/>
    <row r="16969" customFormat="false" ht="13.8" hidden="false" customHeight="true" outlineLevel="0" collapsed="false"/>
    <row r="16970" customFormat="false" ht="13.8" hidden="false" customHeight="true" outlineLevel="0" collapsed="false"/>
    <row r="16971" customFormat="false" ht="13.8" hidden="false" customHeight="true" outlineLevel="0" collapsed="false"/>
    <row r="16972" customFormat="false" ht="13.8" hidden="false" customHeight="true" outlineLevel="0" collapsed="false"/>
    <row r="16973" customFormat="false" ht="13.8" hidden="false" customHeight="true" outlineLevel="0" collapsed="false"/>
    <row r="16974" customFormat="false" ht="13.8" hidden="false" customHeight="true" outlineLevel="0" collapsed="false"/>
    <row r="16975" customFormat="false" ht="13.8" hidden="false" customHeight="true" outlineLevel="0" collapsed="false"/>
    <row r="16976" customFormat="false" ht="13.8" hidden="false" customHeight="true" outlineLevel="0" collapsed="false"/>
    <row r="16977" customFormat="false" ht="13.8" hidden="false" customHeight="true" outlineLevel="0" collapsed="false"/>
    <row r="16978" customFormat="false" ht="13.8" hidden="false" customHeight="true" outlineLevel="0" collapsed="false"/>
    <row r="16979" customFormat="false" ht="13.8" hidden="false" customHeight="true" outlineLevel="0" collapsed="false"/>
    <row r="16980" customFormat="false" ht="13.8" hidden="false" customHeight="true" outlineLevel="0" collapsed="false"/>
    <row r="16981" customFormat="false" ht="13.8" hidden="false" customHeight="true" outlineLevel="0" collapsed="false"/>
    <row r="16982" customFormat="false" ht="13.8" hidden="false" customHeight="true" outlineLevel="0" collapsed="false"/>
    <row r="16983" customFormat="false" ht="13.8" hidden="false" customHeight="true" outlineLevel="0" collapsed="false"/>
    <row r="16984" customFormat="false" ht="13.8" hidden="false" customHeight="true" outlineLevel="0" collapsed="false"/>
    <row r="16985" customFormat="false" ht="13.8" hidden="false" customHeight="true" outlineLevel="0" collapsed="false"/>
    <row r="16986" customFormat="false" ht="13.8" hidden="false" customHeight="true" outlineLevel="0" collapsed="false"/>
    <row r="16987" customFormat="false" ht="13.8" hidden="false" customHeight="true" outlineLevel="0" collapsed="false"/>
    <row r="16988" customFormat="false" ht="13.8" hidden="false" customHeight="true" outlineLevel="0" collapsed="false"/>
    <row r="16989" customFormat="false" ht="13.8" hidden="false" customHeight="true" outlineLevel="0" collapsed="false"/>
    <row r="16990" customFormat="false" ht="13.8" hidden="false" customHeight="true" outlineLevel="0" collapsed="false"/>
    <row r="16991" customFormat="false" ht="13.8" hidden="false" customHeight="true" outlineLevel="0" collapsed="false"/>
    <row r="16992" customFormat="false" ht="13.8" hidden="false" customHeight="true" outlineLevel="0" collapsed="false"/>
    <row r="16993" customFormat="false" ht="13.8" hidden="false" customHeight="true" outlineLevel="0" collapsed="false"/>
    <row r="16994" customFormat="false" ht="13.8" hidden="false" customHeight="true" outlineLevel="0" collapsed="false"/>
    <row r="16995" customFormat="false" ht="13.8" hidden="false" customHeight="true" outlineLevel="0" collapsed="false"/>
    <row r="16996" customFormat="false" ht="13.8" hidden="false" customHeight="true" outlineLevel="0" collapsed="false"/>
    <row r="16997" customFormat="false" ht="13.8" hidden="false" customHeight="true" outlineLevel="0" collapsed="false"/>
    <row r="16998" customFormat="false" ht="13.8" hidden="false" customHeight="true" outlineLevel="0" collapsed="false"/>
    <row r="16999" customFormat="false" ht="13.8" hidden="false" customHeight="true" outlineLevel="0" collapsed="false"/>
    <row r="17000" customFormat="false" ht="13.8" hidden="false" customHeight="true" outlineLevel="0" collapsed="false"/>
    <row r="17001" customFormat="false" ht="13.8" hidden="false" customHeight="true" outlineLevel="0" collapsed="false"/>
    <row r="17002" customFormat="false" ht="13.8" hidden="false" customHeight="true" outlineLevel="0" collapsed="false"/>
    <row r="17003" customFormat="false" ht="13.8" hidden="false" customHeight="true" outlineLevel="0" collapsed="false"/>
    <row r="17004" customFormat="false" ht="13.8" hidden="false" customHeight="true" outlineLevel="0" collapsed="false"/>
    <row r="17005" customFormat="false" ht="13.8" hidden="false" customHeight="true" outlineLevel="0" collapsed="false"/>
    <row r="17006" customFormat="false" ht="13.8" hidden="false" customHeight="true" outlineLevel="0" collapsed="false"/>
    <row r="17007" customFormat="false" ht="13.8" hidden="false" customHeight="true" outlineLevel="0" collapsed="false"/>
    <row r="17008" customFormat="false" ht="13.8" hidden="false" customHeight="true" outlineLevel="0" collapsed="false"/>
    <row r="17009" customFormat="false" ht="13.8" hidden="false" customHeight="true" outlineLevel="0" collapsed="false"/>
    <row r="17010" customFormat="false" ht="13.8" hidden="false" customHeight="true" outlineLevel="0" collapsed="false"/>
    <row r="17011" customFormat="false" ht="13.8" hidden="false" customHeight="true" outlineLevel="0" collapsed="false"/>
    <row r="17012" customFormat="false" ht="13.8" hidden="false" customHeight="true" outlineLevel="0" collapsed="false"/>
    <row r="17013" customFormat="false" ht="13.8" hidden="false" customHeight="true" outlineLevel="0" collapsed="false"/>
    <row r="17014" customFormat="false" ht="13.8" hidden="false" customHeight="true" outlineLevel="0" collapsed="false"/>
    <row r="17015" customFormat="false" ht="13.8" hidden="false" customHeight="true" outlineLevel="0" collapsed="false"/>
    <row r="17016" customFormat="false" ht="13.8" hidden="false" customHeight="true" outlineLevel="0" collapsed="false"/>
    <row r="17017" customFormat="false" ht="13.8" hidden="false" customHeight="true" outlineLevel="0" collapsed="false"/>
    <row r="17018" customFormat="false" ht="13.8" hidden="false" customHeight="true" outlineLevel="0" collapsed="false"/>
    <row r="17019" customFormat="false" ht="13.8" hidden="false" customHeight="true" outlineLevel="0" collapsed="false"/>
    <row r="17020" customFormat="false" ht="13.8" hidden="false" customHeight="true" outlineLevel="0" collapsed="false"/>
    <row r="17021" customFormat="false" ht="13.8" hidden="false" customHeight="true" outlineLevel="0" collapsed="false"/>
    <row r="17022" customFormat="false" ht="13.8" hidden="false" customHeight="true" outlineLevel="0" collapsed="false"/>
    <row r="17023" customFormat="false" ht="13.8" hidden="false" customHeight="true" outlineLevel="0" collapsed="false"/>
    <row r="17024" customFormat="false" ht="13.8" hidden="false" customHeight="true" outlineLevel="0" collapsed="false"/>
    <row r="17025" customFormat="false" ht="13.8" hidden="false" customHeight="true" outlineLevel="0" collapsed="false"/>
    <row r="17026" customFormat="false" ht="13.8" hidden="false" customHeight="true" outlineLevel="0" collapsed="false"/>
    <row r="17027" customFormat="false" ht="13.8" hidden="false" customHeight="true" outlineLevel="0" collapsed="false"/>
    <row r="17028" customFormat="false" ht="13.8" hidden="false" customHeight="true" outlineLevel="0" collapsed="false"/>
    <row r="17029" customFormat="false" ht="13.8" hidden="false" customHeight="true" outlineLevel="0" collapsed="false"/>
    <row r="17030" customFormat="false" ht="13.8" hidden="false" customHeight="true" outlineLevel="0" collapsed="false"/>
    <row r="17031" customFormat="false" ht="13.8" hidden="false" customHeight="true" outlineLevel="0" collapsed="false"/>
    <row r="17032" customFormat="false" ht="13.8" hidden="false" customHeight="true" outlineLevel="0" collapsed="false"/>
    <row r="17033" customFormat="false" ht="13.8" hidden="false" customHeight="true" outlineLevel="0" collapsed="false"/>
    <row r="17034" customFormat="false" ht="13.8" hidden="false" customHeight="true" outlineLevel="0" collapsed="false"/>
    <row r="17035" customFormat="false" ht="13.8" hidden="false" customHeight="true" outlineLevel="0" collapsed="false"/>
    <row r="17036" customFormat="false" ht="13.8" hidden="false" customHeight="true" outlineLevel="0" collapsed="false"/>
    <row r="17037" customFormat="false" ht="13.8" hidden="false" customHeight="true" outlineLevel="0" collapsed="false"/>
    <row r="17038" customFormat="false" ht="13.8" hidden="false" customHeight="true" outlineLevel="0" collapsed="false"/>
    <row r="17039" customFormat="false" ht="13.8" hidden="false" customHeight="true" outlineLevel="0" collapsed="false"/>
    <row r="17040" customFormat="false" ht="13.8" hidden="false" customHeight="true" outlineLevel="0" collapsed="false"/>
    <row r="17041" customFormat="false" ht="13.8" hidden="false" customHeight="true" outlineLevel="0" collapsed="false"/>
    <row r="17042" customFormat="false" ht="13.8" hidden="false" customHeight="true" outlineLevel="0" collapsed="false"/>
    <row r="17043" customFormat="false" ht="13.8" hidden="false" customHeight="true" outlineLevel="0" collapsed="false"/>
    <row r="17044" customFormat="false" ht="13.8" hidden="false" customHeight="true" outlineLevel="0" collapsed="false"/>
    <row r="17045" customFormat="false" ht="13.8" hidden="false" customHeight="true" outlineLevel="0" collapsed="false"/>
    <row r="17046" customFormat="false" ht="13.8" hidden="false" customHeight="true" outlineLevel="0" collapsed="false"/>
    <row r="17047" customFormat="false" ht="13.8" hidden="false" customHeight="true" outlineLevel="0" collapsed="false"/>
    <row r="17048" customFormat="false" ht="13.8" hidden="false" customHeight="true" outlineLevel="0" collapsed="false"/>
    <row r="17049" customFormat="false" ht="13.8" hidden="false" customHeight="true" outlineLevel="0" collapsed="false"/>
    <row r="17050" customFormat="false" ht="13.8" hidden="false" customHeight="true" outlineLevel="0" collapsed="false"/>
    <row r="17051" customFormat="false" ht="13.8" hidden="false" customHeight="true" outlineLevel="0" collapsed="false"/>
    <row r="17052" customFormat="false" ht="13.8" hidden="false" customHeight="true" outlineLevel="0" collapsed="false"/>
    <row r="17053" customFormat="false" ht="13.8" hidden="false" customHeight="true" outlineLevel="0" collapsed="false"/>
    <row r="17054" customFormat="false" ht="13.8" hidden="false" customHeight="true" outlineLevel="0" collapsed="false"/>
    <row r="17055" customFormat="false" ht="13.8" hidden="false" customHeight="true" outlineLevel="0" collapsed="false"/>
    <row r="17056" customFormat="false" ht="13.8" hidden="false" customHeight="true" outlineLevel="0" collapsed="false"/>
    <row r="17057" customFormat="false" ht="13.8" hidden="false" customHeight="true" outlineLevel="0" collapsed="false"/>
    <row r="17058" customFormat="false" ht="13.8" hidden="false" customHeight="true" outlineLevel="0" collapsed="false"/>
    <row r="17059" customFormat="false" ht="13.8" hidden="false" customHeight="true" outlineLevel="0" collapsed="false"/>
    <row r="17060" customFormat="false" ht="13.8" hidden="false" customHeight="true" outlineLevel="0" collapsed="false"/>
    <row r="17061" customFormat="false" ht="13.8" hidden="false" customHeight="true" outlineLevel="0" collapsed="false"/>
    <row r="17062" customFormat="false" ht="13.8" hidden="false" customHeight="true" outlineLevel="0" collapsed="false"/>
    <row r="17063" customFormat="false" ht="13.8" hidden="false" customHeight="true" outlineLevel="0" collapsed="false"/>
    <row r="17064" customFormat="false" ht="13.8" hidden="false" customHeight="true" outlineLevel="0" collapsed="false"/>
    <row r="17065" customFormat="false" ht="13.8" hidden="false" customHeight="true" outlineLevel="0" collapsed="false"/>
    <row r="17066" customFormat="false" ht="13.8" hidden="false" customHeight="true" outlineLevel="0" collapsed="false"/>
    <row r="17067" customFormat="false" ht="13.8" hidden="false" customHeight="true" outlineLevel="0" collapsed="false"/>
    <row r="17068" customFormat="false" ht="13.8" hidden="false" customHeight="true" outlineLevel="0" collapsed="false"/>
    <row r="17069" customFormat="false" ht="13.8" hidden="false" customHeight="true" outlineLevel="0" collapsed="false"/>
    <row r="17070" customFormat="false" ht="13.8" hidden="false" customHeight="true" outlineLevel="0" collapsed="false"/>
    <row r="17071" customFormat="false" ht="13.8" hidden="false" customHeight="true" outlineLevel="0" collapsed="false"/>
    <row r="17072" customFormat="false" ht="13.8" hidden="false" customHeight="true" outlineLevel="0" collapsed="false"/>
    <row r="17073" customFormat="false" ht="13.8" hidden="false" customHeight="true" outlineLevel="0" collapsed="false"/>
    <row r="17074" customFormat="false" ht="13.8" hidden="false" customHeight="true" outlineLevel="0" collapsed="false"/>
    <row r="17075" customFormat="false" ht="13.8" hidden="false" customHeight="true" outlineLevel="0" collapsed="false"/>
    <row r="17076" customFormat="false" ht="13.8" hidden="false" customHeight="true" outlineLevel="0" collapsed="false"/>
    <row r="17077" customFormat="false" ht="13.8" hidden="false" customHeight="true" outlineLevel="0" collapsed="false"/>
    <row r="17078" customFormat="false" ht="13.8" hidden="false" customHeight="true" outlineLevel="0" collapsed="false"/>
    <row r="17079" customFormat="false" ht="13.8" hidden="false" customHeight="true" outlineLevel="0" collapsed="false"/>
    <row r="17080" customFormat="false" ht="13.8" hidden="false" customHeight="true" outlineLevel="0" collapsed="false"/>
    <row r="17081" customFormat="false" ht="13.8" hidden="false" customHeight="true" outlineLevel="0" collapsed="false"/>
    <row r="17082" customFormat="false" ht="13.8" hidden="false" customHeight="true" outlineLevel="0" collapsed="false"/>
    <row r="17083" customFormat="false" ht="13.8" hidden="false" customHeight="true" outlineLevel="0" collapsed="false"/>
    <row r="17084" customFormat="false" ht="13.8" hidden="false" customHeight="true" outlineLevel="0" collapsed="false"/>
    <row r="17085" customFormat="false" ht="13.8" hidden="false" customHeight="true" outlineLevel="0" collapsed="false"/>
    <row r="17086" customFormat="false" ht="13.8" hidden="false" customHeight="true" outlineLevel="0" collapsed="false"/>
    <row r="17087" customFormat="false" ht="13.8" hidden="false" customHeight="true" outlineLevel="0" collapsed="false"/>
    <row r="17088" customFormat="false" ht="13.8" hidden="false" customHeight="true" outlineLevel="0" collapsed="false"/>
    <row r="17089" customFormat="false" ht="13.8" hidden="false" customHeight="true" outlineLevel="0" collapsed="false"/>
    <row r="17090" customFormat="false" ht="13.8" hidden="false" customHeight="true" outlineLevel="0" collapsed="false"/>
    <row r="17091" customFormat="false" ht="13.8" hidden="false" customHeight="true" outlineLevel="0" collapsed="false"/>
    <row r="17092" customFormat="false" ht="13.8" hidden="false" customHeight="true" outlineLevel="0" collapsed="false"/>
    <row r="17093" customFormat="false" ht="13.8" hidden="false" customHeight="true" outlineLevel="0" collapsed="false"/>
    <row r="17094" customFormat="false" ht="13.8" hidden="false" customHeight="true" outlineLevel="0" collapsed="false"/>
    <row r="17095" customFormat="false" ht="13.8" hidden="false" customHeight="true" outlineLevel="0" collapsed="false"/>
    <row r="17096" customFormat="false" ht="13.8" hidden="false" customHeight="true" outlineLevel="0" collapsed="false"/>
    <row r="17097" customFormat="false" ht="13.8" hidden="false" customHeight="true" outlineLevel="0" collapsed="false"/>
    <row r="17098" customFormat="false" ht="13.8" hidden="false" customHeight="true" outlineLevel="0" collapsed="false"/>
    <row r="17099" customFormat="false" ht="13.8" hidden="false" customHeight="true" outlineLevel="0" collapsed="false"/>
    <row r="17100" customFormat="false" ht="13.8" hidden="false" customHeight="true" outlineLevel="0" collapsed="false"/>
    <row r="17101" customFormat="false" ht="13.8" hidden="false" customHeight="true" outlineLevel="0" collapsed="false"/>
    <row r="17102" customFormat="false" ht="13.8" hidden="false" customHeight="true" outlineLevel="0" collapsed="false"/>
    <row r="17103" customFormat="false" ht="13.8" hidden="false" customHeight="true" outlineLevel="0" collapsed="false"/>
    <row r="17104" customFormat="false" ht="13.8" hidden="false" customHeight="true" outlineLevel="0" collapsed="false"/>
    <row r="17105" customFormat="false" ht="13.8" hidden="false" customHeight="true" outlineLevel="0" collapsed="false"/>
    <row r="17106" customFormat="false" ht="13.8" hidden="false" customHeight="true" outlineLevel="0" collapsed="false"/>
    <row r="17107" customFormat="false" ht="13.8" hidden="false" customHeight="true" outlineLevel="0" collapsed="false"/>
    <row r="17108" customFormat="false" ht="13.8" hidden="false" customHeight="true" outlineLevel="0" collapsed="false"/>
    <row r="17109" customFormat="false" ht="13.8" hidden="false" customHeight="true" outlineLevel="0" collapsed="false"/>
    <row r="17110" customFormat="false" ht="13.8" hidden="false" customHeight="true" outlineLevel="0" collapsed="false"/>
    <row r="17111" customFormat="false" ht="13.8" hidden="false" customHeight="true" outlineLevel="0" collapsed="false"/>
    <row r="17112" customFormat="false" ht="13.8" hidden="false" customHeight="true" outlineLevel="0" collapsed="false"/>
    <row r="17113" customFormat="false" ht="13.8" hidden="false" customHeight="true" outlineLevel="0" collapsed="false"/>
    <row r="17114" customFormat="false" ht="13.8" hidden="false" customHeight="true" outlineLevel="0" collapsed="false"/>
    <row r="17115" customFormat="false" ht="13.8" hidden="false" customHeight="true" outlineLevel="0" collapsed="false"/>
    <row r="17116" customFormat="false" ht="13.8" hidden="false" customHeight="true" outlineLevel="0" collapsed="false"/>
    <row r="17117" customFormat="false" ht="13.8" hidden="false" customHeight="true" outlineLevel="0" collapsed="false"/>
    <row r="17118" customFormat="false" ht="13.8" hidden="false" customHeight="true" outlineLevel="0" collapsed="false"/>
    <row r="17119" customFormat="false" ht="13.8" hidden="false" customHeight="true" outlineLevel="0" collapsed="false"/>
    <row r="17120" customFormat="false" ht="13.8" hidden="false" customHeight="true" outlineLevel="0" collapsed="false"/>
    <row r="17121" customFormat="false" ht="13.8" hidden="false" customHeight="true" outlineLevel="0" collapsed="false"/>
    <row r="17122" customFormat="false" ht="13.8" hidden="false" customHeight="true" outlineLevel="0" collapsed="false"/>
    <row r="17123" customFormat="false" ht="13.8" hidden="false" customHeight="true" outlineLevel="0" collapsed="false"/>
    <row r="17124" customFormat="false" ht="13.8" hidden="false" customHeight="true" outlineLevel="0" collapsed="false"/>
    <row r="17125" customFormat="false" ht="13.8" hidden="false" customHeight="true" outlineLevel="0" collapsed="false"/>
    <row r="17126" customFormat="false" ht="13.8" hidden="false" customHeight="true" outlineLevel="0" collapsed="false"/>
    <row r="17127" customFormat="false" ht="13.8" hidden="false" customHeight="true" outlineLevel="0" collapsed="false"/>
    <row r="17128" customFormat="false" ht="13.8" hidden="false" customHeight="true" outlineLevel="0" collapsed="false"/>
    <row r="17129" customFormat="false" ht="13.8" hidden="false" customHeight="true" outlineLevel="0" collapsed="false"/>
    <row r="17130" customFormat="false" ht="13.8" hidden="false" customHeight="true" outlineLevel="0" collapsed="false"/>
    <row r="17131" customFormat="false" ht="13.8" hidden="false" customHeight="true" outlineLevel="0" collapsed="false"/>
    <row r="17132" customFormat="false" ht="13.8" hidden="false" customHeight="true" outlineLevel="0" collapsed="false"/>
    <row r="17133" customFormat="false" ht="13.8" hidden="false" customHeight="true" outlineLevel="0" collapsed="false"/>
    <row r="17134" customFormat="false" ht="13.8" hidden="false" customHeight="true" outlineLevel="0" collapsed="false"/>
    <row r="17135" customFormat="false" ht="13.8" hidden="false" customHeight="true" outlineLevel="0" collapsed="false"/>
    <row r="17136" customFormat="false" ht="13.8" hidden="false" customHeight="true" outlineLevel="0" collapsed="false"/>
    <row r="17137" customFormat="false" ht="13.8" hidden="false" customHeight="true" outlineLevel="0" collapsed="false"/>
    <row r="17138" customFormat="false" ht="13.8" hidden="false" customHeight="true" outlineLevel="0" collapsed="false"/>
    <row r="17139" customFormat="false" ht="13.8" hidden="false" customHeight="true" outlineLevel="0" collapsed="false"/>
    <row r="17140" customFormat="false" ht="13.8" hidden="false" customHeight="true" outlineLevel="0" collapsed="false"/>
    <row r="17141" customFormat="false" ht="13.8" hidden="false" customHeight="true" outlineLevel="0" collapsed="false"/>
    <row r="17142" customFormat="false" ht="13.8" hidden="false" customHeight="true" outlineLevel="0" collapsed="false"/>
    <row r="17143" customFormat="false" ht="13.8" hidden="false" customHeight="true" outlineLevel="0" collapsed="false"/>
    <row r="17144" customFormat="false" ht="13.8" hidden="false" customHeight="true" outlineLevel="0" collapsed="false"/>
    <row r="17145" customFormat="false" ht="13.8" hidden="false" customHeight="true" outlineLevel="0" collapsed="false"/>
    <row r="17146" customFormat="false" ht="13.8" hidden="false" customHeight="true" outlineLevel="0" collapsed="false"/>
    <row r="17147" customFormat="false" ht="13.8" hidden="false" customHeight="true" outlineLevel="0" collapsed="false"/>
    <row r="17148" customFormat="false" ht="13.8" hidden="false" customHeight="true" outlineLevel="0" collapsed="false"/>
    <row r="17149" customFormat="false" ht="13.8" hidden="false" customHeight="true" outlineLevel="0" collapsed="false"/>
    <row r="17150" customFormat="false" ht="13.8" hidden="false" customHeight="true" outlineLevel="0" collapsed="false"/>
    <row r="17151" customFormat="false" ht="13.8" hidden="false" customHeight="true" outlineLevel="0" collapsed="false"/>
    <row r="17152" customFormat="false" ht="13.8" hidden="false" customHeight="true" outlineLevel="0" collapsed="false"/>
    <row r="17153" customFormat="false" ht="13.8" hidden="false" customHeight="true" outlineLevel="0" collapsed="false"/>
    <row r="17154" customFormat="false" ht="13.8" hidden="false" customHeight="true" outlineLevel="0" collapsed="false"/>
    <row r="17155" customFormat="false" ht="13.8" hidden="false" customHeight="true" outlineLevel="0" collapsed="false"/>
    <row r="17156" customFormat="false" ht="13.8" hidden="false" customHeight="true" outlineLevel="0" collapsed="false"/>
    <row r="17157" customFormat="false" ht="13.8" hidden="false" customHeight="true" outlineLevel="0" collapsed="false"/>
    <row r="17158" customFormat="false" ht="13.8" hidden="false" customHeight="true" outlineLevel="0" collapsed="false"/>
    <row r="17159" customFormat="false" ht="13.8" hidden="false" customHeight="true" outlineLevel="0" collapsed="false"/>
    <row r="17160" customFormat="false" ht="13.8" hidden="false" customHeight="true" outlineLevel="0" collapsed="false"/>
    <row r="17161" customFormat="false" ht="13.8" hidden="false" customHeight="true" outlineLevel="0" collapsed="false"/>
    <row r="17162" customFormat="false" ht="13.8" hidden="false" customHeight="true" outlineLevel="0" collapsed="false"/>
    <row r="17163" customFormat="false" ht="13.8" hidden="false" customHeight="true" outlineLevel="0" collapsed="false"/>
    <row r="17164" customFormat="false" ht="13.8" hidden="false" customHeight="true" outlineLevel="0" collapsed="false"/>
    <row r="17165" customFormat="false" ht="13.8" hidden="false" customHeight="true" outlineLevel="0" collapsed="false"/>
    <row r="17166" customFormat="false" ht="13.8" hidden="false" customHeight="true" outlineLevel="0" collapsed="false"/>
    <row r="17167" customFormat="false" ht="13.8" hidden="false" customHeight="true" outlineLevel="0" collapsed="false"/>
    <row r="17168" customFormat="false" ht="13.8" hidden="false" customHeight="true" outlineLevel="0" collapsed="false"/>
    <row r="17169" customFormat="false" ht="13.8" hidden="false" customHeight="true" outlineLevel="0" collapsed="false"/>
    <row r="17170" customFormat="false" ht="13.8" hidden="false" customHeight="true" outlineLevel="0" collapsed="false"/>
    <row r="17171" customFormat="false" ht="13.8" hidden="false" customHeight="true" outlineLevel="0" collapsed="false"/>
    <row r="17172" customFormat="false" ht="13.8" hidden="false" customHeight="true" outlineLevel="0" collapsed="false"/>
    <row r="17173" customFormat="false" ht="13.8" hidden="false" customHeight="true" outlineLevel="0" collapsed="false"/>
    <row r="17174" customFormat="false" ht="13.8" hidden="false" customHeight="true" outlineLevel="0" collapsed="false"/>
    <row r="17175" customFormat="false" ht="13.8" hidden="false" customHeight="true" outlineLevel="0" collapsed="false"/>
    <row r="17176" customFormat="false" ht="13.8" hidden="false" customHeight="true" outlineLevel="0" collapsed="false"/>
    <row r="17177" customFormat="false" ht="13.8" hidden="false" customHeight="true" outlineLevel="0" collapsed="false"/>
    <row r="17178" customFormat="false" ht="13.8" hidden="false" customHeight="true" outlineLevel="0" collapsed="false"/>
    <row r="17179" customFormat="false" ht="13.8" hidden="false" customHeight="true" outlineLevel="0" collapsed="false"/>
    <row r="17180" customFormat="false" ht="13.8" hidden="false" customHeight="true" outlineLevel="0" collapsed="false"/>
    <row r="17181" customFormat="false" ht="13.8" hidden="false" customHeight="true" outlineLevel="0" collapsed="false"/>
    <row r="17182" customFormat="false" ht="13.8" hidden="false" customHeight="true" outlineLevel="0" collapsed="false"/>
    <row r="17183" customFormat="false" ht="13.8" hidden="false" customHeight="true" outlineLevel="0" collapsed="false"/>
    <row r="17184" customFormat="false" ht="13.8" hidden="false" customHeight="true" outlineLevel="0" collapsed="false"/>
    <row r="17185" customFormat="false" ht="13.8" hidden="false" customHeight="true" outlineLevel="0" collapsed="false"/>
    <row r="17186" customFormat="false" ht="13.8" hidden="false" customHeight="true" outlineLevel="0" collapsed="false"/>
    <row r="17187" customFormat="false" ht="13.8" hidden="false" customHeight="true" outlineLevel="0" collapsed="false"/>
    <row r="17188" customFormat="false" ht="13.8" hidden="false" customHeight="true" outlineLevel="0" collapsed="false"/>
    <row r="17189" customFormat="false" ht="13.8" hidden="false" customHeight="true" outlineLevel="0" collapsed="false"/>
    <row r="17190" customFormat="false" ht="13.8" hidden="false" customHeight="true" outlineLevel="0" collapsed="false"/>
    <row r="17191" customFormat="false" ht="13.8" hidden="false" customHeight="true" outlineLevel="0" collapsed="false"/>
    <row r="17192" customFormat="false" ht="13.8" hidden="false" customHeight="true" outlineLevel="0" collapsed="false"/>
    <row r="17193" customFormat="false" ht="13.8" hidden="false" customHeight="true" outlineLevel="0" collapsed="false"/>
    <row r="17194" customFormat="false" ht="13.8" hidden="false" customHeight="true" outlineLevel="0" collapsed="false"/>
    <row r="17195" customFormat="false" ht="13.8" hidden="false" customHeight="true" outlineLevel="0" collapsed="false"/>
    <row r="17196" customFormat="false" ht="13.8" hidden="false" customHeight="true" outlineLevel="0" collapsed="false"/>
    <row r="17197" customFormat="false" ht="13.8" hidden="false" customHeight="true" outlineLevel="0" collapsed="false"/>
    <row r="17198" customFormat="false" ht="13.8" hidden="false" customHeight="true" outlineLevel="0" collapsed="false"/>
    <row r="17199" customFormat="false" ht="13.8" hidden="false" customHeight="true" outlineLevel="0" collapsed="false"/>
    <row r="17200" customFormat="false" ht="13.8" hidden="false" customHeight="true" outlineLevel="0" collapsed="false"/>
    <row r="17201" customFormat="false" ht="13.8" hidden="false" customHeight="true" outlineLevel="0" collapsed="false"/>
    <row r="17202" customFormat="false" ht="13.8" hidden="false" customHeight="true" outlineLevel="0" collapsed="false"/>
    <row r="17203" customFormat="false" ht="13.8" hidden="false" customHeight="true" outlineLevel="0" collapsed="false"/>
    <row r="17204" customFormat="false" ht="13.8" hidden="false" customHeight="true" outlineLevel="0" collapsed="false"/>
    <row r="17205" customFormat="false" ht="13.8" hidden="false" customHeight="true" outlineLevel="0" collapsed="false"/>
    <row r="17206" customFormat="false" ht="13.8" hidden="false" customHeight="true" outlineLevel="0" collapsed="false"/>
    <row r="17207" customFormat="false" ht="13.8" hidden="false" customHeight="true" outlineLevel="0" collapsed="false"/>
    <row r="17208" customFormat="false" ht="13.8" hidden="false" customHeight="true" outlineLevel="0" collapsed="false"/>
    <row r="17209" customFormat="false" ht="13.8" hidden="false" customHeight="true" outlineLevel="0" collapsed="false"/>
    <row r="17210" customFormat="false" ht="13.8" hidden="false" customHeight="true" outlineLevel="0" collapsed="false"/>
    <row r="17211" customFormat="false" ht="13.8" hidden="false" customHeight="true" outlineLevel="0" collapsed="false"/>
    <row r="17212" customFormat="false" ht="13.8" hidden="false" customHeight="true" outlineLevel="0" collapsed="false"/>
    <row r="17213" customFormat="false" ht="13.8" hidden="false" customHeight="true" outlineLevel="0" collapsed="false"/>
    <row r="17214" customFormat="false" ht="13.8" hidden="false" customHeight="true" outlineLevel="0" collapsed="false"/>
    <row r="17215" customFormat="false" ht="13.8" hidden="false" customHeight="true" outlineLevel="0" collapsed="false"/>
    <row r="17216" customFormat="false" ht="13.8" hidden="false" customHeight="true" outlineLevel="0" collapsed="false"/>
    <row r="17217" customFormat="false" ht="13.8" hidden="false" customHeight="true" outlineLevel="0" collapsed="false"/>
    <row r="17218" customFormat="false" ht="13.8" hidden="false" customHeight="true" outlineLevel="0" collapsed="false"/>
    <row r="17219" customFormat="false" ht="13.8" hidden="false" customHeight="true" outlineLevel="0" collapsed="false"/>
    <row r="17220" customFormat="false" ht="13.8" hidden="false" customHeight="true" outlineLevel="0" collapsed="false"/>
    <row r="17221" customFormat="false" ht="13.8" hidden="false" customHeight="true" outlineLevel="0" collapsed="false"/>
    <row r="17222" customFormat="false" ht="13.8" hidden="false" customHeight="true" outlineLevel="0" collapsed="false"/>
    <row r="17223" customFormat="false" ht="13.8" hidden="false" customHeight="true" outlineLevel="0" collapsed="false"/>
    <row r="17224" customFormat="false" ht="13.8" hidden="false" customHeight="true" outlineLevel="0" collapsed="false"/>
    <row r="17225" customFormat="false" ht="13.8" hidden="false" customHeight="true" outlineLevel="0" collapsed="false"/>
    <row r="17226" customFormat="false" ht="13.8" hidden="false" customHeight="true" outlineLevel="0" collapsed="false"/>
    <row r="17227" customFormat="false" ht="13.8" hidden="false" customHeight="true" outlineLevel="0" collapsed="false"/>
    <row r="17228" customFormat="false" ht="13.8" hidden="false" customHeight="true" outlineLevel="0" collapsed="false"/>
    <row r="17229" customFormat="false" ht="13.8" hidden="false" customHeight="true" outlineLevel="0" collapsed="false"/>
    <row r="17230" customFormat="false" ht="13.8" hidden="false" customHeight="true" outlineLevel="0" collapsed="false"/>
    <row r="17231" customFormat="false" ht="13.8" hidden="false" customHeight="true" outlineLevel="0" collapsed="false"/>
    <row r="17232" customFormat="false" ht="13.8" hidden="false" customHeight="true" outlineLevel="0" collapsed="false"/>
    <row r="17233" customFormat="false" ht="13.8" hidden="false" customHeight="true" outlineLevel="0" collapsed="false"/>
    <row r="17234" customFormat="false" ht="13.8" hidden="false" customHeight="true" outlineLevel="0" collapsed="false"/>
    <row r="17235" customFormat="false" ht="13.8" hidden="false" customHeight="true" outlineLevel="0" collapsed="false"/>
    <row r="17236" customFormat="false" ht="13.8" hidden="false" customHeight="true" outlineLevel="0" collapsed="false"/>
    <row r="17237" customFormat="false" ht="13.8" hidden="false" customHeight="true" outlineLevel="0" collapsed="false"/>
    <row r="17238" customFormat="false" ht="13.8" hidden="false" customHeight="true" outlineLevel="0" collapsed="false"/>
    <row r="17239" customFormat="false" ht="13.8" hidden="false" customHeight="true" outlineLevel="0" collapsed="false"/>
    <row r="17240" customFormat="false" ht="13.8" hidden="false" customHeight="true" outlineLevel="0" collapsed="false"/>
    <row r="17241" customFormat="false" ht="13.8" hidden="false" customHeight="true" outlineLevel="0" collapsed="false"/>
    <row r="17242" customFormat="false" ht="13.8" hidden="false" customHeight="true" outlineLevel="0" collapsed="false"/>
    <row r="17243" customFormat="false" ht="13.8" hidden="false" customHeight="true" outlineLevel="0" collapsed="false"/>
    <row r="17244" customFormat="false" ht="13.8" hidden="false" customHeight="true" outlineLevel="0" collapsed="false"/>
    <row r="17245" customFormat="false" ht="13.8" hidden="false" customHeight="true" outlineLevel="0" collapsed="false"/>
    <row r="17246" customFormat="false" ht="13.8" hidden="false" customHeight="true" outlineLevel="0" collapsed="false"/>
    <row r="17247" customFormat="false" ht="13.8" hidden="false" customHeight="true" outlineLevel="0" collapsed="false"/>
    <row r="17248" customFormat="false" ht="13.8" hidden="false" customHeight="true" outlineLevel="0" collapsed="false"/>
    <row r="17249" customFormat="false" ht="13.8" hidden="false" customHeight="true" outlineLevel="0" collapsed="false"/>
    <row r="17250" customFormat="false" ht="13.8" hidden="false" customHeight="true" outlineLevel="0" collapsed="false"/>
    <row r="17251" customFormat="false" ht="13.8" hidden="false" customHeight="true" outlineLevel="0" collapsed="false"/>
    <row r="17252" customFormat="false" ht="13.8" hidden="false" customHeight="true" outlineLevel="0" collapsed="false"/>
    <row r="17253" customFormat="false" ht="13.8" hidden="false" customHeight="true" outlineLevel="0" collapsed="false"/>
    <row r="17254" customFormat="false" ht="13.8" hidden="false" customHeight="true" outlineLevel="0" collapsed="false"/>
    <row r="17255" customFormat="false" ht="13.8" hidden="false" customHeight="true" outlineLevel="0" collapsed="false"/>
    <row r="17256" customFormat="false" ht="13.8" hidden="false" customHeight="true" outlineLevel="0" collapsed="false"/>
    <row r="17257" customFormat="false" ht="13.8" hidden="false" customHeight="true" outlineLevel="0" collapsed="false"/>
    <row r="17258" customFormat="false" ht="13.8" hidden="false" customHeight="true" outlineLevel="0" collapsed="false"/>
    <row r="17259" customFormat="false" ht="13.8" hidden="false" customHeight="true" outlineLevel="0" collapsed="false"/>
    <row r="17260" customFormat="false" ht="13.8" hidden="false" customHeight="true" outlineLevel="0" collapsed="false"/>
    <row r="17261" customFormat="false" ht="13.8" hidden="false" customHeight="true" outlineLevel="0" collapsed="false"/>
    <row r="17262" customFormat="false" ht="13.8" hidden="false" customHeight="true" outlineLevel="0" collapsed="false"/>
    <row r="17263" customFormat="false" ht="13.8" hidden="false" customHeight="true" outlineLevel="0" collapsed="false"/>
    <row r="17264" customFormat="false" ht="13.8" hidden="false" customHeight="true" outlineLevel="0" collapsed="false"/>
    <row r="17265" customFormat="false" ht="13.8" hidden="false" customHeight="true" outlineLevel="0" collapsed="false"/>
    <row r="17266" customFormat="false" ht="13.8" hidden="false" customHeight="true" outlineLevel="0" collapsed="false"/>
    <row r="17267" customFormat="false" ht="13.8" hidden="false" customHeight="true" outlineLevel="0" collapsed="false"/>
    <row r="17268" customFormat="false" ht="13.8" hidden="false" customHeight="true" outlineLevel="0" collapsed="false"/>
    <row r="17269" customFormat="false" ht="13.8" hidden="false" customHeight="true" outlineLevel="0" collapsed="false"/>
    <row r="17270" customFormat="false" ht="13.8" hidden="false" customHeight="true" outlineLevel="0" collapsed="false"/>
    <row r="17271" customFormat="false" ht="13.8" hidden="false" customHeight="true" outlineLevel="0" collapsed="false"/>
    <row r="17272" customFormat="false" ht="13.8" hidden="false" customHeight="true" outlineLevel="0" collapsed="false"/>
    <row r="17273" customFormat="false" ht="13.8" hidden="false" customHeight="true" outlineLevel="0" collapsed="false"/>
    <row r="17274" customFormat="false" ht="13.8" hidden="false" customHeight="true" outlineLevel="0" collapsed="false"/>
    <row r="17275" customFormat="false" ht="13.8" hidden="false" customHeight="true" outlineLevel="0" collapsed="false"/>
    <row r="17276" customFormat="false" ht="13.8" hidden="false" customHeight="true" outlineLevel="0" collapsed="false"/>
    <row r="17277" customFormat="false" ht="13.8" hidden="false" customHeight="true" outlineLevel="0" collapsed="false"/>
    <row r="17278" customFormat="false" ht="13.8" hidden="false" customHeight="true" outlineLevel="0" collapsed="false"/>
    <row r="17279" customFormat="false" ht="13.8" hidden="false" customHeight="true" outlineLevel="0" collapsed="false"/>
    <row r="17280" customFormat="false" ht="13.8" hidden="false" customHeight="true" outlineLevel="0" collapsed="false"/>
    <row r="17281" customFormat="false" ht="13.8" hidden="false" customHeight="true" outlineLevel="0" collapsed="false"/>
    <row r="17282" customFormat="false" ht="13.8" hidden="false" customHeight="true" outlineLevel="0" collapsed="false"/>
    <row r="17283" customFormat="false" ht="13.8" hidden="false" customHeight="true" outlineLevel="0" collapsed="false"/>
    <row r="17284" customFormat="false" ht="13.8" hidden="false" customHeight="true" outlineLevel="0" collapsed="false"/>
    <row r="17285" customFormat="false" ht="13.8" hidden="false" customHeight="true" outlineLevel="0" collapsed="false"/>
    <row r="17286" customFormat="false" ht="13.8" hidden="false" customHeight="true" outlineLevel="0" collapsed="false"/>
    <row r="17287" customFormat="false" ht="13.8" hidden="false" customHeight="true" outlineLevel="0" collapsed="false"/>
    <row r="17288" customFormat="false" ht="13.8" hidden="false" customHeight="true" outlineLevel="0" collapsed="false"/>
    <row r="17289" customFormat="false" ht="13.8" hidden="false" customHeight="true" outlineLevel="0" collapsed="false"/>
    <row r="17290" customFormat="false" ht="13.8" hidden="false" customHeight="true" outlineLevel="0" collapsed="false"/>
    <row r="17291" customFormat="false" ht="13.8" hidden="false" customHeight="true" outlineLevel="0" collapsed="false"/>
    <row r="17292" customFormat="false" ht="13.8" hidden="false" customHeight="true" outlineLevel="0" collapsed="false"/>
    <row r="17293" customFormat="false" ht="13.8" hidden="false" customHeight="true" outlineLevel="0" collapsed="false"/>
    <row r="17294" customFormat="false" ht="13.8" hidden="false" customHeight="true" outlineLevel="0" collapsed="false"/>
    <row r="17295" customFormat="false" ht="13.8" hidden="false" customHeight="true" outlineLevel="0" collapsed="false"/>
    <row r="17296" customFormat="false" ht="13.8" hidden="false" customHeight="true" outlineLevel="0" collapsed="false"/>
    <row r="17297" customFormat="false" ht="13.8" hidden="false" customHeight="true" outlineLevel="0" collapsed="false"/>
    <row r="17298" customFormat="false" ht="13.8" hidden="false" customHeight="true" outlineLevel="0" collapsed="false"/>
    <row r="17299" customFormat="false" ht="13.8" hidden="false" customHeight="true" outlineLevel="0" collapsed="false"/>
    <row r="17300" customFormat="false" ht="13.8" hidden="false" customHeight="true" outlineLevel="0" collapsed="false"/>
    <row r="17301" customFormat="false" ht="13.8" hidden="false" customHeight="true" outlineLevel="0" collapsed="false"/>
    <row r="17302" customFormat="false" ht="13.8" hidden="false" customHeight="true" outlineLevel="0" collapsed="false"/>
    <row r="17303" customFormat="false" ht="13.8" hidden="false" customHeight="true" outlineLevel="0" collapsed="false"/>
    <row r="17304" customFormat="false" ht="13.8" hidden="false" customHeight="true" outlineLevel="0" collapsed="false"/>
    <row r="17305" customFormat="false" ht="13.8" hidden="false" customHeight="true" outlineLevel="0" collapsed="false"/>
    <row r="17306" customFormat="false" ht="13.8" hidden="false" customHeight="true" outlineLevel="0" collapsed="false"/>
    <row r="17307" customFormat="false" ht="13.8" hidden="false" customHeight="true" outlineLevel="0" collapsed="false"/>
    <row r="17308" customFormat="false" ht="13.8" hidden="false" customHeight="true" outlineLevel="0" collapsed="false"/>
    <row r="17309" customFormat="false" ht="13.8" hidden="false" customHeight="true" outlineLevel="0" collapsed="false"/>
    <row r="17310" customFormat="false" ht="13.8" hidden="false" customHeight="true" outlineLevel="0" collapsed="false"/>
    <row r="17311" customFormat="false" ht="13.8" hidden="false" customHeight="true" outlineLevel="0" collapsed="false"/>
    <row r="17312" customFormat="false" ht="13.8" hidden="false" customHeight="true" outlineLevel="0" collapsed="false"/>
    <row r="17313" customFormat="false" ht="13.8" hidden="false" customHeight="true" outlineLevel="0" collapsed="false"/>
    <row r="17314" customFormat="false" ht="13.8" hidden="false" customHeight="true" outlineLevel="0" collapsed="false"/>
    <row r="17315" customFormat="false" ht="13.8" hidden="false" customHeight="true" outlineLevel="0" collapsed="false"/>
    <row r="17316" customFormat="false" ht="13.8" hidden="false" customHeight="true" outlineLevel="0" collapsed="false"/>
    <row r="17317" customFormat="false" ht="13.8" hidden="false" customHeight="true" outlineLevel="0" collapsed="false"/>
    <row r="17318" customFormat="false" ht="13.8" hidden="false" customHeight="true" outlineLevel="0" collapsed="false"/>
    <row r="17319" customFormat="false" ht="13.8" hidden="false" customHeight="true" outlineLevel="0" collapsed="false"/>
    <row r="17320" customFormat="false" ht="13.8" hidden="false" customHeight="true" outlineLevel="0" collapsed="false"/>
    <row r="17321" customFormat="false" ht="13.8" hidden="false" customHeight="true" outlineLevel="0" collapsed="false"/>
    <row r="17322" customFormat="false" ht="13.8" hidden="false" customHeight="true" outlineLevel="0" collapsed="false"/>
    <row r="17323" customFormat="false" ht="13.8" hidden="false" customHeight="true" outlineLevel="0" collapsed="false"/>
    <row r="17324" customFormat="false" ht="13.8" hidden="false" customHeight="true" outlineLevel="0" collapsed="false"/>
    <row r="17325" customFormat="false" ht="13.8" hidden="false" customHeight="true" outlineLevel="0" collapsed="false"/>
    <row r="17326" customFormat="false" ht="13.8" hidden="false" customHeight="true" outlineLevel="0" collapsed="false"/>
    <row r="17327" customFormat="false" ht="13.8" hidden="false" customHeight="true" outlineLevel="0" collapsed="false"/>
    <row r="17328" customFormat="false" ht="13.8" hidden="false" customHeight="true" outlineLevel="0" collapsed="false"/>
    <row r="17329" customFormat="false" ht="13.8" hidden="false" customHeight="true" outlineLevel="0" collapsed="false"/>
    <row r="17330" customFormat="false" ht="13.8" hidden="false" customHeight="true" outlineLevel="0" collapsed="false"/>
    <row r="17331" customFormat="false" ht="13.8" hidden="false" customHeight="true" outlineLevel="0" collapsed="false"/>
    <row r="17332" customFormat="false" ht="13.8" hidden="false" customHeight="true" outlineLevel="0" collapsed="false"/>
    <row r="17333" customFormat="false" ht="13.8" hidden="false" customHeight="true" outlineLevel="0" collapsed="false"/>
    <row r="17334" customFormat="false" ht="13.8" hidden="false" customHeight="true" outlineLevel="0" collapsed="false"/>
    <row r="17335" customFormat="false" ht="13.8" hidden="false" customHeight="true" outlineLevel="0" collapsed="false"/>
    <row r="17336" customFormat="false" ht="13.8" hidden="false" customHeight="true" outlineLevel="0" collapsed="false"/>
    <row r="17337" customFormat="false" ht="13.8" hidden="false" customHeight="true" outlineLevel="0" collapsed="false"/>
    <row r="17338" customFormat="false" ht="13.8" hidden="false" customHeight="true" outlineLevel="0" collapsed="false"/>
    <row r="17339" customFormat="false" ht="13.8" hidden="false" customHeight="true" outlineLevel="0" collapsed="false"/>
    <row r="17340" customFormat="false" ht="13.8" hidden="false" customHeight="true" outlineLevel="0" collapsed="false"/>
    <row r="17341" customFormat="false" ht="13.8" hidden="false" customHeight="true" outlineLevel="0" collapsed="false"/>
    <row r="17342" customFormat="false" ht="13.8" hidden="false" customHeight="true" outlineLevel="0" collapsed="false"/>
    <row r="17343" customFormat="false" ht="13.8" hidden="false" customHeight="true" outlineLevel="0" collapsed="false"/>
    <row r="17344" customFormat="false" ht="13.8" hidden="false" customHeight="true" outlineLevel="0" collapsed="false"/>
    <row r="17345" customFormat="false" ht="13.8" hidden="false" customHeight="true" outlineLevel="0" collapsed="false"/>
    <row r="17346" customFormat="false" ht="13.8" hidden="false" customHeight="true" outlineLevel="0" collapsed="false"/>
    <row r="17347" customFormat="false" ht="13.8" hidden="false" customHeight="true" outlineLevel="0" collapsed="false"/>
    <row r="17348" customFormat="false" ht="13.8" hidden="false" customHeight="true" outlineLevel="0" collapsed="false"/>
    <row r="17349" customFormat="false" ht="13.8" hidden="false" customHeight="true" outlineLevel="0" collapsed="false"/>
    <row r="17350" customFormat="false" ht="13.8" hidden="false" customHeight="true" outlineLevel="0" collapsed="false"/>
    <row r="17351" customFormat="false" ht="13.8" hidden="false" customHeight="true" outlineLevel="0" collapsed="false"/>
    <row r="17352" customFormat="false" ht="13.8" hidden="false" customHeight="true" outlineLevel="0" collapsed="false"/>
    <row r="17353" customFormat="false" ht="13.8" hidden="false" customHeight="true" outlineLevel="0" collapsed="false"/>
    <row r="17354" customFormat="false" ht="13.8" hidden="false" customHeight="true" outlineLevel="0" collapsed="false"/>
    <row r="17355" customFormat="false" ht="13.8" hidden="false" customHeight="true" outlineLevel="0" collapsed="false"/>
    <row r="17356" customFormat="false" ht="13.8" hidden="false" customHeight="true" outlineLevel="0" collapsed="false"/>
    <row r="17357" customFormat="false" ht="13.8" hidden="false" customHeight="true" outlineLevel="0" collapsed="false"/>
    <row r="17358" customFormat="false" ht="13.8" hidden="false" customHeight="true" outlineLevel="0" collapsed="false"/>
    <row r="17359" customFormat="false" ht="13.8" hidden="false" customHeight="true" outlineLevel="0" collapsed="false"/>
    <row r="17360" customFormat="false" ht="13.8" hidden="false" customHeight="true" outlineLevel="0" collapsed="false"/>
    <row r="17361" customFormat="false" ht="13.8" hidden="false" customHeight="true" outlineLevel="0" collapsed="false"/>
    <row r="17362" customFormat="false" ht="13.8" hidden="false" customHeight="true" outlineLevel="0" collapsed="false"/>
    <row r="17363" customFormat="false" ht="13.8" hidden="false" customHeight="true" outlineLevel="0" collapsed="false"/>
    <row r="17364" customFormat="false" ht="13.8" hidden="false" customHeight="true" outlineLevel="0" collapsed="false"/>
    <row r="17365" customFormat="false" ht="13.8" hidden="false" customHeight="true" outlineLevel="0" collapsed="false"/>
    <row r="17366" customFormat="false" ht="13.8" hidden="false" customHeight="true" outlineLevel="0" collapsed="false"/>
    <row r="17367" customFormat="false" ht="13.8" hidden="false" customHeight="true" outlineLevel="0" collapsed="false"/>
    <row r="17368" customFormat="false" ht="13.8" hidden="false" customHeight="true" outlineLevel="0" collapsed="false"/>
    <row r="17369" customFormat="false" ht="13.8" hidden="false" customHeight="true" outlineLevel="0" collapsed="false"/>
    <row r="17370" customFormat="false" ht="13.8" hidden="false" customHeight="true" outlineLevel="0" collapsed="false"/>
    <row r="17371" customFormat="false" ht="13.8" hidden="false" customHeight="true" outlineLevel="0" collapsed="false"/>
    <row r="17372" customFormat="false" ht="13.8" hidden="false" customHeight="true" outlineLevel="0" collapsed="false"/>
    <row r="17373" customFormat="false" ht="13.8" hidden="false" customHeight="true" outlineLevel="0" collapsed="false"/>
    <row r="17374" customFormat="false" ht="13.8" hidden="false" customHeight="true" outlineLevel="0" collapsed="false"/>
    <row r="17375" customFormat="false" ht="13.8" hidden="false" customHeight="true" outlineLevel="0" collapsed="false"/>
    <row r="17376" customFormat="false" ht="13.8" hidden="false" customHeight="true" outlineLevel="0" collapsed="false"/>
    <row r="17377" customFormat="false" ht="13.8" hidden="false" customHeight="true" outlineLevel="0" collapsed="false"/>
    <row r="17378" customFormat="false" ht="13.8" hidden="false" customHeight="true" outlineLevel="0" collapsed="false"/>
    <row r="17379" customFormat="false" ht="13.8" hidden="false" customHeight="true" outlineLevel="0" collapsed="false"/>
    <row r="17380" customFormat="false" ht="13.8" hidden="false" customHeight="true" outlineLevel="0" collapsed="false"/>
    <row r="17381" customFormat="false" ht="13.8" hidden="false" customHeight="true" outlineLevel="0" collapsed="false"/>
    <row r="17382" customFormat="false" ht="13.8" hidden="false" customHeight="true" outlineLevel="0" collapsed="false"/>
    <row r="17383" customFormat="false" ht="13.8" hidden="false" customHeight="true" outlineLevel="0" collapsed="false"/>
    <row r="17384" customFormat="false" ht="13.8" hidden="false" customHeight="true" outlineLevel="0" collapsed="false"/>
    <row r="17385" customFormat="false" ht="13.8" hidden="false" customHeight="true" outlineLevel="0" collapsed="false"/>
    <row r="17386" customFormat="false" ht="13.8" hidden="false" customHeight="true" outlineLevel="0" collapsed="false"/>
    <row r="17387" customFormat="false" ht="13.8" hidden="false" customHeight="true" outlineLevel="0" collapsed="false"/>
    <row r="17388" customFormat="false" ht="13.8" hidden="false" customHeight="true" outlineLevel="0" collapsed="false"/>
    <row r="17389" customFormat="false" ht="13.8" hidden="false" customHeight="true" outlineLevel="0" collapsed="false"/>
    <row r="17390" customFormat="false" ht="13.8" hidden="false" customHeight="true" outlineLevel="0" collapsed="false"/>
    <row r="17391" customFormat="false" ht="13.8" hidden="false" customHeight="true" outlineLevel="0" collapsed="false"/>
    <row r="17392" customFormat="false" ht="13.8" hidden="false" customHeight="true" outlineLevel="0" collapsed="false"/>
    <row r="17393" customFormat="false" ht="13.8" hidden="false" customHeight="true" outlineLevel="0" collapsed="false"/>
    <row r="17394" customFormat="false" ht="13.8" hidden="false" customHeight="true" outlineLevel="0" collapsed="false"/>
    <row r="17395" customFormat="false" ht="13.8" hidden="false" customHeight="true" outlineLevel="0" collapsed="false"/>
    <row r="17396" customFormat="false" ht="13.8" hidden="false" customHeight="true" outlineLevel="0" collapsed="false"/>
    <row r="17397" customFormat="false" ht="13.8" hidden="false" customHeight="true" outlineLevel="0" collapsed="false"/>
    <row r="17398" customFormat="false" ht="13.8" hidden="false" customHeight="true" outlineLevel="0" collapsed="false"/>
    <row r="17399" customFormat="false" ht="13.8" hidden="false" customHeight="true" outlineLevel="0" collapsed="false"/>
    <row r="17400" customFormat="false" ht="13.8" hidden="false" customHeight="true" outlineLevel="0" collapsed="false"/>
    <row r="17401" customFormat="false" ht="13.8" hidden="false" customHeight="true" outlineLevel="0" collapsed="false"/>
    <row r="17402" customFormat="false" ht="13.8" hidden="false" customHeight="true" outlineLevel="0" collapsed="false"/>
    <row r="17403" customFormat="false" ht="13.8" hidden="false" customHeight="true" outlineLevel="0" collapsed="false"/>
    <row r="17404" customFormat="false" ht="13.8" hidden="false" customHeight="true" outlineLevel="0" collapsed="false"/>
    <row r="17405" customFormat="false" ht="13.8" hidden="false" customHeight="true" outlineLevel="0" collapsed="false"/>
    <row r="17406" customFormat="false" ht="13.8" hidden="false" customHeight="true" outlineLevel="0" collapsed="false"/>
    <row r="17407" customFormat="false" ht="13.8" hidden="false" customHeight="true" outlineLevel="0" collapsed="false"/>
    <row r="17408" customFormat="false" ht="13.8" hidden="false" customHeight="true" outlineLevel="0" collapsed="false"/>
    <row r="17409" customFormat="false" ht="13.8" hidden="false" customHeight="true" outlineLevel="0" collapsed="false"/>
    <row r="17410" customFormat="false" ht="13.8" hidden="false" customHeight="true" outlineLevel="0" collapsed="false"/>
    <row r="17411" customFormat="false" ht="13.8" hidden="false" customHeight="true" outlineLevel="0" collapsed="false"/>
    <row r="17412" customFormat="false" ht="13.8" hidden="false" customHeight="true" outlineLevel="0" collapsed="false"/>
    <row r="17413" customFormat="false" ht="13.8" hidden="false" customHeight="true" outlineLevel="0" collapsed="false"/>
    <row r="17414" customFormat="false" ht="13.8" hidden="false" customHeight="true" outlineLevel="0" collapsed="false"/>
    <row r="17415" customFormat="false" ht="13.8" hidden="false" customHeight="true" outlineLevel="0" collapsed="false"/>
    <row r="17416" customFormat="false" ht="13.8" hidden="false" customHeight="true" outlineLevel="0" collapsed="false"/>
    <row r="17417" customFormat="false" ht="13.8" hidden="false" customHeight="true" outlineLevel="0" collapsed="false"/>
    <row r="17418" customFormat="false" ht="13.8" hidden="false" customHeight="true" outlineLevel="0" collapsed="false"/>
    <row r="17419" customFormat="false" ht="13.8" hidden="false" customHeight="true" outlineLevel="0" collapsed="false"/>
    <row r="17420" customFormat="false" ht="13.8" hidden="false" customHeight="true" outlineLevel="0" collapsed="false"/>
    <row r="17421" customFormat="false" ht="13.8" hidden="false" customHeight="true" outlineLevel="0" collapsed="false"/>
    <row r="17422" customFormat="false" ht="13.8" hidden="false" customHeight="true" outlineLevel="0" collapsed="false"/>
    <row r="17423" customFormat="false" ht="13.8" hidden="false" customHeight="true" outlineLevel="0" collapsed="false"/>
    <row r="17424" customFormat="false" ht="13.8" hidden="false" customHeight="true" outlineLevel="0" collapsed="false"/>
    <row r="17425" customFormat="false" ht="13.8" hidden="false" customHeight="true" outlineLevel="0" collapsed="false"/>
    <row r="17426" customFormat="false" ht="13.8" hidden="false" customHeight="true" outlineLevel="0" collapsed="false"/>
    <row r="17427" customFormat="false" ht="13.8" hidden="false" customHeight="true" outlineLevel="0" collapsed="false"/>
    <row r="17428" customFormat="false" ht="13.8" hidden="false" customHeight="true" outlineLevel="0" collapsed="false"/>
    <row r="17429" customFormat="false" ht="13.8" hidden="false" customHeight="true" outlineLevel="0" collapsed="false"/>
    <row r="17430" customFormat="false" ht="13.8" hidden="false" customHeight="true" outlineLevel="0" collapsed="false"/>
    <row r="17431" customFormat="false" ht="13.8" hidden="false" customHeight="true" outlineLevel="0" collapsed="false"/>
    <row r="17432" customFormat="false" ht="13.8" hidden="false" customHeight="true" outlineLevel="0" collapsed="false"/>
    <row r="17433" customFormat="false" ht="13.8" hidden="false" customHeight="true" outlineLevel="0" collapsed="false"/>
    <row r="17434" customFormat="false" ht="13.8" hidden="false" customHeight="true" outlineLevel="0" collapsed="false"/>
    <row r="17435" customFormat="false" ht="13.8" hidden="false" customHeight="true" outlineLevel="0" collapsed="false"/>
    <row r="17436" customFormat="false" ht="13.8" hidden="false" customHeight="true" outlineLevel="0" collapsed="false"/>
    <row r="17437" customFormat="false" ht="13.8" hidden="false" customHeight="true" outlineLevel="0" collapsed="false"/>
    <row r="17438" customFormat="false" ht="13.8" hidden="false" customHeight="true" outlineLevel="0" collapsed="false"/>
    <row r="17439" customFormat="false" ht="13.8" hidden="false" customHeight="true" outlineLevel="0" collapsed="false"/>
    <row r="17440" customFormat="false" ht="13.8" hidden="false" customHeight="true" outlineLevel="0" collapsed="false"/>
    <row r="17441" customFormat="false" ht="13.8" hidden="false" customHeight="true" outlineLevel="0" collapsed="false"/>
    <row r="17442" customFormat="false" ht="13.8" hidden="false" customHeight="true" outlineLevel="0" collapsed="false"/>
    <row r="17443" customFormat="false" ht="13.8" hidden="false" customHeight="true" outlineLevel="0" collapsed="false"/>
    <row r="17444" customFormat="false" ht="13.8" hidden="false" customHeight="true" outlineLevel="0" collapsed="false"/>
    <row r="17445" customFormat="false" ht="13.8" hidden="false" customHeight="true" outlineLevel="0" collapsed="false"/>
    <row r="17446" customFormat="false" ht="13.8" hidden="false" customHeight="true" outlineLevel="0" collapsed="false"/>
    <row r="17447" customFormat="false" ht="13.8" hidden="false" customHeight="true" outlineLevel="0" collapsed="false"/>
    <row r="17448" customFormat="false" ht="13.8" hidden="false" customHeight="true" outlineLevel="0" collapsed="false"/>
    <row r="17449" customFormat="false" ht="13.8" hidden="false" customHeight="true" outlineLevel="0" collapsed="false"/>
    <row r="17450" customFormat="false" ht="13.8" hidden="false" customHeight="true" outlineLevel="0" collapsed="false"/>
    <row r="17451" customFormat="false" ht="13.8" hidden="false" customHeight="true" outlineLevel="0" collapsed="false"/>
    <row r="17452" customFormat="false" ht="13.8" hidden="false" customHeight="true" outlineLevel="0" collapsed="false"/>
    <row r="17453" customFormat="false" ht="13.8" hidden="false" customHeight="true" outlineLevel="0" collapsed="false"/>
    <row r="17454" customFormat="false" ht="13.8" hidden="false" customHeight="true" outlineLevel="0" collapsed="false"/>
    <row r="17455" customFormat="false" ht="13.8" hidden="false" customHeight="true" outlineLevel="0" collapsed="false"/>
    <row r="17456" customFormat="false" ht="13.8" hidden="false" customHeight="true" outlineLevel="0" collapsed="false"/>
    <row r="17457" customFormat="false" ht="13.8" hidden="false" customHeight="true" outlineLevel="0" collapsed="false"/>
    <row r="17458" customFormat="false" ht="13.8" hidden="false" customHeight="true" outlineLevel="0" collapsed="false"/>
    <row r="17459" customFormat="false" ht="13.8" hidden="false" customHeight="true" outlineLevel="0" collapsed="false"/>
    <row r="17460" customFormat="false" ht="13.8" hidden="false" customHeight="true" outlineLevel="0" collapsed="false"/>
    <row r="17461" customFormat="false" ht="13.8" hidden="false" customHeight="true" outlineLevel="0" collapsed="false"/>
    <row r="17462" customFormat="false" ht="13.8" hidden="false" customHeight="true" outlineLevel="0" collapsed="false"/>
    <row r="17463" customFormat="false" ht="13.8" hidden="false" customHeight="true" outlineLevel="0" collapsed="false"/>
    <row r="17464" customFormat="false" ht="13.8" hidden="false" customHeight="true" outlineLevel="0" collapsed="false"/>
    <row r="17465" customFormat="false" ht="13.8" hidden="false" customHeight="true" outlineLevel="0" collapsed="false"/>
    <row r="17466" customFormat="false" ht="13.8" hidden="false" customHeight="true" outlineLevel="0" collapsed="false"/>
    <row r="17467" customFormat="false" ht="13.8" hidden="false" customHeight="true" outlineLevel="0" collapsed="false"/>
    <row r="17468" customFormat="false" ht="13.8" hidden="false" customHeight="true" outlineLevel="0" collapsed="false"/>
    <row r="17469" customFormat="false" ht="13.8" hidden="false" customHeight="true" outlineLevel="0" collapsed="false"/>
    <row r="17470" customFormat="false" ht="13.8" hidden="false" customHeight="true" outlineLevel="0" collapsed="false"/>
    <row r="17471" customFormat="false" ht="13.8" hidden="false" customHeight="true" outlineLevel="0" collapsed="false"/>
    <row r="17472" customFormat="false" ht="13.8" hidden="false" customHeight="true" outlineLevel="0" collapsed="false"/>
    <row r="17473" customFormat="false" ht="13.8" hidden="false" customHeight="true" outlineLevel="0" collapsed="false"/>
    <row r="17474" customFormat="false" ht="13.8" hidden="false" customHeight="true" outlineLevel="0" collapsed="false"/>
    <row r="17475" customFormat="false" ht="13.8" hidden="false" customHeight="true" outlineLevel="0" collapsed="false"/>
    <row r="17476" customFormat="false" ht="13.8" hidden="false" customHeight="true" outlineLevel="0" collapsed="false"/>
    <row r="17477" customFormat="false" ht="13.8" hidden="false" customHeight="true" outlineLevel="0" collapsed="false"/>
    <row r="17478" customFormat="false" ht="13.8" hidden="false" customHeight="true" outlineLevel="0" collapsed="false"/>
    <row r="17479" customFormat="false" ht="13.8" hidden="false" customHeight="true" outlineLevel="0" collapsed="false"/>
    <row r="17480" customFormat="false" ht="13.8" hidden="false" customHeight="true" outlineLevel="0" collapsed="false"/>
    <row r="17481" customFormat="false" ht="13.8" hidden="false" customHeight="true" outlineLevel="0" collapsed="false"/>
    <row r="17482" customFormat="false" ht="13.8" hidden="false" customHeight="true" outlineLevel="0" collapsed="false"/>
    <row r="17483" customFormat="false" ht="13.8" hidden="false" customHeight="true" outlineLevel="0" collapsed="false"/>
    <row r="17484" customFormat="false" ht="13.8" hidden="false" customHeight="true" outlineLevel="0" collapsed="false"/>
    <row r="17485" customFormat="false" ht="13.8" hidden="false" customHeight="true" outlineLevel="0" collapsed="false"/>
    <row r="17486" customFormat="false" ht="13.8" hidden="false" customHeight="true" outlineLevel="0" collapsed="false"/>
    <row r="17487" customFormat="false" ht="13.8" hidden="false" customHeight="true" outlineLevel="0" collapsed="false"/>
    <row r="17488" customFormat="false" ht="13.8" hidden="false" customHeight="true" outlineLevel="0" collapsed="false"/>
    <row r="17489" customFormat="false" ht="13.8" hidden="false" customHeight="true" outlineLevel="0" collapsed="false"/>
    <row r="17490" customFormat="false" ht="13.8" hidden="false" customHeight="true" outlineLevel="0" collapsed="false"/>
    <row r="17491" customFormat="false" ht="13.8" hidden="false" customHeight="true" outlineLevel="0" collapsed="false"/>
    <row r="17492" customFormat="false" ht="13.8" hidden="false" customHeight="true" outlineLevel="0" collapsed="false"/>
    <row r="17493" customFormat="false" ht="13.8" hidden="false" customHeight="true" outlineLevel="0" collapsed="false"/>
    <row r="17494" customFormat="false" ht="13.8" hidden="false" customHeight="true" outlineLevel="0" collapsed="false"/>
    <row r="17495" customFormat="false" ht="13.8" hidden="false" customHeight="true" outlineLevel="0" collapsed="false"/>
    <row r="17496" customFormat="false" ht="13.8" hidden="false" customHeight="true" outlineLevel="0" collapsed="false"/>
    <row r="17497" customFormat="false" ht="13.8" hidden="false" customHeight="true" outlineLevel="0" collapsed="false"/>
    <row r="17498" customFormat="false" ht="13.8" hidden="false" customHeight="true" outlineLevel="0" collapsed="false"/>
    <row r="17499" customFormat="false" ht="13.8" hidden="false" customHeight="true" outlineLevel="0" collapsed="false"/>
    <row r="17500" customFormat="false" ht="13.8" hidden="false" customHeight="true" outlineLevel="0" collapsed="false"/>
    <row r="17501" customFormat="false" ht="13.8" hidden="false" customHeight="true" outlineLevel="0" collapsed="false"/>
    <row r="17502" customFormat="false" ht="13.8" hidden="false" customHeight="true" outlineLevel="0" collapsed="false"/>
    <row r="17503" customFormat="false" ht="13.8" hidden="false" customHeight="true" outlineLevel="0" collapsed="false"/>
    <row r="17504" customFormat="false" ht="13.8" hidden="false" customHeight="true" outlineLevel="0" collapsed="false"/>
    <row r="17505" customFormat="false" ht="13.8" hidden="false" customHeight="true" outlineLevel="0" collapsed="false"/>
    <row r="17506" customFormat="false" ht="13.8" hidden="false" customHeight="true" outlineLevel="0" collapsed="false"/>
    <row r="17507" customFormat="false" ht="13.8" hidden="false" customHeight="true" outlineLevel="0" collapsed="false"/>
    <row r="17508" customFormat="false" ht="13.8" hidden="false" customHeight="true" outlineLevel="0" collapsed="false"/>
    <row r="17509" customFormat="false" ht="13.8" hidden="false" customHeight="true" outlineLevel="0" collapsed="false"/>
    <row r="17510" customFormat="false" ht="13.8" hidden="false" customHeight="true" outlineLevel="0" collapsed="false"/>
    <row r="17511" customFormat="false" ht="13.8" hidden="false" customHeight="true" outlineLevel="0" collapsed="false"/>
    <row r="17512" customFormat="false" ht="13.8" hidden="false" customHeight="true" outlineLevel="0" collapsed="false"/>
    <row r="17513" customFormat="false" ht="13.8" hidden="false" customHeight="true" outlineLevel="0" collapsed="false"/>
    <row r="17514" customFormat="false" ht="13.8" hidden="false" customHeight="true" outlineLevel="0" collapsed="false"/>
    <row r="17515" customFormat="false" ht="13.8" hidden="false" customHeight="true" outlineLevel="0" collapsed="false"/>
    <row r="17516" customFormat="false" ht="13.8" hidden="false" customHeight="true" outlineLevel="0" collapsed="false"/>
    <row r="17517" customFormat="false" ht="13.8" hidden="false" customHeight="true" outlineLevel="0" collapsed="false"/>
    <row r="17518" customFormat="false" ht="13.8" hidden="false" customHeight="true" outlineLevel="0" collapsed="false"/>
    <row r="17519" customFormat="false" ht="13.8" hidden="false" customHeight="true" outlineLevel="0" collapsed="false"/>
    <row r="17520" customFormat="false" ht="13.8" hidden="false" customHeight="true" outlineLevel="0" collapsed="false"/>
    <row r="17521" customFormat="false" ht="13.8" hidden="false" customHeight="true" outlineLevel="0" collapsed="false"/>
    <row r="17522" customFormat="false" ht="13.8" hidden="false" customHeight="true" outlineLevel="0" collapsed="false"/>
    <row r="17523" customFormat="false" ht="13.8" hidden="false" customHeight="true" outlineLevel="0" collapsed="false"/>
    <row r="17524" customFormat="false" ht="13.8" hidden="false" customHeight="true" outlineLevel="0" collapsed="false"/>
    <row r="17525" customFormat="false" ht="13.8" hidden="false" customHeight="true" outlineLevel="0" collapsed="false"/>
    <row r="17526" customFormat="false" ht="13.8" hidden="false" customHeight="true" outlineLevel="0" collapsed="false"/>
    <row r="17527" customFormat="false" ht="13.8" hidden="false" customHeight="true" outlineLevel="0" collapsed="false"/>
    <row r="17528" customFormat="false" ht="13.8" hidden="false" customHeight="true" outlineLevel="0" collapsed="false"/>
    <row r="17529" customFormat="false" ht="13.8" hidden="false" customHeight="true" outlineLevel="0" collapsed="false"/>
    <row r="17530" customFormat="false" ht="13.8" hidden="false" customHeight="true" outlineLevel="0" collapsed="false"/>
    <row r="17531" customFormat="false" ht="13.8" hidden="false" customHeight="true" outlineLevel="0" collapsed="false"/>
    <row r="17532" customFormat="false" ht="13.8" hidden="false" customHeight="true" outlineLevel="0" collapsed="false"/>
    <row r="17533" customFormat="false" ht="13.8" hidden="false" customHeight="true" outlineLevel="0" collapsed="false"/>
    <row r="17534" customFormat="false" ht="13.8" hidden="false" customHeight="true" outlineLevel="0" collapsed="false"/>
    <row r="17535" customFormat="false" ht="13.8" hidden="false" customHeight="true" outlineLevel="0" collapsed="false"/>
    <row r="17536" customFormat="false" ht="13.8" hidden="false" customHeight="true" outlineLevel="0" collapsed="false"/>
    <row r="17537" customFormat="false" ht="13.8" hidden="false" customHeight="true" outlineLevel="0" collapsed="false"/>
    <row r="17538" customFormat="false" ht="13.8" hidden="false" customHeight="true" outlineLevel="0" collapsed="false"/>
    <row r="17539" customFormat="false" ht="13.8" hidden="false" customHeight="true" outlineLevel="0" collapsed="false"/>
    <row r="17540" customFormat="false" ht="13.8" hidden="false" customHeight="true" outlineLevel="0" collapsed="false"/>
    <row r="17541" customFormat="false" ht="13.8" hidden="false" customHeight="true" outlineLevel="0" collapsed="false"/>
    <row r="17542" customFormat="false" ht="13.8" hidden="false" customHeight="true" outlineLevel="0" collapsed="false"/>
    <row r="17543" customFormat="false" ht="13.8" hidden="false" customHeight="true" outlineLevel="0" collapsed="false"/>
    <row r="17544" customFormat="false" ht="13.8" hidden="false" customHeight="true" outlineLevel="0" collapsed="false"/>
    <row r="17545" customFormat="false" ht="13.8" hidden="false" customHeight="true" outlineLevel="0" collapsed="false"/>
    <row r="17546" customFormat="false" ht="13.8" hidden="false" customHeight="true" outlineLevel="0" collapsed="false"/>
    <row r="17547" customFormat="false" ht="13.8" hidden="false" customHeight="true" outlineLevel="0" collapsed="false"/>
    <row r="17548" customFormat="false" ht="13.8" hidden="false" customHeight="true" outlineLevel="0" collapsed="false"/>
    <row r="17549" customFormat="false" ht="13.8" hidden="false" customHeight="true" outlineLevel="0" collapsed="false"/>
    <row r="17550" customFormat="false" ht="13.8" hidden="false" customHeight="true" outlineLevel="0" collapsed="false"/>
    <row r="17551" customFormat="false" ht="13.8" hidden="false" customHeight="true" outlineLevel="0" collapsed="false"/>
    <row r="17552" customFormat="false" ht="13.8" hidden="false" customHeight="true" outlineLevel="0" collapsed="false"/>
    <row r="17553" customFormat="false" ht="13.8" hidden="false" customHeight="true" outlineLevel="0" collapsed="false"/>
    <row r="17554" customFormat="false" ht="13.8" hidden="false" customHeight="true" outlineLevel="0" collapsed="false"/>
    <row r="17555" customFormat="false" ht="13.8" hidden="false" customHeight="true" outlineLevel="0" collapsed="false"/>
    <row r="17556" customFormat="false" ht="13.8" hidden="false" customHeight="true" outlineLevel="0" collapsed="false"/>
    <row r="17557" customFormat="false" ht="13.8" hidden="false" customHeight="true" outlineLevel="0" collapsed="false"/>
    <row r="17558" customFormat="false" ht="13.8" hidden="false" customHeight="true" outlineLevel="0" collapsed="false"/>
    <row r="17559" customFormat="false" ht="13.8" hidden="false" customHeight="true" outlineLevel="0" collapsed="false"/>
    <row r="17560" customFormat="false" ht="13.8" hidden="false" customHeight="true" outlineLevel="0" collapsed="false"/>
    <row r="17561" customFormat="false" ht="13.8" hidden="false" customHeight="true" outlineLevel="0" collapsed="false"/>
    <row r="17562" customFormat="false" ht="13.8" hidden="false" customHeight="true" outlineLevel="0" collapsed="false"/>
    <row r="17563" customFormat="false" ht="13.8" hidden="false" customHeight="true" outlineLevel="0" collapsed="false"/>
    <row r="17564" customFormat="false" ht="13.8" hidden="false" customHeight="true" outlineLevel="0" collapsed="false"/>
    <row r="17565" customFormat="false" ht="13.8" hidden="false" customHeight="true" outlineLevel="0" collapsed="false"/>
    <row r="17566" customFormat="false" ht="13.8" hidden="false" customHeight="true" outlineLevel="0" collapsed="false"/>
    <row r="17567" customFormat="false" ht="13.8" hidden="false" customHeight="true" outlineLevel="0" collapsed="false"/>
    <row r="17568" customFormat="false" ht="13.8" hidden="false" customHeight="true" outlineLevel="0" collapsed="false"/>
    <row r="17569" customFormat="false" ht="13.8" hidden="false" customHeight="true" outlineLevel="0" collapsed="false"/>
    <row r="17570" customFormat="false" ht="13.8" hidden="false" customHeight="true" outlineLevel="0" collapsed="false"/>
    <row r="17571" customFormat="false" ht="13.8" hidden="false" customHeight="true" outlineLevel="0" collapsed="false"/>
    <row r="17572" customFormat="false" ht="13.8" hidden="false" customHeight="true" outlineLevel="0" collapsed="false"/>
    <row r="17573" customFormat="false" ht="13.8" hidden="false" customHeight="true" outlineLevel="0" collapsed="false"/>
    <row r="17574" customFormat="false" ht="13.8" hidden="false" customHeight="true" outlineLevel="0" collapsed="false"/>
    <row r="17575" customFormat="false" ht="13.8" hidden="false" customHeight="true" outlineLevel="0" collapsed="false"/>
    <row r="17576" customFormat="false" ht="13.8" hidden="false" customHeight="true" outlineLevel="0" collapsed="false"/>
    <row r="17577" customFormat="false" ht="13.8" hidden="false" customHeight="true" outlineLevel="0" collapsed="false"/>
    <row r="17578" customFormat="false" ht="13.8" hidden="false" customHeight="true" outlineLevel="0" collapsed="false"/>
    <row r="17579" customFormat="false" ht="13.8" hidden="false" customHeight="true" outlineLevel="0" collapsed="false"/>
    <row r="17580" customFormat="false" ht="13.8" hidden="false" customHeight="true" outlineLevel="0" collapsed="false"/>
    <row r="17581" customFormat="false" ht="13.8" hidden="false" customHeight="true" outlineLevel="0" collapsed="false"/>
    <row r="17582" customFormat="false" ht="13.8" hidden="false" customHeight="true" outlineLevel="0" collapsed="false"/>
    <row r="17583" customFormat="false" ht="13.8" hidden="false" customHeight="true" outlineLevel="0" collapsed="false"/>
    <row r="17584" customFormat="false" ht="13.8" hidden="false" customHeight="true" outlineLevel="0" collapsed="false"/>
    <row r="17585" customFormat="false" ht="13.8" hidden="false" customHeight="true" outlineLevel="0" collapsed="false"/>
    <row r="17586" customFormat="false" ht="13.8" hidden="false" customHeight="true" outlineLevel="0" collapsed="false"/>
    <row r="17587" customFormat="false" ht="13.8" hidden="false" customHeight="true" outlineLevel="0" collapsed="false"/>
    <row r="17588" customFormat="false" ht="13.8" hidden="false" customHeight="true" outlineLevel="0" collapsed="false"/>
    <row r="17589" customFormat="false" ht="13.8" hidden="false" customHeight="true" outlineLevel="0" collapsed="false"/>
    <row r="17590" customFormat="false" ht="13.8" hidden="false" customHeight="true" outlineLevel="0" collapsed="false"/>
    <row r="17591" customFormat="false" ht="13.8" hidden="false" customHeight="true" outlineLevel="0" collapsed="false"/>
    <row r="17592" customFormat="false" ht="13.8" hidden="false" customHeight="true" outlineLevel="0" collapsed="false"/>
    <row r="17593" customFormat="false" ht="13.8" hidden="false" customHeight="true" outlineLevel="0" collapsed="false"/>
    <row r="17594" customFormat="false" ht="13.8" hidden="false" customHeight="true" outlineLevel="0" collapsed="false"/>
    <row r="17595" customFormat="false" ht="13.8" hidden="false" customHeight="true" outlineLevel="0" collapsed="false"/>
    <row r="17596" customFormat="false" ht="13.8" hidden="false" customHeight="true" outlineLevel="0" collapsed="false"/>
    <row r="17597" customFormat="false" ht="13.8" hidden="false" customHeight="true" outlineLevel="0" collapsed="false"/>
    <row r="17598" customFormat="false" ht="13.8" hidden="false" customHeight="true" outlineLevel="0" collapsed="false"/>
    <row r="17599" customFormat="false" ht="13.8" hidden="false" customHeight="true" outlineLevel="0" collapsed="false"/>
    <row r="17600" customFormat="false" ht="13.8" hidden="false" customHeight="true" outlineLevel="0" collapsed="false"/>
    <row r="17601" customFormat="false" ht="13.8" hidden="false" customHeight="true" outlineLevel="0" collapsed="false"/>
    <row r="17602" customFormat="false" ht="13.8" hidden="false" customHeight="true" outlineLevel="0" collapsed="false"/>
    <row r="17603" customFormat="false" ht="13.8" hidden="false" customHeight="true" outlineLevel="0" collapsed="false"/>
    <row r="17604" customFormat="false" ht="13.8" hidden="false" customHeight="true" outlineLevel="0" collapsed="false"/>
    <row r="17605" customFormat="false" ht="13.8" hidden="false" customHeight="true" outlineLevel="0" collapsed="false"/>
    <row r="17606" customFormat="false" ht="13.8" hidden="false" customHeight="true" outlineLevel="0" collapsed="false"/>
    <row r="17607" customFormat="false" ht="13.8" hidden="false" customHeight="true" outlineLevel="0" collapsed="false"/>
    <row r="17608" customFormat="false" ht="13.8" hidden="false" customHeight="true" outlineLevel="0" collapsed="false"/>
    <row r="17609" customFormat="false" ht="13.8" hidden="false" customHeight="true" outlineLevel="0" collapsed="false"/>
    <row r="17610" customFormat="false" ht="13.8" hidden="false" customHeight="true" outlineLevel="0" collapsed="false"/>
    <row r="17611" customFormat="false" ht="13.8" hidden="false" customHeight="true" outlineLevel="0" collapsed="false"/>
    <row r="17612" customFormat="false" ht="13.8" hidden="false" customHeight="true" outlineLevel="0" collapsed="false"/>
    <row r="17613" customFormat="false" ht="13.8" hidden="false" customHeight="true" outlineLevel="0" collapsed="false"/>
    <row r="17614" customFormat="false" ht="13.8" hidden="false" customHeight="true" outlineLevel="0" collapsed="false"/>
    <row r="17615" customFormat="false" ht="13.8" hidden="false" customHeight="true" outlineLevel="0" collapsed="false"/>
    <row r="17616" customFormat="false" ht="13.8" hidden="false" customHeight="true" outlineLevel="0" collapsed="false"/>
    <row r="17617" customFormat="false" ht="13.8" hidden="false" customHeight="true" outlineLevel="0" collapsed="false"/>
    <row r="17618" customFormat="false" ht="13.8" hidden="false" customHeight="true" outlineLevel="0" collapsed="false"/>
    <row r="17619" customFormat="false" ht="13.8" hidden="false" customHeight="true" outlineLevel="0" collapsed="false"/>
    <row r="17620" customFormat="false" ht="13.8" hidden="false" customHeight="true" outlineLevel="0" collapsed="false"/>
    <row r="17621" customFormat="false" ht="13.8" hidden="false" customHeight="true" outlineLevel="0" collapsed="false"/>
    <row r="17622" customFormat="false" ht="13.8" hidden="false" customHeight="true" outlineLevel="0" collapsed="false"/>
    <row r="17623" customFormat="false" ht="13.8" hidden="false" customHeight="true" outlineLevel="0" collapsed="false"/>
    <row r="17624" customFormat="false" ht="13.8" hidden="false" customHeight="true" outlineLevel="0" collapsed="false"/>
    <row r="17625" customFormat="false" ht="13.8" hidden="false" customHeight="true" outlineLevel="0" collapsed="false"/>
    <row r="17626" customFormat="false" ht="13.8" hidden="false" customHeight="true" outlineLevel="0" collapsed="false"/>
    <row r="17627" customFormat="false" ht="13.8" hidden="false" customHeight="true" outlineLevel="0" collapsed="false"/>
    <row r="17628" customFormat="false" ht="13.8" hidden="false" customHeight="true" outlineLevel="0" collapsed="false"/>
    <row r="17629" customFormat="false" ht="13.8" hidden="false" customHeight="true" outlineLevel="0" collapsed="false"/>
    <row r="17630" customFormat="false" ht="13.8" hidden="false" customHeight="true" outlineLevel="0" collapsed="false"/>
    <row r="17631" customFormat="false" ht="13.8" hidden="false" customHeight="true" outlineLevel="0" collapsed="false"/>
    <row r="17632" customFormat="false" ht="13.8" hidden="false" customHeight="true" outlineLevel="0" collapsed="false"/>
    <row r="17633" customFormat="false" ht="13.8" hidden="false" customHeight="true" outlineLevel="0" collapsed="false"/>
    <row r="17634" customFormat="false" ht="13.8" hidden="false" customHeight="true" outlineLevel="0" collapsed="false"/>
    <row r="17635" customFormat="false" ht="13.8" hidden="false" customHeight="true" outlineLevel="0" collapsed="false"/>
    <row r="17636" customFormat="false" ht="13.8" hidden="false" customHeight="true" outlineLevel="0" collapsed="false"/>
    <row r="17637" customFormat="false" ht="13.8" hidden="false" customHeight="true" outlineLevel="0" collapsed="false"/>
    <row r="17638" customFormat="false" ht="13.8" hidden="false" customHeight="true" outlineLevel="0" collapsed="false"/>
    <row r="17639" customFormat="false" ht="13.8" hidden="false" customHeight="true" outlineLevel="0" collapsed="false"/>
    <row r="17640" customFormat="false" ht="13.8" hidden="false" customHeight="true" outlineLevel="0" collapsed="false"/>
    <row r="17641" customFormat="false" ht="13.8" hidden="false" customHeight="true" outlineLevel="0" collapsed="false"/>
    <row r="17642" customFormat="false" ht="13.8" hidden="false" customHeight="true" outlineLevel="0" collapsed="false"/>
    <row r="17643" customFormat="false" ht="13.8" hidden="false" customHeight="true" outlineLevel="0" collapsed="false"/>
    <row r="17644" customFormat="false" ht="13.8" hidden="false" customHeight="true" outlineLevel="0" collapsed="false"/>
    <row r="17645" customFormat="false" ht="13.8" hidden="false" customHeight="true" outlineLevel="0" collapsed="false"/>
    <row r="17646" customFormat="false" ht="13.8" hidden="false" customHeight="true" outlineLevel="0" collapsed="false"/>
    <row r="17647" customFormat="false" ht="13.8" hidden="false" customHeight="true" outlineLevel="0" collapsed="false"/>
    <row r="17648" customFormat="false" ht="13.8" hidden="false" customHeight="true" outlineLevel="0" collapsed="false"/>
    <row r="17649" customFormat="false" ht="13.8" hidden="false" customHeight="true" outlineLevel="0" collapsed="false"/>
    <row r="17650" customFormat="false" ht="13.8" hidden="false" customHeight="true" outlineLevel="0" collapsed="false"/>
    <row r="17651" customFormat="false" ht="13.8" hidden="false" customHeight="true" outlineLevel="0" collapsed="false"/>
    <row r="17652" customFormat="false" ht="13.8" hidden="false" customHeight="true" outlineLevel="0" collapsed="false"/>
    <row r="17653" customFormat="false" ht="13.8" hidden="false" customHeight="true" outlineLevel="0" collapsed="false"/>
    <row r="17654" customFormat="false" ht="13.8" hidden="false" customHeight="true" outlineLevel="0" collapsed="false"/>
    <row r="17655" customFormat="false" ht="13.8" hidden="false" customHeight="true" outlineLevel="0" collapsed="false"/>
    <row r="17656" customFormat="false" ht="13.8" hidden="false" customHeight="true" outlineLevel="0" collapsed="false"/>
    <row r="17657" customFormat="false" ht="13.8" hidden="false" customHeight="true" outlineLevel="0" collapsed="false"/>
    <row r="17658" customFormat="false" ht="13.8" hidden="false" customHeight="true" outlineLevel="0" collapsed="false"/>
    <row r="17659" customFormat="false" ht="13.8" hidden="false" customHeight="true" outlineLevel="0" collapsed="false"/>
    <row r="17660" customFormat="false" ht="13.8" hidden="false" customHeight="true" outlineLevel="0" collapsed="false"/>
    <row r="17661" customFormat="false" ht="13.8" hidden="false" customHeight="true" outlineLevel="0" collapsed="false"/>
    <row r="17662" customFormat="false" ht="13.8" hidden="false" customHeight="true" outlineLevel="0" collapsed="false"/>
    <row r="17663" customFormat="false" ht="13.8" hidden="false" customHeight="true" outlineLevel="0" collapsed="false"/>
    <row r="17664" customFormat="false" ht="13.8" hidden="false" customHeight="true" outlineLevel="0" collapsed="false"/>
    <row r="17665" customFormat="false" ht="13.8" hidden="false" customHeight="true" outlineLevel="0" collapsed="false"/>
    <row r="17666" customFormat="false" ht="13.8" hidden="false" customHeight="true" outlineLevel="0" collapsed="false"/>
    <row r="17667" customFormat="false" ht="13.8" hidden="false" customHeight="true" outlineLevel="0" collapsed="false"/>
    <row r="17668" customFormat="false" ht="13.8" hidden="false" customHeight="true" outlineLevel="0" collapsed="false"/>
    <row r="17669" customFormat="false" ht="13.8" hidden="false" customHeight="true" outlineLevel="0" collapsed="false"/>
    <row r="17670" customFormat="false" ht="13.8" hidden="false" customHeight="true" outlineLevel="0" collapsed="false"/>
    <row r="17671" customFormat="false" ht="13.8" hidden="false" customHeight="true" outlineLevel="0" collapsed="false"/>
    <row r="17672" customFormat="false" ht="13.8" hidden="false" customHeight="true" outlineLevel="0" collapsed="false"/>
    <row r="17673" customFormat="false" ht="13.8" hidden="false" customHeight="true" outlineLevel="0" collapsed="false"/>
    <row r="17674" customFormat="false" ht="13.8" hidden="false" customHeight="true" outlineLevel="0" collapsed="false"/>
    <row r="17675" customFormat="false" ht="13.8" hidden="false" customHeight="true" outlineLevel="0" collapsed="false"/>
    <row r="17676" customFormat="false" ht="13.8" hidden="false" customHeight="true" outlineLevel="0" collapsed="false"/>
    <row r="17677" customFormat="false" ht="13.8" hidden="false" customHeight="true" outlineLevel="0" collapsed="false"/>
    <row r="17678" customFormat="false" ht="13.8" hidden="false" customHeight="true" outlineLevel="0" collapsed="false"/>
    <row r="17679" customFormat="false" ht="13.8" hidden="false" customHeight="true" outlineLevel="0" collapsed="false"/>
    <row r="17680" customFormat="false" ht="13.8" hidden="false" customHeight="true" outlineLevel="0" collapsed="false"/>
    <row r="17681" customFormat="false" ht="13.8" hidden="false" customHeight="true" outlineLevel="0" collapsed="false"/>
    <row r="17682" customFormat="false" ht="13.8" hidden="false" customHeight="true" outlineLevel="0" collapsed="false"/>
    <row r="17683" customFormat="false" ht="13.8" hidden="false" customHeight="true" outlineLevel="0" collapsed="false"/>
    <row r="17684" customFormat="false" ht="13.8" hidden="false" customHeight="true" outlineLevel="0" collapsed="false"/>
    <row r="17685" customFormat="false" ht="13.8" hidden="false" customHeight="true" outlineLevel="0" collapsed="false"/>
    <row r="17686" customFormat="false" ht="13.8" hidden="false" customHeight="true" outlineLevel="0" collapsed="false"/>
    <row r="17687" customFormat="false" ht="13.8" hidden="false" customHeight="true" outlineLevel="0" collapsed="false"/>
    <row r="17688" customFormat="false" ht="13.8" hidden="false" customHeight="true" outlineLevel="0" collapsed="false"/>
    <row r="17689" customFormat="false" ht="13.8" hidden="false" customHeight="true" outlineLevel="0" collapsed="false"/>
    <row r="17690" customFormat="false" ht="13.8" hidden="false" customHeight="true" outlineLevel="0" collapsed="false"/>
    <row r="17691" customFormat="false" ht="13.8" hidden="false" customHeight="true" outlineLevel="0" collapsed="false"/>
    <row r="17692" customFormat="false" ht="13.8" hidden="false" customHeight="true" outlineLevel="0" collapsed="false"/>
    <row r="17693" customFormat="false" ht="13.8" hidden="false" customHeight="true" outlineLevel="0" collapsed="false"/>
    <row r="17694" customFormat="false" ht="13.8" hidden="false" customHeight="true" outlineLevel="0" collapsed="false"/>
    <row r="17695" customFormat="false" ht="13.8" hidden="false" customHeight="true" outlineLevel="0" collapsed="false"/>
    <row r="17696" customFormat="false" ht="13.8" hidden="false" customHeight="true" outlineLevel="0" collapsed="false"/>
    <row r="17697" customFormat="false" ht="13.8" hidden="false" customHeight="true" outlineLevel="0" collapsed="false"/>
    <row r="17698" customFormat="false" ht="13.8" hidden="false" customHeight="true" outlineLevel="0" collapsed="false"/>
    <row r="17699" customFormat="false" ht="13.8" hidden="false" customHeight="true" outlineLevel="0" collapsed="false"/>
    <row r="17700" customFormat="false" ht="13.8" hidden="false" customHeight="true" outlineLevel="0" collapsed="false"/>
    <row r="17701" customFormat="false" ht="13.8" hidden="false" customHeight="true" outlineLevel="0" collapsed="false"/>
    <row r="17702" customFormat="false" ht="13.8" hidden="false" customHeight="true" outlineLevel="0" collapsed="false"/>
    <row r="17703" customFormat="false" ht="13.8" hidden="false" customHeight="true" outlineLevel="0" collapsed="false"/>
    <row r="17704" customFormat="false" ht="13.8" hidden="false" customHeight="true" outlineLevel="0" collapsed="false"/>
    <row r="17705" customFormat="false" ht="13.8" hidden="false" customHeight="true" outlineLevel="0" collapsed="false"/>
    <row r="17706" customFormat="false" ht="13.8" hidden="false" customHeight="true" outlineLevel="0" collapsed="false"/>
    <row r="17707" customFormat="false" ht="13.8" hidden="false" customHeight="true" outlineLevel="0" collapsed="false"/>
    <row r="17708" customFormat="false" ht="13.8" hidden="false" customHeight="true" outlineLevel="0" collapsed="false"/>
    <row r="17709" customFormat="false" ht="13.8" hidden="false" customHeight="true" outlineLevel="0" collapsed="false"/>
    <row r="17710" customFormat="false" ht="13.8" hidden="false" customHeight="true" outlineLevel="0" collapsed="false"/>
    <row r="17711" customFormat="false" ht="13.8" hidden="false" customHeight="true" outlineLevel="0" collapsed="false"/>
    <row r="17712" customFormat="false" ht="13.8" hidden="false" customHeight="true" outlineLevel="0" collapsed="false"/>
    <row r="17713" customFormat="false" ht="13.8" hidden="false" customHeight="true" outlineLevel="0" collapsed="false"/>
    <row r="17714" customFormat="false" ht="13.8" hidden="false" customHeight="true" outlineLevel="0" collapsed="false"/>
    <row r="17715" customFormat="false" ht="13.8" hidden="false" customHeight="true" outlineLevel="0" collapsed="false"/>
    <row r="17716" customFormat="false" ht="13.8" hidden="false" customHeight="true" outlineLevel="0" collapsed="false"/>
    <row r="17717" customFormat="false" ht="13.8" hidden="false" customHeight="true" outlineLevel="0" collapsed="false"/>
    <row r="17718" customFormat="false" ht="13.8" hidden="false" customHeight="true" outlineLevel="0" collapsed="false"/>
    <row r="17719" customFormat="false" ht="13.8" hidden="false" customHeight="true" outlineLevel="0" collapsed="false"/>
    <row r="17720" customFormat="false" ht="13.8" hidden="false" customHeight="true" outlineLevel="0" collapsed="false"/>
    <row r="17721" customFormat="false" ht="13.8" hidden="false" customHeight="true" outlineLevel="0" collapsed="false"/>
    <row r="17722" customFormat="false" ht="13.8" hidden="false" customHeight="true" outlineLevel="0" collapsed="false"/>
    <row r="17723" customFormat="false" ht="13.8" hidden="false" customHeight="true" outlineLevel="0" collapsed="false"/>
    <row r="17724" customFormat="false" ht="13.8" hidden="false" customHeight="true" outlineLevel="0" collapsed="false"/>
    <row r="17725" customFormat="false" ht="13.8" hidden="false" customHeight="true" outlineLevel="0" collapsed="false"/>
    <row r="17726" customFormat="false" ht="13.8" hidden="false" customHeight="true" outlineLevel="0" collapsed="false"/>
    <row r="17727" customFormat="false" ht="13.8" hidden="false" customHeight="true" outlineLevel="0" collapsed="false"/>
    <row r="17728" customFormat="false" ht="13.8" hidden="false" customHeight="true" outlineLevel="0" collapsed="false"/>
    <row r="17729" customFormat="false" ht="13.8" hidden="false" customHeight="true" outlineLevel="0" collapsed="false"/>
    <row r="17730" customFormat="false" ht="13.8" hidden="false" customHeight="true" outlineLevel="0" collapsed="false"/>
    <row r="17731" customFormat="false" ht="13.8" hidden="false" customHeight="true" outlineLevel="0" collapsed="false"/>
    <row r="17732" customFormat="false" ht="13.8" hidden="false" customHeight="true" outlineLevel="0" collapsed="false"/>
    <row r="17733" customFormat="false" ht="13.8" hidden="false" customHeight="true" outlineLevel="0" collapsed="false"/>
    <row r="17734" customFormat="false" ht="13.8" hidden="false" customHeight="true" outlineLevel="0" collapsed="false"/>
    <row r="17735" customFormat="false" ht="13.8" hidden="false" customHeight="true" outlineLevel="0" collapsed="false"/>
    <row r="17736" customFormat="false" ht="13.8" hidden="false" customHeight="true" outlineLevel="0" collapsed="false"/>
    <row r="17737" customFormat="false" ht="13.8" hidden="false" customHeight="true" outlineLevel="0" collapsed="false"/>
    <row r="17738" customFormat="false" ht="13.8" hidden="false" customHeight="true" outlineLevel="0" collapsed="false"/>
    <row r="17739" customFormat="false" ht="13.8" hidden="false" customHeight="true" outlineLevel="0" collapsed="false"/>
    <row r="17740" customFormat="false" ht="13.8" hidden="false" customHeight="true" outlineLevel="0" collapsed="false"/>
    <row r="17741" customFormat="false" ht="13.8" hidden="false" customHeight="true" outlineLevel="0" collapsed="false"/>
    <row r="17742" customFormat="false" ht="13.8" hidden="false" customHeight="true" outlineLevel="0" collapsed="false"/>
    <row r="17743" customFormat="false" ht="13.8" hidden="false" customHeight="true" outlineLevel="0" collapsed="false"/>
    <row r="17744" customFormat="false" ht="13.8" hidden="false" customHeight="true" outlineLevel="0" collapsed="false"/>
    <row r="17745" customFormat="false" ht="13.8" hidden="false" customHeight="true" outlineLevel="0" collapsed="false"/>
    <row r="17746" customFormat="false" ht="13.8" hidden="false" customHeight="true" outlineLevel="0" collapsed="false"/>
    <row r="17747" customFormat="false" ht="13.8" hidden="false" customHeight="true" outlineLevel="0" collapsed="false"/>
    <row r="17748" customFormat="false" ht="13.8" hidden="false" customHeight="true" outlineLevel="0" collapsed="false"/>
    <row r="17749" customFormat="false" ht="13.8" hidden="false" customHeight="true" outlineLevel="0" collapsed="false"/>
    <row r="17750" customFormat="false" ht="13.8" hidden="false" customHeight="true" outlineLevel="0" collapsed="false"/>
    <row r="17751" customFormat="false" ht="13.8" hidden="false" customHeight="true" outlineLevel="0" collapsed="false"/>
    <row r="17752" customFormat="false" ht="13.8" hidden="false" customHeight="true" outlineLevel="0" collapsed="false"/>
    <row r="17753" customFormat="false" ht="13.8" hidden="false" customHeight="true" outlineLevel="0" collapsed="false"/>
    <row r="17754" customFormat="false" ht="13.8" hidden="false" customHeight="true" outlineLevel="0" collapsed="false"/>
    <row r="17755" customFormat="false" ht="13.8" hidden="false" customHeight="true" outlineLevel="0" collapsed="false"/>
    <row r="17756" customFormat="false" ht="13.8" hidden="false" customHeight="true" outlineLevel="0" collapsed="false"/>
    <row r="17757" customFormat="false" ht="13.8" hidden="false" customHeight="true" outlineLevel="0" collapsed="false"/>
    <row r="17758" customFormat="false" ht="13.8" hidden="false" customHeight="true" outlineLevel="0" collapsed="false"/>
    <row r="17759" customFormat="false" ht="13.8" hidden="false" customHeight="true" outlineLevel="0" collapsed="false"/>
    <row r="17760" customFormat="false" ht="13.8" hidden="false" customHeight="true" outlineLevel="0" collapsed="false"/>
    <row r="17761" customFormat="false" ht="13.8" hidden="false" customHeight="true" outlineLevel="0" collapsed="false"/>
    <row r="17762" customFormat="false" ht="13.8" hidden="false" customHeight="true" outlineLevel="0" collapsed="false"/>
    <row r="17763" customFormat="false" ht="13.8" hidden="false" customHeight="true" outlineLevel="0" collapsed="false"/>
    <row r="17764" customFormat="false" ht="13.8" hidden="false" customHeight="true" outlineLevel="0" collapsed="false"/>
    <row r="17765" customFormat="false" ht="13.8" hidden="false" customHeight="true" outlineLevel="0" collapsed="false"/>
    <row r="17766" customFormat="false" ht="13.8" hidden="false" customHeight="true" outlineLevel="0" collapsed="false"/>
    <row r="17767" customFormat="false" ht="13.8" hidden="false" customHeight="true" outlineLevel="0" collapsed="false"/>
    <row r="17768" customFormat="false" ht="13.8" hidden="false" customHeight="true" outlineLevel="0" collapsed="false"/>
    <row r="17769" customFormat="false" ht="13.8" hidden="false" customHeight="true" outlineLevel="0" collapsed="false"/>
    <row r="17770" customFormat="false" ht="13.8" hidden="false" customHeight="true" outlineLevel="0" collapsed="false"/>
    <row r="17771" customFormat="false" ht="13.8" hidden="false" customHeight="true" outlineLevel="0" collapsed="false"/>
    <row r="17772" customFormat="false" ht="13.8" hidden="false" customHeight="true" outlineLevel="0" collapsed="false"/>
    <row r="17773" customFormat="false" ht="13.8" hidden="false" customHeight="true" outlineLevel="0" collapsed="false"/>
    <row r="17774" customFormat="false" ht="13.8" hidden="false" customHeight="true" outlineLevel="0" collapsed="false"/>
    <row r="17775" customFormat="false" ht="13.8" hidden="false" customHeight="true" outlineLevel="0" collapsed="false"/>
    <row r="17776" customFormat="false" ht="13.8" hidden="false" customHeight="true" outlineLevel="0" collapsed="false"/>
    <row r="17777" customFormat="false" ht="13.8" hidden="false" customHeight="true" outlineLevel="0" collapsed="false"/>
    <row r="17778" customFormat="false" ht="13.8" hidden="false" customHeight="true" outlineLevel="0" collapsed="false"/>
    <row r="17779" customFormat="false" ht="13.8" hidden="false" customHeight="true" outlineLevel="0" collapsed="false"/>
    <row r="17780" customFormat="false" ht="13.8" hidden="false" customHeight="true" outlineLevel="0" collapsed="false"/>
    <row r="17781" customFormat="false" ht="13.8" hidden="false" customHeight="true" outlineLevel="0" collapsed="false"/>
    <row r="17782" customFormat="false" ht="13.8" hidden="false" customHeight="true" outlineLevel="0" collapsed="false"/>
    <row r="17783" customFormat="false" ht="13.8" hidden="false" customHeight="true" outlineLevel="0" collapsed="false"/>
    <row r="17784" customFormat="false" ht="13.8" hidden="false" customHeight="true" outlineLevel="0" collapsed="false"/>
    <row r="17785" customFormat="false" ht="13.8" hidden="false" customHeight="true" outlineLevel="0" collapsed="false"/>
    <row r="17786" customFormat="false" ht="13.8" hidden="false" customHeight="true" outlineLevel="0" collapsed="false"/>
    <row r="17787" customFormat="false" ht="13.8" hidden="false" customHeight="true" outlineLevel="0" collapsed="false"/>
    <row r="17788" customFormat="false" ht="13.8" hidden="false" customHeight="true" outlineLevel="0" collapsed="false"/>
    <row r="17789" customFormat="false" ht="13.8" hidden="false" customHeight="true" outlineLevel="0" collapsed="false"/>
    <row r="17790" customFormat="false" ht="13.8" hidden="false" customHeight="true" outlineLevel="0" collapsed="false"/>
    <row r="17791" customFormat="false" ht="13.8" hidden="false" customHeight="true" outlineLevel="0" collapsed="false"/>
    <row r="17792" customFormat="false" ht="13.8" hidden="false" customHeight="true" outlineLevel="0" collapsed="false"/>
    <row r="17793" customFormat="false" ht="13.8" hidden="false" customHeight="true" outlineLevel="0" collapsed="false"/>
    <row r="17794" customFormat="false" ht="13.8" hidden="false" customHeight="true" outlineLevel="0" collapsed="false"/>
    <row r="17795" customFormat="false" ht="13.8" hidden="false" customHeight="true" outlineLevel="0" collapsed="false"/>
    <row r="17796" customFormat="false" ht="13.8" hidden="false" customHeight="true" outlineLevel="0" collapsed="false"/>
    <row r="17797" customFormat="false" ht="13.8" hidden="false" customHeight="true" outlineLevel="0" collapsed="false"/>
    <row r="17798" customFormat="false" ht="13.8" hidden="false" customHeight="true" outlineLevel="0" collapsed="false"/>
    <row r="17799" customFormat="false" ht="13.8" hidden="false" customHeight="true" outlineLevel="0" collapsed="false"/>
    <row r="17800" customFormat="false" ht="13.8" hidden="false" customHeight="true" outlineLevel="0" collapsed="false"/>
    <row r="17801" customFormat="false" ht="13.8" hidden="false" customHeight="true" outlineLevel="0" collapsed="false"/>
    <row r="17802" customFormat="false" ht="13.8" hidden="false" customHeight="true" outlineLevel="0" collapsed="false"/>
    <row r="17803" customFormat="false" ht="13.8" hidden="false" customHeight="true" outlineLevel="0" collapsed="false"/>
    <row r="17804" customFormat="false" ht="13.8" hidden="false" customHeight="true" outlineLevel="0" collapsed="false"/>
    <row r="17805" customFormat="false" ht="13.8" hidden="false" customHeight="true" outlineLevel="0" collapsed="false"/>
    <row r="17806" customFormat="false" ht="13.8" hidden="false" customHeight="true" outlineLevel="0" collapsed="false"/>
    <row r="17807" customFormat="false" ht="13.8" hidden="false" customHeight="true" outlineLevel="0" collapsed="false"/>
    <row r="17808" customFormat="false" ht="13.8" hidden="false" customHeight="true" outlineLevel="0" collapsed="false"/>
    <row r="17809" customFormat="false" ht="13.8" hidden="false" customHeight="true" outlineLevel="0" collapsed="false"/>
    <row r="17810" customFormat="false" ht="13.8" hidden="false" customHeight="true" outlineLevel="0" collapsed="false"/>
    <row r="17811" customFormat="false" ht="13.8" hidden="false" customHeight="true" outlineLevel="0" collapsed="false"/>
    <row r="17812" customFormat="false" ht="13.8" hidden="false" customHeight="true" outlineLevel="0" collapsed="false"/>
    <row r="17813" customFormat="false" ht="13.8" hidden="false" customHeight="true" outlineLevel="0" collapsed="false"/>
    <row r="17814" customFormat="false" ht="13.8" hidden="false" customHeight="true" outlineLevel="0" collapsed="false"/>
    <row r="17815" customFormat="false" ht="13.8" hidden="false" customHeight="true" outlineLevel="0" collapsed="false"/>
    <row r="17816" customFormat="false" ht="13.8" hidden="false" customHeight="true" outlineLevel="0" collapsed="false"/>
    <row r="17817" customFormat="false" ht="13.8" hidden="false" customHeight="true" outlineLevel="0" collapsed="false"/>
    <row r="17818" customFormat="false" ht="13.8" hidden="false" customHeight="true" outlineLevel="0" collapsed="false"/>
    <row r="17819" customFormat="false" ht="13.8" hidden="false" customHeight="true" outlineLevel="0" collapsed="false"/>
    <row r="17820" customFormat="false" ht="13.8" hidden="false" customHeight="true" outlineLevel="0" collapsed="false"/>
    <row r="17821" customFormat="false" ht="13.8" hidden="false" customHeight="true" outlineLevel="0" collapsed="false"/>
    <row r="17822" customFormat="false" ht="13.8" hidden="false" customHeight="true" outlineLevel="0" collapsed="false"/>
    <row r="17823" customFormat="false" ht="13.8" hidden="false" customHeight="true" outlineLevel="0" collapsed="false"/>
    <row r="17824" customFormat="false" ht="13.8" hidden="false" customHeight="true" outlineLevel="0" collapsed="false"/>
    <row r="17825" customFormat="false" ht="13.8" hidden="false" customHeight="true" outlineLevel="0" collapsed="false"/>
    <row r="17826" customFormat="false" ht="13.8" hidden="false" customHeight="true" outlineLevel="0" collapsed="false"/>
    <row r="17827" customFormat="false" ht="13.8" hidden="false" customHeight="true" outlineLevel="0" collapsed="false"/>
    <row r="17828" customFormat="false" ht="13.8" hidden="false" customHeight="true" outlineLevel="0" collapsed="false"/>
    <row r="17829" customFormat="false" ht="13.8" hidden="false" customHeight="true" outlineLevel="0" collapsed="false"/>
    <row r="17830" customFormat="false" ht="13.8" hidden="false" customHeight="true" outlineLevel="0" collapsed="false"/>
    <row r="17831" customFormat="false" ht="13.8" hidden="false" customHeight="true" outlineLevel="0" collapsed="false"/>
    <row r="17832" customFormat="false" ht="13.8" hidden="false" customHeight="true" outlineLevel="0" collapsed="false"/>
    <row r="17833" customFormat="false" ht="13.8" hidden="false" customHeight="true" outlineLevel="0" collapsed="false"/>
    <row r="17834" customFormat="false" ht="13.8" hidden="false" customHeight="true" outlineLevel="0" collapsed="false"/>
    <row r="17835" customFormat="false" ht="13.8" hidden="false" customHeight="true" outlineLevel="0" collapsed="false"/>
    <row r="17836" customFormat="false" ht="13.8" hidden="false" customHeight="true" outlineLevel="0" collapsed="false"/>
    <row r="17837" customFormat="false" ht="13.8" hidden="false" customHeight="true" outlineLevel="0" collapsed="false"/>
    <row r="17838" customFormat="false" ht="13.8" hidden="false" customHeight="true" outlineLevel="0" collapsed="false"/>
    <row r="17839" customFormat="false" ht="13.8" hidden="false" customHeight="true" outlineLevel="0" collapsed="false"/>
    <row r="17840" customFormat="false" ht="13.8" hidden="false" customHeight="true" outlineLevel="0" collapsed="false"/>
    <row r="17841" customFormat="false" ht="13.8" hidden="false" customHeight="true" outlineLevel="0" collapsed="false"/>
    <row r="17842" customFormat="false" ht="13.8" hidden="false" customHeight="true" outlineLevel="0" collapsed="false"/>
    <row r="17843" customFormat="false" ht="13.8" hidden="false" customHeight="true" outlineLevel="0" collapsed="false"/>
    <row r="17844" customFormat="false" ht="13.8" hidden="false" customHeight="true" outlineLevel="0" collapsed="false"/>
    <row r="17845" customFormat="false" ht="13.8" hidden="false" customHeight="true" outlineLevel="0" collapsed="false"/>
    <row r="17846" customFormat="false" ht="13.8" hidden="false" customHeight="true" outlineLevel="0" collapsed="false"/>
    <row r="17847" customFormat="false" ht="13.8" hidden="false" customHeight="true" outlineLevel="0" collapsed="false"/>
    <row r="17848" customFormat="false" ht="13.8" hidden="false" customHeight="true" outlineLevel="0" collapsed="false"/>
    <row r="17849" customFormat="false" ht="13.8" hidden="false" customHeight="true" outlineLevel="0" collapsed="false"/>
    <row r="17850" customFormat="false" ht="13.8" hidden="false" customHeight="true" outlineLevel="0" collapsed="false"/>
    <row r="17851" customFormat="false" ht="13.8" hidden="false" customHeight="true" outlineLevel="0" collapsed="false"/>
    <row r="17852" customFormat="false" ht="13.8" hidden="false" customHeight="true" outlineLevel="0" collapsed="false"/>
    <row r="17853" customFormat="false" ht="13.8" hidden="false" customHeight="true" outlineLevel="0" collapsed="false"/>
    <row r="17854" customFormat="false" ht="13.8" hidden="false" customHeight="true" outlineLevel="0" collapsed="false"/>
    <row r="17855" customFormat="false" ht="13.8" hidden="false" customHeight="true" outlineLevel="0" collapsed="false"/>
    <row r="17856" customFormat="false" ht="13.8" hidden="false" customHeight="true" outlineLevel="0" collapsed="false"/>
    <row r="17857" customFormat="false" ht="13.8" hidden="false" customHeight="true" outlineLevel="0" collapsed="false"/>
    <row r="17858" customFormat="false" ht="13.8" hidden="false" customHeight="true" outlineLevel="0" collapsed="false"/>
    <row r="17859" customFormat="false" ht="13.8" hidden="false" customHeight="true" outlineLevel="0" collapsed="false"/>
    <row r="17860" customFormat="false" ht="13.8" hidden="false" customHeight="true" outlineLevel="0" collapsed="false"/>
    <row r="17861" customFormat="false" ht="13.8" hidden="false" customHeight="true" outlineLevel="0" collapsed="false"/>
    <row r="17862" customFormat="false" ht="13.8" hidden="false" customHeight="true" outlineLevel="0" collapsed="false"/>
    <row r="17863" customFormat="false" ht="13.8" hidden="false" customHeight="true" outlineLevel="0" collapsed="false"/>
    <row r="17864" customFormat="false" ht="13.8" hidden="false" customHeight="true" outlineLevel="0" collapsed="false"/>
    <row r="17865" customFormat="false" ht="13.8" hidden="false" customHeight="true" outlineLevel="0" collapsed="false"/>
    <row r="17866" customFormat="false" ht="13.8" hidden="false" customHeight="true" outlineLevel="0" collapsed="false"/>
    <row r="17867" customFormat="false" ht="13.8" hidden="false" customHeight="true" outlineLevel="0" collapsed="false"/>
    <row r="17868" customFormat="false" ht="13.8" hidden="false" customHeight="true" outlineLevel="0" collapsed="false"/>
    <row r="17869" customFormat="false" ht="13.8" hidden="false" customHeight="true" outlineLevel="0" collapsed="false"/>
    <row r="17870" customFormat="false" ht="13.8" hidden="false" customHeight="true" outlineLevel="0" collapsed="false"/>
    <row r="17871" customFormat="false" ht="13.8" hidden="false" customHeight="true" outlineLevel="0" collapsed="false"/>
    <row r="17872" customFormat="false" ht="13.8" hidden="false" customHeight="true" outlineLevel="0" collapsed="false"/>
    <row r="17873" customFormat="false" ht="13.8" hidden="false" customHeight="true" outlineLevel="0" collapsed="false"/>
    <row r="17874" customFormat="false" ht="13.8" hidden="false" customHeight="true" outlineLevel="0" collapsed="false"/>
    <row r="17875" customFormat="false" ht="13.8" hidden="false" customHeight="true" outlineLevel="0" collapsed="false"/>
    <row r="17876" customFormat="false" ht="13.8" hidden="false" customHeight="true" outlineLevel="0" collapsed="false"/>
    <row r="17877" customFormat="false" ht="13.8" hidden="false" customHeight="true" outlineLevel="0" collapsed="false"/>
    <row r="17878" customFormat="false" ht="13.8" hidden="false" customHeight="true" outlineLevel="0" collapsed="false"/>
    <row r="17879" customFormat="false" ht="13.8" hidden="false" customHeight="true" outlineLevel="0" collapsed="false"/>
    <row r="17880" customFormat="false" ht="13.8" hidden="false" customHeight="true" outlineLevel="0" collapsed="false"/>
    <row r="17881" customFormat="false" ht="13.8" hidden="false" customHeight="true" outlineLevel="0" collapsed="false"/>
    <row r="17882" customFormat="false" ht="13.8" hidden="false" customHeight="true" outlineLevel="0" collapsed="false"/>
    <row r="17883" customFormat="false" ht="13.8" hidden="false" customHeight="true" outlineLevel="0" collapsed="false"/>
    <row r="17884" customFormat="false" ht="13.8" hidden="false" customHeight="true" outlineLevel="0" collapsed="false"/>
    <row r="17885" customFormat="false" ht="13.8" hidden="false" customHeight="true" outlineLevel="0" collapsed="false"/>
    <row r="17886" customFormat="false" ht="13.8" hidden="false" customHeight="true" outlineLevel="0" collapsed="false"/>
    <row r="17887" customFormat="false" ht="13.8" hidden="false" customHeight="true" outlineLevel="0" collapsed="false"/>
    <row r="17888" customFormat="false" ht="13.8" hidden="false" customHeight="true" outlineLevel="0" collapsed="false"/>
    <row r="17889" customFormat="false" ht="13.8" hidden="false" customHeight="true" outlineLevel="0" collapsed="false"/>
    <row r="17890" customFormat="false" ht="13.8" hidden="false" customHeight="true" outlineLevel="0" collapsed="false"/>
    <row r="17891" customFormat="false" ht="13.8" hidden="false" customHeight="true" outlineLevel="0" collapsed="false"/>
    <row r="17892" customFormat="false" ht="13.8" hidden="false" customHeight="true" outlineLevel="0" collapsed="false"/>
    <row r="17893" customFormat="false" ht="13.8" hidden="false" customHeight="true" outlineLevel="0" collapsed="false"/>
    <row r="17894" customFormat="false" ht="13.8" hidden="false" customHeight="true" outlineLevel="0" collapsed="false"/>
    <row r="17895" customFormat="false" ht="13.8" hidden="false" customHeight="true" outlineLevel="0" collapsed="false"/>
    <row r="17896" customFormat="false" ht="13.8" hidden="false" customHeight="true" outlineLevel="0" collapsed="false"/>
    <row r="17897" customFormat="false" ht="13.8" hidden="false" customHeight="true" outlineLevel="0" collapsed="false"/>
    <row r="17898" customFormat="false" ht="13.8" hidden="false" customHeight="true" outlineLevel="0" collapsed="false"/>
    <row r="17899" customFormat="false" ht="13.8" hidden="false" customHeight="true" outlineLevel="0" collapsed="false"/>
    <row r="17900" customFormat="false" ht="13.8" hidden="false" customHeight="true" outlineLevel="0" collapsed="false"/>
    <row r="17901" customFormat="false" ht="13.8" hidden="false" customHeight="true" outlineLevel="0" collapsed="false"/>
    <row r="17902" customFormat="false" ht="13.8" hidden="false" customHeight="true" outlineLevel="0" collapsed="false"/>
    <row r="17903" customFormat="false" ht="13.8" hidden="false" customHeight="true" outlineLevel="0" collapsed="false"/>
    <row r="17904" customFormat="false" ht="13.8" hidden="false" customHeight="true" outlineLevel="0" collapsed="false"/>
    <row r="17905" customFormat="false" ht="13.8" hidden="false" customHeight="true" outlineLevel="0" collapsed="false"/>
    <row r="17906" customFormat="false" ht="13.8" hidden="false" customHeight="true" outlineLevel="0" collapsed="false"/>
    <row r="17907" customFormat="false" ht="13.8" hidden="false" customHeight="true" outlineLevel="0" collapsed="false"/>
    <row r="17908" customFormat="false" ht="13.8" hidden="false" customHeight="true" outlineLevel="0" collapsed="false"/>
    <row r="17909" customFormat="false" ht="13.8" hidden="false" customHeight="true" outlineLevel="0" collapsed="false"/>
    <row r="17910" customFormat="false" ht="13.8" hidden="false" customHeight="true" outlineLevel="0" collapsed="false"/>
    <row r="17911" customFormat="false" ht="13.8" hidden="false" customHeight="true" outlineLevel="0" collapsed="false"/>
    <row r="17912" customFormat="false" ht="13.8" hidden="false" customHeight="true" outlineLevel="0" collapsed="false"/>
    <row r="17913" customFormat="false" ht="13.8" hidden="false" customHeight="true" outlineLevel="0" collapsed="false"/>
    <row r="17914" customFormat="false" ht="13.8" hidden="false" customHeight="true" outlineLevel="0" collapsed="false"/>
    <row r="17915" customFormat="false" ht="13.8" hidden="false" customHeight="true" outlineLevel="0" collapsed="false"/>
    <row r="17916" customFormat="false" ht="13.8" hidden="false" customHeight="true" outlineLevel="0" collapsed="false"/>
    <row r="17917" customFormat="false" ht="13.8" hidden="false" customHeight="true" outlineLevel="0" collapsed="false"/>
    <row r="17918" customFormat="false" ht="13.8" hidden="false" customHeight="true" outlineLevel="0" collapsed="false"/>
    <row r="17919" customFormat="false" ht="13.8" hidden="false" customHeight="true" outlineLevel="0" collapsed="false"/>
    <row r="17920" customFormat="false" ht="13.8" hidden="false" customHeight="true" outlineLevel="0" collapsed="false"/>
    <row r="17921" customFormat="false" ht="13.8" hidden="false" customHeight="true" outlineLevel="0" collapsed="false"/>
    <row r="17922" customFormat="false" ht="13.8" hidden="false" customHeight="true" outlineLevel="0" collapsed="false"/>
    <row r="17923" customFormat="false" ht="13.8" hidden="false" customHeight="true" outlineLevel="0" collapsed="false"/>
    <row r="17924" customFormat="false" ht="13.8" hidden="false" customHeight="true" outlineLevel="0" collapsed="false"/>
    <row r="17925" customFormat="false" ht="13.8" hidden="false" customHeight="true" outlineLevel="0" collapsed="false"/>
    <row r="17926" customFormat="false" ht="13.8" hidden="false" customHeight="true" outlineLevel="0" collapsed="false"/>
    <row r="17927" customFormat="false" ht="13.8" hidden="false" customHeight="true" outlineLevel="0" collapsed="false"/>
    <row r="17928" customFormat="false" ht="13.8" hidden="false" customHeight="true" outlineLevel="0" collapsed="false"/>
    <row r="17929" customFormat="false" ht="13.8" hidden="false" customHeight="true" outlineLevel="0" collapsed="false"/>
    <row r="17930" customFormat="false" ht="13.8" hidden="false" customHeight="true" outlineLevel="0" collapsed="false"/>
    <row r="17931" customFormat="false" ht="13.8" hidden="false" customHeight="true" outlineLevel="0" collapsed="false"/>
    <row r="17932" customFormat="false" ht="13.8" hidden="false" customHeight="true" outlineLevel="0" collapsed="false"/>
    <row r="17933" customFormat="false" ht="13.8" hidden="false" customHeight="true" outlineLevel="0" collapsed="false"/>
    <row r="17934" customFormat="false" ht="13.8" hidden="false" customHeight="true" outlineLevel="0" collapsed="false"/>
    <row r="17935" customFormat="false" ht="13.8" hidden="false" customHeight="true" outlineLevel="0" collapsed="false"/>
    <row r="17936" customFormat="false" ht="13.8" hidden="false" customHeight="true" outlineLevel="0" collapsed="false"/>
    <row r="17937" customFormat="false" ht="13.8" hidden="false" customHeight="true" outlineLevel="0" collapsed="false"/>
    <row r="17938" customFormat="false" ht="13.8" hidden="false" customHeight="true" outlineLevel="0" collapsed="false"/>
    <row r="17939" customFormat="false" ht="13.8" hidden="false" customHeight="true" outlineLevel="0" collapsed="false"/>
    <row r="17940" customFormat="false" ht="13.8" hidden="false" customHeight="true" outlineLevel="0" collapsed="false"/>
    <row r="17941" customFormat="false" ht="13.8" hidden="false" customHeight="true" outlineLevel="0" collapsed="false"/>
    <row r="17942" customFormat="false" ht="13.8" hidden="false" customHeight="true" outlineLevel="0" collapsed="false"/>
    <row r="17943" customFormat="false" ht="13.8" hidden="false" customHeight="true" outlineLevel="0" collapsed="false"/>
    <row r="17944" customFormat="false" ht="13.8" hidden="false" customHeight="true" outlineLevel="0" collapsed="false"/>
    <row r="17945" customFormat="false" ht="13.8" hidden="false" customHeight="true" outlineLevel="0" collapsed="false"/>
    <row r="17946" customFormat="false" ht="13.8" hidden="false" customHeight="true" outlineLevel="0" collapsed="false"/>
    <row r="17947" customFormat="false" ht="13.8" hidden="false" customHeight="true" outlineLevel="0" collapsed="false"/>
    <row r="17948" customFormat="false" ht="13.8" hidden="false" customHeight="true" outlineLevel="0" collapsed="false"/>
    <row r="17949" customFormat="false" ht="13.8" hidden="false" customHeight="true" outlineLevel="0" collapsed="false"/>
    <row r="17950" customFormat="false" ht="13.8" hidden="false" customHeight="true" outlineLevel="0" collapsed="false"/>
    <row r="17951" customFormat="false" ht="13.8" hidden="false" customHeight="true" outlineLevel="0" collapsed="false"/>
    <row r="17952" customFormat="false" ht="13.8" hidden="false" customHeight="true" outlineLevel="0" collapsed="false"/>
    <row r="17953" customFormat="false" ht="13.8" hidden="false" customHeight="true" outlineLevel="0" collapsed="false"/>
    <row r="17954" customFormat="false" ht="13.8" hidden="false" customHeight="true" outlineLevel="0" collapsed="false"/>
    <row r="17955" customFormat="false" ht="13.8" hidden="false" customHeight="true" outlineLevel="0" collapsed="false"/>
    <row r="17956" customFormat="false" ht="13.8" hidden="false" customHeight="true" outlineLevel="0" collapsed="false"/>
    <row r="17957" customFormat="false" ht="13.8" hidden="false" customHeight="true" outlineLevel="0" collapsed="false"/>
    <row r="17958" customFormat="false" ht="13.8" hidden="false" customHeight="true" outlineLevel="0" collapsed="false"/>
    <row r="17959" customFormat="false" ht="13.8" hidden="false" customHeight="true" outlineLevel="0" collapsed="false"/>
    <row r="17960" customFormat="false" ht="13.8" hidden="false" customHeight="true" outlineLevel="0" collapsed="false"/>
    <row r="17961" customFormat="false" ht="13.8" hidden="false" customHeight="true" outlineLevel="0" collapsed="false"/>
    <row r="17962" customFormat="false" ht="13.8" hidden="false" customHeight="true" outlineLevel="0" collapsed="false"/>
    <row r="17963" customFormat="false" ht="13.8" hidden="false" customHeight="true" outlineLevel="0" collapsed="false"/>
    <row r="17964" customFormat="false" ht="13.8" hidden="false" customHeight="true" outlineLevel="0" collapsed="false"/>
    <row r="17965" customFormat="false" ht="13.8" hidden="false" customHeight="true" outlineLevel="0" collapsed="false"/>
    <row r="17966" customFormat="false" ht="13.8" hidden="false" customHeight="true" outlineLevel="0" collapsed="false"/>
    <row r="17967" customFormat="false" ht="13.8" hidden="false" customHeight="true" outlineLevel="0" collapsed="false"/>
    <row r="17968" customFormat="false" ht="13.8" hidden="false" customHeight="true" outlineLevel="0" collapsed="false"/>
    <row r="17969" customFormat="false" ht="13.8" hidden="false" customHeight="true" outlineLevel="0" collapsed="false"/>
    <row r="17970" customFormat="false" ht="13.8" hidden="false" customHeight="true" outlineLevel="0" collapsed="false"/>
    <row r="17971" customFormat="false" ht="13.8" hidden="false" customHeight="true" outlineLevel="0" collapsed="false"/>
    <row r="17972" customFormat="false" ht="13.8" hidden="false" customHeight="true" outlineLevel="0" collapsed="false"/>
    <row r="17973" customFormat="false" ht="13.8" hidden="false" customHeight="true" outlineLevel="0" collapsed="false"/>
    <row r="17974" customFormat="false" ht="13.8" hidden="false" customHeight="true" outlineLevel="0" collapsed="false"/>
    <row r="17975" customFormat="false" ht="13.8" hidden="false" customHeight="true" outlineLevel="0" collapsed="false"/>
    <row r="17976" customFormat="false" ht="13.8" hidden="false" customHeight="true" outlineLevel="0" collapsed="false"/>
    <row r="17977" customFormat="false" ht="13.8" hidden="false" customHeight="true" outlineLevel="0" collapsed="false"/>
    <row r="17978" customFormat="false" ht="13.8" hidden="false" customHeight="true" outlineLevel="0" collapsed="false"/>
    <row r="17979" customFormat="false" ht="13.8" hidden="false" customHeight="true" outlineLevel="0" collapsed="false"/>
    <row r="17980" customFormat="false" ht="13.8" hidden="false" customHeight="true" outlineLevel="0" collapsed="false"/>
    <row r="17981" customFormat="false" ht="13.8" hidden="false" customHeight="true" outlineLevel="0" collapsed="false"/>
    <row r="17982" customFormat="false" ht="13.8" hidden="false" customHeight="true" outlineLevel="0" collapsed="false"/>
    <row r="17983" customFormat="false" ht="13.8" hidden="false" customHeight="true" outlineLevel="0" collapsed="false"/>
    <row r="17984" customFormat="false" ht="13.8" hidden="false" customHeight="true" outlineLevel="0" collapsed="false"/>
    <row r="17985" customFormat="false" ht="13.8" hidden="false" customHeight="true" outlineLevel="0" collapsed="false"/>
    <row r="17986" customFormat="false" ht="13.8" hidden="false" customHeight="true" outlineLevel="0" collapsed="false"/>
    <row r="17987" customFormat="false" ht="13.8" hidden="false" customHeight="true" outlineLevel="0" collapsed="false"/>
    <row r="17988" customFormat="false" ht="13.8" hidden="false" customHeight="true" outlineLevel="0" collapsed="false"/>
    <row r="17989" customFormat="false" ht="13.8" hidden="false" customHeight="true" outlineLevel="0" collapsed="false"/>
    <row r="17990" customFormat="false" ht="13.8" hidden="false" customHeight="true" outlineLevel="0" collapsed="false"/>
    <row r="17991" customFormat="false" ht="13.8" hidden="false" customHeight="true" outlineLevel="0" collapsed="false"/>
    <row r="17992" customFormat="false" ht="13.8" hidden="false" customHeight="true" outlineLevel="0" collapsed="false"/>
    <row r="17993" customFormat="false" ht="13.8" hidden="false" customHeight="true" outlineLevel="0" collapsed="false"/>
    <row r="17994" customFormat="false" ht="13.8" hidden="false" customHeight="true" outlineLevel="0" collapsed="false"/>
    <row r="17995" customFormat="false" ht="13.8" hidden="false" customHeight="true" outlineLevel="0" collapsed="false"/>
    <row r="17996" customFormat="false" ht="13.8" hidden="false" customHeight="true" outlineLevel="0" collapsed="false"/>
    <row r="17997" customFormat="false" ht="13.8" hidden="false" customHeight="true" outlineLevel="0" collapsed="false"/>
    <row r="17998" customFormat="false" ht="13.8" hidden="false" customHeight="true" outlineLevel="0" collapsed="false"/>
    <row r="17999" customFormat="false" ht="13.8" hidden="false" customHeight="true" outlineLevel="0" collapsed="false"/>
    <row r="18000" customFormat="false" ht="13.8" hidden="false" customHeight="true" outlineLevel="0" collapsed="false"/>
    <row r="18001" customFormat="false" ht="13.8" hidden="false" customHeight="true" outlineLevel="0" collapsed="false"/>
    <row r="18002" customFormat="false" ht="13.8" hidden="false" customHeight="true" outlineLevel="0" collapsed="false"/>
    <row r="18003" customFormat="false" ht="13.8" hidden="false" customHeight="true" outlineLevel="0" collapsed="false"/>
    <row r="18004" customFormat="false" ht="13.8" hidden="false" customHeight="true" outlineLevel="0" collapsed="false"/>
    <row r="18005" customFormat="false" ht="13.8" hidden="false" customHeight="true" outlineLevel="0" collapsed="false"/>
    <row r="18006" customFormat="false" ht="13.8" hidden="false" customHeight="true" outlineLevel="0" collapsed="false"/>
    <row r="18007" customFormat="false" ht="13.8" hidden="false" customHeight="true" outlineLevel="0" collapsed="false"/>
    <row r="18008" customFormat="false" ht="13.8" hidden="false" customHeight="true" outlineLevel="0" collapsed="false"/>
    <row r="18009" customFormat="false" ht="13.8" hidden="false" customHeight="true" outlineLevel="0" collapsed="false"/>
    <row r="18010" customFormat="false" ht="13.8" hidden="false" customHeight="true" outlineLevel="0" collapsed="false"/>
    <row r="18011" customFormat="false" ht="13.8" hidden="false" customHeight="true" outlineLevel="0" collapsed="false"/>
    <row r="18012" customFormat="false" ht="13.8" hidden="false" customHeight="true" outlineLevel="0" collapsed="false"/>
    <row r="18013" customFormat="false" ht="13.8" hidden="false" customHeight="true" outlineLevel="0" collapsed="false"/>
    <row r="18014" customFormat="false" ht="13.8" hidden="false" customHeight="true" outlineLevel="0" collapsed="false"/>
    <row r="18015" customFormat="false" ht="13.8" hidden="false" customHeight="true" outlineLevel="0" collapsed="false"/>
    <row r="18016" customFormat="false" ht="13.8" hidden="false" customHeight="true" outlineLevel="0" collapsed="false"/>
    <row r="18017" customFormat="false" ht="13.8" hidden="false" customHeight="true" outlineLevel="0" collapsed="false"/>
    <row r="18018" customFormat="false" ht="13.8" hidden="false" customHeight="true" outlineLevel="0" collapsed="false"/>
    <row r="18019" customFormat="false" ht="13.8" hidden="false" customHeight="true" outlineLevel="0" collapsed="false"/>
    <row r="18020" customFormat="false" ht="13.8" hidden="false" customHeight="true" outlineLevel="0" collapsed="false"/>
    <row r="18021" customFormat="false" ht="13.8" hidden="false" customHeight="true" outlineLevel="0" collapsed="false"/>
    <row r="18022" customFormat="false" ht="13.8" hidden="false" customHeight="true" outlineLevel="0" collapsed="false"/>
    <row r="18023" customFormat="false" ht="13.8" hidden="false" customHeight="true" outlineLevel="0" collapsed="false"/>
    <row r="18024" customFormat="false" ht="13.8" hidden="false" customHeight="true" outlineLevel="0" collapsed="false"/>
    <row r="18025" customFormat="false" ht="13.8" hidden="false" customHeight="true" outlineLevel="0" collapsed="false"/>
    <row r="18026" customFormat="false" ht="13.8" hidden="false" customHeight="true" outlineLevel="0" collapsed="false"/>
    <row r="18027" customFormat="false" ht="13.8" hidden="false" customHeight="true" outlineLevel="0" collapsed="false"/>
    <row r="18028" customFormat="false" ht="13.8" hidden="false" customHeight="true" outlineLevel="0" collapsed="false"/>
    <row r="18029" customFormat="false" ht="13.8" hidden="false" customHeight="true" outlineLevel="0" collapsed="false"/>
    <row r="18030" customFormat="false" ht="13.8" hidden="false" customHeight="true" outlineLevel="0" collapsed="false"/>
    <row r="18031" customFormat="false" ht="13.8" hidden="false" customHeight="true" outlineLevel="0" collapsed="false"/>
    <row r="18032" customFormat="false" ht="13.8" hidden="false" customHeight="true" outlineLevel="0" collapsed="false"/>
    <row r="18033" customFormat="false" ht="13.8" hidden="false" customHeight="true" outlineLevel="0" collapsed="false"/>
    <row r="18034" customFormat="false" ht="13.8" hidden="false" customHeight="true" outlineLevel="0" collapsed="false"/>
    <row r="18035" customFormat="false" ht="13.8" hidden="false" customHeight="true" outlineLevel="0" collapsed="false"/>
    <row r="18036" customFormat="false" ht="13.8" hidden="false" customHeight="true" outlineLevel="0" collapsed="false"/>
    <row r="18037" customFormat="false" ht="13.8" hidden="false" customHeight="true" outlineLevel="0" collapsed="false"/>
    <row r="18038" customFormat="false" ht="13.8" hidden="false" customHeight="true" outlineLevel="0" collapsed="false"/>
    <row r="18039" customFormat="false" ht="13.8" hidden="false" customHeight="true" outlineLevel="0" collapsed="false"/>
    <row r="18040" customFormat="false" ht="13.8" hidden="false" customHeight="true" outlineLevel="0" collapsed="false"/>
    <row r="18041" customFormat="false" ht="13.8" hidden="false" customHeight="true" outlineLevel="0" collapsed="false"/>
    <row r="18042" customFormat="false" ht="13.8" hidden="false" customHeight="true" outlineLevel="0" collapsed="false"/>
    <row r="18043" customFormat="false" ht="13.8" hidden="false" customHeight="true" outlineLevel="0" collapsed="false"/>
    <row r="18044" customFormat="false" ht="13.8" hidden="false" customHeight="true" outlineLevel="0" collapsed="false"/>
    <row r="18045" customFormat="false" ht="13.8" hidden="false" customHeight="true" outlineLevel="0" collapsed="false"/>
    <row r="18046" customFormat="false" ht="13.8" hidden="false" customHeight="true" outlineLevel="0" collapsed="false"/>
    <row r="18047" customFormat="false" ht="13.8" hidden="false" customHeight="true" outlineLevel="0" collapsed="false"/>
    <row r="18048" customFormat="false" ht="13.8" hidden="false" customHeight="true" outlineLevel="0" collapsed="false"/>
    <row r="18049" customFormat="false" ht="13.8" hidden="false" customHeight="true" outlineLevel="0" collapsed="false"/>
    <row r="18050" customFormat="false" ht="13.8" hidden="false" customHeight="true" outlineLevel="0" collapsed="false"/>
    <row r="18051" customFormat="false" ht="13.8" hidden="false" customHeight="true" outlineLevel="0" collapsed="false"/>
    <row r="18052" customFormat="false" ht="13.8" hidden="false" customHeight="true" outlineLevel="0" collapsed="false"/>
    <row r="18053" customFormat="false" ht="13.8" hidden="false" customHeight="true" outlineLevel="0" collapsed="false"/>
    <row r="18054" customFormat="false" ht="13.8" hidden="false" customHeight="true" outlineLevel="0" collapsed="false"/>
    <row r="18055" customFormat="false" ht="13.8" hidden="false" customHeight="true" outlineLevel="0" collapsed="false"/>
    <row r="18056" customFormat="false" ht="13.8" hidden="false" customHeight="true" outlineLevel="0" collapsed="false"/>
    <row r="18057" customFormat="false" ht="13.8" hidden="false" customHeight="true" outlineLevel="0" collapsed="false"/>
    <row r="18058" customFormat="false" ht="13.8" hidden="false" customHeight="true" outlineLevel="0" collapsed="false"/>
    <row r="18059" customFormat="false" ht="13.8" hidden="false" customHeight="true" outlineLevel="0" collapsed="false"/>
    <row r="18060" customFormat="false" ht="13.8" hidden="false" customHeight="true" outlineLevel="0" collapsed="false"/>
    <row r="18061" customFormat="false" ht="13.8" hidden="false" customHeight="true" outlineLevel="0" collapsed="false"/>
    <row r="18062" customFormat="false" ht="13.8" hidden="false" customHeight="true" outlineLevel="0" collapsed="false"/>
    <row r="18063" customFormat="false" ht="13.8" hidden="false" customHeight="true" outlineLevel="0" collapsed="false"/>
    <row r="18064" customFormat="false" ht="13.8" hidden="false" customHeight="true" outlineLevel="0" collapsed="false"/>
    <row r="18065" customFormat="false" ht="13.8" hidden="false" customHeight="true" outlineLevel="0" collapsed="false"/>
    <row r="18066" customFormat="false" ht="13.8" hidden="false" customHeight="true" outlineLevel="0" collapsed="false"/>
    <row r="18067" customFormat="false" ht="13.8" hidden="false" customHeight="true" outlineLevel="0" collapsed="false"/>
    <row r="18068" customFormat="false" ht="13.8" hidden="false" customHeight="true" outlineLevel="0" collapsed="false"/>
    <row r="18069" customFormat="false" ht="13.8" hidden="false" customHeight="true" outlineLevel="0" collapsed="false"/>
    <row r="18070" customFormat="false" ht="13.8" hidden="false" customHeight="true" outlineLevel="0" collapsed="false"/>
    <row r="18071" customFormat="false" ht="13.8" hidden="false" customHeight="true" outlineLevel="0" collapsed="false"/>
    <row r="18072" customFormat="false" ht="13.8" hidden="false" customHeight="true" outlineLevel="0" collapsed="false"/>
    <row r="18073" customFormat="false" ht="13.8" hidden="false" customHeight="true" outlineLevel="0" collapsed="false"/>
    <row r="18074" customFormat="false" ht="13.8" hidden="false" customHeight="true" outlineLevel="0" collapsed="false"/>
    <row r="18075" customFormat="false" ht="13.8" hidden="false" customHeight="true" outlineLevel="0" collapsed="false"/>
    <row r="18076" customFormat="false" ht="13.8" hidden="false" customHeight="true" outlineLevel="0" collapsed="false"/>
    <row r="18077" customFormat="false" ht="13.8" hidden="false" customHeight="true" outlineLevel="0" collapsed="false"/>
    <row r="18078" customFormat="false" ht="13.8" hidden="false" customHeight="true" outlineLevel="0" collapsed="false"/>
    <row r="18079" customFormat="false" ht="13.8" hidden="false" customHeight="true" outlineLevel="0" collapsed="false"/>
    <row r="18080" customFormat="false" ht="13.8" hidden="false" customHeight="true" outlineLevel="0" collapsed="false"/>
    <row r="18081" customFormat="false" ht="13.8" hidden="false" customHeight="true" outlineLevel="0" collapsed="false"/>
    <row r="18082" customFormat="false" ht="13.8" hidden="false" customHeight="true" outlineLevel="0" collapsed="false"/>
    <row r="18083" customFormat="false" ht="13.8" hidden="false" customHeight="true" outlineLevel="0" collapsed="false"/>
    <row r="18084" customFormat="false" ht="13.8" hidden="false" customHeight="true" outlineLevel="0" collapsed="false"/>
    <row r="18085" customFormat="false" ht="13.8" hidden="false" customHeight="true" outlineLevel="0" collapsed="false"/>
    <row r="18086" customFormat="false" ht="13.8" hidden="false" customHeight="true" outlineLevel="0" collapsed="false"/>
    <row r="18087" customFormat="false" ht="13.8" hidden="false" customHeight="true" outlineLevel="0" collapsed="false"/>
    <row r="18088" customFormat="false" ht="13.8" hidden="false" customHeight="true" outlineLevel="0" collapsed="false"/>
    <row r="18089" customFormat="false" ht="13.8" hidden="false" customHeight="true" outlineLevel="0" collapsed="false"/>
    <row r="18090" customFormat="false" ht="13.8" hidden="false" customHeight="true" outlineLevel="0" collapsed="false"/>
    <row r="18091" customFormat="false" ht="13.8" hidden="false" customHeight="true" outlineLevel="0" collapsed="false"/>
    <row r="18092" customFormat="false" ht="13.8" hidden="false" customHeight="true" outlineLevel="0" collapsed="false"/>
    <row r="18093" customFormat="false" ht="13.8" hidden="false" customHeight="true" outlineLevel="0" collapsed="false"/>
    <row r="18094" customFormat="false" ht="13.8" hidden="false" customHeight="true" outlineLevel="0" collapsed="false"/>
    <row r="18095" customFormat="false" ht="13.8" hidden="false" customHeight="true" outlineLevel="0" collapsed="false"/>
    <row r="18096" customFormat="false" ht="13.8" hidden="false" customHeight="true" outlineLevel="0" collapsed="false"/>
    <row r="18097" customFormat="false" ht="13.8" hidden="false" customHeight="true" outlineLevel="0" collapsed="false"/>
    <row r="18098" customFormat="false" ht="13.8" hidden="false" customHeight="true" outlineLevel="0" collapsed="false"/>
    <row r="18099" customFormat="false" ht="13.8" hidden="false" customHeight="true" outlineLevel="0" collapsed="false"/>
    <row r="18100" customFormat="false" ht="13.8" hidden="false" customHeight="true" outlineLevel="0" collapsed="false"/>
    <row r="18101" customFormat="false" ht="13.8" hidden="false" customHeight="true" outlineLevel="0" collapsed="false"/>
    <row r="18102" customFormat="false" ht="13.8" hidden="false" customHeight="true" outlineLevel="0" collapsed="false"/>
    <row r="18103" customFormat="false" ht="13.8" hidden="false" customHeight="true" outlineLevel="0" collapsed="false"/>
    <row r="18104" customFormat="false" ht="13.8" hidden="false" customHeight="true" outlineLevel="0" collapsed="false"/>
    <row r="18105" customFormat="false" ht="13.8" hidden="false" customHeight="true" outlineLevel="0" collapsed="false"/>
    <row r="18106" customFormat="false" ht="13.8" hidden="false" customHeight="true" outlineLevel="0" collapsed="false"/>
    <row r="18107" customFormat="false" ht="13.8" hidden="false" customHeight="true" outlineLevel="0" collapsed="false"/>
    <row r="18108" customFormat="false" ht="13.8" hidden="false" customHeight="true" outlineLevel="0" collapsed="false"/>
    <row r="18109" customFormat="false" ht="13.8" hidden="false" customHeight="true" outlineLevel="0" collapsed="false"/>
    <row r="18110" customFormat="false" ht="13.8" hidden="false" customHeight="true" outlineLevel="0" collapsed="false"/>
    <row r="18111" customFormat="false" ht="13.8" hidden="false" customHeight="true" outlineLevel="0" collapsed="false"/>
    <row r="18112" customFormat="false" ht="13.8" hidden="false" customHeight="true" outlineLevel="0" collapsed="false"/>
    <row r="18113" customFormat="false" ht="13.8" hidden="false" customHeight="true" outlineLevel="0" collapsed="false"/>
    <row r="18114" customFormat="false" ht="13.8" hidden="false" customHeight="true" outlineLevel="0" collapsed="false"/>
    <row r="18115" customFormat="false" ht="13.8" hidden="false" customHeight="true" outlineLevel="0" collapsed="false"/>
    <row r="18116" customFormat="false" ht="13.8" hidden="false" customHeight="true" outlineLevel="0" collapsed="false"/>
    <row r="18117" customFormat="false" ht="13.8" hidden="false" customHeight="true" outlineLevel="0" collapsed="false"/>
    <row r="18118" customFormat="false" ht="13.8" hidden="false" customHeight="true" outlineLevel="0" collapsed="false"/>
    <row r="18119" customFormat="false" ht="13.8" hidden="false" customHeight="true" outlineLevel="0" collapsed="false"/>
    <row r="18120" customFormat="false" ht="13.8" hidden="false" customHeight="true" outlineLevel="0" collapsed="false"/>
    <row r="18121" customFormat="false" ht="13.8" hidden="false" customHeight="true" outlineLevel="0" collapsed="false"/>
    <row r="18122" customFormat="false" ht="13.8" hidden="false" customHeight="true" outlineLevel="0" collapsed="false"/>
    <row r="18123" customFormat="false" ht="13.8" hidden="false" customHeight="true" outlineLevel="0" collapsed="false"/>
    <row r="18124" customFormat="false" ht="13.8" hidden="false" customHeight="true" outlineLevel="0" collapsed="false"/>
    <row r="18125" customFormat="false" ht="13.8" hidden="false" customHeight="true" outlineLevel="0" collapsed="false"/>
    <row r="18126" customFormat="false" ht="13.8" hidden="false" customHeight="true" outlineLevel="0" collapsed="false"/>
    <row r="18127" customFormat="false" ht="13.8" hidden="false" customHeight="true" outlineLevel="0" collapsed="false"/>
    <row r="18128" customFormat="false" ht="13.8" hidden="false" customHeight="true" outlineLevel="0" collapsed="false"/>
    <row r="18129" customFormat="false" ht="13.8" hidden="false" customHeight="true" outlineLevel="0" collapsed="false"/>
    <row r="18130" customFormat="false" ht="13.8" hidden="false" customHeight="true" outlineLevel="0" collapsed="false"/>
    <row r="18131" customFormat="false" ht="13.8" hidden="false" customHeight="true" outlineLevel="0" collapsed="false"/>
    <row r="18132" customFormat="false" ht="13.8" hidden="false" customHeight="true" outlineLevel="0" collapsed="false"/>
    <row r="18133" customFormat="false" ht="13.8" hidden="false" customHeight="true" outlineLevel="0" collapsed="false"/>
    <row r="18134" customFormat="false" ht="13.8" hidden="false" customHeight="true" outlineLevel="0" collapsed="false"/>
    <row r="18135" customFormat="false" ht="13.8" hidden="false" customHeight="true" outlineLevel="0" collapsed="false"/>
    <row r="18136" customFormat="false" ht="13.8" hidden="false" customHeight="true" outlineLevel="0" collapsed="false"/>
    <row r="18137" customFormat="false" ht="13.8" hidden="false" customHeight="true" outlineLevel="0" collapsed="false"/>
    <row r="18138" customFormat="false" ht="13.8" hidden="false" customHeight="true" outlineLevel="0" collapsed="false"/>
    <row r="18139" customFormat="false" ht="13.8" hidden="false" customHeight="true" outlineLevel="0" collapsed="false"/>
    <row r="18140" customFormat="false" ht="13.8" hidden="false" customHeight="true" outlineLevel="0" collapsed="false"/>
    <row r="18141" customFormat="false" ht="13.8" hidden="false" customHeight="true" outlineLevel="0" collapsed="false"/>
    <row r="18142" customFormat="false" ht="13.8" hidden="false" customHeight="true" outlineLevel="0" collapsed="false"/>
    <row r="18143" customFormat="false" ht="13.8" hidden="false" customHeight="true" outlineLevel="0" collapsed="false"/>
    <row r="18144" customFormat="false" ht="13.8" hidden="false" customHeight="true" outlineLevel="0" collapsed="false"/>
    <row r="18145" customFormat="false" ht="13.8" hidden="false" customHeight="true" outlineLevel="0" collapsed="false"/>
    <row r="18146" customFormat="false" ht="13.8" hidden="false" customHeight="true" outlineLevel="0" collapsed="false"/>
    <row r="18147" customFormat="false" ht="13.8" hidden="false" customHeight="true" outlineLevel="0" collapsed="false"/>
    <row r="18148" customFormat="false" ht="13.8" hidden="false" customHeight="true" outlineLevel="0" collapsed="false"/>
    <row r="18149" customFormat="false" ht="13.8" hidden="false" customHeight="true" outlineLevel="0" collapsed="false"/>
    <row r="18150" customFormat="false" ht="13.8" hidden="false" customHeight="true" outlineLevel="0" collapsed="false"/>
    <row r="18151" customFormat="false" ht="13.8" hidden="false" customHeight="true" outlineLevel="0" collapsed="false"/>
    <row r="18152" customFormat="false" ht="13.8" hidden="false" customHeight="true" outlineLevel="0" collapsed="false"/>
    <row r="18153" customFormat="false" ht="13.8" hidden="false" customHeight="true" outlineLevel="0" collapsed="false"/>
    <row r="18154" customFormat="false" ht="13.8" hidden="false" customHeight="true" outlineLevel="0" collapsed="false"/>
    <row r="18155" customFormat="false" ht="13.8" hidden="false" customHeight="true" outlineLevel="0" collapsed="false"/>
    <row r="18156" customFormat="false" ht="13.8" hidden="false" customHeight="true" outlineLevel="0" collapsed="false"/>
    <row r="18157" customFormat="false" ht="13.8" hidden="false" customHeight="true" outlineLevel="0" collapsed="false"/>
    <row r="18158" customFormat="false" ht="13.8" hidden="false" customHeight="true" outlineLevel="0" collapsed="false"/>
    <row r="18159" customFormat="false" ht="13.8" hidden="false" customHeight="true" outlineLevel="0" collapsed="false"/>
    <row r="18160" customFormat="false" ht="13.8" hidden="false" customHeight="true" outlineLevel="0" collapsed="false"/>
    <row r="18161" customFormat="false" ht="13.8" hidden="false" customHeight="true" outlineLevel="0" collapsed="false"/>
    <row r="18162" customFormat="false" ht="13.8" hidden="false" customHeight="true" outlineLevel="0" collapsed="false"/>
    <row r="18163" customFormat="false" ht="13.8" hidden="false" customHeight="true" outlineLevel="0" collapsed="false"/>
    <row r="18164" customFormat="false" ht="13.8" hidden="false" customHeight="true" outlineLevel="0" collapsed="false"/>
    <row r="18165" customFormat="false" ht="13.8" hidden="false" customHeight="true" outlineLevel="0" collapsed="false"/>
    <row r="18166" customFormat="false" ht="13.8" hidden="false" customHeight="true" outlineLevel="0" collapsed="false"/>
    <row r="18167" customFormat="false" ht="13.8" hidden="false" customHeight="true" outlineLevel="0" collapsed="false"/>
    <row r="18168" customFormat="false" ht="13.8" hidden="false" customHeight="true" outlineLevel="0" collapsed="false"/>
    <row r="18169" customFormat="false" ht="13.8" hidden="false" customHeight="true" outlineLevel="0" collapsed="false"/>
    <row r="18170" customFormat="false" ht="13.8" hidden="false" customHeight="true" outlineLevel="0" collapsed="false"/>
    <row r="18171" customFormat="false" ht="13.8" hidden="false" customHeight="true" outlineLevel="0" collapsed="false"/>
    <row r="18172" customFormat="false" ht="13.8" hidden="false" customHeight="true" outlineLevel="0" collapsed="false"/>
    <row r="18173" customFormat="false" ht="13.8" hidden="false" customHeight="true" outlineLevel="0" collapsed="false"/>
    <row r="18174" customFormat="false" ht="13.8" hidden="false" customHeight="true" outlineLevel="0" collapsed="false"/>
    <row r="18175" customFormat="false" ht="13.8" hidden="false" customHeight="true" outlineLevel="0" collapsed="false"/>
    <row r="18176" customFormat="false" ht="13.8" hidden="false" customHeight="true" outlineLevel="0" collapsed="false"/>
    <row r="18177" customFormat="false" ht="13.8" hidden="false" customHeight="true" outlineLevel="0" collapsed="false"/>
    <row r="18178" customFormat="false" ht="13.8" hidden="false" customHeight="true" outlineLevel="0" collapsed="false"/>
    <row r="18179" customFormat="false" ht="13.8" hidden="false" customHeight="true" outlineLevel="0" collapsed="false"/>
    <row r="18180" customFormat="false" ht="13.8" hidden="false" customHeight="true" outlineLevel="0" collapsed="false"/>
    <row r="18181" customFormat="false" ht="13.8" hidden="false" customHeight="true" outlineLevel="0" collapsed="false"/>
    <row r="18182" customFormat="false" ht="13.8" hidden="false" customHeight="true" outlineLevel="0" collapsed="false"/>
    <row r="18183" customFormat="false" ht="13.8" hidden="false" customHeight="true" outlineLevel="0" collapsed="false"/>
    <row r="18184" customFormat="false" ht="13.8" hidden="false" customHeight="true" outlineLevel="0" collapsed="false"/>
    <row r="18185" customFormat="false" ht="13.8" hidden="false" customHeight="true" outlineLevel="0" collapsed="false"/>
    <row r="18186" customFormat="false" ht="13.8" hidden="false" customHeight="true" outlineLevel="0" collapsed="false"/>
    <row r="18187" customFormat="false" ht="13.8" hidden="false" customHeight="true" outlineLevel="0" collapsed="false"/>
    <row r="18188" customFormat="false" ht="13.8" hidden="false" customHeight="true" outlineLevel="0" collapsed="false"/>
    <row r="18189" customFormat="false" ht="13.8" hidden="false" customHeight="true" outlineLevel="0" collapsed="false"/>
    <row r="18190" customFormat="false" ht="13.8" hidden="false" customHeight="true" outlineLevel="0" collapsed="false"/>
    <row r="18191" customFormat="false" ht="13.8" hidden="false" customHeight="true" outlineLevel="0" collapsed="false"/>
    <row r="18192" customFormat="false" ht="13.8" hidden="false" customHeight="true" outlineLevel="0" collapsed="false"/>
    <row r="18193" customFormat="false" ht="13.8" hidden="false" customHeight="true" outlineLevel="0" collapsed="false"/>
    <row r="18194" customFormat="false" ht="13.8" hidden="false" customHeight="true" outlineLevel="0" collapsed="false"/>
    <row r="18195" customFormat="false" ht="13.8" hidden="false" customHeight="true" outlineLevel="0" collapsed="false"/>
    <row r="18196" customFormat="false" ht="13.8" hidden="false" customHeight="true" outlineLevel="0" collapsed="false"/>
    <row r="18197" customFormat="false" ht="13.8" hidden="false" customHeight="true" outlineLevel="0" collapsed="false"/>
    <row r="18198" customFormat="false" ht="13.8" hidden="false" customHeight="true" outlineLevel="0" collapsed="false"/>
    <row r="18199" customFormat="false" ht="13.8" hidden="false" customHeight="true" outlineLevel="0" collapsed="false"/>
    <row r="18200" customFormat="false" ht="13.8" hidden="false" customHeight="true" outlineLevel="0" collapsed="false"/>
    <row r="18201" customFormat="false" ht="13.8" hidden="false" customHeight="true" outlineLevel="0" collapsed="false"/>
    <row r="18202" customFormat="false" ht="13.8" hidden="false" customHeight="true" outlineLevel="0" collapsed="false"/>
    <row r="18203" customFormat="false" ht="13.8" hidden="false" customHeight="true" outlineLevel="0" collapsed="false"/>
    <row r="18204" customFormat="false" ht="13.8" hidden="false" customHeight="true" outlineLevel="0" collapsed="false"/>
    <row r="18205" customFormat="false" ht="13.8" hidden="false" customHeight="true" outlineLevel="0" collapsed="false"/>
    <row r="18206" customFormat="false" ht="13.8" hidden="false" customHeight="true" outlineLevel="0" collapsed="false"/>
    <row r="18207" customFormat="false" ht="13.8" hidden="false" customHeight="true" outlineLevel="0" collapsed="false"/>
    <row r="18208" customFormat="false" ht="13.8" hidden="false" customHeight="true" outlineLevel="0" collapsed="false"/>
    <row r="18209" customFormat="false" ht="13.8" hidden="false" customHeight="true" outlineLevel="0" collapsed="false"/>
    <row r="18210" customFormat="false" ht="13.8" hidden="false" customHeight="true" outlineLevel="0" collapsed="false"/>
    <row r="18211" customFormat="false" ht="13.8" hidden="false" customHeight="true" outlineLevel="0" collapsed="false"/>
    <row r="18212" customFormat="false" ht="13.8" hidden="false" customHeight="true" outlineLevel="0" collapsed="false"/>
    <row r="18213" customFormat="false" ht="13.8" hidden="false" customHeight="true" outlineLevel="0" collapsed="false"/>
    <row r="18214" customFormat="false" ht="13.8" hidden="false" customHeight="true" outlineLevel="0" collapsed="false"/>
    <row r="18215" customFormat="false" ht="13.8" hidden="false" customHeight="true" outlineLevel="0" collapsed="false"/>
    <row r="18216" customFormat="false" ht="13.8" hidden="false" customHeight="true" outlineLevel="0" collapsed="false"/>
    <row r="18217" customFormat="false" ht="13.8" hidden="false" customHeight="true" outlineLevel="0" collapsed="false"/>
    <row r="18218" customFormat="false" ht="13.8" hidden="false" customHeight="true" outlineLevel="0" collapsed="false"/>
    <row r="18219" customFormat="false" ht="13.8" hidden="false" customHeight="true" outlineLevel="0" collapsed="false"/>
    <row r="18220" customFormat="false" ht="13.8" hidden="false" customHeight="true" outlineLevel="0" collapsed="false"/>
    <row r="18221" customFormat="false" ht="13.8" hidden="false" customHeight="true" outlineLevel="0" collapsed="false"/>
    <row r="18222" customFormat="false" ht="13.8" hidden="false" customHeight="true" outlineLevel="0" collapsed="false"/>
    <row r="18223" customFormat="false" ht="13.8" hidden="false" customHeight="true" outlineLevel="0" collapsed="false"/>
    <row r="18224" customFormat="false" ht="13.8" hidden="false" customHeight="true" outlineLevel="0" collapsed="false"/>
    <row r="18225" customFormat="false" ht="13.8" hidden="false" customHeight="true" outlineLevel="0" collapsed="false"/>
    <row r="18226" customFormat="false" ht="13.8" hidden="false" customHeight="true" outlineLevel="0" collapsed="false"/>
    <row r="18227" customFormat="false" ht="13.8" hidden="false" customHeight="true" outlineLevel="0" collapsed="false"/>
    <row r="18228" customFormat="false" ht="13.8" hidden="false" customHeight="true" outlineLevel="0" collapsed="false"/>
    <row r="18229" customFormat="false" ht="13.8" hidden="false" customHeight="true" outlineLevel="0" collapsed="false"/>
    <row r="18230" customFormat="false" ht="13.8" hidden="false" customHeight="true" outlineLevel="0" collapsed="false"/>
    <row r="18231" customFormat="false" ht="13.8" hidden="false" customHeight="true" outlineLevel="0" collapsed="false"/>
    <row r="18232" customFormat="false" ht="13.8" hidden="false" customHeight="true" outlineLevel="0" collapsed="false"/>
    <row r="18233" customFormat="false" ht="13.8" hidden="false" customHeight="true" outlineLevel="0" collapsed="false"/>
    <row r="18234" customFormat="false" ht="13.8" hidden="false" customHeight="true" outlineLevel="0" collapsed="false"/>
    <row r="18235" customFormat="false" ht="13.8" hidden="false" customHeight="true" outlineLevel="0" collapsed="false"/>
    <row r="18236" customFormat="false" ht="13.8" hidden="false" customHeight="true" outlineLevel="0" collapsed="false"/>
    <row r="18237" customFormat="false" ht="13.8" hidden="false" customHeight="true" outlineLevel="0" collapsed="false"/>
    <row r="18238" customFormat="false" ht="13.8" hidden="false" customHeight="true" outlineLevel="0" collapsed="false"/>
    <row r="18239" customFormat="false" ht="13.8" hidden="false" customHeight="true" outlineLevel="0" collapsed="false"/>
    <row r="18240" customFormat="false" ht="13.8" hidden="false" customHeight="true" outlineLevel="0" collapsed="false"/>
    <row r="18241" customFormat="false" ht="13.8" hidden="false" customHeight="true" outlineLevel="0" collapsed="false"/>
    <row r="18242" customFormat="false" ht="13.8" hidden="false" customHeight="true" outlineLevel="0" collapsed="false"/>
    <row r="18243" customFormat="false" ht="13.8" hidden="false" customHeight="true" outlineLevel="0" collapsed="false"/>
    <row r="18244" customFormat="false" ht="13.8" hidden="false" customHeight="true" outlineLevel="0" collapsed="false"/>
    <row r="18245" customFormat="false" ht="13.8" hidden="false" customHeight="true" outlineLevel="0" collapsed="false"/>
    <row r="18246" customFormat="false" ht="13.8" hidden="false" customHeight="true" outlineLevel="0" collapsed="false"/>
    <row r="18247" customFormat="false" ht="13.8" hidden="false" customHeight="true" outlineLevel="0" collapsed="false"/>
    <row r="18248" customFormat="false" ht="13.8" hidden="false" customHeight="true" outlineLevel="0" collapsed="false"/>
    <row r="18249" customFormat="false" ht="13.8" hidden="false" customHeight="true" outlineLevel="0" collapsed="false"/>
    <row r="18250" customFormat="false" ht="13.8" hidden="false" customHeight="true" outlineLevel="0" collapsed="false"/>
    <row r="18251" customFormat="false" ht="13.8" hidden="false" customHeight="true" outlineLevel="0" collapsed="false"/>
    <row r="18252" customFormat="false" ht="13.8" hidden="false" customHeight="true" outlineLevel="0" collapsed="false"/>
    <row r="18253" customFormat="false" ht="13.8" hidden="false" customHeight="true" outlineLevel="0" collapsed="false"/>
    <row r="18254" customFormat="false" ht="13.8" hidden="false" customHeight="true" outlineLevel="0" collapsed="false"/>
    <row r="18255" customFormat="false" ht="13.8" hidden="false" customHeight="true" outlineLevel="0" collapsed="false"/>
    <row r="18256" customFormat="false" ht="13.8" hidden="false" customHeight="true" outlineLevel="0" collapsed="false"/>
    <row r="18257" customFormat="false" ht="13.8" hidden="false" customHeight="true" outlineLevel="0" collapsed="false"/>
    <row r="18258" customFormat="false" ht="13.8" hidden="false" customHeight="true" outlineLevel="0" collapsed="false"/>
    <row r="18259" customFormat="false" ht="13.8" hidden="false" customHeight="true" outlineLevel="0" collapsed="false"/>
    <row r="18260" customFormat="false" ht="13.8" hidden="false" customHeight="true" outlineLevel="0" collapsed="false"/>
    <row r="18261" customFormat="false" ht="13.8" hidden="false" customHeight="true" outlineLevel="0" collapsed="false"/>
    <row r="18262" customFormat="false" ht="13.8" hidden="false" customHeight="true" outlineLevel="0" collapsed="false"/>
    <row r="18263" customFormat="false" ht="13.8" hidden="false" customHeight="true" outlineLevel="0" collapsed="false"/>
    <row r="18264" customFormat="false" ht="13.8" hidden="false" customHeight="true" outlineLevel="0" collapsed="false"/>
    <row r="18265" customFormat="false" ht="13.8" hidden="false" customHeight="true" outlineLevel="0" collapsed="false"/>
    <row r="18266" customFormat="false" ht="13.8" hidden="false" customHeight="true" outlineLevel="0" collapsed="false"/>
    <row r="18267" customFormat="false" ht="13.8" hidden="false" customHeight="true" outlineLevel="0" collapsed="false"/>
    <row r="18268" customFormat="false" ht="13.8" hidden="false" customHeight="true" outlineLevel="0" collapsed="false"/>
    <row r="18269" customFormat="false" ht="13.8" hidden="false" customHeight="true" outlineLevel="0" collapsed="false"/>
    <row r="18270" customFormat="false" ht="13.8" hidden="false" customHeight="true" outlineLevel="0" collapsed="false"/>
    <row r="18271" customFormat="false" ht="13.8" hidden="false" customHeight="true" outlineLevel="0" collapsed="false"/>
    <row r="18272" customFormat="false" ht="13.8" hidden="false" customHeight="true" outlineLevel="0" collapsed="false"/>
    <row r="18273" customFormat="false" ht="13.8" hidden="false" customHeight="true" outlineLevel="0" collapsed="false"/>
    <row r="18274" customFormat="false" ht="13.8" hidden="false" customHeight="true" outlineLevel="0" collapsed="false"/>
    <row r="18275" customFormat="false" ht="13.8" hidden="false" customHeight="true" outlineLevel="0" collapsed="false"/>
    <row r="18276" customFormat="false" ht="13.8" hidden="false" customHeight="true" outlineLevel="0" collapsed="false"/>
    <row r="18277" customFormat="false" ht="13.8" hidden="false" customHeight="true" outlineLevel="0" collapsed="false"/>
    <row r="18278" customFormat="false" ht="13.8" hidden="false" customHeight="true" outlineLevel="0" collapsed="false"/>
    <row r="18279" customFormat="false" ht="13.8" hidden="false" customHeight="true" outlineLevel="0" collapsed="false"/>
    <row r="18280" customFormat="false" ht="13.8" hidden="false" customHeight="true" outlineLevel="0" collapsed="false"/>
    <row r="18281" customFormat="false" ht="13.8" hidden="false" customHeight="true" outlineLevel="0" collapsed="false"/>
    <row r="18282" customFormat="false" ht="13.8" hidden="false" customHeight="true" outlineLevel="0" collapsed="false"/>
    <row r="18283" customFormat="false" ht="13.8" hidden="false" customHeight="true" outlineLevel="0" collapsed="false"/>
    <row r="18284" customFormat="false" ht="13.8" hidden="false" customHeight="true" outlineLevel="0" collapsed="false"/>
    <row r="18285" customFormat="false" ht="13.8" hidden="false" customHeight="true" outlineLevel="0" collapsed="false"/>
    <row r="18286" customFormat="false" ht="13.8" hidden="false" customHeight="true" outlineLevel="0" collapsed="false"/>
    <row r="18287" customFormat="false" ht="13.8" hidden="false" customHeight="true" outlineLevel="0" collapsed="false"/>
    <row r="18288" customFormat="false" ht="13.8" hidden="false" customHeight="true" outlineLevel="0" collapsed="false"/>
    <row r="18289" customFormat="false" ht="13.8" hidden="false" customHeight="true" outlineLevel="0" collapsed="false"/>
    <row r="18290" customFormat="false" ht="13.8" hidden="false" customHeight="true" outlineLevel="0" collapsed="false"/>
    <row r="18291" customFormat="false" ht="13.8" hidden="false" customHeight="true" outlineLevel="0" collapsed="false"/>
    <row r="18292" customFormat="false" ht="13.8" hidden="false" customHeight="true" outlineLevel="0" collapsed="false"/>
    <row r="18293" customFormat="false" ht="13.8" hidden="false" customHeight="true" outlineLevel="0" collapsed="false"/>
    <row r="18294" customFormat="false" ht="13.8" hidden="false" customHeight="true" outlineLevel="0" collapsed="false"/>
    <row r="18295" customFormat="false" ht="13.8" hidden="false" customHeight="true" outlineLevel="0" collapsed="false"/>
    <row r="18296" customFormat="false" ht="13.8" hidden="false" customHeight="true" outlineLevel="0" collapsed="false"/>
    <row r="18297" customFormat="false" ht="13.8" hidden="false" customHeight="true" outlineLevel="0" collapsed="false"/>
    <row r="18298" customFormat="false" ht="13.8" hidden="false" customHeight="true" outlineLevel="0" collapsed="false"/>
    <row r="18299" customFormat="false" ht="13.8" hidden="false" customHeight="true" outlineLevel="0" collapsed="false"/>
    <row r="18300" customFormat="false" ht="13.8" hidden="false" customHeight="true" outlineLevel="0" collapsed="false"/>
    <row r="18301" customFormat="false" ht="13.8" hidden="false" customHeight="true" outlineLevel="0" collapsed="false"/>
    <row r="18302" customFormat="false" ht="13.8" hidden="false" customHeight="true" outlineLevel="0" collapsed="false"/>
    <row r="18303" customFormat="false" ht="13.8" hidden="false" customHeight="true" outlineLevel="0" collapsed="false"/>
    <row r="18304" customFormat="false" ht="13.8" hidden="false" customHeight="true" outlineLevel="0" collapsed="false"/>
    <row r="18305" customFormat="false" ht="13.8" hidden="false" customHeight="true" outlineLevel="0" collapsed="false"/>
    <row r="18306" customFormat="false" ht="13.8" hidden="false" customHeight="true" outlineLevel="0" collapsed="false"/>
    <row r="18307" customFormat="false" ht="13.8" hidden="false" customHeight="true" outlineLevel="0" collapsed="false"/>
    <row r="18308" customFormat="false" ht="13.8" hidden="false" customHeight="true" outlineLevel="0" collapsed="false"/>
    <row r="18309" customFormat="false" ht="13.8" hidden="false" customHeight="true" outlineLevel="0" collapsed="false"/>
    <row r="18310" customFormat="false" ht="13.8" hidden="false" customHeight="true" outlineLevel="0" collapsed="false"/>
    <row r="18311" customFormat="false" ht="13.8" hidden="false" customHeight="true" outlineLevel="0" collapsed="false"/>
    <row r="18312" customFormat="false" ht="13.8" hidden="false" customHeight="true" outlineLevel="0" collapsed="false"/>
    <row r="18313" customFormat="false" ht="13.8" hidden="false" customHeight="true" outlineLevel="0" collapsed="false"/>
    <row r="18314" customFormat="false" ht="13.8" hidden="false" customHeight="true" outlineLevel="0" collapsed="false"/>
    <row r="18315" customFormat="false" ht="13.8" hidden="false" customHeight="true" outlineLevel="0" collapsed="false"/>
    <row r="18316" customFormat="false" ht="13.8" hidden="false" customHeight="true" outlineLevel="0" collapsed="false"/>
    <row r="18317" customFormat="false" ht="13.8" hidden="false" customHeight="true" outlineLevel="0" collapsed="false"/>
    <row r="18318" customFormat="false" ht="13.8" hidden="false" customHeight="true" outlineLevel="0" collapsed="false"/>
    <row r="18319" customFormat="false" ht="13.8" hidden="false" customHeight="true" outlineLevel="0" collapsed="false"/>
    <row r="18320" customFormat="false" ht="13.8" hidden="false" customHeight="true" outlineLevel="0" collapsed="false"/>
    <row r="18321" customFormat="false" ht="13.8" hidden="false" customHeight="true" outlineLevel="0" collapsed="false"/>
    <row r="18322" customFormat="false" ht="13.8" hidden="false" customHeight="true" outlineLevel="0" collapsed="false"/>
    <row r="18323" customFormat="false" ht="13.8" hidden="false" customHeight="true" outlineLevel="0" collapsed="false"/>
    <row r="18324" customFormat="false" ht="13.8" hidden="false" customHeight="true" outlineLevel="0" collapsed="false"/>
    <row r="18325" customFormat="false" ht="13.8" hidden="false" customHeight="true" outlineLevel="0" collapsed="false"/>
    <row r="18326" customFormat="false" ht="13.8" hidden="false" customHeight="true" outlineLevel="0" collapsed="false"/>
    <row r="18327" customFormat="false" ht="13.8" hidden="false" customHeight="true" outlineLevel="0" collapsed="false"/>
    <row r="18328" customFormat="false" ht="13.8" hidden="false" customHeight="true" outlineLevel="0" collapsed="false"/>
    <row r="18329" customFormat="false" ht="13.8" hidden="false" customHeight="true" outlineLevel="0" collapsed="false"/>
    <row r="18330" customFormat="false" ht="13.8" hidden="false" customHeight="true" outlineLevel="0" collapsed="false"/>
    <row r="18331" customFormat="false" ht="13.8" hidden="false" customHeight="true" outlineLevel="0" collapsed="false"/>
    <row r="18332" customFormat="false" ht="13.8" hidden="false" customHeight="true" outlineLevel="0" collapsed="false"/>
    <row r="18333" customFormat="false" ht="13.8" hidden="false" customHeight="true" outlineLevel="0" collapsed="false"/>
    <row r="18334" customFormat="false" ht="13.8" hidden="false" customHeight="true" outlineLevel="0" collapsed="false"/>
    <row r="18335" customFormat="false" ht="13.8" hidden="false" customHeight="true" outlineLevel="0" collapsed="false"/>
    <row r="18336" customFormat="false" ht="13.8" hidden="false" customHeight="true" outlineLevel="0" collapsed="false"/>
    <row r="18337" customFormat="false" ht="13.8" hidden="false" customHeight="true" outlineLevel="0" collapsed="false"/>
    <row r="18338" customFormat="false" ht="13.8" hidden="false" customHeight="true" outlineLevel="0" collapsed="false"/>
    <row r="18339" customFormat="false" ht="13.8" hidden="false" customHeight="true" outlineLevel="0" collapsed="false"/>
    <row r="18340" customFormat="false" ht="13.8" hidden="false" customHeight="true" outlineLevel="0" collapsed="false"/>
    <row r="18341" customFormat="false" ht="13.8" hidden="false" customHeight="true" outlineLevel="0" collapsed="false"/>
    <row r="18342" customFormat="false" ht="13.8" hidden="false" customHeight="true" outlineLevel="0" collapsed="false"/>
    <row r="18343" customFormat="false" ht="13.8" hidden="false" customHeight="true" outlineLevel="0" collapsed="false"/>
    <row r="18344" customFormat="false" ht="13.8" hidden="false" customHeight="true" outlineLevel="0" collapsed="false"/>
    <row r="18345" customFormat="false" ht="13.8" hidden="false" customHeight="true" outlineLevel="0" collapsed="false"/>
    <row r="18346" customFormat="false" ht="13.8" hidden="false" customHeight="true" outlineLevel="0" collapsed="false"/>
    <row r="18347" customFormat="false" ht="13.8" hidden="false" customHeight="true" outlineLevel="0" collapsed="false"/>
    <row r="18348" customFormat="false" ht="13.8" hidden="false" customHeight="true" outlineLevel="0" collapsed="false"/>
    <row r="18349" customFormat="false" ht="13.8" hidden="false" customHeight="true" outlineLevel="0" collapsed="false"/>
    <row r="18350" customFormat="false" ht="13.8" hidden="false" customHeight="true" outlineLevel="0" collapsed="false"/>
    <row r="18351" customFormat="false" ht="13.8" hidden="false" customHeight="true" outlineLevel="0" collapsed="false"/>
    <row r="18352" customFormat="false" ht="13.8" hidden="false" customHeight="true" outlineLevel="0" collapsed="false"/>
    <row r="18353" customFormat="false" ht="13.8" hidden="false" customHeight="true" outlineLevel="0" collapsed="false"/>
    <row r="18354" customFormat="false" ht="13.8" hidden="false" customHeight="true" outlineLevel="0" collapsed="false"/>
    <row r="18355" customFormat="false" ht="13.8" hidden="false" customHeight="true" outlineLevel="0" collapsed="false"/>
    <row r="18356" customFormat="false" ht="13.8" hidden="false" customHeight="true" outlineLevel="0" collapsed="false"/>
    <row r="18357" customFormat="false" ht="13.8" hidden="false" customHeight="true" outlineLevel="0" collapsed="false"/>
    <row r="18358" customFormat="false" ht="13.8" hidden="false" customHeight="true" outlineLevel="0" collapsed="false"/>
    <row r="18359" customFormat="false" ht="13.8" hidden="false" customHeight="true" outlineLevel="0" collapsed="false"/>
    <row r="18360" customFormat="false" ht="13.8" hidden="false" customHeight="true" outlineLevel="0" collapsed="false"/>
    <row r="18361" customFormat="false" ht="13.8" hidden="false" customHeight="true" outlineLevel="0" collapsed="false"/>
    <row r="18362" customFormat="false" ht="13.8" hidden="false" customHeight="true" outlineLevel="0" collapsed="false"/>
    <row r="18363" customFormat="false" ht="13.8" hidden="false" customHeight="true" outlineLevel="0" collapsed="false"/>
    <row r="18364" customFormat="false" ht="13.8" hidden="false" customHeight="true" outlineLevel="0" collapsed="false"/>
    <row r="18365" customFormat="false" ht="13.8" hidden="false" customHeight="true" outlineLevel="0" collapsed="false"/>
    <row r="18366" customFormat="false" ht="13.8" hidden="false" customHeight="true" outlineLevel="0" collapsed="false"/>
    <row r="18367" customFormat="false" ht="13.8" hidden="false" customHeight="true" outlineLevel="0" collapsed="false"/>
    <row r="18368" customFormat="false" ht="13.8" hidden="false" customHeight="true" outlineLevel="0" collapsed="false"/>
    <row r="18369" customFormat="false" ht="13.8" hidden="false" customHeight="true" outlineLevel="0" collapsed="false"/>
    <row r="18370" customFormat="false" ht="13.8" hidden="false" customHeight="true" outlineLevel="0" collapsed="false"/>
    <row r="18371" customFormat="false" ht="13.8" hidden="false" customHeight="true" outlineLevel="0" collapsed="false"/>
    <row r="18372" customFormat="false" ht="13.8" hidden="false" customHeight="true" outlineLevel="0" collapsed="false"/>
    <row r="18373" customFormat="false" ht="13.8" hidden="false" customHeight="true" outlineLevel="0" collapsed="false"/>
    <row r="18374" customFormat="false" ht="13.8" hidden="false" customHeight="true" outlineLevel="0" collapsed="false"/>
    <row r="18375" customFormat="false" ht="13.8" hidden="false" customHeight="true" outlineLevel="0" collapsed="false"/>
    <row r="18376" customFormat="false" ht="13.8" hidden="false" customHeight="true" outlineLevel="0" collapsed="false"/>
    <row r="18377" customFormat="false" ht="13.8" hidden="false" customHeight="true" outlineLevel="0" collapsed="false"/>
    <row r="18378" customFormat="false" ht="13.8" hidden="false" customHeight="true" outlineLevel="0" collapsed="false"/>
    <row r="18379" customFormat="false" ht="13.8" hidden="false" customHeight="true" outlineLevel="0" collapsed="false"/>
    <row r="18380" customFormat="false" ht="13.8" hidden="false" customHeight="true" outlineLevel="0" collapsed="false"/>
    <row r="18381" customFormat="false" ht="13.8" hidden="false" customHeight="true" outlineLevel="0" collapsed="false"/>
    <row r="18382" customFormat="false" ht="13.8" hidden="false" customHeight="true" outlineLevel="0" collapsed="false"/>
    <row r="18383" customFormat="false" ht="13.8" hidden="false" customHeight="true" outlineLevel="0" collapsed="false"/>
    <row r="18384" customFormat="false" ht="13.8" hidden="false" customHeight="true" outlineLevel="0" collapsed="false"/>
    <row r="18385" customFormat="false" ht="13.8" hidden="false" customHeight="true" outlineLevel="0" collapsed="false"/>
    <row r="18386" customFormat="false" ht="13.8" hidden="false" customHeight="true" outlineLevel="0" collapsed="false"/>
    <row r="18387" customFormat="false" ht="13.8" hidden="false" customHeight="true" outlineLevel="0" collapsed="false"/>
    <row r="18388" customFormat="false" ht="13.8" hidden="false" customHeight="true" outlineLevel="0" collapsed="false"/>
    <row r="18389" customFormat="false" ht="13.8" hidden="false" customHeight="true" outlineLevel="0" collapsed="false"/>
    <row r="18390" customFormat="false" ht="13.8" hidden="false" customHeight="true" outlineLevel="0" collapsed="false"/>
    <row r="18391" customFormat="false" ht="13.8" hidden="false" customHeight="true" outlineLevel="0" collapsed="false"/>
    <row r="18392" customFormat="false" ht="13.8" hidden="false" customHeight="true" outlineLevel="0" collapsed="false"/>
    <row r="18393" customFormat="false" ht="13.8" hidden="false" customHeight="true" outlineLevel="0" collapsed="false"/>
    <row r="18394" customFormat="false" ht="13.8" hidden="false" customHeight="true" outlineLevel="0" collapsed="false"/>
    <row r="18395" customFormat="false" ht="13.8" hidden="false" customHeight="true" outlineLevel="0" collapsed="false"/>
    <row r="18396" customFormat="false" ht="13.8" hidden="false" customHeight="true" outlineLevel="0" collapsed="false"/>
    <row r="18397" customFormat="false" ht="13.8" hidden="false" customHeight="true" outlineLevel="0" collapsed="false"/>
    <row r="18398" customFormat="false" ht="13.8" hidden="false" customHeight="true" outlineLevel="0" collapsed="false"/>
    <row r="18399" customFormat="false" ht="13.8" hidden="false" customHeight="true" outlineLevel="0" collapsed="false"/>
    <row r="18400" customFormat="false" ht="13.8" hidden="false" customHeight="true" outlineLevel="0" collapsed="false"/>
    <row r="18401" customFormat="false" ht="13.8" hidden="false" customHeight="true" outlineLevel="0" collapsed="false"/>
    <row r="18402" customFormat="false" ht="13.8" hidden="false" customHeight="true" outlineLevel="0" collapsed="false"/>
    <row r="18403" customFormat="false" ht="13.8" hidden="false" customHeight="true" outlineLevel="0" collapsed="false"/>
    <row r="18404" customFormat="false" ht="13.8" hidden="false" customHeight="true" outlineLevel="0" collapsed="false"/>
    <row r="18405" customFormat="false" ht="13.8" hidden="false" customHeight="true" outlineLevel="0" collapsed="false"/>
    <row r="18406" customFormat="false" ht="13.8" hidden="false" customHeight="true" outlineLevel="0" collapsed="false"/>
    <row r="18407" customFormat="false" ht="13.8" hidden="false" customHeight="true" outlineLevel="0" collapsed="false"/>
    <row r="18408" customFormat="false" ht="13.8" hidden="false" customHeight="true" outlineLevel="0" collapsed="false"/>
    <row r="18409" customFormat="false" ht="13.8" hidden="false" customHeight="true" outlineLevel="0" collapsed="false"/>
    <row r="18410" customFormat="false" ht="13.8" hidden="false" customHeight="true" outlineLevel="0" collapsed="false"/>
    <row r="18411" customFormat="false" ht="13.8" hidden="false" customHeight="true" outlineLevel="0" collapsed="false"/>
    <row r="18412" customFormat="false" ht="13.8" hidden="false" customHeight="true" outlineLevel="0" collapsed="false"/>
    <row r="18413" customFormat="false" ht="13.8" hidden="false" customHeight="true" outlineLevel="0" collapsed="false"/>
    <row r="18414" customFormat="false" ht="13.8" hidden="false" customHeight="true" outlineLevel="0" collapsed="false"/>
    <row r="18415" customFormat="false" ht="13.8" hidden="false" customHeight="true" outlineLevel="0" collapsed="false"/>
    <row r="18416" customFormat="false" ht="13.8" hidden="false" customHeight="true" outlineLevel="0" collapsed="false"/>
    <row r="18417" customFormat="false" ht="13.8" hidden="false" customHeight="true" outlineLevel="0" collapsed="false"/>
    <row r="18418" customFormat="false" ht="13.8" hidden="false" customHeight="true" outlineLevel="0" collapsed="false"/>
    <row r="18419" customFormat="false" ht="13.8" hidden="false" customHeight="true" outlineLevel="0" collapsed="false"/>
    <row r="18420" customFormat="false" ht="13.8" hidden="false" customHeight="true" outlineLevel="0" collapsed="false"/>
    <row r="18421" customFormat="false" ht="13.8" hidden="false" customHeight="true" outlineLevel="0" collapsed="false"/>
    <row r="18422" customFormat="false" ht="13.8" hidden="false" customHeight="true" outlineLevel="0" collapsed="false"/>
    <row r="18423" customFormat="false" ht="13.8" hidden="false" customHeight="true" outlineLevel="0" collapsed="false"/>
    <row r="18424" customFormat="false" ht="13.8" hidden="false" customHeight="true" outlineLevel="0" collapsed="false"/>
    <row r="18425" customFormat="false" ht="13.8" hidden="false" customHeight="true" outlineLevel="0" collapsed="false"/>
    <row r="18426" customFormat="false" ht="13.8" hidden="false" customHeight="true" outlineLevel="0" collapsed="false"/>
    <row r="18427" customFormat="false" ht="13.8" hidden="false" customHeight="true" outlineLevel="0" collapsed="false"/>
    <row r="18428" customFormat="false" ht="13.8" hidden="false" customHeight="true" outlineLevel="0" collapsed="false"/>
    <row r="18429" customFormat="false" ht="13.8" hidden="false" customHeight="true" outlineLevel="0" collapsed="false"/>
    <row r="18430" customFormat="false" ht="13.8" hidden="false" customHeight="true" outlineLevel="0" collapsed="false"/>
    <row r="18431" customFormat="false" ht="13.8" hidden="false" customHeight="true" outlineLevel="0" collapsed="false"/>
    <row r="18432" customFormat="false" ht="13.8" hidden="false" customHeight="true" outlineLevel="0" collapsed="false"/>
    <row r="18433" customFormat="false" ht="13.8" hidden="false" customHeight="true" outlineLevel="0" collapsed="false"/>
    <row r="18434" customFormat="false" ht="13.8" hidden="false" customHeight="true" outlineLevel="0" collapsed="false"/>
    <row r="18435" customFormat="false" ht="13.8" hidden="false" customHeight="true" outlineLevel="0" collapsed="false"/>
    <row r="18436" customFormat="false" ht="13.8" hidden="false" customHeight="true" outlineLevel="0" collapsed="false"/>
    <row r="18437" customFormat="false" ht="13.8" hidden="false" customHeight="true" outlineLevel="0" collapsed="false"/>
    <row r="18438" customFormat="false" ht="13.8" hidden="false" customHeight="true" outlineLevel="0" collapsed="false"/>
    <row r="18439" customFormat="false" ht="13.8" hidden="false" customHeight="true" outlineLevel="0" collapsed="false"/>
    <row r="18440" customFormat="false" ht="13.8" hidden="false" customHeight="true" outlineLevel="0" collapsed="false"/>
    <row r="18441" customFormat="false" ht="13.8" hidden="false" customHeight="true" outlineLevel="0" collapsed="false"/>
    <row r="18442" customFormat="false" ht="13.8" hidden="false" customHeight="true" outlineLevel="0" collapsed="false"/>
    <row r="18443" customFormat="false" ht="13.8" hidden="false" customHeight="true" outlineLevel="0" collapsed="false"/>
    <row r="18444" customFormat="false" ht="13.8" hidden="false" customHeight="true" outlineLevel="0" collapsed="false"/>
    <row r="18445" customFormat="false" ht="13.8" hidden="false" customHeight="true" outlineLevel="0" collapsed="false"/>
    <row r="18446" customFormat="false" ht="13.8" hidden="false" customHeight="true" outlineLevel="0" collapsed="false"/>
    <row r="18447" customFormat="false" ht="13.8" hidden="false" customHeight="true" outlineLevel="0" collapsed="false"/>
    <row r="18448" customFormat="false" ht="13.8" hidden="false" customHeight="true" outlineLevel="0" collapsed="false"/>
    <row r="18449" customFormat="false" ht="13.8" hidden="false" customHeight="true" outlineLevel="0" collapsed="false"/>
    <row r="18450" customFormat="false" ht="13.8" hidden="false" customHeight="true" outlineLevel="0" collapsed="false"/>
    <row r="18451" customFormat="false" ht="13.8" hidden="false" customHeight="true" outlineLevel="0" collapsed="false"/>
    <row r="18452" customFormat="false" ht="13.8" hidden="false" customHeight="true" outlineLevel="0" collapsed="false"/>
    <row r="18453" customFormat="false" ht="13.8" hidden="false" customHeight="true" outlineLevel="0" collapsed="false"/>
    <row r="18454" customFormat="false" ht="13.8" hidden="false" customHeight="true" outlineLevel="0" collapsed="false"/>
    <row r="18455" customFormat="false" ht="13.8" hidden="false" customHeight="true" outlineLevel="0" collapsed="false"/>
    <row r="18456" customFormat="false" ht="13.8" hidden="false" customHeight="true" outlineLevel="0" collapsed="false"/>
    <row r="18457" customFormat="false" ht="13.8" hidden="false" customHeight="true" outlineLevel="0" collapsed="false"/>
    <row r="18458" customFormat="false" ht="13.8" hidden="false" customHeight="true" outlineLevel="0" collapsed="false"/>
    <row r="18459" customFormat="false" ht="13.8" hidden="false" customHeight="true" outlineLevel="0" collapsed="false"/>
    <row r="18460" customFormat="false" ht="13.8" hidden="false" customHeight="true" outlineLevel="0" collapsed="false"/>
    <row r="18461" customFormat="false" ht="13.8" hidden="false" customHeight="true" outlineLevel="0" collapsed="false"/>
    <row r="18462" customFormat="false" ht="13.8" hidden="false" customHeight="true" outlineLevel="0" collapsed="false"/>
    <row r="18463" customFormat="false" ht="13.8" hidden="false" customHeight="true" outlineLevel="0" collapsed="false"/>
    <row r="18464" customFormat="false" ht="13.8" hidden="false" customHeight="true" outlineLevel="0" collapsed="false"/>
    <row r="18465" customFormat="false" ht="13.8" hidden="false" customHeight="true" outlineLevel="0" collapsed="false"/>
    <row r="18466" customFormat="false" ht="13.8" hidden="false" customHeight="true" outlineLevel="0" collapsed="false"/>
    <row r="18467" customFormat="false" ht="13.8" hidden="false" customHeight="true" outlineLevel="0" collapsed="false"/>
    <row r="18468" customFormat="false" ht="13.8" hidden="false" customHeight="true" outlineLevel="0" collapsed="false"/>
    <row r="18469" customFormat="false" ht="13.8" hidden="false" customHeight="true" outlineLevel="0" collapsed="false"/>
    <row r="18470" customFormat="false" ht="13.8" hidden="false" customHeight="true" outlineLevel="0" collapsed="false"/>
    <row r="18471" customFormat="false" ht="13.8" hidden="false" customHeight="true" outlineLevel="0" collapsed="false"/>
    <row r="18472" customFormat="false" ht="13.8" hidden="false" customHeight="true" outlineLevel="0" collapsed="false"/>
    <row r="18473" customFormat="false" ht="13.8" hidden="false" customHeight="true" outlineLevel="0" collapsed="false"/>
    <row r="18474" customFormat="false" ht="13.8" hidden="false" customHeight="true" outlineLevel="0" collapsed="false"/>
    <row r="18475" customFormat="false" ht="13.8" hidden="false" customHeight="true" outlineLevel="0" collapsed="false"/>
    <row r="18476" customFormat="false" ht="13.8" hidden="false" customHeight="true" outlineLevel="0" collapsed="false"/>
    <row r="18477" customFormat="false" ht="13.8" hidden="false" customHeight="true" outlineLevel="0" collapsed="false"/>
    <row r="18478" customFormat="false" ht="13.8" hidden="false" customHeight="true" outlineLevel="0" collapsed="false"/>
    <row r="18479" customFormat="false" ht="13.8" hidden="false" customHeight="true" outlineLevel="0" collapsed="false"/>
    <row r="18480" customFormat="false" ht="13.8" hidden="false" customHeight="true" outlineLevel="0" collapsed="false"/>
    <row r="18481" customFormat="false" ht="13.8" hidden="false" customHeight="true" outlineLevel="0" collapsed="false"/>
    <row r="18482" customFormat="false" ht="13.8" hidden="false" customHeight="true" outlineLevel="0" collapsed="false"/>
    <row r="18483" customFormat="false" ht="13.8" hidden="false" customHeight="true" outlineLevel="0" collapsed="false"/>
    <row r="18484" customFormat="false" ht="13.8" hidden="false" customHeight="true" outlineLevel="0" collapsed="false"/>
    <row r="18485" customFormat="false" ht="13.8" hidden="false" customHeight="true" outlineLevel="0" collapsed="false"/>
    <row r="18486" customFormat="false" ht="13.8" hidden="false" customHeight="true" outlineLevel="0" collapsed="false"/>
    <row r="18487" customFormat="false" ht="13.8" hidden="false" customHeight="true" outlineLevel="0" collapsed="false"/>
    <row r="18488" customFormat="false" ht="13.8" hidden="false" customHeight="true" outlineLevel="0" collapsed="false"/>
    <row r="18489" customFormat="false" ht="13.8" hidden="false" customHeight="true" outlineLevel="0" collapsed="false"/>
    <row r="18490" customFormat="false" ht="13.8" hidden="false" customHeight="true" outlineLevel="0" collapsed="false"/>
    <row r="18491" customFormat="false" ht="13.8" hidden="false" customHeight="true" outlineLevel="0" collapsed="false"/>
    <row r="18492" customFormat="false" ht="13.8" hidden="false" customHeight="true" outlineLevel="0" collapsed="false"/>
    <row r="18493" customFormat="false" ht="13.8" hidden="false" customHeight="true" outlineLevel="0" collapsed="false"/>
    <row r="18494" customFormat="false" ht="13.8" hidden="false" customHeight="true" outlineLevel="0" collapsed="false"/>
    <row r="18495" customFormat="false" ht="13.8" hidden="false" customHeight="true" outlineLevel="0" collapsed="false"/>
    <row r="18496" customFormat="false" ht="13.8" hidden="false" customHeight="true" outlineLevel="0" collapsed="false"/>
    <row r="18497" customFormat="false" ht="13.8" hidden="false" customHeight="true" outlineLevel="0" collapsed="false"/>
    <row r="18498" customFormat="false" ht="13.8" hidden="false" customHeight="true" outlineLevel="0" collapsed="false"/>
    <row r="18499" customFormat="false" ht="13.8" hidden="false" customHeight="true" outlineLevel="0" collapsed="false"/>
    <row r="18500" customFormat="false" ht="13.8" hidden="false" customHeight="true" outlineLevel="0" collapsed="false"/>
    <row r="18501" customFormat="false" ht="13.8" hidden="false" customHeight="true" outlineLevel="0" collapsed="false"/>
    <row r="18502" customFormat="false" ht="13.8" hidden="false" customHeight="true" outlineLevel="0" collapsed="false"/>
    <row r="18503" customFormat="false" ht="13.8" hidden="false" customHeight="true" outlineLevel="0" collapsed="false"/>
    <row r="18504" customFormat="false" ht="13.8" hidden="false" customHeight="true" outlineLevel="0" collapsed="false"/>
    <row r="18505" customFormat="false" ht="13.8" hidden="false" customHeight="true" outlineLevel="0" collapsed="false"/>
    <row r="18506" customFormat="false" ht="13.8" hidden="false" customHeight="true" outlineLevel="0" collapsed="false"/>
    <row r="18507" customFormat="false" ht="13.8" hidden="false" customHeight="true" outlineLevel="0" collapsed="false"/>
    <row r="18508" customFormat="false" ht="13.8" hidden="false" customHeight="true" outlineLevel="0" collapsed="false"/>
    <row r="18509" customFormat="false" ht="13.8" hidden="false" customHeight="true" outlineLevel="0" collapsed="false"/>
    <row r="18510" customFormat="false" ht="13.8" hidden="false" customHeight="true" outlineLevel="0" collapsed="false"/>
    <row r="18511" customFormat="false" ht="13.8" hidden="false" customHeight="true" outlineLevel="0" collapsed="false"/>
    <row r="18512" customFormat="false" ht="13.8" hidden="false" customHeight="true" outlineLevel="0" collapsed="false"/>
    <row r="18513" customFormat="false" ht="13.8" hidden="false" customHeight="true" outlineLevel="0" collapsed="false"/>
    <row r="18514" customFormat="false" ht="13.8" hidden="false" customHeight="true" outlineLevel="0" collapsed="false"/>
    <row r="18515" customFormat="false" ht="13.8" hidden="false" customHeight="true" outlineLevel="0" collapsed="false"/>
    <row r="18516" customFormat="false" ht="13.8" hidden="false" customHeight="true" outlineLevel="0" collapsed="false"/>
    <row r="18517" customFormat="false" ht="13.8" hidden="false" customHeight="true" outlineLevel="0" collapsed="false"/>
    <row r="18518" customFormat="false" ht="13.8" hidden="false" customHeight="true" outlineLevel="0" collapsed="false"/>
    <row r="18519" customFormat="false" ht="13.8" hidden="false" customHeight="true" outlineLevel="0" collapsed="false"/>
    <row r="18520" customFormat="false" ht="13.8" hidden="false" customHeight="true" outlineLevel="0" collapsed="false"/>
    <row r="18521" customFormat="false" ht="13.8" hidden="false" customHeight="true" outlineLevel="0" collapsed="false"/>
    <row r="18522" customFormat="false" ht="13.8" hidden="false" customHeight="true" outlineLevel="0" collapsed="false"/>
    <row r="18523" customFormat="false" ht="13.8" hidden="false" customHeight="true" outlineLevel="0" collapsed="false"/>
    <row r="18524" customFormat="false" ht="13.8" hidden="false" customHeight="true" outlineLevel="0" collapsed="false"/>
    <row r="18525" customFormat="false" ht="13.8" hidden="false" customHeight="true" outlineLevel="0" collapsed="false"/>
    <row r="18526" customFormat="false" ht="13.8" hidden="false" customHeight="true" outlineLevel="0" collapsed="false"/>
    <row r="18527" customFormat="false" ht="13.8" hidden="false" customHeight="true" outlineLevel="0" collapsed="false"/>
    <row r="18528" customFormat="false" ht="13.8" hidden="false" customHeight="true" outlineLevel="0" collapsed="false"/>
    <row r="18529" customFormat="false" ht="13.8" hidden="false" customHeight="true" outlineLevel="0" collapsed="false"/>
    <row r="18530" customFormat="false" ht="13.8" hidden="false" customHeight="true" outlineLevel="0" collapsed="false"/>
    <row r="18531" customFormat="false" ht="13.8" hidden="false" customHeight="true" outlineLevel="0" collapsed="false"/>
    <row r="18532" customFormat="false" ht="13.8" hidden="false" customHeight="true" outlineLevel="0" collapsed="false"/>
    <row r="18533" customFormat="false" ht="13.8" hidden="false" customHeight="true" outlineLevel="0" collapsed="false"/>
    <row r="18534" customFormat="false" ht="13.8" hidden="false" customHeight="true" outlineLevel="0" collapsed="false"/>
    <row r="18535" customFormat="false" ht="13.8" hidden="false" customHeight="true" outlineLevel="0" collapsed="false"/>
    <row r="18536" customFormat="false" ht="13.8" hidden="false" customHeight="true" outlineLevel="0" collapsed="false"/>
    <row r="18537" customFormat="false" ht="13.8" hidden="false" customHeight="true" outlineLevel="0" collapsed="false"/>
    <row r="18538" customFormat="false" ht="13.8" hidden="false" customHeight="true" outlineLevel="0" collapsed="false"/>
    <row r="18539" customFormat="false" ht="13.8" hidden="false" customHeight="true" outlineLevel="0" collapsed="false"/>
    <row r="18540" customFormat="false" ht="13.8" hidden="false" customHeight="true" outlineLevel="0" collapsed="false"/>
    <row r="18541" customFormat="false" ht="13.8" hidden="false" customHeight="true" outlineLevel="0" collapsed="false"/>
    <row r="18542" customFormat="false" ht="13.8" hidden="false" customHeight="true" outlineLevel="0" collapsed="false"/>
    <row r="18543" customFormat="false" ht="13.8" hidden="false" customHeight="true" outlineLevel="0" collapsed="false"/>
    <row r="18544" customFormat="false" ht="13.8" hidden="false" customHeight="true" outlineLevel="0" collapsed="false"/>
    <row r="18545" customFormat="false" ht="13.8" hidden="false" customHeight="true" outlineLevel="0" collapsed="false"/>
    <row r="18546" customFormat="false" ht="13.8" hidden="false" customHeight="true" outlineLevel="0" collapsed="false"/>
    <row r="18547" customFormat="false" ht="13.8" hidden="false" customHeight="true" outlineLevel="0" collapsed="false"/>
    <row r="18548" customFormat="false" ht="13.8" hidden="false" customHeight="true" outlineLevel="0" collapsed="false"/>
    <row r="18549" customFormat="false" ht="13.8" hidden="false" customHeight="true" outlineLevel="0" collapsed="false"/>
    <row r="18550" customFormat="false" ht="13.8" hidden="false" customHeight="true" outlineLevel="0" collapsed="false"/>
    <row r="18551" customFormat="false" ht="13.8" hidden="false" customHeight="true" outlineLevel="0" collapsed="false"/>
    <row r="18552" customFormat="false" ht="13.8" hidden="false" customHeight="true" outlineLevel="0" collapsed="false"/>
    <row r="18553" customFormat="false" ht="13.8" hidden="false" customHeight="true" outlineLevel="0" collapsed="false"/>
    <row r="18554" customFormat="false" ht="13.8" hidden="false" customHeight="true" outlineLevel="0" collapsed="false"/>
    <row r="18555" customFormat="false" ht="13.8" hidden="false" customHeight="true" outlineLevel="0" collapsed="false"/>
    <row r="18556" customFormat="false" ht="13.8" hidden="false" customHeight="true" outlineLevel="0" collapsed="false"/>
    <row r="18557" customFormat="false" ht="13.8" hidden="false" customHeight="true" outlineLevel="0" collapsed="false"/>
    <row r="18558" customFormat="false" ht="13.8" hidden="false" customHeight="true" outlineLevel="0" collapsed="false"/>
    <row r="18559" customFormat="false" ht="13.8" hidden="false" customHeight="true" outlineLevel="0" collapsed="false"/>
    <row r="18560" customFormat="false" ht="13.8" hidden="false" customHeight="true" outlineLevel="0" collapsed="false"/>
    <row r="18561" customFormat="false" ht="13.8" hidden="false" customHeight="true" outlineLevel="0" collapsed="false"/>
    <row r="18562" customFormat="false" ht="13.8" hidden="false" customHeight="true" outlineLevel="0" collapsed="false"/>
    <row r="18563" customFormat="false" ht="13.8" hidden="false" customHeight="true" outlineLevel="0" collapsed="false"/>
    <row r="18564" customFormat="false" ht="13.8" hidden="false" customHeight="true" outlineLevel="0" collapsed="false"/>
    <row r="18565" customFormat="false" ht="13.8" hidden="false" customHeight="true" outlineLevel="0" collapsed="false"/>
    <row r="18566" customFormat="false" ht="13.8" hidden="false" customHeight="true" outlineLevel="0" collapsed="false"/>
    <row r="18567" customFormat="false" ht="13.8" hidden="false" customHeight="true" outlineLevel="0" collapsed="false"/>
    <row r="18568" customFormat="false" ht="13.8" hidden="false" customHeight="true" outlineLevel="0" collapsed="false"/>
    <row r="18569" customFormat="false" ht="13.8" hidden="false" customHeight="true" outlineLevel="0" collapsed="false"/>
    <row r="18570" customFormat="false" ht="13.8" hidden="false" customHeight="true" outlineLevel="0" collapsed="false"/>
    <row r="18571" customFormat="false" ht="13.8" hidden="false" customHeight="true" outlineLevel="0" collapsed="false"/>
    <row r="18572" customFormat="false" ht="13.8" hidden="false" customHeight="true" outlineLevel="0" collapsed="false"/>
    <row r="18573" customFormat="false" ht="13.8" hidden="false" customHeight="true" outlineLevel="0" collapsed="false"/>
    <row r="18574" customFormat="false" ht="13.8" hidden="false" customHeight="true" outlineLevel="0" collapsed="false"/>
    <row r="18575" customFormat="false" ht="13.8" hidden="false" customHeight="true" outlineLevel="0" collapsed="false"/>
    <row r="18576" customFormat="false" ht="13.8" hidden="false" customHeight="true" outlineLevel="0" collapsed="false"/>
    <row r="18577" customFormat="false" ht="13.8" hidden="false" customHeight="true" outlineLevel="0" collapsed="false"/>
    <row r="18578" customFormat="false" ht="13.8" hidden="false" customHeight="true" outlineLevel="0" collapsed="false"/>
    <row r="18579" customFormat="false" ht="13.8" hidden="false" customHeight="true" outlineLevel="0" collapsed="false"/>
    <row r="18580" customFormat="false" ht="13.8" hidden="false" customHeight="true" outlineLevel="0" collapsed="false"/>
    <row r="18581" customFormat="false" ht="13.8" hidden="false" customHeight="true" outlineLevel="0" collapsed="false"/>
    <row r="18582" customFormat="false" ht="13.8" hidden="false" customHeight="true" outlineLevel="0" collapsed="false"/>
    <row r="18583" customFormat="false" ht="13.8" hidden="false" customHeight="true" outlineLevel="0" collapsed="false"/>
    <row r="18584" customFormat="false" ht="13.8" hidden="false" customHeight="true" outlineLevel="0" collapsed="false"/>
    <row r="18585" customFormat="false" ht="13.8" hidden="false" customHeight="true" outlineLevel="0" collapsed="false"/>
    <row r="18586" customFormat="false" ht="13.8" hidden="false" customHeight="true" outlineLevel="0" collapsed="false"/>
    <row r="18587" customFormat="false" ht="13.8" hidden="false" customHeight="true" outlineLevel="0" collapsed="false"/>
    <row r="18588" customFormat="false" ht="13.8" hidden="false" customHeight="true" outlineLevel="0" collapsed="false"/>
    <row r="18589" customFormat="false" ht="13.8" hidden="false" customHeight="true" outlineLevel="0" collapsed="false"/>
    <row r="18590" customFormat="false" ht="13.8" hidden="false" customHeight="true" outlineLevel="0" collapsed="false"/>
    <row r="18591" customFormat="false" ht="13.8" hidden="false" customHeight="true" outlineLevel="0" collapsed="false"/>
    <row r="18592" customFormat="false" ht="13.8" hidden="false" customHeight="true" outlineLevel="0" collapsed="false"/>
    <row r="18593" customFormat="false" ht="13.8" hidden="false" customHeight="true" outlineLevel="0" collapsed="false"/>
    <row r="18594" customFormat="false" ht="13.8" hidden="false" customHeight="true" outlineLevel="0" collapsed="false"/>
    <row r="18595" customFormat="false" ht="13.8" hidden="false" customHeight="true" outlineLevel="0" collapsed="false"/>
    <row r="18596" customFormat="false" ht="13.8" hidden="false" customHeight="true" outlineLevel="0" collapsed="false"/>
    <row r="18597" customFormat="false" ht="13.8" hidden="false" customHeight="true" outlineLevel="0" collapsed="false"/>
    <row r="18598" customFormat="false" ht="13.8" hidden="false" customHeight="true" outlineLevel="0" collapsed="false"/>
    <row r="18599" customFormat="false" ht="13.8" hidden="false" customHeight="true" outlineLevel="0" collapsed="false"/>
    <row r="18600" customFormat="false" ht="13.8" hidden="false" customHeight="true" outlineLevel="0" collapsed="false"/>
    <row r="18601" customFormat="false" ht="13.8" hidden="false" customHeight="true" outlineLevel="0" collapsed="false"/>
    <row r="18602" customFormat="false" ht="13.8" hidden="false" customHeight="true" outlineLevel="0" collapsed="false"/>
    <row r="18603" customFormat="false" ht="13.8" hidden="false" customHeight="true" outlineLevel="0" collapsed="false"/>
    <row r="18604" customFormat="false" ht="13.8" hidden="false" customHeight="true" outlineLevel="0" collapsed="false"/>
    <row r="18605" customFormat="false" ht="13.8" hidden="false" customHeight="true" outlineLevel="0" collapsed="false"/>
    <row r="18606" customFormat="false" ht="13.8" hidden="false" customHeight="true" outlineLevel="0" collapsed="false"/>
    <row r="18607" customFormat="false" ht="13.8" hidden="false" customHeight="true" outlineLevel="0" collapsed="false"/>
    <row r="18608" customFormat="false" ht="13.8" hidden="false" customHeight="true" outlineLevel="0" collapsed="false"/>
    <row r="18609" customFormat="false" ht="13.8" hidden="false" customHeight="true" outlineLevel="0" collapsed="false"/>
    <row r="18610" customFormat="false" ht="13.8" hidden="false" customHeight="true" outlineLevel="0" collapsed="false"/>
    <row r="18611" customFormat="false" ht="13.8" hidden="false" customHeight="true" outlineLevel="0" collapsed="false"/>
    <row r="18612" customFormat="false" ht="13.8" hidden="false" customHeight="true" outlineLevel="0" collapsed="false"/>
    <row r="18613" customFormat="false" ht="13.8" hidden="false" customHeight="true" outlineLevel="0" collapsed="false"/>
    <row r="18614" customFormat="false" ht="13.8" hidden="false" customHeight="true" outlineLevel="0" collapsed="false"/>
    <row r="18615" customFormat="false" ht="13.8" hidden="false" customHeight="true" outlineLevel="0" collapsed="false"/>
    <row r="18616" customFormat="false" ht="13.8" hidden="false" customHeight="true" outlineLevel="0" collapsed="false"/>
    <row r="18617" customFormat="false" ht="13.8" hidden="false" customHeight="true" outlineLevel="0" collapsed="false"/>
    <row r="18618" customFormat="false" ht="13.8" hidden="false" customHeight="true" outlineLevel="0" collapsed="false"/>
    <row r="18619" customFormat="false" ht="13.8" hidden="false" customHeight="true" outlineLevel="0" collapsed="false"/>
    <row r="18620" customFormat="false" ht="13.8" hidden="false" customHeight="true" outlineLevel="0" collapsed="false"/>
    <row r="18621" customFormat="false" ht="13.8" hidden="false" customHeight="true" outlineLevel="0" collapsed="false"/>
    <row r="18622" customFormat="false" ht="13.8" hidden="false" customHeight="true" outlineLevel="0" collapsed="false"/>
    <row r="18623" customFormat="false" ht="13.8" hidden="false" customHeight="true" outlineLevel="0" collapsed="false"/>
    <row r="18624" customFormat="false" ht="13.8" hidden="false" customHeight="true" outlineLevel="0" collapsed="false"/>
    <row r="18625" customFormat="false" ht="13.8" hidden="false" customHeight="true" outlineLevel="0" collapsed="false"/>
    <row r="18626" customFormat="false" ht="13.8" hidden="false" customHeight="true" outlineLevel="0" collapsed="false"/>
    <row r="18627" customFormat="false" ht="13.8" hidden="false" customHeight="true" outlineLevel="0" collapsed="false"/>
    <row r="18628" customFormat="false" ht="13.8" hidden="false" customHeight="true" outlineLevel="0" collapsed="false"/>
    <row r="18629" customFormat="false" ht="13.8" hidden="false" customHeight="true" outlineLevel="0" collapsed="false"/>
    <row r="18630" customFormat="false" ht="13.8" hidden="false" customHeight="true" outlineLevel="0" collapsed="false"/>
    <row r="18631" customFormat="false" ht="13.8" hidden="false" customHeight="true" outlineLevel="0" collapsed="false"/>
    <row r="18632" customFormat="false" ht="13.8" hidden="false" customHeight="true" outlineLevel="0" collapsed="false"/>
    <row r="18633" customFormat="false" ht="13.8" hidden="false" customHeight="true" outlineLevel="0" collapsed="false"/>
    <row r="18634" customFormat="false" ht="13.8" hidden="false" customHeight="true" outlineLevel="0" collapsed="false"/>
    <row r="18635" customFormat="false" ht="13.8" hidden="false" customHeight="true" outlineLevel="0" collapsed="false"/>
    <row r="18636" customFormat="false" ht="13.8" hidden="false" customHeight="true" outlineLevel="0" collapsed="false"/>
    <row r="18637" customFormat="false" ht="13.8" hidden="false" customHeight="true" outlineLevel="0" collapsed="false"/>
    <row r="18638" customFormat="false" ht="13.8" hidden="false" customHeight="true" outlineLevel="0" collapsed="false"/>
    <row r="18639" customFormat="false" ht="13.8" hidden="false" customHeight="true" outlineLevel="0" collapsed="false"/>
    <row r="18640" customFormat="false" ht="13.8" hidden="false" customHeight="true" outlineLevel="0" collapsed="false"/>
    <row r="18641" customFormat="false" ht="13.8" hidden="false" customHeight="true" outlineLevel="0" collapsed="false"/>
    <row r="18642" customFormat="false" ht="13.8" hidden="false" customHeight="true" outlineLevel="0" collapsed="false"/>
    <row r="18643" customFormat="false" ht="13.8" hidden="false" customHeight="true" outlineLevel="0" collapsed="false"/>
    <row r="18644" customFormat="false" ht="13.8" hidden="false" customHeight="true" outlineLevel="0" collapsed="false"/>
    <row r="18645" customFormat="false" ht="13.8" hidden="false" customHeight="true" outlineLevel="0" collapsed="false"/>
    <row r="18646" customFormat="false" ht="13.8" hidden="false" customHeight="true" outlineLevel="0" collapsed="false"/>
    <row r="18647" customFormat="false" ht="13.8" hidden="false" customHeight="true" outlineLevel="0" collapsed="false"/>
    <row r="18648" customFormat="false" ht="13.8" hidden="false" customHeight="true" outlineLevel="0" collapsed="false"/>
    <row r="18649" customFormat="false" ht="13.8" hidden="false" customHeight="true" outlineLevel="0" collapsed="false"/>
    <row r="18650" customFormat="false" ht="13.8" hidden="false" customHeight="true" outlineLevel="0" collapsed="false"/>
    <row r="18651" customFormat="false" ht="13.8" hidden="false" customHeight="true" outlineLevel="0" collapsed="false"/>
    <row r="18652" customFormat="false" ht="13.8" hidden="false" customHeight="true" outlineLevel="0" collapsed="false"/>
    <row r="18653" customFormat="false" ht="13.8" hidden="false" customHeight="true" outlineLevel="0" collapsed="false"/>
    <row r="18654" customFormat="false" ht="13.8" hidden="false" customHeight="true" outlineLevel="0" collapsed="false"/>
    <row r="18655" customFormat="false" ht="13.8" hidden="false" customHeight="true" outlineLevel="0" collapsed="false"/>
    <row r="18656" customFormat="false" ht="13.8" hidden="false" customHeight="true" outlineLevel="0" collapsed="false"/>
    <row r="18657" customFormat="false" ht="13.8" hidden="false" customHeight="true" outlineLevel="0" collapsed="false"/>
    <row r="18658" customFormat="false" ht="13.8" hidden="false" customHeight="true" outlineLevel="0" collapsed="false"/>
    <row r="18659" customFormat="false" ht="13.8" hidden="false" customHeight="true" outlineLevel="0" collapsed="false"/>
    <row r="18660" customFormat="false" ht="13.8" hidden="false" customHeight="true" outlineLevel="0" collapsed="false"/>
    <row r="18661" customFormat="false" ht="13.8" hidden="false" customHeight="true" outlineLevel="0" collapsed="false"/>
    <row r="18662" customFormat="false" ht="13.8" hidden="false" customHeight="true" outlineLevel="0" collapsed="false"/>
    <row r="18663" customFormat="false" ht="13.8" hidden="false" customHeight="true" outlineLevel="0" collapsed="false"/>
    <row r="18664" customFormat="false" ht="13.8" hidden="false" customHeight="true" outlineLevel="0" collapsed="false"/>
    <row r="18665" customFormat="false" ht="13.8" hidden="false" customHeight="true" outlineLevel="0" collapsed="false"/>
    <row r="18666" customFormat="false" ht="13.8" hidden="false" customHeight="true" outlineLevel="0" collapsed="false"/>
    <row r="18667" customFormat="false" ht="13.8" hidden="false" customHeight="true" outlineLevel="0" collapsed="false"/>
    <row r="18668" customFormat="false" ht="13.8" hidden="false" customHeight="true" outlineLevel="0" collapsed="false"/>
    <row r="18669" customFormat="false" ht="13.8" hidden="false" customHeight="true" outlineLevel="0" collapsed="false"/>
    <row r="18670" customFormat="false" ht="13.8" hidden="false" customHeight="true" outlineLevel="0" collapsed="false"/>
    <row r="18671" customFormat="false" ht="13.8" hidden="false" customHeight="true" outlineLevel="0" collapsed="false"/>
    <row r="18672" customFormat="false" ht="13.8" hidden="false" customHeight="true" outlineLevel="0" collapsed="false"/>
    <row r="18673" customFormat="false" ht="13.8" hidden="false" customHeight="true" outlineLevel="0" collapsed="false"/>
    <row r="18674" customFormat="false" ht="13.8" hidden="false" customHeight="true" outlineLevel="0" collapsed="false"/>
    <row r="18675" customFormat="false" ht="13.8" hidden="false" customHeight="true" outlineLevel="0" collapsed="false"/>
    <row r="18676" customFormat="false" ht="13.8" hidden="false" customHeight="true" outlineLevel="0" collapsed="false"/>
    <row r="18677" customFormat="false" ht="13.8" hidden="false" customHeight="true" outlineLevel="0" collapsed="false"/>
    <row r="18678" customFormat="false" ht="13.8" hidden="false" customHeight="true" outlineLevel="0" collapsed="false"/>
    <row r="18679" customFormat="false" ht="13.8" hidden="false" customHeight="true" outlineLevel="0" collapsed="false"/>
    <row r="18680" customFormat="false" ht="13.8" hidden="false" customHeight="true" outlineLevel="0" collapsed="false"/>
    <row r="18681" customFormat="false" ht="13.8" hidden="false" customHeight="true" outlineLevel="0" collapsed="false"/>
    <row r="18682" customFormat="false" ht="13.8" hidden="false" customHeight="true" outlineLevel="0" collapsed="false"/>
    <row r="18683" customFormat="false" ht="13.8" hidden="false" customHeight="true" outlineLevel="0" collapsed="false"/>
    <row r="18684" customFormat="false" ht="13.8" hidden="false" customHeight="true" outlineLevel="0" collapsed="false"/>
    <row r="18685" customFormat="false" ht="13.8" hidden="false" customHeight="true" outlineLevel="0" collapsed="false"/>
    <row r="18686" customFormat="false" ht="13.8" hidden="false" customHeight="true" outlineLevel="0" collapsed="false"/>
    <row r="18687" customFormat="false" ht="13.8" hidden="false" customHeight="true" outlineLevel="0" collapsed="false"/>
    <row r="18688" customFormat="false" ht="13.8" hidden="false" customHeight="true" outlineLevel="0" collapsed="false"/>
    <row r="18689" customFormat="false" ht="13.8" hidden="false" customHeight="true" outlineLevel="0" collapsed="false"/>
    <row r="18690" customFormat="false" ht="13.8" hidden="false" customHeight="true" outlineLevel="0" collapsed="false"/>
    <row r="18691" customFormat="false" ht="13.8" hidden="false" customHeight="true" outlineLevel="0" collapsed="false"/>
    <row r="18692" customFormat="false" ht="13.8" hidden="false" customHeight="true" outlineLevel="0" collapsed="false"/>
    <row r="18693" customFormat="false" ht="13.8" hidden="false" customHeight="true" outlineLevel="0" collapsed="false"/>
    <row r="18694" customFormat="false" ht="13.8" hidden="false" customHeight="true" outlineLevel="0" collapsed="false"/>
    <row r="18695" customFormat="false" ht="13.8" hidden="false" customHeight="true" outlineLevel="0" collapsed="false"/>
    <row r="18696" customFormat="false" ht="13.8" hidden="false" customHeight="true" outlineLevel="0" collapsed="false"/>
    <row r="18697" customFormat="false" ht="13.8" hidden="false" customHeight="true" outlineLevel="0" collapsed="false"/>
    <row r="18698" customFormat="false" ht="13.8" hidden="false" customHeight="true" outlineLevel="0" collapsed="false"/>
    <row r="18699" customFormat="false" ht="13.8" hidden="false" customHeight="true" outlineLevel="0" collapsed="false"/>
    <row r="18700" customFormat="false" ht="13.8" hidden="false" customHeight="true" outlineLevel="0" collapsed="false"/>
    <row r="18701" customFormat="false" ht="13.8" hidden="false" customHeight="true" outlineLevel="0" collapsed="false"/>
    <row r="18702" customFormat="false" ht="13.8" hidden="false" customHeight="true" outlineLevel="0" collapsed="false"/>
    <row r="18703" customFormat="false" ht="13.8" hidden="false" customHeight="true" outlineLevel="0" collapsed="false"/>
    <row r="18704" customFormat="false" ht="13.8" hidden="false" customHeight="true" outlineLevel="0" collapsed="false"/>
    <row r="18705" customFormat="false" ht="13.8" hidden="false" customHeight="true" outlineLevel="0" collapsed="false"/>
    <row r="18706" customFormat="false" ht="13.8" hidden="false" customHeight="true" outlineLevel="0" collapsed="false"/>
    <row r="18707" customFormat="false" ht="13.8" hidden="false" customHeight="true" outlineLevel="0" collapsed="false"/>
    <row r="18708" customFormat="false" ht="13.8" hidden="false" customHeight="true" outlineLevel="0" collapsed="false"/>
    <row r="18709" customFormat="false" ht="13.8" hidden="false" customHeight="true" outlineLevel="0" collapsed="false"/>
    <row r="18710" customFormat="false" ht="13.8" hidden="false" customHeight="true" outlineLevel="0" collapsed="false"/>
    <row r="18711" customFormat="false" ht="13.8" hidden="false" customHeight="true" outlineLevel="0" collapsed="false"/>
    <row r="18712" customFormat="false" ht="13.8" hidden="false" customHeight="true" outlineLevel="0" collapsed="false"/>
    <row r="18713" customFormat="false" ht="13.8" hidden="false" customHeight="true" outlineLevel="0" collapsed="false"/>
    <row r="18714" customFormat="false" ht="13.8" hidden="false" customHeight="true" outlineLevel="0" collapsed="false"/>
    <row r="18715" customFormat="false" ht="13.8" hidden="false" customHeight="true" outlineLevel="0" collapsed="false"/>
    <row r="18716" customFormat="false" ht="13.8" hidden="false" customHeight="true" outlineLevel="0" collapsed="false"/>
    <row r="18717" customFormat="false" ht="13.8" hidden="false" customHeight="true" outlineLevel="0" collapsed="false"/>
    <row r="18718" customFormat="false" ht="13.8" hidden="false" customHeight="true" outlineLevel="0" collapsed="false"/>
    <row r="18719" customFormat="false" ht="13.8" hidden="false" customHeight="true" outlineLevel="0" collapsed="false"/>
    <row r="18720" customFormat="false" ht="13.8" hidden="false" customHeight="true" outlineLevel="0" collapsed="false"/>
    <row r="18721" customFormat="false" ht="13.8" hidden="false" customHeight="true" outlineLevel="0" collapsed="false"/>
    <row r="18722" customFormat="false" ht="13.8" hidden="false" customHeight="true" outlineLevel="0" collapsed="false"/>
    <row r="18723" customFormat="false" ht="13.8" hidden="false" customHeight="true" outlineLevel="0" collapsed="false"/>
    <row r="18724" customFormat="false" ht="13.8" hidden="false" customHeight="true" outlineLevel="0" collapsed="false"/>
    <row r="18725" customFormat="false" ht="13.8" hidden="false" customHeight="true" outlineLevel="0" collapsed="false"/>
    <row r="18726" customFormat="false" ht="13.8" hidden="false" customHeight="true" outlineLevel="0" collapsed="false"/>
    <row r="18727" customFormat="false" ht="13.8" hidden="false" customHeight="true" outlineLevel="0" collapsed="false"/>
    <row r="18728" customFormat="false" ht="13.8" hidden="false" customHeight="true" outlineLevel="0" collapsed="false"/>
    <row r="18729" customFormat="false" ht="13.8" hidden="false" customHeight="true" outlineLevel="0" collapsed="false"/>
    <row r="18730" customFormat="false" ht="13.8" hidden="false" customHeight="true" outlineLevel="0" collapsed="false"/>
    <row r="18731" customFormat="false" ht="13.8" hidden="false" customHeight="true" outlineLevel="0" collapsed="false"/>
    <row r="18732" customFormat="false" ht="13.8" hidden="false" customHeight="true" outlineLevel="0" collapsed="false"/>
    <row r="18733" customFormat="false" ht="13.8" hidden="false" customHeight="true" outlineLevel="0" collapsed="false"/>
    <row r="18734" customFormat="false" ht="13.8" hidden="false" customHeight="true" outlineLevel="0" collapsed="false"/>
    <row r="18735" customFormat="false" ht="13.8" hidden="false" customHeight="true" outlineLevel="0" collapsed="false"/>
    <row r="18736" customFormat="false" ht="13.8" hidden="false" customHeight="true" outlineLevel="0" collapsed="false"/>
    <row r="18737" customFormat="false" ht="13.8" hidden="false" customHeight="true" outlineLevel="0" collapsed="false"/>
    <row r="18738" customFormat="false" ht="13.8" hidden="false" customHeight="true" outlineLevel="0" collapsed="false"/>
    <row r="18739" customFormat="false" ht="13.8" hidden="false" customHeight="true" outlineLevel="0" collapsed="false"/>
    <row r="18740" customFormat="false" ht="13.8" hidden="false" customHeight="true" outlineLevel="0" collapsed="false"/>
    <row r="18741" customFormat="false" ht="13.8" hidden="false" customHeight="true" outlineLevel="0" collapsed="false"/>
    <row r="18742" customFormat="false" ht="13.8" hidden="false" customHeight="true" outlineLevel="0" collapsed="false"/>
    <row r="18743" customFormat="false" ht="13.8" hidden="false" customHeight="true" outlineLevel="0" collapsed="false"/>
    <row r="18744" customFormat="false" ht="13.8" hidden="false" customHeight="true" outlineLevel="0" collapsed="false"/>
    <row r="18745" customFormat="false" ht="13.8" hidden="false" customHeight="true" outlineLevel="0" collapsed="false"/>
    <row r="18746" customFormat="false" ht="13.8" hidden="false" customHeight="true" outlineLevel="0" collapsed="false"/>
    <row r="18747" customFormat="false" ht="13.8" hidden="false" customHeight="true" outlineLevel="0" collapsed="false"/>
    <row r="18748" customFormat="false" ht="13.8" hidden="false" customHeight="true" outlineLevel="0" collapsed="false"/>
    <row r="18749" customFormat="false" ht="13.8" hidden="false" customHeight="true" outlineLevel="0" collapsed="false"/>
    <row r="18750" customFormat="false" ht="13.8" hidden="false" customHeight="true" outlineLevel="0" collapsed="false"/>
    <row r="18751" customFormat="false" ht="13.8" hidden="false" customHeight="true" outlineLevel="0" collapsed="false"/>
    <row r="18752" customFormat="false" ht="13.8" hidden="false" customHeight="true" outlineLevel="0" collapsed="false"/>
    <row r="18753" customFormat="false" ht="13.8" hidden="false" customHeight="true" outlineLevel="0" collapsed="false"/>
    <row r="18754" customFormat="false" ht="13.8" hidden="false" customHeight="true" outlineLevel="0" collapsed="false"/>
    <row r="18755" customFormat="false" ht="13.8" hidden="false" customHeight="true" outlineLevel="0" collapsed="false"/>
    <row r="18756" customFormat="false" ht="13.8" hidden="false" customHeight="true" outlineLevel="0" collapsed="false"/>
    <row r="18757" customFormat="false" ht="13.8" hidden="false" customHeight="true" outlineLevel="0" collapsed="false"/>
    <row r="18758" customFormat="false" ht="13.8" hidden="false" customHeight="true" outlineLevel="0" collapsed="false"/>
    <row r="18759" customFormat="false" ht="13.8" hidden="false" customHeight="true" outlineLevel="0" collapsed="false"/>
    <row r="18760" customFormat="false" ht="13.8" hidden="false" customHeight="true" outlineLevel="0" collapsed="false"/>
    <row r="18761" customFormat="false" ht="13.8" hidden="false" customHeight="true" outlineLevel="0" collapsed="false"/>
    <row r="18762" customFormat="false" ht="13.8" hidden="false" customHeight="true" outlineLevel="0" collapsed="false"/>
    <row r="18763" customFormat="false" ht="13.8" hidden="false" customHeight="true" outlineLevel="0" collapsed="false"/>
    <row r="18764" customFormat="false" ht="13.8" hidden="false" customHeight="true" outlineLevel="0" collapsed="false"/>
    <row r="18765" customFormat="false" ht="13.8" hidden="false" customHeight="true" outlineLevel="0" collapsed="false"/>
    <row r="18766" customFormat="false" ht="13.8" hidden="false" customHeight="true" outlineLevel="0" collapsed="false"/>
    <row r="18767" customFormat="false" ht="13.8" hidden="false" customHeight="true" outlineLevel="0" collapsed="false"/>
    <row r="18768" customFormat="false" ht="13.8" hidden="false" customHeight="true" outlineLevel="0" collapsed="false"/>
    <row r="18769" customFormat="false" ht="13.8" hidden="false" customHeight="true" outlineLevel="0" collapsed="false"/>
    <row r="18770" customFormat="false" ht="13.8" hidden="false" customHeight="true" outlineLevel="0" collapsed="false"/>
    <row r="18771" customFormat="false" ht="13.8" hidden="false" customHeight="true" outlineLevel="0" collapsed="false"/>
    <row r="18772" customFormat="false" ht="13.8" hidden="false" customHeight="true" outlineLevel="0" collapsed="false"/>
    <row r="18773" customFormat="false" ht="13.8" hidden="false" customHeight="true" outlineLevel="0" collapsed="false"/>
    <row r="18774" customFormat="false" ht="13.8" hidden="false" customHeight="true" outlineLevel="0" collapsed="false"/>
    <row r="18775" customFormat="false" ht="13.8" hidden="false" customHeight="true" outlineLevel="0" collapsed="false"/>
    <row r="18776" customFormat="false" ht="13.8" hidden="false" customHeight="true" outlineLevel="0" collapsed="false"/>
    <row r="18777" customFormat="false" ht="13.8" hidden="false" customHeight="true" outlineLevel="0" collapsed="false"/>
    <row r="18778" customFormat="false" ht="13.8" hidden="false" customHeight="true" outlineLevel="0" collapsed="false"/>
    <row r="18779" customFormat="false" ht="13.8" hidden="false" customHeight="true" outlineLevel="0" collapsed="false"/>
    <row r="18780" customFormat="false" ht="13.8" hidden="false" customHeight="true" outlineLevel="0" collapsed="false"/>
    <row r="18781" customFormat="false" ht="13.8" hidden="false" customHeight="true" outlineLevel="0" collapsed="false"/>
    <row r="18782" customFormat="false" ht="13.8" hidden="false" customHeight="true" outlineLevel="0" collapsed="false"/>
    <row r="18783" customFormat="false" ht="13.8" hidden="false" customHeight="true" outlineLevel="0" collapsed="false"/>
    <row r="18784" customFormat="false" ht="13.8" hidden="false" customHeight="true" outlineLevel="0" collapsed="false"/>
    <row r="18785" customFormat="false" ht="13.8" hidden="false" customHeight="true" outlineLevel="0" collapsed="false"/>
    <row r="18786" customFormat="false" ht="13.8" hidden="false" customHeight="true" outlineLevel="0" collapsed="false"/>
    <row r="18787" customFormat="false" ht="13.8" hidden="false" customHeight="true" outlineLevel="0" collapsed="false"/>
    <row r="18788" customFormat="false" ht="13.8" hidden="false" customHeight="true" outlineLevel="0" collapsed="false"/>
    <row r="18789" customFormat="false" ht="13.8" hidden="false" customHeight="true" outlineLevel="0" collapsed="false"/>
    <row r="18790" customFormat="false" ht="13.8" hidden="false" customHeight="true" outlineLevel="0" collapsed="false"/>
    <row r="18791" customFormat="false" ht="13.8" hidden="false" customHeight="true" outlineLevel="0" collapsed="false"/>
    <row r="18792" customFormat="false" ht="13.8" hidden="false" customHeight="true" outlineLevel="0" collapsed="false"/>
    <row r="18793" customFormat="false" ht="13.8" hidden="false" customHeight="true" outlineLevel="0" collapsed="false"/>
    <row r="18794" customFormat="false" ht="13.8" hidden="false" customHeight="true" outlineLevel="0" collapsed="false"/>
    <row r="18795" customFormat="false" ht="13.8" hidden="false" customHeight="true" outlineLevel="0" collapsed="false"/>
    <row r="18796" customFormat="false" ht="13.8" hidden="false" customHeight="true" outlineLevel="0" collapsed="false"/>
    <row r="18797" customFormat="false" ht="13.8" hidden="false" customHeight="true" outlineLevel="0" collapsed="false"/>
    <row r="18798" customFormat="false" ht="13.8" hidden="false" customHeight="true" outlineLevel="0" collapsed="false"/>
    <row r="18799" customFormat="false" ht="13.8" hidden="false" customHeight="true" outlineLevel="0" collapsed="false"/>
    <row r="18800" customFormat="false" ht="13.8" hidden="false" customHeight="true" outlineLevel="0" collapsed="false"/>
    <row r="18801" customFormat="false" ht="13.8" hidden="false" customHeight="true" outlineLevel="0" collapsed="false"/>
    <row r="18802" customFormat="false" ht="13.8" hidden="false" customHeight="true" outlineLevel="0" collapsed="false"/>
    <row r="18803" customFormat="false" ht="13.8" hidden="false" customHeight="true" outlineLevel="0" collapsed="false"/>
    <row r="18804" customFormat="false" ht="13.8" hidden="false" customHeight="true" outlineLevel="0" collapsed="false"/>
    <row r="18805" customFormat="false" ht="13.8" hidden="false" customHeight="true" outlineLevel="0" collapsed="false"/>
    <row r="18806" customFormat="false" ht="13.8" hidden="false" customHeight="true" outlineLevel="0" collapsed="false"/>
    <row r="18807" customFormat="false" ht="13.8" hidden="false" customHeight="true" outlineLevel="0" collapsed="false"/>
    <row r="18808" customFormat="false" ht="13.8" hidden="false" customHeight="true" outlineLevel="0" collapsed="false"/>
    <row r="18809" customFormat="false" ht="13.8" hidden="false" customHeight="true" outlineLevel="0" collapsed="false"/>
    <row r="18810" customFormat="false" ht="13.8" hidden="false" customHeight="true" outlineLevel="0" collapsed="false"/>
    <row r="18811" customFormat="false" ht="13.8" hidden="false" customHeight="true" outlineLevel="0" collapsed="false"/>
    <row r="18812" customFormat="false" ht="13.8" hidden="false" customHeight="true" outlineLevel="0" collapsed="false"/>
    <row r="18813" customFormat="false" ht="13.8" hidden="false" customHeight="true" outlineLevel="0" collapsed="false"/>
    <row r="18814" customFormat="false" ht="13.8" hidden="false" customHeight="true" outlineLevel="0" collapsed="false"/>
    <row r="18815" customFormat="false" ht="13.8" hidden="false" customHeight="true" outlineLevel="0" collapsed="false"/>
    <row r="18816" customFormat="false" ht="13.8" hidden="false" customHeight="true" outlineLevel="0" collapsed="false"/>
    <row r="18817" customFormat="false" ht="13.8" hidden="false" customHeight="true" outlineLevel="0" collapsed="false"/>
    <row r="18818" customFormat="false" ht="13.8" hidden="false" customHeight="true" outlineLevel="0" collapsed="false"/>
    <row r="18819" customFormat="false" ht="13.8" hidden="false" customHeight="true" outlineLevel="0" collapsed="false"/>
    <row r="18820" customFormat="false" ht="13.8" hidden="false" customHeight="true" outlineLevel="0" collapsed="false"/>
    <row r="18821" customFormat="false" ht="13.8" hidden="false" customHeight="true" outlineLevel="0" collapsed="false"/>
    <row r="18822" customFormat="false" ht="13.8" hidden="false" customHeight="true" outlineLevel="0" collapsed="false"/>
    <row r="18823" customFormat="false" ht="13.8" hidden="false" customHeight="true" outlineLevel="0" collapsed="false"/>
    <row r="18824" customFormat="false" ht="13.8" hidden="false" customHeight="true" outlineLevel="0" collapsed="false"/>
    <row r="18825" customFormat="false" ht="13.8" hidden="false" customHeight="true" outlineLevel="0" collapsed="false"/>
    <row r="18826" customFormat="false" ht="13.8" hidden="false" customHeight="true" outlineLevel="0" collapsed="false"/>
    <row r="18827" customFormat="false" ht="13.8" hidden="false" customHeight="true" outlineLevel="0" collapsed="false"/>
    <row r="18828" customFormat="false" ht="13.8" hidden="false" customHeight="true" outlineLevel="0" collapsed="false"/>
    <row r="18829" customFormat="false" ht="13.8" hidden="false" customHeight="true" outlineLevel="0" collapsed="false"/>
    <row r="18830" customFormat="false" ht="13.8" hidden="false" customHeight="true" outlineLevel="0" collapsed="false"/>
    <row r="18831" customFormat="false" ht="13.8" hidden="false" customHeight="true" outlineLevel="0" collapsed="false"/>
    <row r="18832" customFormat="false" ht="13.8" hidden="false" customHeight="true" outlineLevel="0" collapsed="false"/>
    <row r="18833" customFormat="false" ht="13.8" hidden="false" customHeight="true" outlineLevel="0" collapsed="false"/>
    <row r="18834" customFormat="false" ht="13.8" hidden="false" customHeight="true" outlineLevel="0" collapsed="false"/>
    <row r="18835" customFormat="false" ht="13.8" hidden="false" customHeight="true" outlineLevel="0" collapsed="false"/>
    <row r="18836" customFormat="false" ht="13.8" hidden="false" customHeight="true" outlineLevel="0" collapsed="false"/>
    <row r="18837" customFormat="false" ht="13.8" hidden="false" customHeight="true" outlineLevel="0" collapsed="false"/>
    <row r="18838" customFormat="false" ht="13.8" hidden="false" customHeight="true" outlineLevel="0" collapsed="false"/>
    <row r="18839" customFormat="false" ht="13.8" hidden="false" customHeight="true" outlineLevel="0" collapsed="false"/>
    <row r="18840" customFormat="false" ht="13.8" hidden="false" customHeight="true" outlineLevel="0" collapsed="false"/>
    <row r="18841" customFormat="false" ht="13.8" hidden="false" customHeight="true" outlineLevel="0" collapsed="false"/>
    <row r="18842" customFormat="false" ht="13.8" hidden="false" customHeight="true" outlineLevel="0" collapsed="false"/>
    <row r="18843" customFormat="false" ht="13.8" hidden="false" customHeight="true" outlineLevel="0" collapsed="false"/>
    <row r="18844" customFormat="false" ht="13.8" hidden="false" customHeight="true" outlineLevel="0" collapsed="false"/>
    <row r="18845" customFormat="false" ht="13.8" hidden="false" customHeight="true" outlineLevel="0" collapsed="false"/>
    <row r="18846" customFormat="false" ht="13.8" hidden="false" customHeight="true" outlineLevel="0" collapsed="false"/>
    <row r="18847" customFormat="false" ht="13.8" hidden="false" customHeight="true" outlineLevel="0" collapsed="false"/>
    <row r="18848" customFormat="false" ht="13.8" hidden="false" customHeight="true" outlineLevel="0" collapsed="false"/>
    <row r="18849" customFormat="false" ht="13.8" hidden="false" customHeight="true" outlineLevel="0" collapsed="false"/>
    <row r="18850" customFormat="false" ht="13.8" hidden="false" customHeight="true" outlineLevel="0" collapsed="false"/>
    <row r="18851" customFormat="false" ht="13.8" hidden="false" customHeight="true" outlineLevel="0" collapsed="false"/>
    <row r="18852" customFormat="false" ht="13.8" hidden="false" customHeight="true" outlineLevel="0" collapsed="false"/>
    <row r="18853" customFormat="false" ht="13.8" hidden="false" customHeight="true" outlineLevel="0" collapsed="false"/>
    <row r="18854" customFormat="false" ht="13.8" hidden="false" customHeight="true" outlineLevel="0" collapsed="false"/>
    <row r="18855" customFormat="false" ht="13.8" hidden="false" customHeight="true" outlineLevel="0" collapsed="false"/>
    <row r="18856" customFormat="false" ht="13.8" hidden="false" customHeight="true" outlineLevel="0" collapsed="false"/>
    <row r="18857" customFormat="false" ht="13.8" hidden="false" customHeight="true" outlineLevel="0" collapsed="false"/>
    <row r="18858" customFormat="false" ht="13.8" hidden="false" customHeight="true" outlineLevel="0" collapsed="false"/>
    <row r="18859" customFormat="false" ht="13.8" hidden="false" customHeight="true" outlineLevel="0" collapsed="false"/>
    <row r="18860" customFormat="false" ht="13.8" hidden="false" customHeight="true" outlineLevel="0" collapsed="false"/>
    <row r="18861" customFormat="false" ht="13.8" hidden="false" customHeight="true" outlineLevel="0" collapsed="false"/>
    <row r="18862" customFormat="false" ht="13.8" hidden="false" customHeight="true" outlineLevel="0" collapsed="false"/>
    <row r="18863" customFormat="false" ht="13.8" hidden="false" customHeight="true" outlineLevel="0" collapsed="false"/>
    <row r="18864" customFormat="false" ht="13.8" hidden="false" customHeight="true" outlineLevel="0" collapsed="false"/>
    <row r="18865" customFormat="false" ht="13.8" hidden="false" customHeight="true" outlineLevel="0" collapsed="false"/>
    <row r="18866" customFormat="false" ht="13.8" hidden="false" customHeight="true" outlineLevel="0" collapsed="false"/>
    <row r="18867" customFormat="false" ht="13.8" hidden="false" customHeight="true" outlineLevel="0" collapsed="false"/>
    <row r="18868" customFormat="false" ht="13.8" hidden="false" customHeight="true" outlineLevel="0" collapsed="false"/>
    <row r="18869" customFormat="false" ht="13.8" hidden="false" customHeight="true" outlineLevel="0" collapsed="false"/>
    <row r="18870" customFormat="false" ht="13.8" hidden="false" customHeight="true" outlineLevel="0" collapsed="false"/>
    <row r="18871" customFormat="false" ht="13.8" hidden="false" customHeight="true" outlineLevel="0" collapsed="false"/>
    <row r="18872" customFormat="false" ht="13.8" hidden="false" customHeight="true" outlineLevel="0" collapsed="false"/>
    <row r="18873" customFormat="false" ht="13.8" hidden="false" customHeight="true" outlineLevel="0" collapsed="false"/>
    <row r="18874" customFormat="false" ht="13.8" hidden="false" customHeight="true" outlineLevel="0" collapsed="false"/>
    <row r="18875" customFormat="false" ht="13.8" hidden="false" customHeight="true" outlineLevel="0" collapsed="false"/>
    <row r="18876" customFormat="false" ht="13.8" hidden="false" customHeight="true" outlineLevel="0" collapsed="false"/>
    <row r="18877" customFormat="false" ht="13.8" hidden="false" customHeight="true" outlineLevel="0" collapsed="false"/>
    <row r="18878" customFormat="false" ht="13.8" hidden="false" customHeight="true" outlineLevel="0" collapsed="false"/>
    <row r="18879" customFormat="false" ht="13.8" hidden="false" customHeight="true" outlineLevel="0" collapsed="false"/>
    <row r="18880" customFormat="false" ht="13.8" hidden="false" customHeight="true" outlineLevel="0" collapsed="false"/>
    <row r="18881" customFormat="false" ht="13.8" hidden="false" customHeight="true" outlineLevel="0" collapsed="false"/>
    <row r="18882" customFormat="false" ht="13.8" hidden="false" customHeight="true" outlineLevel="0" collapsed="false"/>
    <row r="18883" customFormat="false" ht="13.8" hidden="false" customHeight="true" outlineLevel="0" collapsed="false"/>
    <row r="18884" customFormat="false" ht="13.8" hidden="false" customHeight="true" outlineLevel="0" collapsed="false"/>
    <row r="18885" customFormat="false" ht="13.8" hidden="false" customHeight="true" outlineLevel="0" collapsed="false"/>
    <row r="18886" customFormat="false" ht="13.8" hidden="false" customHeight="true" outlineLevel="0" collapsed="false"/>
    <row r="18887" customFormat="false" ht="13.8" hidden="false" customHeight="true" outlineLevel="0" collapsed="false"/>
    <row r="18888" customFormat="false" ht="13.8" hidden="false" customHeight="true" outlineLevel="0" collapsed="false"/>
    <row r="18889" customFormat="false" ht="13.8" hidden="false" customHeight="true" outlineLevel="0" collapsed="false"/>
    <row r="18890" customFormat="false" ht="13.8" hidden="false" customHeight="true" outlineLevel="0" collapsed="false"/>
    <row r="18891" customFormat="false" ht="13.8" hidden="false" customHeight="true" outlineLevel="0" collapsed="false"/>
    <row r="18892" customFormat="false" ht="13.8" hidden="false" customHeight="true" outlineLevel="0" collapsed="false"/>
    <row r="18893" customFormat="false" ht="13.8" hidden="false" customHeight="true" outlineLevel="0" collapsed="false"/>
    <row r="18894" customFormat="false" ht="13.8" hidden="false" customHeight="true" outlineLevel="0" collapsed="false"/>
    <row r="18895" customFormat="false" ht="13.8" hidden="false" customHeight="true" outlineLevel="0" collapsed="false"/>
    <row r="18896" customFormat="false" ht="13.8" hidden="false" customHeight="true" outlineLevel="0" collapsed="false"/>
    <row r="18897" customFormat="false" ht="13.8" hidden="false" customHeight="true" outlineLevel="0" collapsed="false"/>
    <row r="18898" customFormat="false" ht="13.8" hidden="false" customHeight="true" outlineLevel="0" collapsed="false"/>
    <row r="18899" customFormat="false" ht="13.8" hidden="false" customHeight="true" outlineLevel="0" collapsed="false"/>
    <row r="18900" customFormat="false" ht="13.8" hidden="false" customHeight="true" outlineLevel="0" collapsed="false"/>
    <row r="18901" customFormat="false" ht="13.8" hidden="false" customHeight="true" outlineLevel="0" collapsed="false"/>
    <row r="18902" customFormat="false" ht="13.8" hidden="false" customHeight="true" outlineLevel="0" collapsed="false"/>
    <row r="18903" customFormat="false" ht="13.8" hidden="false" customHeight="true" outlineLevel="0" collapsed="false"/>
    <row r="18904" customFormat="false" ht="13.8" hidden="false" customHeight="true" outlineLevel="0" collapsed="false"/>
    <row r="18905" customFormat="false" ht="13.8" hidden="false" customHeight="true" outlineLevel="0" collapsed="false"/>
    <row r="18906" customFormat="false" ht="13.8" hidden="false" customHeight="true" outlineLevel="0" collapsed="false"/>
    <row r="18907" customFormat="false" ht="13.8" hidden="false" customHeight="true" outlineLevel="0" collapsed="false"/>
    <row r="18908" customFormat="false" ht="13.8" hidden="false" customHeight="true" outlineLevel="0" collapsed="false"/>
    <row r="18909" customFormat="false" ht="13.8" hidden="false" customHeight="true" outlineLevel="0" collapsed="false"/>
    <row r="18910" customFormat="false" ht="13.8" hidden="false" customHeight="true" outlineLevel="0" collapsed="false"/>
    <row r="18911" customFormat="false" ht="13.8" hidden="false" customHeight="true" outlineLevel="0" collapsed="false"/>
    <row r="18912" customFormat="false" ht="13.8" hidden="false" customHeight="true" outlineLevel="0" collapsed="false"/>
    <row r="18913" customFormat="false" ht="13.8" hidden="false" customHeight="true" outlineLevel="0" collapsed="false"/>
    <row r="18914" customFormat="false" ht="13.8" hidden="false" customHeight="true" outlineLevel="0" collapsed="false"/>
    <row r="18915" customFormat="false" ht="13.8" hidden="false" customHeight="true" outlineLevel="0" collapsed="false"/>
    <row r="18916" customFormat="false" ht="13.8" hidden="false" customHeight="true" outlineLevel="0" collapsed="false"/>
    <row r="18917" customFormat="false" ht="13.8" hidden="false" customHeight="true" outlineLevel="0" collapsed="false"/>
    <row r="18918" customFormat="false" ht="13.8" hidden="false" customHeight="true" outlineLevel="0" collapsed="false"/>
    <row r="18919" customFormat="false" ht="13.8" hidden="false" customHeight="true" outlineLevel="0" collapsed="false"/>
    <row r="18920" customFormat="false" ht="13.8" hidden="false" customHeight="true" outlineLevel="0" collapsed="false"/>
    <row r="18921" customFormat="false" ht="13.8" hidden="false" customHeight="true" outlineLevel="0" collapsed="false"/>
    <row r="18922" customFormat="false" ht="13.8" hidden="false" customHeight="true" outlineLevel="0" collapsed="false"/>
    <row r="18923" customFormat="false" ht="13.8" hidden="false" customHeight="true" outlineLevel="0" collapsed="false"/>
    <row r="18924" customFormat="false" ht="13.8" hidden="false" customHeight="true" outlineLevel="0" collapsed="false"/>
    <row r="18925" customFormat="false" ht="13.8" hidden="false" customHeight="true" outlineLevel="0" collapsed="false"/>
    <row r="18926" customFormat="false" ht="13.8" hidden="false" customHeight="true" outlineLevel="0" collapsed="false"/>
    <row r="18927" customFormat="false" ht="13.8" hidden="false" customHeight="true" outlineLevel="0" collapsed="false"/>
    <row r="18928" customFormat="false" ht="13.8" hidden="false" customHeight="true" outlineLevel="0" collapsed="false"/>
    <row r="18929" customFormat="false" ht="13.8" hidden="false" customHeight="true" outlineLevel="0" collapsed="false"/>
    <row r="18930" customFormat="false" ht="13.8" hidden="false" customHeight="true" outlineLevel="0" collapsed="false"/>
    <row r="18931" customFormat="false" ht="13.8" hidden="false" customHeight="true" outlineLevel="0" collapsed="false"/>
    <row r="18932" customFormat="false" ht="13.8" hidden="false" customHeight="true" outlineLevel="0" collapsed="false"/>
    <row r="18933" customFormat="false" ht="13.8" hidden="false" customHeight="true" outlineLevel="0" collapsed="false"/>
    <row r="18934" customFormat="false" ht="13.8" hidden="false" customHeight="true" outlineLevel="0" collapsed="false"/>
    <row r="18935" customFormat="false" ht="13.8" hidden="false" customHeight="true" outlineLevel="0" collapsed="false"/>
    <row r="18936" customFormat="false" ht="13.8" hidden="false" customHeight="true" outlineLevel="0" collapsed="false"/>
    <row r="18937" customFormat="false" ht="13.8" hidden="false" customHeight="true" outlineLevel="0" collapsed="false"/>
    <row r="18938" customFormat="false" ht="13.8" hidden="false" customHeight="true" outlineLevel="0" collapsed="false"/>
    <row r="18939" customFormat="false" ht="13.8" hidden="false" customHeight="true" outlineLevel="0" collapsed="false"/>
    <row r="18940" customFormat="false" ht="13.8" hidden="false" customHeight="true" outlineLevel="0" collapsed="false"/>
    <row r="18941" customFormat="false" ht="13.8" hidden="false" customHeight="true" outlineLevel="0" collapsed="false"/>
    <row r="18942" customFormat="false" ht="13.8" hidden="false" customHeight="true" outlineLevel="0" collapsed="false"/>
    <row r="18943" customFormat="false" ht="13.8" hidden="false" customHeight="true" outlineLevel="0" collapsed="false"/>
    <row r="18944" customFormat="false" ht="13.8" hidden="false" customHeight="true" outlineLevel="0" collapsed="false"/>
    <row r="18945" customFormat="false" ht="13.8" hidden="false" customHeight="true" outlineLevel="0" collapsed="false"/>
    <row r="18946" customFormat="false" ht="13.8" hidden="false" customHeight="true" outlineLevel="0" collapsed="false"/>
    <row r="18947" customFormat="false" ht="13.8" hidden="false" customHeight="true" outlineLevel="0" collapsed="false"/>
    <row r="18948" customFormat="false" ht="13.8" hidden="false" customHeight="true" outlineLevel="0" collapsed="false"/>
    <row r="18949" customFormat="false" ht="13.8" hidden="false" customHeight="true" outlineLevel="0" collapsed="false"/>
    <row r="18950" customFormat="false" ht="13.8" hidden="false" customHeight="true" outlineLevel="0" collapsed="false"/>
    <row r="18951" customFormat="false" ht="13.8" hidden="false" customHeight="true" outlineLevel="0" collapsed="false"/>
    <row r="18952" customFormat="false" ht="13.8" hidden="false" customHeight="true" outlineLevel="0" collapsed="false"/>
    <row r="18953" customFormat="false" ht="13.8" hidden="false" customHeight="true" outlineLevel="0" collapsed="false"/>
    <row r="18954" customFormat="false" ht="13.8" hidden="false" customHeight="true" outlineLevel="0" collapsed="false"/>
    <row r="18955" customFormat="false" ht="13.8" hidden="false" customHeight="true" outlineLevel="0" collapsed="false"/>
    <row r="18956" customFormat="false" ht="13.8" hidden="false" customHeight="true" outlineLevel="0" collapsed="false"/>
    <row r="18957" customFormat="false" ht="13.8" hidden="false" customHeight="true" outlineLevel="0" collapsed="false"/>
    <row r="18958" customFormat="false" ht="13.8" hidden="false" customHeight="true" outlineLevel="0" collapsed="false"/>
    <row r="18959" customFormat="false" ht="13.8" hidden="false" customHeight="true" outlineLevel="0" collapsed="false"/>
    <row r="18960" customFormat="false" ht="13.8" hidden="false" customHeight="true" outlineLevel="0" collapsed="false"/>
    <row r="18961" customFormat="false" ht="13.8" hidden="false" customHeight="true" outlineLevel="0" collapsed="false"/>
    <row r="18962" customFormat="false" ht="13.8" hidden="false" customHeight="true" outlineLevel="0" collapsed="false"/>
    <row r="18963" customFormat="false" ht="13.8" hidden="false" customHeight="true" outlineLevel="0" collapsed="false"/>
    <row r="18964" customFormat="false" ht="13.8" hidden="false" customHeight="true" outlineLevel="0" collapsed="false"/>
    <row r="18965" customFormat="false" ht="13.8" hidden="false" customHeight="true" outlineLevel="0" collapsed="false"/>
    <row r="18966" customFormat="false" ht="13.8" hidden="false" customHeight="true" outlineLevel="0" collapsed="false"/>
    <row r="18967" customFormat="false" ht="13.8" hidden="false" customHeight="true" outlineLevel="0" collapsed="false"/>
    <row r="18968" customFormat="false" ht="13.8" hidden="false" customHeight="true" outlineLevel="0" collapsed="false"/>
    <row r="18969" customFormat="false" ht="13.8" hidden="false" customHeight="true" outlineLevel="0" collapsed="false"/>
    <row r="18970" customFormat="false" ht="13.8" hidden="false" customHeight="true" outlineLevel="0" collapsed="false"/>
    <row r="18971" customFormat="false" ht="13.8" hidden="false" customHeight="true" outlineLevel="0" collapsed="false"/>
    <row r="18972" customFormat="false" ht="13.8" hidden="false" customHeight="true" outlineLevel="0" collapsed="false"/>
    <row r="18973" customFormat="false" ht="13.8" hidden="false" customHeight="true" outlineLevel="0" collapsed="false"/>
    <row r="18974" customFormat="false" ht="13.8" hidden="false" customHeight="true" outlineLevel="0" collapsed="false"/>
    <row r="18975" customFormat="false" ht="13.8" hidden="false" customHeight="true" outlineLevel="0" collapsed="false"/>
    <row r="18976" customFormat="false" ht="13.8" hidden="false" customHeight="true" outlineLevel="0" collapsed="false"/>
    <row r="18977" customFormat="false" ht="13.8" hidden="false" customHeight="true" outlineLevel="0" collapsed="false"/>
    <row r="18978" customFormat="false" ht="13.8" hidden="false" customHeight="true" outlineLevel="0" collapsed="false"/>
    <row r="18979" customFormat="false" ht="13.8" hidden="false" customHeight="true" outlineLevel="0" collapsed="false"/>
    <row r="18980" customFormat="false" ht="13.8" hidden="false" customHeight="true" outlineLevel="0" collapsed="false"/>
    <row r="18981" customFormat="false" ht="13.8" hidden="false" customHeight="true" outlineLevel="0" collapsed="false"/>
    <row r="18982" customFormat="false" ht="13.8" hidden="false" customHeight="true" outlineLevel="0" collapsed="false"/>
    <row r="18983" customFormat="false" ht="13.8" hidden="false" customHeight="true" outlineLevel="0" collapsed="false"/>
    <row r="18984" customFormat="false" ht="13.8" hidden="false" customHeight="true" outlineLevel="0" collapsed="false"/>
    <row r="18985" customFormat="false" ht="13.8" hidden="false" customHeight="true" outlineLevel="0" collapsed="false"/>
    <row r="18986" customFormat="false" ht="13.8" hidden="false" customHeight="true" outlineLevel="0" collapsed="false"/>
    <row r="18987" customFormat="false" ht="13.8" hidden="false" customHeight="true" outlineLevel="0" collapsed="false"/>
    <row r="18988" customFormat="false" ht="13.8" hidden="false" customHeight="true" outlineLevel="0" collapsed="false"/>
    <row r="18989" customFormat="false" ht="13.8" hidden="false" customHeight="true" outlineLevel="0" collapsed="false"/>
    <row r="18990" customFormat="false" ht="13.8" hidden="false" customHeight="true" outlineLevel="0" collapsed="false"/>
    <row r="18991" customFormat="false" ht="13.8" hidden="false" customHeight="true" outlineLevel="0" collapsed="false"/>
    <row r="18992" customFormat="false" ht="13.8" hidden="false" customHeight="true" outlineLevel="0" collapsed="false"/>
    <row r="18993" customFormat="false" ht="13.8" hidden="false" customHeight="true" outlineLevel="0" collapsed="false"/>
    <row r="18994" customFormat="false" ht="13.8" hidden="false" customHeight="true" outlineLevel="0" collapsed="false"/>
    <row r="18995" customFormat="false" ht="13.8" hidden="false" customHeight="true" outlineLevel="0" collapsed="false"/>
    <row r="18996" customFormat="false" ht="13.8" hidden="false" customHeight="true" outlineLevel="0" collapsed="false"/>
    <row r="18997" customFormat="false" ht="13.8" hidden="false" customHeight="true" outlineLevel="0" collapsed="false"/>
    <row r="18998" customFormat="false" ht="13.8" hidden="false" customHeight="true" outlineLevel="0" collapsed="false"/>
    <row r="18999" customFormat="false" ht="13.8" hidden="false" customHeight="true" outlineLevel="0" collapsed="false"/>
    <row r="19000" customFormat="false" ht="13.8" hidden="false" customHeight="true" outlineLevel="0" collapsed="false"/>
    <row r="19001" customFormat="false" ht="13.8" hidden="false" customHeight="true" outlineLevel="0" collapsed="false"/>
    <row r="19002" customFormat="false" ht="13.8" hidden="false" customHeight="true" outlineLevel="0" collapsed="false"/>
    <row r="19003" customFormat="false" ht="13.8" hidden="false" customHeight="true" outlineLevel="0" collapsed="false"/>
    <row r="19004" customFormat="false" ht="13.8" hidden="false" customHeight="true" outlineLevel="0" collapsed="false"/>
    <row r="19005" customFormat="false" ht="13.8" hidden="false" customHeight="true" outlineLevel="0" collapsed="false"/>
    <row r="19006" customFormat="false" ht="13.8" hidden="false" customHeight="true" outlineLevel="0" collapsed="false"/>
    <row r="19007" customFormat="false" ht="13.8" hidden="false" customHeight="true" outlineLevel="0" collapsed="false"/>
    <row r="19008" customFormat="false" ht="13.8" hidden="false" customHeight="true" outlineLevel="0" collapsed="false"/>
    <row r="19009" customFormat="false" ht="13.8" hidden="false" customHeight="true" outlineLevel="0" collapsed="false"/>
    <row r="19010" customFormat="false" ht="13.8" hidden="false" customHeight="true" outlineLevel="0" collapsed="false"/>
    <row r="19011" customFormat="false" ht="13.8" hidden="false" customHeight="true" outlineLevel="0" collapsed="false"/>
    <row r="19012" customFormat="false" ht="13.8" hidden="false" customHeight="true" outlineLevel="0" collapsed="false"/>
    <row r="19013" customFormat="false" ht="13.8" hidden="false" customHeight="true" outlineLevel="0" collapsed="false"/>
    <row r="19014" customFormat="false" ht="13.8" hidden="false" customHeight="true" outlineLevel="0" collapsed="false"/>
    <row r="19015" customFormat="false" ht="13.8" hidden="false" customHeight="true" outlineLevel="0" collapsed="false"/>
    <row r="19016" customFormat="false" ht="13.8" hidden="false" customHeight="true" outlineLevel="0" collapsed="false"/>
    <row r="19017" customFormat="false" ht="13.8" hidden="false" customHeight="true" outlineLevel="0" collapsed="false"/>
    <row r="19018" customFormat="false" ht="13.8" hidden="false" customHeight="true" outlineLevel="0" collapsed="false"/>
    <row r="19019" customFormat="false" ht="13.8" hidden="false" customHeight="true" outlineLevel="0" collapsed="false"/>
    <row r="19020" customFormat="false" ht="13.8" hidden="false" customHeight="true" outlineLevel="0" collapsed="false"/>
    <row r="19021" customFormat="false" ht="13.8" hidden="false" customHeight="true" outlineLevel="0" collapsed="false"/>
    <row r="19022" customFormat="false" ht="13.8" hidden="false" customHeight="true" outlineLevel="0" collapsed="false"/>
    <row r="19023" customFormat="false" ht="13.8" hidden="false" customHeight="true" outlineLevel="0" collapsed="false"/>
    <row r="19024" customFormat="false" ht="13.8" hidden="false" customHeight="true" outlineLevel="0" collapsed="false"/>
    <row r="19025" customFormat="false" ht="13.8" hidden="false" customHeight="true" outlineLevel="0" collapsed="false"/>
    <row r="19026" customFormat="false" ht="13.8" hidden="false" customHeight="true" outlineLevel="0" collapsed="false"/>
    <row r="19027" customFormat="false" ht="13.8" hidden="false" customHeight="true" outlineLevel="0" collapsed="false"/>
    <row r="19028" customFormat="false" ht="13.8" hidden="false" customHeight="true" outlineLevel="0" collapsed="false"/>
    <row r="19029" customFormat="false" ht="13.8" hidden="false" customHeight="true" outlineLevel="0" collapsed="false"/>
    <row r="19030" customFormat="false" ht="13.8" hidden="false" customHeight="true" outlineLevel="0" collapsed="false"/>
    <row r="19031" customFormat="false" ht="13.8" hidden="false" customHeight="true" outlineLevel="0" collapsed="false"/>
    <row r="19032" customFormat="false" ht="13.8" hidden="false" customHeight="true" outlineLevel="0" collapsed="false"/>
    <row r="19033" customFormat="false" ht="13.8" hidden="false" customHeight="true" outlineLevel="0" collapsed="false"/>
    <row r="19034" customFormat="false" ht="13.8" hidden="false" customHeight="true" outlineLevel="0" collapsed="false"/>
    <row r="19035" customFormat="false" ht="13.8" hidden="false" customHeight="true" outlineLevel="0" collapsed="false"/>
    <row r="19036" customFormat="false" ht="13.8" hidden="false" customHeight="true" outlineLevel="0" collapsed="false"/>
    <row r="19037" customFormat="false" ht="13.8" hidden="false" customHeight="true" outlineLevel="0" collapsed="false"/>
    <row r="19038" customFormat="false" ht="13.8" hidden="false" customHeight="true" outlineLevel="0" collapsed="false"/>
    <row r="19039" customFormat="false" ht="13.8" hidden="false" customHeight="true" outlineLevel="0" collapsed="false"/>
    <row r="19040" customFormat="false" ht="13.8" hidden="false" customHeight="true" outlineLevel="0" collapsed="false"/>
    <row r="19041" customFormat="false" ht="13.8" hidden="false" customHeight="true" outlineLevel="0" collapsed="false"/>
    <row r="19042" customFormat="false" ht="13.8" hidden="false" customHeight="true" outlineLevel="0" collapsed="false"/>
    <row r="19043" customFormat="false" ht="13.8" hidden="false" customHeight="true" outlineLevel="0" collapsed="false"/>
    <row r="19044" customFormat="false" ht="13.8" hidden="false" customHeight="true" outlineLevel="0" collapsed="false"/>
    <row r="19045" customFormat="false" ht="13.8" hidden="false" customHeight="true" outlineLevel="0" collapsed="false"/>
    <row r="19046" customFormat="false" ht="13.8" hidden="false" customHeight="true" outlineLevel="0" collapsed="false"/>
    <row r="19047" customFormat="false" ht="13.8" hidden="false" customHeight="true" outlineLevel="0" collapsed="false"/>
    <row r="19048" customFormat="false" ht="13.8" hidden="false" customHeight="true" outlineLevel="0" collapsed="false"/>
    <row r="19049" customFormat="false" ht="13.8" hidden="false" customHeight="true" outlineLevel="0" collapsed="false"/>
    <row r="19050" customFormat="false" ht="13.8" hidden="false" customHeight="true" outlineLevel="0" collapsed="false"/>
    <row r="19051" customFormat="false" ht="13.8" hidden="false" customHeight="true" outlineLevel="0" collapsed="false"/>
    <row r="19052" customFormat="false" ht="13.8" hidden="false" customHeight="true" outlineLevel="0" collapsed="false"/>
    <row r="19053" customFormat="false" ht="13.8" hidden="false" customHeight="true" outlineLevel="0" collapsed="false"/>
    <row r="19054" customFormat="false" ht="13.8" hidden="false" customHeight="true" outlineLevel="0" collapsed="false"/>
    <row r="19055" customFormat="false" ht="13.8" hidden="false" customHeight="true" outlineLevel="0" collapsed="false"/>
    <row r="19056" customFormat="false" ht="13.8" hidden="false" customHeight="true" outlineLevel="0" collapsed="false"/>
    <row r="19057" customFormat="false" ht="13.8" hidden="false" customHeight="true" outlineLevel="0" collapsed="false"/>
    <row r="19058" customFormat="false" ht="13.8" hidden="false" customHeight="true" outlineLevel="0" collapsed="false"/>
    <row r="19059" customFormat="false" ht="13.8" hidden="false" customHeight="true" outlineLevel="0" collapsed="false"/>
    <row r="19060" customFormat="false" ht="13.8" hidden="false" customHeight="true" outlineLevel="0" collapsed="false"/>
    <row r="19061" customFormat="false" ht="13.8" hidden="false" customHeight="true" outlineLevel="0" collapsed="false"/>
    <row r="19062" customFormat="false" ht="13.8" hidden="false" customHeight="true" outlineLevel="0" collapsed="false"/>
    <row r="19063" customFormat="false" ht="13.8" hidden="false" customHeight="true" outlineLevel="0" collapsed="false"/>
    <row r="19064" customFormat="false" ht="13.8" hidden="false" customHeight="true" outlineLevel="0" collapsed="false"/>
    <row r="19065" customFormat="false" ht="13.8" hidden="false" customHeight="true" outlineLevel="0" collapsed="false"/>
    <row r="19066" customFormat="false" ht="13.8" hidden="false" customHeight="true" outlineLevel="0" collapsed="false"/>
    <row r="19067" customFormat="false" ht="13.8" hidden="false" customHeight="true" outlineLevel="0" collapsed="false"/>
    <row r="19068" customFormat="false" ht="13.8" hidden="false" customHeight="true" outlineLevel="0" collapsed="false"/>
    <row r="19069" customFormat="false" ht="13.8" hidden="false" customHeight="true" outlineLevel="0" collapsed="false"/>
    <row r="19070" customFormat="false" ht="13.8" hidden="false" customHeight="true" outlineLevel="0" collapsed="false"/>
    <row r="19071" customFormat="false" ht="13.8" hidden="false" customHeight="true" outlineLevel="0" collapsed="false"/>
    <row r="19072" customFormat="false" ht="13.8" hidden="false" customHeight="true" outlineLevel="0" collapsed="false"/>
    <row r="19073" customFormat="false" ht="13.8" hidden="false" customHeight="true" outlineLevel="0" collapsed="false"/>
    <row r="19074" customFormat="false" ht="13.8" hidden="false" customHeight="true" outlineLevel="0" collapsed="false"/>
    <row r="19075" customFormat="false" ht="13.8" hidden="false" customHeight="true" outlineLevel="0" collapsed="false"/>
    <row r="19076" customFormat="false" ht="13.8" hidden="false" customHeight="true" outlineLevel="0" collapsed="false"/>
    <row r="19077" customFormat="false" ht="13.8" hidden="false" customHeight="true" outlineLevel="0" collapsed="false"/>
    <row r="19078" customFormat="false" ht="13.8" hidden="false" customHeight="true" outlineLevel="0" collapsed="false"/>
    <row r="19079" customFormat="false" ht="13.8" hidden="false" customHeight="true" outlineLevel="0" collapsed="false"/>
    <row r="19080" customFormat="false" ht="13.8" hidden="false" customHeight="true" outlineLevel="0" collapsed="false"/>
    <row r="19081" customFormat="false" ht="13.8" hidden="false" customHeight="true" outlineLevel="0" collapsed="false"/>
    <row r="19082" customFormat="false" ht="13.8" hidden="false" customHeight="true" outlineLevel="0" collapsed="false"/>
    <row r="19083" customFormat="false" ht="13.8" hidden="false" customHeight="true" outlineLevel="0" collapsed="false"/>
    <row r="19084" customFormat="false" ht="13.8" hidden="false" customHeight="true" outlineLevel="0" collapsed="false"/>
    <row r="19085" customFormat="false" ht="13.8" hidden="false" customHeight="true" outlineLevel="0" collapsed="false"/>
    <row r="19086" customFormat="false" ht="13.8" hidden="false" customHeight="true" outlineLevel="0" collapsed="false"/>
    <row r="19087" customFormat="false" ht="13.8" hidden="false" customHeight="true" outlineLevel="0" collapsed="false"/>
    <row r="19088" customFormat="false" ht="13.8" hidden="false" customHeight="true" outlineLevel="0" collapsed="false"/>
    <row r="19089" customFormat="false" ht="13.8" hidden="false" customHeight="true" outlineLevel="0" collapsed="false"/>
    <row r="19090" customFormat="false" ht="13.8" hidden="false" customHeight="true" outlineLevel="0" collapsed="false"/>
    <row r="19091" customFormat="false" ht="13.8" hidden="false" customHeight="true" outlineLevel="0" collapsed="false"/>
    <row r="19092" customFormat="false" ht="13.8" hidden="false" customHeight="true" outlineLevel="0" collapsed="false"/>
    <row r="19093" customFormat="false" ht="13.8" hidden="false" customHeight="true" outlineLevel="0" collapsed="false"/>
    <row r="19094" customFormat="false" ht="13.8" hidden="false" customHeight="true" outlineLevel="0" collapsed="false"/>
    <row r="19095" customFormat="false" ht="13.8" hidden="false" customHeight="true" outlineLevel="0" collapsed="false"/>
    <row r="19096" customFormat="false" ht="13.8" hidden="false" customHeight="true" outlineLevel="0" collapsed="false"/>
    <row r="19097" customFormat="false" ht="13.8" hidden="false" customHeight="true" outlineLevel="0" collapsed="false"/>
    <row r="19098" customFormat="false" ht="13.8" hidden="false" customHeight="true" outlineLevel="0" collapsed="false"/>
    <row r="19099" customFormat="false" ht="13.8" hidden="false" customHeight="true" outlineLevel="0" collapsed="false"/>
    <row r="19100" customFormat="false" ht="13.8" hidden="false" customHeight="true" outlineLevel="0" collapsed="false"/>
    <row r="19101" customFormat="false" ht="13.8" hidden="false" customHeight="true" outlineLevel="0" collapsed="false"/>
    <row r="19102" customFormat="false" ht="13.8" hidden="false" customHeight="true" outlineLevel="0" collapsed="false"/>
    <row r="19103" customFormat="false" ht="13.8" hidden="false" customHeight="true" outlineLevel="0" collapsed="false"/>
    <row r="19104" customFormat="false" ht="13.8" hidden="false" customHeight="true" outlineLevel="0" collapsed="false"/>
    <row r="19105" customFormat="false" ht="13.8" hidden="false" customHeight="true" outlineLevel="0" collapsed="false"/>
    <row r="19106" customFormat="false" ht="13.8" hidden="false" customHeight="true" outlineLevel="0" collapsed="false"/>
    <row r="19107" customFormat="false" ht="13.8" hidden="false" customHeight="true" outlineLevel="0" collapsed="false"/>
    <row r="19108" customFormat="false" ht="13.8" hidden="false" customHeight="true" outlineLevel="0" collapsed="false"/>
    <row r="19109" customFormat="false" ht="13.8" hidden="false" customHeight="true" outlineLevel="0" collapsed="false"/>
    <row r="19110" customFormat="false" ht="13.8" hidden="false" customHeight="true" outlineLevel="0" collapsed="false"/>
    <row r="19111" customFormat="false" ht="13.8" hidden="false" customHeight="true" outlineLevel="0" collapsed="false"/>
    <row r="19112" customFormat="false" ht="13.8" hidden="false" customHeight="true" outlineLevel="0" collapsed="false"/>
    <row r="19113" customFormat="false" ht="13.8" hidden="false" customHeight="true" outlineLevel="0" collapsed="false"/>
    <row r="19114" customFormat="false" ht="13.8" hidden="false" customHeight="true" outlineLevel="0" collapsed="false"/>
    <row r="19115" customFormat="false" ht="13.8" hidden="false" customHeight="true" outlineLevel="0" collapsed="false"/>
    <row r="19116" customFormat="false" ht="13.8" hidden="false" customHeight="true" outlineLevel="0" collapsed="false"/>
    <row r="19117" customFormat="false" ht="13.8" hidden="false" customHeight="true" outlineLevel="0" collapsed="false"/>
    <row r="19118" customFormat="false" ht="13.8" hidden="false" customHeight="true" outlineLevel="0" collapsed="false"/>
    <row r="19119" customFormat="false" ht="13.8" hidden="false" customHeight="true" outlineLevel="0" collapsed="false"/>
    <row r="19120" customFormat="false" ht="13.8" hidden="false" customHeight="true" outlineLevel="0" collapsed="false"/>
    <row r="19121" customFormat="false" ht="13.8" hidden="false" customHeight="true" outlineLevel="0" collapsed="false"/>
    <row r="19122" customFormat="false" ht="13.8" hidden="false" customHeight="true" outlineLevel="0" collapsed="false"/>
    <row r="19123" customFormat="false" ht="13.8" hidden="false" customHeight="true" outlineLevel="0" collapsed="false"/>
    <row r="19124" customFormat="false" ht="13.8" hidden="false" customHeight="true" outlineLevel="0" collapsed="false"/>
    <row r="19125" customFormat="false" ht="13.8" hidden="false" customHeight="true" outlineLevel="0" collapsed="false"/>
    <row r="19126" customFormat="false" ht="13.8" hidden="false" customHeight="true" outlineLevel="0" collapsed="false"/>
    <row r="19127" customFormat="false" ht="13.8" hidden="false" customHeight="true" outlineLevel="0" collapsed="false"/>
    <row r="19128" customFormat="false" ht="13.8" hidden="false" customHeight="true" outlineLevel="0" collapsed="false"/>
    <row r="19129" customFormat="false" ht="13.8" hidden="false" customHeight="true" outlineLevel="0" collapsed="false"/>
    <row r="19130" customFormat="false" ht="13.8" hidden="false" customHeight="true" outlineLevel="0" collapsed="false"/>
    <row r="19131" customFormat="false" ht="13.8" hidden="false" customHeight="true" outlineLevel="0" collapsed="false"/>
    <row r="19132" customFormat="false" ht="13.8" hidden="false" customHeight="true" outlineLevel="0" collapsed="false"/>
    <row r="19133" customFormat="false" ht="13.8" hidden="false" customHeight="true" outlineLevel="0" collapsed="false"/>
    <row r="19134" customFormat="false" ht="13.8" hidden="false" customHeight="true" outlineLevel="0" collapsed="false"/>
    <row r="19135" customFormat="false" ht="13.8" hidden="false" customHeight="true" outlineLevel="0" collapsed="false"/>
    <row r="19136" customFormat="false" ht="13.8" hidden="false" customHeight="true" outlineLevel="0" collapsed="false"/>
    <row r="19137" customFormat="false" ht="13.8" hidden="false" customHeight="true" outlineLevel="0" collapsed="false"/>
    <row r="19138" customFormat="false" ht="13.8" hidden="false" customHeight="true" outlineLevel="0" collapsed="false"/>
    <row r="19139" customFormat="false" ht="13.8" hidden="false" customHeight="true" outlineLevel="0" collapsed="false"/>
    <row r="19140" customFormat="false" ht="13.8" hidden="false" customHeight="true" outlineLevel="0" collapsed="false"/>
    <row r="19141" customFormat="false" ht="13.8" hidden="false" customHeight="true" outlineLevel="0" collapsed="false"/>
    <row r="19142" customFormat="false" ht="13.8" hidden="false" customHeight="true" outlineLevel="0" collapsed="false"/>
    <row r="19143" customFormat="false" ht="13.8" hidden="false" customHeight="true" outlineLevel="0" collapsed="false"/>
    <row r="19144" customFormat="false" ht="13.8" hidden="false" customHeight="true" outlineLevel="0" collapsed="false"/>
    <row r="19145" customFormat="false" ht="13.8" hidden="false" customHeight="true" outlineLevel="0" collapsed="false"/>
    <row r="19146" customFormat="false" ht="13.8" hidden="false" customHeight="true" outlineLevel="0" collapsed="false"/>
    <row r="19147" customFormat="false" ht="13.8" hidden="false" customHeight="true" outlineLevel="0" collapsed="false"/>
    <row r="19148" customFormat="false" ht="13.8" hidden="false" customHeight="true" outlineLevel="0" collapsed="false"/>
    <row r="19149" customFormat="false" ht="13.8" hidden="false" customHeight="true" outlineLevel="0" collapsed="false"/>
    <row r="19150" customFormat="false" ht="13.8" hidden="false" customHeight="true" outlineLevel="0" collapsed="false"/>
    <row r="19151" customFormat="false" ht="13.8" hidden="false" customHeight="true" outlineLevel="0" collapsed="false"/>
    <row r="19152" customFormat="false" ht="13.8" hidden="false" customHeight="true" outlineLevel="0" collapsed="false"/>
    <row r="19153" customFormat="false" ht="13.8" hidden="false" customHeight="true" outlineLevel="0" collapsed="false"/>
    <row r="19154" customFormat="false" ht="13.8" hidden="false" customHeight="true" outlineLevel="0" collapsed="false"/>
    <row r="19155" customFormat="false" ht="13.8" hidden="false" customHeight="true" outlineLevel="0" collapsed="false"/>
    <row r="19156" customFormat="false" ht="13.8" hidden="false" customHeight="true" outlineLevel="0" collapsed="false"/>
    <row r="19157" customFormat="false" ht="13.8" hidden="false" customHeight="true" outlineLevel="0" collapsed="false"/>
    <row r="19158" customFormat="false" ht="13.8" hidden="false" customHeight="true" outlineLevel="0" collapsed="false"/>
    <row r="19159" customFormat="false" ht="13.8" hidden="false" customHeight="true" outlineLevel="0" collapsed="false"/>
    <row r="19160" customFormat="false" ht="13.8" hidden="false" customHeight="true" outlineLevel="0" collapsed="false"/>
    <row r="19161" customFormat="false" ht="13.8" hidden="false" customHeight="true" outlineLevel="0" collapsed="false"/>
    <row r="19162" customFormat="false" ht="13.8" hidden="false" customHeight="true" outlineLevel="0" collapsed="false"/>
    <row r="19163" customFormat="false" ht="13.8" hidden="false" customHeight="true" outlineLevel="0" collapsed="false"/>
    <row r="19164" customFormat="false" ht="13.8" hidden="false" customHeight="true" outlineLevel="0" collapsed="false"/>
    <row r="19165" customFormat="false" ht="13.8" hidden="false" customHeight="true" outlineLevel="0" collapsed="false"/>
    <row r="19166" customFormat="false" ht="13.8" hidden="false" customHeight="true" outlineLevel="0" collapsed="false"/>
    <row r="19167" customFormat="false" ht="13.8" hidden="false" customHeight="true" outlineLevel="0" collapsed="false"/>
    <row r="19168" customFormat="false" ht="13.8" hidden="false" customHeight="true" outlineLevel="0" collapsed="false"/>
    <row r="19169" customFormat="false" ht="13.8" hidden="false" customHeight="true" outlineLevel="0" collapsed="false"/>
    <row r="19170" customFormat="false" ht="13.8" hidden="false" customHeight="true" outlineLevel="0" collapsed="false"/>
    <row r="19171" customFormat="false" ht="13.8" hidden="false" customHeight="true" outlineLevel="0" collapsed="false"/>
    <row r="19172" customFormat="false" ht="13.8" hidden="false" customHeight="true" outlineLevel="0" collapsed="false"/>
    <row r="19173" customFormat="false" ht="13.8" hidden="false" customHeight="true" outlineLevel="0" collapsed="false"/>
    <row r="19174" customFormat="false" ht="13.8" hidden="false" customHeight="true" outlineLevel="0" collapsed="false"/>
    <row r="19175" customFormat="false" ht="13.8" hidden="false" customHeight="true" outlineLevel="0" collapsed="false"/>
    <row r="19176" customFormat="false" ht="13.8" hidden="false" customHeight="true" outlineLevel="0" collapsed="false"/>
    <row r="19177" customFormat="false" ht="13.8" hidden="false" customHeight="true" outlineLevel="0" collapsed="false"/>
    <row r="19178" customFormat="false" ht="13.8" hidden="false" customHeight="true" outlineLevel="0" collapsed="false"/>
    <row r="19179" customFormat="false" ht="13.8" hidden="false" customHeight="true" outlineLevel="0" collapsed="false"/>
    <row r="19180" customFormat="false" ht="13.8" hidden="false" customHeight="true" outlineLevel="0" collapsed="false"/>
    <row r="19181" customFormat="false" ht="13.8" hidden="false" customHeight="true" outlineLevel="0" collapsed="false"/>
    <row r="19182" customFormat="false" ht="13.8" hidden="false" customHeight="true" outlineLevel="0" collapsed="false"/>
    <row r="19183" customFormat="false" ht="13.8" hidden="false" customHeight="true" outlineLevel="0" collapsed="false"/>
    <row r="19184" customFormat="false" ht="13.8" hidden="false" customHeight="true" outlineLevel="0" collapsed="false"/>
    <row r="19185" customFormat="false" ht="13.8" hidden="false" customHeight="true" outlineLevel="0" collapsed="false"/>
    <row r="19186" customFormat="false" ht="13.8" hidden="false" customHeight="true" outlineLevel="0" collapsed="false"/>
    <row r="19187" customFormat="false" ht="13.8" hidden="false" customHeight="true" outlineLevel="0" collapsed="false"/>
    <row r="19188" customFormat="false" ht="13.8" hidden="false" customHeight="true" outlineLevel="0" collapsed="false"/>
    <row r="19189" customFormat="false" ht="13.8" hidden="false" customHeight="true" outlineLevel="0" collapsed="false"/>
    <row r="19190" customFormat="false" ht="13.8" hidden="false" customHeight="true" outlineLevel="0" collapsed="false"/>
    <row r="19191" customFormat="false" ht="13.8" hidden="false" customHeight="true" outlineLevel="0" collapsed="false"/>
    <row r="19192" customFormat="false" ht="13.8" hidden="false" customHeight="true" outlineLevel="0" collapsed="false"/>
    <row r="19193" customFormat="false" ht="13.8" hidden="false" customHeight="true" outlineLevel="0" collapsed="false"/>
    <row r="19194" customFormat="false" ht="13.8" hidden="false" customHeight="true" outlineLevel="0" collapsed="false"/>
    <row r="19195" customFormat="false" ht="13.8" hidden="false" customHeight="true" outlineLevel="0" collapsed="false"/>
    <row r="19196" customFormat="false" ht="13.8" hidden="false" customHeight="true" outlineLevel="0" collapsed="false"/>
    <row r="19197" customFormat="false" ht="13.8" hidden="false" customHeight="true" outlineLevel="0" collapsed="false"/>
    <row r="19198" customFormat="false" ht="13.8" hidden="false" customHeight="true" outlineLevel="0" collapsed="false"/>
    <row r="19199" customFormat="false" ht="13.8" hidden="false" customHeight="true" outlineLevel="0" collapsed="false"/>
    <row r="19200" customFormat="false" ht="13.8" hidden="false" customHeight="true" outlineLevel="0" collapsed="false"/>
    <row r="19201" customFormat="false" ht="13.8" hidden="false" customHeight="true" outlineLevel="0" collapsed="false"/>
    <row r="19202" customFormat="false" ht="13.8" hidden="false" customHeight="true" outlineLevel="0" collapsed="false"/>
    <row r="19203" customFormat="false" ht="13.8" hidden="false" customHeight="true" outlineLevel="0" collapsed="false"/>
    <row r="19204" customFormat="false" ht="13.8" hidden="false" customHeight="true" outlineLevel="0" collapsed="false"/>
    <row r="19205" customFormat="false" ht="13.8" hidden="false" customHeight="true" outlineLevel="0" collapsed="false"/>
    <row r="19206" customFormat="false" ht="13.8" hidden="false" customHeight="true" outlineLevel="0" collapsed="false"/>
    <row r="19207" customFormat="false" ht="13.8" hidden="false" customHeight="true" outlineLevel="0" collapsed="false"/>
    <row r="19208" customFormat="false" ht="13.8" hidden="false" customHeight="true" outlineLevel="0" collapsed="false"/>
    <row r="19209" customFormat="false" ht="13.8" hidden="false" customHeight="true" outlineLevel="0" collapsed="false"/>
    <row r="19210" customFormat="false" ht="13.8" hidden="false" customHeight="true" outlineLevel="0" collapsed="false"/>
    <row r="19211" customFormat="false" ht="13.8" hidden="false" customHeight="true" outlineLevel="0" collapsed="false"/>
    <row r="19212" customFormat="false" ht="13.8" hidden="false" customHeight="true" outlineLevel="0" collapsed="false"/>
    <row r="19213" customFormat="false" ht="13.8" hidden="false" customHeight="true" outlineLevel="0" collapsed="false"/>
    <row r="19214" customFormat="false" ht="13.8" hidden="false" customHeight="true" outlineLevel="0" collapsed="false"/>
    <row r="19215" customFormat="false" ht="13.8" hidden="false" customHeight="true" outlineLevel="0" collapsed="false"/>
    <row r="19216" customFormat="false" ht="13.8" hidden="false" customHeight="true" outlineLevel="0" collapsed="false"/>
    <row r="19217" customFormat="false" ht="13.8" hidden="false" customHeight="true" outlineLevel="0" collapsed="false"/>
    <row r="19218" customFormat="false" ht="13.8" hidden="false" customHeight="true" outlineLevel="0" collapsed="false"/>
    <row r="19219" customFormat="false" ht="13.8" hidden="false" customHeight="true" outlineLevel="0" collapsed="false"/>
    <row r="19220" customFormat="false" ht="13.8" hidden="false" customHeight="true" outlineLevel="0" collapsed="false"/>
    <row r="19221" customFormat="false" ht="13.8" hidden="false" customHeight="true" outlineLevel="0" collapsed="false"/>
    <row r="19222" customFormat="false" ht="13.8" hidden="false" customHeight="true" outlineLevel="0" collapsed="false"/>
    <row r="19223" customFormat="false" ht="13.8" hidden="false" customHeight="true" outlineLevel="0" collapsed="false"/>
    <row r="19224" customFormat="false" ht="13.8" hidden="false" customHeight="true" outlineLevel="0" collapsed="false"/>
    <row r="19225" customFormat="false" ht="13.8" hidden="false" customHeight="true" outlineLevel="0" collapsed="false"/>
    <row r="19226" customFormat="false" ht="13.8" hidden="false" customHeight="true" outlineLevel="0" collapsed="false"/>
    <row r="19227" customFormat="false" ht="13.8" hidden="false" customHeight="true" outlineLevel="0" collapsed="false"/>
    <row r="19228" customFormat="false" ht="13.8" hidden="false" customHeight="true" outlineLevel="0" collapsed="false"/>
    <row r="19229" customFormat="false" ht="13.8" hidden="false" customHeight="true" outlineLevel="0" collapsed="false"/>
    <row r="19230" customFormat="false" ht="13.8" hidden="false" customHeight="true" outlineLevel="0" collapsed="false"/>
    <row r="19231" customFormat="false" ht="13.8" hidden="false" customHeight="true" outlineLevel="0" collapsed="false"/>
    <row r="19232" customFormat="false" ht="13.8" hidden="false" customHeight="true" outlineLevel="0" collapsed="false"/>
    <row r="19233" customFormat="false" ht="13.8" hidden="false" customHeight="true" outlineLevel="0" collapsed="false"/>
    <row r="19234" customFormat="false" ht="13.8" hidden="false" customHeight="true" outlineLevel="0" collapsed="false"/>
    <row r="19235" customFormat="false" ht="13.8" hidden="false" customHeight="true" outlineLevel="0" collapsed="false"/>
    <row r="19236" customFormat="false" ht="13.8" hidden="false" customHeight="true" outlineLevel="0" collapsed="false"/>
    <row r="19237" customFormat="false" ht="13.8" hidden="false" customHeight="true" outlineLevel="0" collapsed="false"/>
    <row r="19238" customFormat="false" ht="13.8" hidden="false" customHeight="true" outlineLevel="0" collapsed="false"/>
    <row r="19239" customFormat="false" ht="13.8" hidden="false" customHeight="true" outlineLevel="0" collapsed="false"/>
    <row r="19240" customFormat="false" ht="13.8" hidden="false" customHeight="true" outlineLevel="0" collapsed="false"/>
    <row r="19241" customFormat="false" ht="13.8" hidden="false" customHeight="true" outlineLevel="0" collapsed="false"/>
    <row r="19242" customFormat="false" ht="13.8" hidden="false" customHeight="true" outlineLevel="0" collapsed="false"/>
    <row r="19243" customFormat="false" ht="13.8" hidden="false" customHeight="true" outlineLevel="0" collapsed="false"/>
    <row r="19244" customFormat="false" ht="13.8" hidden="false" customHeight="true" outlineLevel="0" collapsed="false"/>
    <row r="19245" customFormat="false" ht="13.8" hidden="false" customHeight="true" outlineLevel="0" collapsed="false"/>
    <row r="19246" customFormat="false" ht="13.8" hidden="false" customHeight="true" outlineLevel="0" collapsed="false"/>
    <row r="19247" customFormat="false" ht="13.8" hidden="false" customHeight="true" outlineLevel="0" collapsed="false"/>
    <row r="19248" customFormat="false" ht="13.8" hidden="false" customHeight="true" outlineLevel="0" collapsed="false"/>
    <row r="19249" customFormat="false" ht="13.8" hidden="false" customHeight="true" outlineLevel="0" collapsed="false"/>
    <row r="19250" customFormat="false" ht="13.8" hidden="false" customHeight="true" outlineLevel="0" collapsed="false"/>
    <row r="19251" customFormat="false" ht="13.8" hidden="false" customHeight="true" outlineLevel="0" collapsed="false"/>
    <row r="19252" customFormat="false" ht="13.8" hidden="false" customHeight="true" outlineLevel="0" collapsed="false"/>
    <row r="19253" customFormat="false" ht="13.8" hidden="false" customHeight="true" outlineLevel="0" collapsed="false"/>
    <row r="19254" customFormat="false" ht="13.8" hidden="false" customHeight="true" outlineLevel="0" collapsed="false"/>
    <row r="19255" customFormat="false" ht="13.8" hidden="false" customHeight="true" outlineLevel="0" collapsed="false"/>
    <row r="19256" customFormat="false" ht="13.8" hidden="false" customHeight="true" outlineLevel="0" collapsed="false"/>
    <row r="19257" customFormat="false" ht="13.8" hidden="false" customHeight="true" outlineLevel="0" collapsed="false"/>
    <row r="19258" customFormat="false" ht="13.8" hidden="false" customHeight="true" outlineLevel="0" collapsed="false"/>
    <row r="19259" customFormat="false" ht="13.8" hidden="false" customHeight="true" outlineLevel="0" collapsed="false"/>
    <row r="19260" customFormat="false" ht="13.8" hidden="false" customHeight="true" outlineLevel="0" collapsed="false"/>
    <row r="19261" customFormat="false" ht="13.8" hidden="false" customHeight="true" outlineLevel="0" collapsed="false"/>
    <row r="19262" customFormat="false" ht="13.8" hidden="false" customHeight="true" outlineLevel="0" collapsed="false"/>
    <row r="19263" customFormat="false" ht="13.8" hidden="false" customHeight="true" outlineLevel="0" collapsed="false"/>
    <row r="19264" customFormat="false" ht="13.8" hidden="false" customHeight="true" outlineLevel="0" collapsed="false"/>
    <row r="19265" customFormat="false" ht="13.8" hidden="false" customHeight="true" outlineLevel="0" collapsed="false"/>
    <row r="19266" customFormat="false" ht="13.8" hidden="false" customHeight="true" outlineLevel="0" collapsed="false"/>
    <row r="19267" customFormat="false" ht="13.8" hidden="false" customHeight="true" outlineLevel="0" collapsed="false"/>
    <row r="19268" customFormat="false" ht="13.8" hidden="false" customHeight="true" outlineLevel="0" collapsed="false"/>
    <row r="19269" customFormat="false" ht="13.8" hidden="false" customHeight="true" outlineLevel="0" collapsed="false"/>
    <row r="19270" customFormat="false" ht="13.8" hidden="false" customHeight="true" outlineLevel="0" collapsed="false"/>
    <row r="19271" customFormat="false" ht="13.8" hidden="false" customHeight="true" outlineLevel="0" collapsed="false"/>
    <row r="19272" customFormat="false" ht="13.8" hidden="false" customHeight="true" outlineLevel="0" collapsed="false"/>
    <row r="19273" customFormat="false" ht="13.8" hidden="false" customHeight="true" outlineLevel="0" collapsed="false"/>
    <row r="19274" customFormat="false" ht="13.8" hidden="false" customHeight="true" outlineLevel="0" collapsed="false"/>
    <row r="19275" customFormat="false" ht="13.8" hidden="false" customHeight="true" outlineLevel="0" collapsed="false"/>
    <row r="19276" customFormat="false" ht="13.8" hidden="false" customHeight="true" outlineLevel="0" collapsed="false"/>
    <row r="19277" customFormat="false" ht="13.8" hidden="false" customHeight="true" outlineLevel="0" collapsed="false"/>
    <row r="19278" customFormat="false" ht="13.8" hidden="false" customHeight="true" outlineLevel="0" collapsed="false"/>
    <row r="19279" customFormat="false" ht="13.8" hidden="false" customHeight="true" outlineLevel="0" collapsed="false"/>
    <row r="19280" customFormat="false" ht="13.8" hidden="false" customHeight="true" outlineLevel="0" collapsed="false"/>
    <row r="19281" customFormat="false" ht="13.8" hidden="false" customHeight="true" outlineLevel="0" collapsed="false"/>
    <row r="19282" customFormat="false" ht="13.8" hidden="false" customHeight="true" outlineLevel="0" collapsed="false"/>
    <row r="19283" customFormat="false" ht="13.8" hidden="false" customHeight="true" outlineLevel="0" collapsed="false"/>
    <row r="19284" customFormat="false" ht="13.8" hidden="false" customHeight="true" outlineLevel="0" collapsed="false"/>
    <row r="19285" customFormat="false" ht="13.8" hidden="false" customHeight="true" outlineLevel="0" collapsed="false"/>
    <row r="19286" customFormat="false" ht="13.8" hidden="false" customHeight="true" outlineLevel="0" collapsed="false"/>
    <row r="19287" customFormat="false" ht="13.8" hidden="false" customHeight="true" outlineLevel="0" collapsed="false"/>
    <row r="19288" customFormat="false" ht="13.8" hidden="false" customHeight="true" outlineLevel="0" collapsed="false"/>
    <row r="19289" customFormat="false" ht="13.8" hidden="false" customHeight="true" outlineLevel="0" collapsed="false"/>
    <row r="19290" customFormat="false" ht="13.8" hidden="false" customHeight="true" outlineLevel="0" collapsed="false"/>
    <row r="19291" customFormat="false" ht="13.8" hidden="false" customHeight="true" outlineLevel="0" collapsed="false"/>
    <row r="19292" customFormat="false" ht="13.8" hidden="false" customHeight="true" outlineLevel="0" collapsed="false"/>
    <row r="19293" customFormat="false" ht="13.8" hidden="false" customHeight="true" outlineLevel="0" collapsed="false"/>
    <row r="19294" customFormat="false" ht="13.8" hidden="false" customHeight="true" outlineLevel="0" collapsed="false"/>
    <row r="19295" customFormat="false" ht="13.8" hidden="false" customHeight="true" outlineLevel="0" collapsed="false"/>
    <row r="19296" customFormat="false" ht="13.8" hidden="false" customHeight="true" outlineLevel="0" collapsed="false"/>
    <row r="19297" customFormat="false" ht="13.8" hidden="false" customHeight="true" outlineLevel="0" collapsed="false"/>
    <row r="19298" customFormat="false" ht="13.8" hidden="false" customHeight="true" outlineLevel="0" collapsed="false"/>
    <row r="19299" customFormat="false" ht="13.8" hidden="false" customHeight="true" outlineLevel="0" collapsed="false"/>
    <row r="19300" customFormat="false" ht="13.8" hidden="false" customHeight="true" outlineLevel="0" collapsed="false"/>
    <row r="19301" customFormat="false" ht="13.8" hidden="false" customHeight="true" outlineLevel="0" collapsed="false"/>
    <row r="19302" customFormat="false" ht="13.8" hidden="false" customHeight="true" outlineLevel="0" collapsed="false"/>
    <row r="19303" customFormat="false" ht="13.8" hidden="false" customHeight="true" outlineLevel="0" collapsed="false"/>
    <row r="19304" customFormat="false" ht="13.8" hidden="false" customHeight="true" outlineLevel="0" collapsed="false"/>
    <row r="19305" customFormat="false" ht="13.8" hidden="false" customHeight="true" outlineLevel="0" collapsed="false"/>
    <row r="19306" customFormat="false" ht="13.8" hidden="false" customHeight="true" outlineLevel="0" collapsed="false"/>
    <row r="19307" customFormat="false" ht="13.8" hidden="false" customHeight="true" outlineLevel="0" collapsed="false"/>
    <row r="19308" customFormat="false" ht="13.8" hidden="false" customHeight="true" outlineLevel="0" collapsed="false"/>
    <row r="19309" customFormat="false" ht="13.8" hidden="false" customHeight="true" outlineLevel="0" collapsed="false"/>
    <row r="19310" customFormat="false" ht="13.8" hidden="false" customHeight="true" outlineLevel="0" collapsed="false"/>
    <row r="19311" customFormat="false" ht="13.8" hidden="false" customHeight="true" outlineLevel="0" collapsed="false"/>
    <row r="19312" customFormat="false" ht="13.8" hidden="false" customHeight="true" outlineLevel="0" collapsed="false"/>
    <row r="19313" customFormat="false" ht="13.8" hidden="false" customHeight="true" outlineLevel="0" collapsed="false"/>
    <row r="19314" customFormat="false" ht="13.8" hidden="false" customHeight="true" outlineLevel="0" collapsed="false"/>
    <row r="19315" customFormat="false" ht="13.8" hidden="false" customHeight="true" outlineLevel="0" collapsed="false"/>
    <row r="19316" customFormat="false" ht="13.8" hidden="false" customHeight="true" outlineLevel="0" collapsed="false"/>
    <row r="19317" customFormat="false" ht="13.8" hidden="false" customHeight="true" outlineLevel="0" collapsed="false"/>
    <row r="19318" customFormat="false" ht="13.8" hidden="false" customHeight="true" outlineLevel="0" collapsed="false"/>
    <row r="19319" customFormat="false" ht="13.8" hidden="false" customHeight="true" outlineLevel="0" collapsed="false"/>
    <row r="19320" customFormat="false" ht="13.8" hidden="false" customHeight="true" outlineLevel="0" collapsed="false"/>
    <row r="19321" customFormat="false" ht="13.8" hidden="false" customHeight="true" outlineLevel="0" collapsed="false"/>
    <row r="19322" customFormat="false" ht="13.8" hidden="false" customHeight="true" outlineLevel="0" collapsed="false"/>
    <row r="19323" customFormat="false" ht="13.8" hidden="false" customHeight="true" outlineLevel="0" collapsed="false"/>
    <row r="19324" customFormat="false" ht="13.8" hidden="false" customHeight="true" outlineLevel="0" collapsed="false"/>
    <row r="19325" customFormat="false" ht="13.8" hidden="false" customHeight="true" outlineLevel="0" collapsed="false"/>
    <row r="19326" customFormat="false" ht="13.8" hidden="false" customHeight="true" outlineLevel="0" collapsed="false"/>
    <row r="19327" customFormat="false" ht="13.8" hidden="false" customHeight="true" outlineLevel="0" collapsed="false"/>
    <row r="19328" customFormat="false" ht="13.8" hidden="false" customHeight="true" outlineLevel="0" collapsed="false"/>
    <row r="19329" customFormat="false" ht="13.8" hidden="false" customHeight="true" outlineLevel="0" collapsed="false"/>
    <row r="19330" customFormat="false" ht="13.8" hidden="false" customHeight="true" outlineLevel="0" collapsed="false"/>
    <row r="19331" customFormat="false" ht="13.8" hidden="false" customHeight="true" outlineLevel="0" collapsed="false"/>
    <row r="19332" customFormat="false" ht="13.8" hidden="false" customHeight="true" outlineLevel="0" collapsed="false"/>
    <row r="19333" customFormat="false" ht="13.8" hidden="false" customHeight="true" outlineLevel="0" collapsed="false"/>
    <row r="19334" customFormat="false" ht="13.8" hidden="false" customHeight="true" outlineLevel="0" collapsed="false"/>
    <row r="19335" customFormat="false" ht="13.8" hidden="false" customHeight="true" outlineLevel="0" collapsed="false"/>
    <row r="19336" customFormat="false" ht="13.8" hidden="false" customHeight="true" outlineLevel="0" collapsed="false"/>
    <row r="19337" customFormat="false" ht="13.8" hidden="false" customHeight="true" outlineLevel="0" collapsed="false"/>
    <row r="19338" customFormat="false" ht="13.8" hidden="false" customHeight="true" outlineLevel="0" collapsed="false"/>
    <row r="19339" customFormat="false" ht="13.8" hidden="false" customHeight="true" outlineLevel="0" collapsed="false"/>
    <row r="19340" customFormat="false" ht="13.8" hidden="false" customHeight="true" outlineLevel="0" collapsed="false"/>
    <row r="19341" customFormat="false" ht="13.8" hidden="false" customHeight="true" outlineLevel="0" collapsed="false"/>
    <row r="19342" customFormat="false" ht="13.8" hidden="false" customHeight="true" outlineLevel="0" collapsed="false"/>
    <row r="19343" customFormat="false" ht="13.8" hidden="false" customHeight="true" outlineLevel="0" collapsed="false"/>
    <row r="19344" customFormat="false" ht="13.8" hidden="false" customHeight="true" outlineLevel="0" collapsed="false"/>
    <row r="19345" customFormat="false" ht="13.8" hidden="false" customHeight="true" outlineLevel="0" collapsed="false"/>
    <row r="19346" customFormat="false" ht="13.8" hidden="false" customHeight="true" outlineLevel="0" collapsed="false"/>
    <row r="19347" customFormat="false" ht="13.8" hidden="false" customHeight="true" outlineLevel="0" collapsed="false"/>
    <row r="19348" customFormat="false" ht="13.8" hidden="false" customHeight="true" outlineLevel="0" collapsed="false"/>
    <row r="19349" customFormat="false" ht="13.8" hidden="false" customHeight="true" outlineLevel="0" collapsed="false"/>
    <row r="19350" customFormat="false" ht="13.8" hidden="false" customHeight="true" outlineLevel="0" collapsed="false"/>
    <row r="19351" customFormat="false" ht="13.8" hidden="false" customHeight="true" outlineLevel="0" collapsed="false"/>
    <row r="19352" customFormat="false" ht="13.8" hidden="false" customHeight="true" outlineLevel="0" collapsed="false"/>
    <row r="19353" customFormat="false" ht="13.8" hidden="false" customHeight="true" outlineLevel="0" collapsed="false"/>
    <row r="19354" customFormat="false" ht="13.8" hidden="false" customHeight="true" outlineLevel="0" collapsed="false"/>
    <row r="19355" customFormat="false" ht="13.8" hidden="false" customHeight="true" outlineLevel="0" collapsed="false"/>
    <row r="19356" customFormat="false" ht="13.8" hidden="false" customHeight="true" outlineLevel="0" collapsed="false"/>
    <row r="19357" customFormat="false" ht="13.8" hidden="false" customHeight="true" outlineLevel="0" collapsed="false"/>
    <row r="19358" customFormat="false" ht="13.8" hidden="false" customHeight="true" outlineLevel="0" collapsed="false"/>
    <row r="19359" customFormat="false" ht="13.8" hidden="false" customHeight="true" outlineLevel="0" collapsed="false"/>
    <row r="19360" customFormat="false" ht="13.8" hidden="false" customHeight="true" outlineLevel="0" collapsed="false"/>
    <row r="19361" customFormat="false" ht="13.8" hidden="false" customHeight="true" outlineLevel="0" collapsed="false"/>
    <row r="19362" customFormat="false" ht="13.8" hidden="false" customHeight="true" outlineLevel="0" collapsed="false"/>
    <row r="19363" customFormat="false" ht="13.8" hidden="false" customHeight="true" outlineLevel="0" collapsed="false"/>
    <row r="19364" customFormat="false" ht="13.8" hidden="false" customHeight="true" outlineLevel="0" collapsed="false"/>
    <row r="19365" customFormat="false" ht="13.8" hidden="false" customHeight="true" outlineLevel="0" collapsed="false"/>
    <row r="19366" customFormat="false" ht="13.8" hidden="false" customHeight="true" outlineLevel="0" collapsed="false"/>
    <row r="19367" customFormat="false" ht="13.8" hidden="false" customHeight="true" outlineLevel="0" collapsed="false"/>
    <row r="19368" customFormat="false" ht="13.8" hidden="false" customHeight="true" outlineLevel="0" collapsed="false"/>
    <row r="19369" customFormat="false" ht="13.8" hidden="false" customHeight="true" outlineLevel="0" collapsed="false"/>
    <row r="19370" customFormat="false" ht="13.8" hidden="false" customHeight="true" outlineLevel="0" collapsed="false"/>
    <row r="19371" customFormat="false" ht="13.8" hidden="false" customHeight="true" outlineLevel="0" collapsed="false"/>
    <row r="19372" customFormat="false" ht="13.8" hidden="false" customHeight="true" outlineLevel="0" collapsed="false"/>
    <row r="19373" customFormat="false" ht="13.8" hidden="false" customHeight="true" outlineLevel="0" collapsed="false"/>
    <row r="19374" customFormat="false" ht="13.8" hidden="false" customHeight="true" outlineLevel="0" collapsed="false"/>
    <row r="19375" customFormat="false" ht="13.8" hidden="false" customHeight="true" outlineLevel="0" collapsed="false"/>
    <row r="19376" customFormat="false" ht="13.8" hidden="false" customHeight="true" outlineLevel="0" collapsed="false"/>
    <row r="19377" customFormat="false" ht="13.8" hidden="false" customHeight="true" outlineLevel="0" collapsed="false"/>
    <row r="19378" customFormat="false" ht="13.8" hidden="false" customHeight="true" outlineLevel="0" collapsed="false"/>
    <row r="19379" customFormat="false" ht="13.8" hidden="false" customHeight="true" outlineLevel="0" collapsed="false"/>
    <row r="19380" customFormat="false" ht="13.8" hidden="false" customHeight="true" outlineLevel="0" collapsed="false"/>
    <row r="19381" customFormat="false" ht="13.8" hidden="false" customHeight="true" outlineLevel="0" collapsed="false"/>
    <row r="19382" customFormat="false" ht="13.8" hidden="false" customHeight="true" outlineLevel="0" collapsed="false"/>
    <row r="19383" customFormat="false" ht="13.8" hidden="false" customHeight="true" outlineLevel="0" collapsed="false"/>
    <row r="19384" customFormat="false" ht="13.8" hidden="false" customHeight="true" outlineLevel="0" collapsed="false"/>
    <row r="19385" customFormat="false" ht="13.8" hidden="false" customHeight="true" outlineLevel="0" collapsed="false"/>
    <row r="19386" customFormat="false" ht="13.8" hidden="false" customHeight="true" outlineLevel="0" collapsed="false"/>
    <row r="19387" customFormat="false" ht="13.8" hidden="false" customHeight="true" outlineLevel="0" collapsed="false"/>
    <row r="19388" customFormat="false" ht="13.8" hidden="false" customHeight="true" outlineLevel="0" collapsed="false"/>
    <row r="19389" customFormat="false" ht="13.8" hidden="false" customHeight="true" outlineLevel="0" collapsed="false"/>
    <row r="19390" customFormat="false" ht="13.8" hidden="false" customHeight="true" outlineLevel="0" collapsed="false"/>
    <row r="19391" customFormat="false" ht="13.8" hidden="false" customHeight="true" outlineLevel="0" collapsed="false"/>
    <row r="19392" customFormat="false" ht="13.8" hidden="false" customHeight="true" outlineLevel="0" collapsed="false"/>
    <row r="19393" customFormat="false" ht="13.8" hidden="false" customHeight="true" outlineLevel="0" collapsed="false"/>
    <row r="19394" customFormat="false" ht="13.8" hidden="false" customHeight="true" outlineLevel="0" collapsed="false"/>
    <row r="19395" customFormat="false" ht="13.8" hidden="false" customHeight="true" outlineLevel="0" collapsed="false"/>
    <row r="19396" customFormat="false" ht="13.8" hidden="false" customHeight="true" outlineLevel="0" collapsed="false"/>
    <row r="19397" customFormat="false" ht="13.8" hidden="false" customHeight="true" outlineLevel="0" collapsed="false"/>
    <row r="19398" customFormat="false" ht="13.8" hidden="false" customHeight="true" outlineLevel="0" collapsed="false"/>
    <row r="19399" customFormat="false" ht="13.8" hidden="false" customHeight="true" outlineLevel="0" collapsed="false"/>
    <row r="19400" customFormat="false" ht="13.8" hidden="false" customHeight="true" outlineLevel="0" collapsed="false"/>
    <row r="19401" customFormat="false" ht="13.8" hidden="false" customHeight="true" outlineLevel="0" collapsed="false"/>
    <row r="19402" customFormat="false" ht="13.8" hidden="false" customHeight="true" outlineLevel="0" collapsed="false"/>
    <row r="19403" customFormat="false" ht="13.8" hidden="false" customHeight="true" outlineLevel="0" collapsed="false"/>
    <row r="19404" customFormat="false" ht="13.8" hidden="false" customHeight="true" outlineLevel="0" collapsed="false"/>
    <row r="19405" customFormat="false" ht="13.8" hidden="false" customHeight="true" outlineLevel="0" collapsed="false"/>
    <row r="19406" customFormat="false" ht="13.8" hidden="false" customHeight="true" outlineLevel="0" collapsed="false"/>
    <row r="19407" customFormat="false" ht="13.8" hidden="false" customHeight="true" outlineLevel="0" collapsed="false"/>
    <row r="19408" customFormat="false" ht="13.8" hidden="false" customHeight="true" outlineLevel="0" collapsed="false"/>
    <row r="19409" customFormat="false" ht="13.8" hidden="false" customHeight="true" outlineLevel="0" collapsed="false"/>
    <row r="19410" customFormat="false" ht="13.8" hidden="false" customHeight="true" outlineLevel="0" collapsed="false"/>
    <row r="19411" customFormat="false" ht="13.8" hidden="false" customHeight="true" outlineLevel="0" collapsed="false"/>
    <row r="19412" customFormat="false" ht="13.8" hidden="false" customHeight="true" outlineLevel="0" collapsed="false"/>
    <row r="19413" customFormat="false" ht="13.8" hidden="false" customHeight="true" outlineLevel="0" collapsed="false"/>
    <row r="19414" customFormat="false" ht="13.8" hidden="false" customHeight="true" outlineLevel="0" collapsed="false"/>
    <row r="19415" customFormat="false" ht="13.8" hidden="false" customHeight="true" outlineLevel="0" collapsed="false"/>
    <row r="19416" customFormat="false" ht="13.8" hidden="false" customHeight="true" outlineLevel="0" collapsed="false"/>
    <row r="19417" customFormat="false" ht="13.8" hidden="false" customHeight="true" outlineLevel="0" collapsed="false"/>
    <row r="19418" customFormat="false" ht="13.8" hidden="false" customHeight="true" outlineLevel="0" collapsed="false"/>
    <row r="19419" customFormat="false" ht="13.8" hidden="false" customHeight="true" outlineLevel="0" collapsed="false"/>
    <row r="19420" customFormat="false" ht="13.8" hidden="false" customHeight="true" outlineLevel="0" collapsed="false"/>
    <row r="19421" customFormat="false" ht="13.8" hidden="false" customHeight="true" outlineLevel="0" collapsed="false"/>
    <row r="19422" customFormat="false" ht="13.8" hidden="false" customHeight="true" outlineLevel="0" collapsed="false"/>
    <row r="19423" customFormat="false" ht="13.8" hidden="false" customHeight="true" outlineLevel="0" collapsed="false"/>
    <row r="19424" customFormat="false" ht="13.8" hidden="false" customHeight="true" outlineLevel="0" collapsed="false"/>
    <row r="19425" customFormat="false" ht="13.8" hidden="false" customHeight="true" outlineLevel="0" collapsed="false"/>
    <row r="19426" customFormat="false" ht="13.8" hidden="false" customHeight="true" outlineLevel="0" collapsed="false"/>
    <row r="19427" customFormat="false" ht="13.8" hidden="false" customHeight="true" outlineLevel="0" collapsed="false"/>
    <row r="19428" customFormat="false" ht="13.8" hidden="false" customHeight="true" outlineLevel="0" collapsed="false"/>
    <row r="19429" customFormat="false" ht="13.8" hidden="false" customHeight="true" outlineLevel="0" collapsed="false"/>
    <row r="19430" customFormat="false" ht="13.8" hidden="false" customHeight="true" outlineLevel="0" collapsed="false"/>
    <row r="19431" customFormat="false" ht="13.8" hidden="false" customHeight="true" outlineLevel="0" collapsed="false"/>
    <row r="19432" customFormat="false" ht="13.8" hidden="false" customHeight="true" outlineLevel="0" collapsed="false"/>
    <row r="19433" customFormat="false" ht="13.8" hidden="false" customHeight="true" outlineLevel="0" collapsed="false"/>
    <row r="19434" customFormat="false" ht="13.8" hidden="false" customHeight="true" outlineLevel="0" collapsed="false"/>
    <row r="19435" customFormat="false" ht="13.8" hidden="false" customHeight="true" outlineLevel="0" collapsed="false"/>
    <row r="19436" customFormat="false" ht="13.8" hidden="false" customHeight="true" outlineLevel="0" collapsed="false"/>
    <row r="19437" customFormat="false" ht="13.8" hidden="false" customHeight="true" outlineLevel="0" collapsed="false"/>
    <row r="19438" customFormat="false" ht="13.8" hidden="false" customHeight="true" outlineLevel="0" collapsed="false"/>
    <row r="19439" customFormat="false" ht="13.8" hidden="false" customHeight="true" outlineLevel="0" collapsed="false"/>
    <row r="19440" customFormat="false" ht="13.8" hidden="false" customHeight="true" outlineLevel="0" collapsed="false"/>
    <row r="19441" customFormat="false" ht="13.8" hidden="false" customHeight="true" outlineLevel="0" collapsed="false"/>
    <row r="19442" customFormat="false" ht="13.8" hidden="false" customHeight="true" outlineLevel="0" collapsed="false"/>
    <row r="19443" customFormat="false" ht="13.8" hidden="false" customHeight="true" outlineLevel="0" collapsed="false"/>
    <row r="19444" customFormat="false" ht="13.8" hidden="false" customHeight="true" outlineLevel="0" collapsed="false"/>
    <row r="19445" customFormat="false" ht="13.8" hidden="false" customHeight="true" outlineLevel="0" collapsed="false"/>
    <row r="19446" customFormat="false" ht="13.8" hidden="false" customHeight="true" outlineLevel="0" collapsed="false"/>
    <row r="19447" customFormat="false" ht="13.8" hidden="false" customHeight="true" outlineLevel="0" collapsed="false"/>
    <row r="19448" customFormat="false" ht="13.8" hidden="false" customHeight="true" outlineLevel="0" collapsed="false"/>
    <row r="19449" customFormat="false" ht="13.8" hidden="false" customHeight="true" outlineLevel="0" collapsed="false"/>
    <row r="19450" customFormat="false" ht="13.8" hidden="false" customHeight="true" outlineLevel="0" collapsed="false"/>
    <row r="19451" customFormat="false" ht="13.8" hidden="false" customHeight="true" outlineLevel="0" collapsed="false"/>
    <row r="19452" customFormat="false" ht="13.8" hidden="false" customHeight="true" outlineLevel="0" collapsed="false"/>
    <row r="19453" customFormat="false" ht="13.8" hidden="false" customHeight="true" outlineLevel="0" collapsed="false"/>
    <row r="19454" customFormat="false" ht="13.8" hidden="false" customHeight="true" outlineLevel="0" collapsed="false"/>
    <row r="19455" customFormat="false" ht="13.8" hidden="false" customHeight="true" outlineLevel="0" collapsed="false"/>
    <row r="19456" customFormat="false" ht="13.8" hidden="false" customHeight="true" outlineLevel="0" collapsed="false"/>
    <row r="19457" customFormat="false" ht="13.8" hidden="false" customHeight="true" outlineLevel="0" collapsed="false"/>
    <row r="19458" customFormat="false" ht="13.8" hidden="false" customHeight="true" outlineLevel="0" collapsed="false"/>
    <row r="19459" customFormat="false" ht="13.8" hidden="false" customHeight="true" outlineLevel="0" collapsed="false"/>
    <row r="19460" customFormat="false" ht="13.8" hidden="false" customHeight="true" outlineLevel="0" collapsed="false"/>
    <row r="19461" customFormat="false" ht="13.8" hidden="false" customHeight="true" outlineLevel="0" collapsed="false"/>
    <row r="19462" customFormat="false" ht="13.8" hidden="false" customHeight="true" outlineLevel="0" collapsed="false"/>
    <row r="19463" customFormat="false" ht="13.8" hidden="false" customHeight="true" outlineLevel="0" collapsed="false"/>
    <row r="19464" customFormat="false" ht="13.8" hidden="false" customHeight="true" outlineLevel="0" collapsed="false"/>
    <row r="19465" customFormat="false" ht="13.8" hidden="false" customHeight="true" outlineLevel="0" collapsed="false"/>
    <row r="19466" customFormat="false" ht="13.8" hidden="false" customHeight="true" outlineLevel="0" collapsed="false"/>
    <row r="19467" customFormat="false" ht="13.8" hidden="false" customHeight="true" outlineLevel="0" collapsed="false"/>
    <row r="19468" customFormat="false" ht="13.8" hidden="false" customHeight="true" outlineLevel="0" collapsed="false"/>
    <row r="19469" customFormat="false" ht="13.8" hidden="false" customHeight="true" outlineLevel="0" collapsed="false"/>
    <row r="19470" customFormat="false" ht="13.8" hidden="false" customHeight="true" outlineLevel="0" collapsed="false"/>
    <row r="19471" customFormat="false" ht="13.8" hidden="false" customHeight="true" outlineLevel="0" collapsed="false"/>
    <row r="19472" customFormat="false" ht="13.8" hidden="false" customHeight="true" outlineLevel="0" collapsed="false"/>
    <row r="19473" customFormat="false" ht="13.8" hidden="false" customHeight="true" outlineLevel="0" collapsed="false"/>
    <row r="19474" customFormat="false" ht="13.8" hidden="false" customHeight="true" outlineLevel="0" collapsed="false"/>
    <row r="19475" customFormat="false" ht="13.8" hidden="false" customHeight="true" outlineLevel="0" collapsed="false"/>
    <row r="19476" customFormat="false" ht="13.8" hidden="false" customHeight="true" outlineLevel="0" collapsed="false"/>
    <row r="19477" customFormat="false" ht="13.8" hidden="false" customHeight="true" outlineLevel="0" collapsed="false"/>
    <row r="19478" customFormat="false" ht="13.8" hidden="false" customHeight="true" outlineLevel="0" collapsed="false"/>
    <row r="19479" customFormat="false" ht="13.8" hidden="false" customHeight="true" outlineLevel="0" collapsed="false"/>
    <row r="19480" customFormat="false" ht="13.8" hidden="false" customHeight="true" outlineLevel="0" collapsed="false"/>
    <row r="19481" customFormat="false" ht="13.8" hidden="false" customHeight="true" outlineLevel="0" collapsed="false"/>
    <row r="19482" customFormat="false" ht="13.8" hidden="false" customHeight="true" outlineLevel="0" collapsed="false"/>
    <row r="19483" customFormat="false" ht="13.8" hidden="false" customHeight="true" outlineLevel="0" collapsed="false"/>
    <row r="19484" customFormat="false" ht="13.8" hidden="false" customHeight="true" outlineLevel="0" collapsed="false"/>
    <row r="19485" customFormat="false" ht="13.8" hidden="false" customHeight="true" outlineLevel="0" collapsed="false"/>
    <row r="19486" customFormat="false" ht="13.8" hidden="false" customHeight="true" outlineLevel="0" collapsed="false"/>
    <row r="19487" customFormat="false" ht="13.8" hidden="false" customHeight="true" outlineLevel="0" collapsed="false"/>
    <row r="19488" customFormat="false" ht="13.8" hidden="false" customHeight="true" outlineLevel="0" collapsed="false"/>
    <row r="19489" customFormat="false" ht="13.8" hidden="false" customHeight="true" outlineLevel="0" collapsed="false"/>
    <row r="19490" customFormat="false" ht="13.8" hidden="false" customHeight="true" outlineLevel="0" collapsed="false"/>
    <row r="19491" customFormat="false" ht="13.8" hidden="false" customHeight="true" outlineLevel="0" collapsed="false"/>
    <row r="19492" customFormat="false" ht="13.8" hidden="false" customHeight="true" outlineLevel="0" collapsed="false"/>
    <row r="19493" customFormat="false" ht="13.8" hidden="false" customHeight="true" outlineLevel="0" collapsed="false"/>
    <row r="19494" customFormat="false" ht="13.8" hidden="false" customHeight="true" outlineLevel="0" collapsed="false"/>
    <row r="19495" customFormat="false" ht="13.8" hidden="false" customHeight="true" outlineLevel="0" collapsed="false"/>
    <row r="19496" customFormat="false" ht="13.8" hidden="false" customHeight="true" outlineLevel="0" collapsed="false"/>
    <row r="19497" customFormat="false" ht="13.8" hidden="false" customHeight="true" outlineLevel="0" collapsed="false"/>
    <row r="19498" customFormat="false" ht="13.8" hidden="false" customHeight="true" outlineLevel="0" collapsed="false"/>
    <row r="19499" customFormat="false" ht="13.8" hidden="false" customHeight="true" outlineLevel="0" collapsed="false"/>
    <row r="19500" customFormat="false" ht="13.8" hidden="false" customHeight="true" outlineLevel="0" collapsed="false"/>
    <row r="19501" customFormat="false" ht="13.8" hidden="false" customHeight="true" outlineLevel="0" collapsed="false"/>
    <row r="19502" customFormat="false" ht="13.8" hidden="false" customHeight="true" outlineLevel="0" collapsed="false"/>
    <row r="19503" customFormat="false" ht="13.8" hidden="false" customHeight="true" outlineLevel="0" collapsed="false"/>
    <row r="19504" customFormat="false" ht="13.8" hidden="false" customHeight="true" outlineLevel="0" collapsed="false"/>
    <row r="19505" customFormat="false" ht="13.8" hidden="false" customHeight="true" outlineLevel="0" collapsed="false"/>
    <row r="19506" customFormat="false" ht="13.8" hidden="false" customHeight="true" outlineLevel="0" collapsed="false"/>
    <row r="19507" customFormat="false" ht="13.8" hidden="false" customHeight="true" outlineLevel="0" collapsed="false"/>
    <row r="19508" customFormat="false" ht="13.8" hidden="false" customHeight="true" outlineLevel="0" collapsed="false"/>
    <row r="19509" customFormat="false" ht="13.8" hidden="false" customHeight="true" outlineLevel="0" collapsed="false"/>
    <row r="19510" customFormat="false" ht="13.8" hidden="false" customHeight="true" outlineLevel="0" collapsed="false"/>
    <row r="19511" customFormat="false" ht="13.8" hidden="false" customHeight="true" outlineLevel="0" collapsed="false"/>
    <row r="19512" customFormat="false" ht="13.8" hidden="false" customHeight="true" outlineLevel="0" collapsed="false"/>
    <row r="19513" customFormat="false" ht="13.8" hidden="false" customHeight="true" outlineLevel="0" collapsed="false"/>
    <row r="19514" customFormat="false" ht="13.8" hidden="false" customHeight="true" outlineLevel="0" collapsed="false"/>
    <row r="19515" customFormat="false" ht="13.8" hidden="false" customHeight="true" outlineLevel="0" collapsed="false"/>
    <row r="19516" customFormat="false" ht="13.8" hidden="false" customHeight="true" outlineLevel="0" collapsed="false"/>
    <row r="19517" customFormat="false" ht="13.8" hidden="false" customHeight="true" outlineLevel="0" collapsed="false"/>
    <row r="19518" customFormat="false" ht="13.8" hidden="false" customHeight="true" outlineLevel="0" collapsed="false"/>
    <row r="19519" customFormat="false" ht="13.8" hidden="false" customHeight="true" outlineLevel="0" collapsed="false"/>
    <row r="19520" customFormat="false" ht="13.8" hidden="false" customHeight="true" outlineLevel="0" collapsed="false"/>
    <row r="19521" customFormat="false" ht="13.8" hidden="false" customHeight="true" outlineLevel="0" collapsed="false"/>
    <row r="19522" customFormat="false" ht="13.8" hidden="false" customHeight="true" outlineLevel="0" collapsed="false"/>
    <row r="19523" customFormat="false" ht="13.8" hidden="false" customHeight="true" outlineLevel="0" collapsed="false"/>
    <row r="19524" customFormat="false" ht="13.8" hidden="false" customHeight="true" outlineLevel="0" collapsed="false"/>
    <row r="19525" customFormat="false" ht="13.8" hidden="false" customHeight="true" outlineLevel="0" collapsed="false"/>
    <row r="19526" customFormat="false" ht="13.8" hidden="false" customHeight="true" outlineLevel="0" collapsed="false"/>
    <row r="19527" customFormat="false" ht="13.8" hidden="false" customHeight="true" outlineLevel="0" collapsed="false"/>
    <row r="19528" customFormat="false" ht="13.8" hidden="false" customHeight="true" outlineLevel="0" collapsed="false"/>
    <row r="19529" customFormat="false" ht="13.8" hidden="false" customHeight="true" outlineLevel="0" collapsed="false"/>
    <row r="19530" customFormat="false" ht="13.8" hidden="false" customHeight="true" outlineLevel="0" collapsed="false"/>
    <row r="19531" customFormat="false" ht="13.8" hidden="false" customHeight="true" outlineLevel="0" collapsed="false"/>
    <row r="19532" customFormat="false" ht="13.8" hidden="false" customHeight="true" outlineLevel="0" collapsed="false"/>
    <row r="19533" customFormat="false" ht="13.8" hidden="false" customHeight="true" outlineLevel="0" collapsed="false"/>
    <row r="19534" customFormat="false" ht="13.8" hidden="false" customHeight="true" outlineLevel="0" collapsed="false"/>
    <row r="19535" customFormat="false" ht="13.8" hidden="false" customHeight="true" outlineLevel="0" collapsed="false"/>
    <row r="19536" customFormat="false" ht="13.8" hidden="false" customHeight="true" outlineLevel="0" collapsed="false"/>
    <row r="19537" customFormat="false" ht="13.8" hidden="false" customHeight="true" outlineLevel="0" collapsed="false"/>
    <row r="19538" customFormat="false" ht="13.8" hidden="false" customHeight="true" outlineLevel="0" collapsed="false"/>
    <row r="19539" customFormat="false" ht="13.8" hidden="false" customHeight="true" outlineLevel="0" collapsed="false"/>
    <row r="19540" customFormat="false" ht="13.8" hidden="false" customHeight="true" outlineLevel="0" collapsed="false"/>
    <row r="19541" customFormat="false" ht="13.8" hidden="false" customHeight="true" outlineLevel="0" collapsed="false"/>
    <row r="19542" customFormat="false" ht="13.8" hidden="false" customHeight="true" outlineLevel="0" collapsed="false"/>
    <row r="19543" customFormat="false" ht="13.8" hidden="false" customHeight="true" outlineLevel="0" collapsed="false"/>
    <row r="19544" customFormat="false" ht="13.8" hidden="false" customHeight="true" outlineLevel="0" collapsed="false"/>
    <row r="19545" customFormat="false" ht="13.8" hidden="false" customHeight="true" outlineLevel="0" collapsed="false"/>
    <row r="19546" customFormat="false" ht="13.8" hidden="false" customHeight="true" outlineLevel="0" collapsed="false"/>
    <row r="19547" customFormat="false" ht="13.8" hidden="false" customHeight="true" outlineLevel="0" collapsed="false"/>
    <row r="19548" customFormat="false" ht="13.8" hidden="false" customHeight="true" outlineLevel="0" collapsed="false"/>
    <row r="19549" customFormat="false" ht="13.8" hidden="false" customHeight="true" outlineLevel="0" collapsed="false"/>
    <row r="19550" customFormat="false" ht="13.8" hidden="false" customHeight="true" outlineLevel="0" collapsed="false"/>
    <row r="19551" customFormat="false" ht="13.8" hidden="false" customHeight="true" outlineLevel="0" collapsed="false"/>
    <row r="19552" customFormat="false" ht="13.8" hidden="false" customHeight="true" outlineLevel="0" collapsed="false"/>
    <row r="19553" customFormat="false" ht="13.8" hidden="false" customHeight="true" outlineLevel="0" collapsed="false"/>
    <row r="19554" customFormat="false" ht="13.8" hidden="false" customHeight="true" outlineLevel="0" collapsed="false"/>
    <row r="19555" customFormat="false" ht="13.8" hidden="false" customHeight="true" outlineLevel="0" collapsed="false"/>
    <row r="19556" customFormat="false" ht="13.8" hidden="false" customHeight="true" outlineLevel="0" collapsed="false"/>
    <row r="19557" customFormat="false" ht="13.8" hidden="false" customHeight="true" outlineLevel="0" collapsed="false"/>
    <row r="19558" customFormat="false" ht="13.8" hidden="false" customHeight="true" outlineLevel="0" collapsed="false"/>
    <row r="19559" customFormat="false" ht="13.8" hidden="false" customHeight="true" outlineLevel="0" collapsed="false"/>
    <row r="19560" customFormat="false" ht="13.8" hidden="false" customHeight="true" outlineLevel="0" collapsed="false"/>
    <row r="19561" customFormat="false" ht="13.8" hidden="false" customHeight="true" outlineLevel="0" collapsed="false"/>
    <row r="19562" customFormat="false" ht="13.8" hidden="false" customHeight="true" outlineLevel="0" collapsed="false"/>
    <row r="19563" customFormat="false" ht="13.8" hidden="false" customHeight="true" outlineLevel="0" collapsed="false"/>
    <row r="19564" customFormat="false" ht="13.8" hidden="false" customHeight="true" outlineLevel="0" collapsed="false"/>
    <row r="19565" customFormat="false" ht="13.8" hidden="false" customHeight="true" outlineLevel="0" collapsed="false"/>
    <row r="19566" customFormat="false" ht="13.8" hidden="false" customHeight="true" outlineLevel="0" collapsed="false"/>
    <row r="19567" customFormat="false" ht="13.8" hidden="false" customHeight="true" outlineLevel="0" collapsed="false"/>
    <row r="19568" customFormat="false" ht="13.8" hidden="false" customHeight="true" outlineLevel="0" collapsed="false"/>
    <row r="19569" customFormat="false" ht="13.8" hidden="false" customHeight="true" outlineLevel="0" collapsed="false"/>
    <row r="19570" customFormat="false" ht="13.8" hidden="false" customHeight="true" outlineLevel="0" collapsed="false"/>
    <row r="19571" customFormat="false" ht="13.8" hidden="false" customHeight="true" outlineLevel="0" collapsed="false"/>
    <row r="19572" customFormat="false" ht="13.8" hidden="false" customHeight="true" outlineLevel="0" collapsed="false"/>
    <row r="19573" customFormat="false" ht="13.8" hidden="false" customHeight="true" outlineLevel="0" collapsed="false"/>
    <row r="19574" customFormat="false" ht="13.8" hidden="false" customHeight="true" outlineLevel="0" collapsed="false"/>
    <row r="19575" customFormat="false" ht="13.8" hidden="false" customHeight="true" outlineLevel="0" collapsed="false"/>
    <row r="19576" customFormat="false" ht="13.8" hidden="false" customHeight="true" outlineLevel="0" collapsed="false"/>
    <row r="19577" customFormat="false" ht="13.8" hidden="false" customHeight="true" outlineLevel="0" collapsed="false"/>
    <row r="19578" customFormat="false" ht="13.8" hidden="false" customHeight="true" outlineLevel="0" collapsed="false"/>
    <row r="19579" customFormat="false" ht="13.8" hidden="false" customHeight="true" outlineLevel="0" collapsed="false"/>
    <row r="19580" customFormat="false" ht="13.8" hidden="false" customHeight="true" outlineLevel="0" collapsed="false"/>
    <row r="19581" customFormat="false" ht="13.8" hidden="false" customHeight="true" outlineLevel="0" collapsed="false"/>
    <row r="19582" customFormat="false" ht="13.8" hidden="false" customHeight="true" outlineLevel="0" collapsed="false"/>
    <row r="19583" customFormat="false" ht="13.8" hidden="false" customHeight="true" outlineLevel="0" collapsed="false"/>
    <row r="19584" customFormat="false" ht="13.8" hidden="false" customHeight="true" outlineLevel="0" collapsed="false"/>
    <row r="19585" customFormat="false" ht="13.8" hidden="false" customHeight="true" outlineLevel="0" collapsed="false"/>
    <row r="19586" customFormat="false" ht="13.8" hidden="false" customHeight="true" outlineLevel="0" collapsed="false"/>
    <row r="19587" customFormat="false" ht="13.8" hidden="false" customHeight="true" outlineLevel="0" collapsed="false"/>
    <row r="19588" customFormat="false" ht="13.8" hidden="false" customHeight="true" outlineLevel="0" collapsed="false"/>
    <row r="19589" customFormat="false" ht="13.8" hidden="false" customHeight="true" outlineLevel="0" collapsed="false"/>
    <row r="19590" customFormat="false" ht="13.8" hidden="false" customHeight="true" outlineLevel="0" collapsed="false"/>
    <row r="19591" customFormat="false" ht="13.8" hidden="false" customHeight="true" outlineLevel="0" collapsed="false"/>
    <row r="19592" customFormat="false" ht="13.8" hidden="false" customHeight="true" outlineLevel="0" collapsed="false"/>
    <row r="19593" customFormat="false" ht="13.8" hidden="false" customHeight="true" outlineLevel="0" collapsed="false"/>
    <row r="19594" customFormat="false" ht="13.8" hidden="false" customHeight="true" outlineLevel="0" collapsed="false"/>
    <row r="19595" customFormat="false" ht="13.8" hidden="false" customHeight="true" outlineLevel="0" collapsed="false"/>
    <row r="19596" customFormat="false" ht="13.8" hidden="false" customHeight="true" outlineLevel="0" collapsed="false"/>
    <row r="19597" customFormat="false" ht="13.8" hidden="false" customHeight="true" outlineLevel="0" collapsed="false"/>
    <row r="19598" customFormat="false" ht="13.8" hidden="false" customHeight="true" outlineLevel="0" collapsed="false"/>
    <row r="19599" customFormat="false" ht="13.8" hidden="false" customHeight="true" outlineLevel="0" collapsed="false"/>
    <row r="19600" customFormat="false" ht="13.8" hidden="false" customHeight="true" outlineLevel="0" collapsed="false"/>
    <row r="19601" customFormat="false" ht="13.8" hidden="false" customHeight="true" outlineLevel="0" collapsed="false"/>
    <row r="19602" customFormat="false" ht="13.8" hidden="false" customHeight="true" outlineLevel="0" collapsed="false"/>
    <row r="19603" customFormat="false" ht="13.8" hidden="false" customHeight="true" outlineLevel="0" collapsed="false"/>
    <row r="19604" customFormat="false" ht="13.8" hidden="false" customHeight="true" outlineLevel="0" collapsed="false"/>
    <row r="19605" customFormat="false" ht="13.8" hidden="false" customHeight="true" outlineLevel="0" collapsed="false"/>
    <row r="19606" customFormat="false" ht="13.8" hidden="false" customHeight="true" outlineLevel="0" collapsed="false"/>
    <row r="19607" customFormat="false" ht="13.8" hidden="false" customHeight="true" outlineLevel="0" collapsed="false"/>
    <row r="19608" customFormat="false" ht="13.8" hidden="false" customHeight="true" outlineLevel="0" collapsed="false"/>
    <row r="19609" customFormat="false" ht="13.8" hidden="false" customHeight="true" outlineLevel="0" collapsed="false"/>
    <row r="19610" customFormat="false" ht="13.8" hidden="false" customHeight="true" outlineLevel="0" collapsed="false"/>
    <row r="19611" customFormat="false" ht="13.8" hidden="false" customHeight="true" outlineLevel="0" collapsed="false"/>
    <row r="19612" customFormat="false" ht="13.8" hidden="false" customHeight="true" outlineLevel="0" collapsed="false"/>
    <row r="19613" customFormat="false" ht="13.8" hidden="false" customHeight="true" outlineLevel="0" collapsed="false"/>
    <row r="19614" customFormat="false" ht="13.8" hidden="false" customHeight="true" outlineLevel="0" collapsed="false"/>
    <row r="19615" customFormat="false" ht="13.8" hidden="false" customHeight="true" outlineLevel="0" collapsed="false"/>
    <row r="19616" customFormat="false" ht="13.8" hidden="false" customHeight="true" outlineLevel="0" collapsed="false"/>
    <row r="19617" customFormat="false" ht="13.8" hidden="false" customHeight="true" outlineLevel="0" collapsed="false"/>
    <row r="19618" customFormat="false" ht="13.8" hidden="false" customHeight="true" outlineLevel="0" collapsed="false"/>
    <row r="19619" customFormat="false" ht="13.8" hidden="false" customHeight="true" outlineLevel="0" collapsed="false"/>
    <row r="19620" customFormat="false" ht="13.8" hidden="false" customHeight="true" outlineLevel="0" collapsed="false"/>
    <row r="19621" customFormat="false" ht="13.8" hidden="false" customHeight="true" outlineLevel="0" collapsed="false"/>
    <row r="19622" customFormat="false" ht="13.8" hidden="false" customHeight="true" outlineLevel="0" collapsed="false"/>
    <row r="19623" customFormat="false" ht="13.8" hidden="false" customHeight="true" outlineLevel="0" collapsed="false"/>
    <row r="19624" customFormat="false" ht="13.8" hidden="false" customHeight="true" outlineLevel="0" collapsed="false"/>
    <row r="19625" customFormat="false" ht="13.8" hidden="false" customHeight="true" outlineLevel="0" collapsed="false"/>
    <row r="19626" customFormat="false" ht="13.8" hidden="false" customHeight="true" outlineLevel="0" collapsed="false"/>
    <row r="19627" customFormat="false" ht="13.8" hidden="false" customHeight="true" outlineLevel="0" collapsed="false"/>
    <row r="19628" customFormat="false" ht="13.8" hidden="false" customHeight="true" outlineLevel="0" collapsed="false"/>
    <row r="19629" customFormat="false" ht="13.8" hidden="false" customHeight="true" outlineLevel="0" collapsed="false"/>
    <row r="19630" customFormat="false" ht="13.8" hidden="false" customHeight="true" outlineLevel="0" collapsed="false"/>
    <row r="19631" customFormat="false" ht="13.8" hidden="false" customHeight="true" outlineLevel="0" collapsed="false"/>
    <row r="19632" customFormat="false" ht="13.8" hidden="false" customHeight="true" outlineLevel="0" collapsed="false"/>
    <row r="19633" customFormat="false" ht="13.8" hidden="false" customHeight="true" outlineLevel="0" collapsed="false"/>
    <row r="19634" customFormat="false" ht="13.8" hidden="false" customHeight="true" outlineLevel="0" collapsed="false"/>
    <row r="19635" customFormat="false" ht="13.8" hidden="false" customHeight="true" outlineLevel="0" collapsed="false"/>
    <row r="19636" customFormat="false" ht="13.8" hidden="false" customHeight="true" outlineLevel="0" collapsed="false"/>
    <row r="19637" customFormat="false" ht="13.8" hidden="false" customHeight="true" outlineLevel="0" collapsed="false"/>
    <row r="19638" customFormat="false" ht="13.8" hidden="false" customHeight="true" outlineLevel="0" collapsed="false"/>
    <row r="19639" customFormat="false" ht="13.8" hidden="false" customHeight="true" outlineLevel="0" collapsed="false"/>
    <row r="19640" customFormat="false" ht="13.8" hidden="false" customHeight="true" outlineLevel="0" collapsed="false"/>
    <row r="19641" customFormat="false" ht="13.8" hidden="false" customHeight="true" outlineLevel="0" collapsed="false"/>
    <row r="19642" customFormat="false" ht="13.8" hidden="false" customHeight="true" outlineLevel="0" collapsed="false"/>
    <row r="19643" customFormat="false" ht="13.8" hidden="false" customHeight="true" outlineLevel="0" collapsed="false"/>
    <row r="19644" customFormat="false" ht="13.8" hidden="false" customHeight="true" outlineLevel="0" collapsed="false"/>
    <row r="19645" customFormat="false" ht="13.8" hidden="false" customHeight="true" outlineLevel="0" collapsed="false"/>
    <row r="19646" customFormat="false" ht="13.8" hidden="false" customHeight="true" outlineLevel="0" collapsed="false"/>
    <row r="19647" customFormat="false" ht="13.8" hidden="false" customHeight="true" outlineLevel="0" collapsed="false"/>
    <row r="19648" customFormat="false" ht="13.8" hidden="false" customHeight="true" outlineLevel="0" collapsed="false"/>
    <row r="19649" customFormat="false" ht="13.8" hidden="false" customHeight="true" outlineLevel="0" collapsed="false"/>
    <row r="19650" customFormat="false" ht="13.8" hidden="false" customHeight="true" outlineLevel="0" collapsed="false"/>
    <row r="19651" customFormat="false" ht="13.8" hidden="false" customHeight="true" outlineLevel="0" collapsed="false"/>
    <row r="19652" customFormat="false" ht="13.8" hidden="false" customHeight="true" outlineLevel="0" collapsed="false"/>
    <row r="19653" customFormat="false" ht="13.8" hidden="false" customHeight="true" outlineLevel="0" collapsed="false"/>
    <row r="19654" customFormat="false" ht="13.8" hidden="false" customHeight="true" outlineLevel="0" collapsed="false"/>
    <row r="19655" customFormat="false" ht="13.8" hidden="false" customHeight="true" outlineLevel="0" collapsed="false"/>
    <row r="19656" customFormat="false" ht="13.8" hidden="false" customHeight="true" outlineLevel="0" collapsed="false"/>
    <row r="19657" customFormat="false" ht="13.8" hidden="false" customHeight="true" outlineLevel="0" collapsed="false"/>
    <row r="19658" customFormat="false" ht="13.8" hidden="false" customHeight="true" outlineLevel="0" collapsed="false"/>
    <row r="19659" customFormat="false" ht="13.8" hidden="false" customHeight="true" outlineLevel="0" collapsed="false"/>
    <row r="19660" customFormat="false" ht="13.8" hidden="false" customHeight="true" outlineLevel="0" collapsed="false"/>
    <row r="19661" customFormat="false" ht="13.8" hidden="false" customHeight="true" outlineLevel="0" collapsed="false"/>
    <row r="19662" customFormat="false" ht="13.8" hidden="false" customHeight="true" outlineLevel="0" collapsed="false"/>
    <row r="19663" customFormat="false" ht="13.8" hidden="false" customHeight="true" outlineLevel="0" collapsed="false"/>
    <row r="19664" customFormat="false" ht="13.8" hidden="false" customHeight="true" outlineLevel="0" collapsed="false"/>
    <row r="19665" customFormat="false" ht="13.8" hidden="false" customHeight="true" outlineLevel="0" collapsed="false"/>
    <row r="19666" customFormat="false" ht="13.8" hidden="false" customHeight="true" outlineLevel="0" collapsed="false"/>
    <row r="19667" customFormat="false" ht="13.8" hidden="false" customHeight="true" outlineLevel="0" collapsed="false"/>
    <row r="19668" customFormat="false" ht="13.8" hidden="false" customHeight="true" outlineLevel="0" collapsed="false"/>
    <row r="19669" customFormat="false" ht="13.8" hidden="false" customHeight="true" outlineLevel="0" collapsed="false"/>
    <row r="19670" customFormat="false" ht="13.8" hidden="false" customHeight="true" outlineLevel="0" collapsed="false"/>
    <row r="19671" customFormat="false" ht="13.8" hidden="false" customHeight="true" outlineLevel="0" collapsed="false"/>
    <row r="19672" customFormat="false" ht="13.8" hidden="false" customHeight="true" outlineLevel="0" collapsed="false"/>
    <row r="19673" customFormat="false" ht="13.8" hidden="false" customHeight="true" outlineLevel="0" collapsed="false"/>
    <row r="19674" customFormat="false" ht="13.8" hidden="false" customHeight="true" outlineLevel="0" collapsed="false"/>
    <row r="19675" customFormat="false" ht="13.8" hidden="false" customHeight="true" outlineLevel="0" collapsed="false"/>
    <row r="19676" customFormat="false" ht="13.8" hidden="false" customHeight="true" outlineLevel="0" collapsed="false"/>
    <row r="19677" customFormat="false" ht="13.8" hidden="false" customHeight="true" outlineLevel="0" collapsed="false"/>
    <row r="19678" customFormat="false" ht="13.8" hidden="false" customHeight="true" outlineLevel="0" collapsed="false"/>
    <row r="19679" customFormat="false" ht="13.8" hidden="false" customHeight="true" outlineLevel="0" collapsed="false"/>
    <row r="19680" customFormat="false" ht="13.8" hidden="false" customHeight="true" outlineLevel="0" collapsed="false"/>
    <row r="19681" customFormat="false" ht="13.8" hidden="false" customHeight="true" outlineLevel="0" collapsed="false"/>
    <row r="19682" customFormat="false" ht="13.8" hidden="false" customHeight="true" outlineLevel="0" collapsed="false"/>
    <row r="19683" customFormat="false" ht="13.8" hidden="false" customHeight="true" outlineLevel="0" collapsed="false"/>
    <row r="19684" customFormat="false" ht="13.8" hidden="false" customHeight="true" outlineLevel="0" collapsed="false"/>
    <row r="19685" customFormat="false" ht="13.8" hidden="false" customHeight="true" outlineLevel="0" collapsed="false"/>
    <row r="19686" customFormat="false" ht="13.8" hidden="false" customHeight="true" outlineLevel="0" collapsed="false"/>
    <row r="19687" customFormat="false" ht="13.8" hidden="false" customHeight="true" outlineLevel="0" collapsed="false"/>
    <row r="19688" customFormat="false" ht="13.8" hidden="false" customHeight="true" outlineLevel="0" collapsed="false"/>
    <row r="19689" customFormat="false" ht="13.8" hidden="false" customHeight="true" outlineLevel="0" collapsed="false"/>
    <row r="19690" customFormat="false" ht="13.8" hidden="false" customHeight="true" outlineLevel="0" collapsed="false"/>
    <row r="19691" customFormat="false" ht="13.8" hidden="false" customHeight="true" outlineLevel="0" collapsed="false"/>
    <row r="19692" customFormat="false" ht="13.8" hidden="false" customHeight="true" outlineLevel="0" collapsed="false"/>
    <row r="19693" customFormat="false" ht="13.8" hidden="false" customHeight="true" outlineLevel="0" collapsed="false"/>
    <row r="19694" customFormat="false" ht="13.8" hidden="false" customHeight="true" outlineLevel="0" collapsed="false"/>
    <row r="19695" customFormat="false" ht="13.8" hidden="false" customHeight="true" outlineLevel="0" collapsed="false"/>
    <row r="19696" customFormat="false" ht="13.8" hidden="false" customHeight="true" outlineLevel="0" collapsed="false"/>
    <row r="19697" customFormat="false" ht="13.8" hidden="false" customHeight="true" outlineLevel="0" collapsed="false"/>
    <row r="19698" customFormat="false" ht="13.8" hidden="false" customHeight="true" outlineLevel="0" collapsed="false"/>
    <row r="19699" customFormat="false" ht="13.8" hidden="false" customHeight="true" outlineLevel="0" collapsed="false"/>
    <row r="19700" customFormat="false" ht="13.8" hidden="false" customHeight="true" outlineLevel="0" collapsed="false"/>
    <row r="19701" customFormat="false" ht="13.8" hidden="false" customHeight="true" outlineLevel="0" collapsed="false"/>
    <row r="19702" customFormat="false" ht="13.8" hidden="false" customHeight="true" outlineLevel="0" collapsed="false"/>
    <row r="19703" customFormat="false" ht="13.8" hidden="false" customHeight="true" outlineLevel="0" collapsed="false"/>
    <row r="19704" customFormat="false" ht="13.8" hidden="false" customHeight="true" outlineLevel="0" collapsed="false"/>
    <row r="19705" customFormat="false" ht="13.8" hidden="false" customHeight="true" outlineLevel="0" collapsed="false"/>
    <row r="19706" customFormat="false" ht="13.8" hidden="false" customHeight="true" outlineLevel="0" collapsed="false"/>
    <row r="19707" customFormat="false" ht="13.8" hidden="false" customHeight="true" outlineLevel="0" collapsed="false"/>
    <row r="19708" customFormat="false" ht="13.8" hidden="false" customHeight="true" outlineLevel="0" collapsed="false"/>
    <row r="19709" customFormat="false" ht="13.8" hidden="false" customHeight="true" outlineLevel="0" collapsed="false"/>
    <row r="19710" customFormat="false" ht="13.8" hidden="false" customHeight="true" outlineLevel="0" collapsed="false"/>
    <row r="19711" customFormat="false" ht="13.8" hidden="false" customHeight="true" outlineLevel="0" collapsed="false"/>
    <row r="19712" customFormat="false" ht="13.8" hidden="false" customHeight="true" outlineLevel="0" collapsed="false"/>
    <row r="19713" customFormat="false" ht="13.8" hidden="false" customHeight="true" outlineLevel="0" collapsed="false"/>
    <row r="19714" customFormat="false" ht="13.8" hidden="false" customHeight="true" outlineLevel="0" collapsed="false"/>
    <row r="19715" customFormat="false" ht="13.8" hidden="false" customHeight="true" outlineLevel="0" collapsed="false"/>
    <row r="19716" customFormat="false" ht="13.8" hidden="false" customHeight="true" outlineLevel="0" collapsed="false"/>
    <row r="19717" customFormat="false" ht="13.8" hidden="false" customHeight="true" outlineLevel="0" collapsed="false"/>
    <row r="19718" customFormat="false" ht="13.8" hidden="false" customHeight="true" outlineLevel="0" collapsed="false"/>
    <row r="19719" customFormat="false" ht="13.8" hidden="false" customHeight="true" outlineLevel="0" collapsed="false"/>
    <row r="19720" customFormat="false" ht="13.8" hidden="false" customHeight="true" outlineLevel="0" collapsed="false"/>
    <row r="19721" customFormat="false" ht="13.8" hidden="false" customHeight="true" outlineLevel="0" collapsed="false"/>
    <row r="19722" customFormat="false" ht="13.8" hidden="false" customHeight="true" outlineLevel="0" collapsed="false"/>
    <row r="19723" customFormat="false" ht="13.8" hidden="false" customHeight="true" outlineLevel="0" collapsed="false"/>
    <row r="19724" customFormat="false" ht="13.8" hidden="false" customHeight="true" outlineLevel="0" collapsed="false"/>
    <row r="19725" customFormat="false" ht="13.8" hidden="false" customHeight="true" outlineLevel="0" collapsed="false"/>
    <row r="19726" customFormat="false" ht="13.8" hidden="false" customHeight="true" outlineLevel="0" collapsed="false"/>
    <row r="19727" customFormat="false" ht="13.8" hidden="false" customHeight="true" outlineLevel="0" collapsed="false"/>
    <row r="19728" customFormat="false" ht="13.8" hidden="false" customHeight="true" outlineLevel="0" collapsed="false"/>
    <row r="19729" customFormat="false" ht="13.8" hidden="false" customHeight="true" outlineLevel="0" collapsed="false"/>
    <row r="19730" customFormat="false" ht="13.8" hidden="false" customHeight="true" outlineLevel="0" collapsed="false"/>
    <row r="19731" customFormat="false" ht="13.8" hidden="false" customHeight="true" outlineLevel="0" collapsed="false"/>
    <row r="19732" customFormat="false" ht="13.8" hidden="false" customHeight="true" outlineLevel="0" collapsed="false"/>
    <row r="19733" customFormat="false" ht="13.8" hidden="false" customHeight="true" outlineLevel="0" collapsed="false"/>
    <row r="19734" customFormat="false" ht="13.8" hidden="false" customHeight="true" outlineLevel="0" collapsed="false"/>
    <row r="19735" customFormat="false" ht="13.8" hidden="false" customHeight="true" outlineLevel="0" collapsed="false"/>
    <row r="19736" customFormat="false" ht="13.8" hidden="false" customHeight="true" outlineLevel="0" collapsed="false"/>
    <row r="19737" customFormat="false" ht="13.8" hidden="false" customHeight="true" outlineLevel="0" collapsed="false"/>
    <row r="19738" customFormat="false" ht="13.8" hidden="false" customHeight="true" outlineLevel="0" collapsed="false"/>
    <row r="19739" customFormat="false" ht="13.8" hidden="false" customHeight="true" outlineLevel="0" collapsed="false"/>
    <row r="19740" customFormat="false" ht="13.8" hidden="false" customHeight="true" outlineLevel="0" collapsed="false"/>
    <row r="19741" customFormat="false" ht="13.8" hidden="false" customHeight="true" outlineLevel="0" collapsed="false"/>
    <row r="19742" customFormat="false" ht="13.8" hidden="false" customHeight="true" outlineLevel="0" collapsed="false"/>
    <row r="19743" customFormat="false" ht="13.8" hidden="false" customHeight="true" outlineLevel="0" collapsed="false"/>
    <row r="19744" customFormat="false" ht="13.8" hidden="false" customHeight="true" outlineLevel="0" collapsed="false"/>
    <row r="19745" customFormat="false" ht="13.8" hidden="false" customHeight="true" outlineLevel="0" collapsed="false"/>
    <row r="19746" customFormat="false" ht="13.8" hidden="false" customHeight="true" outlineLevel="0" collapsed="false"/>
    <row r="19747" customFormat="false" ht="13.8" hidden="false" customHeight="true" outlineLevel="0" collapsed="false"/>
    <row r="19748" customFormat="false" ht="13.8" hidden="false" customHeight="true" outlineLevel="0" collapsed="false"/>
    <row r="19749" customFormat="false" ht="13.8" hidden="false" customHeight="true" outlineLevel="0" collapsed="false"/>
    <row r="19750" customFormat="false" ht="13.8" hidden="false" customHeight="true" outlineLevel="0" collapsed="false"/>
    <row r="19751" customFormat="false" ht="13.8" hidden="false" customHeight="true" outlineLevel="0" collapsed="false"/>
    <row r="19752" customFormat="false" ht="13.8" hidden="false" customHeight="true" outlineLevel="0" collapsed="false"/>
    <row r="19753" customFormat="false" ht="13.8" hidden="false" customHeight="true" outlineLevel="0" collapsed="false"/>
    <row r="19754" customFormat="false" ht="13.8" hidden="false" customHeight="true" outlineLevel="0" collapsed="false"/>
    <row r="19755" customFormat="false" ht="13.8" hidden="false" customHeight="true" outlineLevel="0" collapsed="false"/>
    <row r="19756" customFormat="false" ht="13.8" hidden="false" customHeight="true" outlineLevel="0" collapsed="false"/>
    <row r="19757" customFormat="false" ht="13.8" hidden="false" customHeight="true" outlineLevel="0" collapsed="false"/>
    <row r="19758" customFormat="false" ht="13.8" hidden="false" customHeight="true" outlineLevel="0" collapsed="false"/>
    <row r="19759" customFormat="false" ht="13.8" hidden="false" customHeight="true" outlineLevel="0" collapsed="false"/>
    <row r="19760" customFormat="false" ht="13.8" hidden="false" customHeight="true" outlineLevel="0" collapsed="false"/>
    <row r="19761" customFormat="false" ht="13.8" hidden="false" customHeight="true" outlineLevel="0" collapsed="false"/>
    <row r="19762" customFormat="false" ht="13.8" hidden="false" customHeight="true" outlineLevel="0" collapsed="false"/>
    <row r="19763" customFormat="false" ht="13.8" hidden="false" customHeight="true" outlineLevel="0" collapsed="false"/>
    <row r="19764" customFormat="false" ht="13.8" hidden="false" customHeight="true" outlineLevel="0" collapsed="false"/>
    <row r="19765" customFormat="false" ht="13.8" hidden="false" customHeight="true" outlineLevel="0" collapsed="false"/>
    <row r="19766" customFormat="false" ht="13.8" hidden="false" customHeight="true" outlineLevel="0" collapsed="false"/>
    <row r="19767" customFormat="false" ht="13.8" hidden="false" customHeight="true" outlineLevel="0" collapsed="false"/>
    <row r="19768" customFormat="false" ht="13.8" hidden="false" customHeight="true" outlineLevel="0" collapsed="false"/>
    <row r="19769" customFormat="false" ht="13.8" hidden="false" customHeight="true" outlineLevel="0" collapsed="false"/>
    <row r="19770" customFormat="false" ht="13.8" hidden="false" customHeight="true" outlineLevel="0" collapsed="false"/>
    <row r="19771" customFormat="false" ht="13.8" hidden="false" customHeight="true" outlineLevel="0" collapsed="false"/>
    <row r="19772" customFormat="false" ht="13.8" hidden="false" customHeight="true" outlineLevel="0" collapsed="false"/>
    <row r="19773" customFormat="false" ht="13.8" hidden="false" customHeight="true" outlineLevel="0" collapsed="false"/>
    <row r="19774" customFormat="false" ht="13.8" hidden="false" customHeight="true" outlineLevel="0" collapsed="false"/>
    <row r="19775" customFormat="false" ht="13.8" hidden="false" customHeight="true" outlineLevel="0" collapsed="false"/>
    <row r="19776" customFormat="false" ht="13.8" hidden="false" customHeight="true" outlineLevel="0" collapsed="false"/>
    <row r="19777" customFormat="false" ht="13.8" hidden="false" customHeight="true" outlineLevel="0" collapsed="false"/>
    <row r="19778" customFormat="false" ht="13.8" hidden="false" customHeight="true" outlineLevel="0" collapsed="false"/>
    <row r="19779" customFormat="false" ht="13.8" hidden="false" customHeight="true" outlineLevel="0" collapsed="false"/>
    <row r="19780" customFormat="false" ht="13.8" hidden="false" customHeight="true" outlineLevel="0" collapsed="false"/>
    <row r="19781" customFormat="false" ht="13.8" hidden="false" customHeight="true" outlineLevel="0" collapsed="false"/>
    <row r="19782" customFormat="false" ht="13.8" hidden="false" customHeight="true" outlineLevel="0" collapsed="false"/>
    <row r="19783" customFormat="false" ht="13.8" hidden="false" customHeight="true" outlineLevel="0" collapsed="false"/>
    <row r="19784" customFormat="false" ht="13.8" hidden="false" customHeight="true" outlineLevel="0" collapsed="false"/>
    <row r="19785" customFormat="false" ht="13.8" hidden="false" customHeight="true" outlineLevel="0" collapsed="false"/>
    <row r="19786" customFormat="false" ht="13.8" hidden="false" customHeight="true" outlineLevel="0" collapsed="false"/>
    <row r="19787" customFormat="false" ht="13.8" hidden="false" customHeight="true" outlineLevel="0" collapsed="false"/>
    <row r="19788" customFormat="false" ht="13.8" hidden="false" customHeight="true" outlineLevel="0" collapsed="false"/>
    <row r="19789" customFormat="false" ht="13.8" hidden="false" customHeight="true" outlineLevel="0" collapsed="false"/>
    <row r="19790" customFormat="false" ht="13.8" hidden="false" customHeight="true" outlineLevel="0" collapsed="false"/>
    <row r="19791" customFormat="false" ht="13.8" hidden="false" customHeight="true" outlineLevel="0" collapsed="false"/>
    <row r="19792" customFormat="false" ht="13.8" hidden="false" customHeight="true" outlineLevel="0" collapsed="false"/>
    <row r="19793" customFormat="false" ht="13.8" hidden="false" customHeight="true" outlineLevel="0" collapsed="false"/>
    <row r="19794" customFormat="false" ht="13.8" hidden="false" customHeight="true" outlineLevel="0" collapsed="false"/>
    <row r="19795" customFormat="false" ht="13.8" hidden="false" customHeight="true" outlineLevel="0" collapsed="false"/>
    <row r="19796" customFormat="false" ht="13.8" hidden="false" customHeight="true" outlineLevel="0" collapsed="false"/>
    <row r="19797" customFormat="false" ht="13.8" hidden="false" customHeight="true" outlineLevel="0" collapsed="false"/>
    <row r="19798" customFormat="false" ht="13.8" hidden="false" customHeight="true" outlineLevel="0" collapsed="false"/>
    <row r="19799" customFormat="false" ht="13.8" hidden="false" customHeight="true" outlineLevel="0" collapsed="false"/>
    <row r="19800" customFormat="false" ht="13.8" hidden="false" customHeight="true" outlineLevel="0" collapsed="false"/>
    <row r="19801" customFormat="false" ht="13.8" hidden="false" customHeight="true" outlineLevel="0" collapsed="false"/>
    <row r="19802" customFormat="false" ht="13.8" hidden="false" customHeight="true" outlineLevel="0" collapsed="false"/>
    <row r="19803" customFormat="false" ht="13.8" hidden="false" customHeight="true" outlineLevel="0" collapsed="false"/>
    <row r="19804" customFormat="false" ht="13.8" hidden="false" customHeight="true" outlineLevel="0" collapsed="false"/>
    <row r="19805" customFormat="false" ht="13.8" hidden="false" customHeight="true" outlineLevel="0" collapsed="false"/>
    <row r="19806" customFormat="false" ht="13.8" hidden="false" customHeight="true" outlineLevel="0" collapsed="false"/>
    <row r="19807" customFormat="false" ht="13.8" hidden="false" customHeight="true" outlineLevel="0" collapsed="false"/>
    <row r="19808" customFormat="false" ht="13.8" hidden="false" customHeight="true" outlineLevel="0" collapsed="false"/>
    <row r="19809" customFormat="false" ht="13.8" hidden="false" customHeight="true" outlineLevel="0" collapsed="false"/>
    <row r="19810" customFormat="false" ht="13.8" hidden="false" customHeight="true" outlineLevel="0" collapsed="false"/>
    <row r="19811" customFormat="false" ht="13.8" hidden="false" customHeight="true" outlineLevel="0" collapsed="false"/>
    <row r="19812" customFormat="false" ht="13.8" hidden="false" customHeight="true" outlineLevel="0" collapsed="false"/>
    <row r="19813" customFormat="false" ht="13.8" hidden="false" customHeight="true" outlineLevel="0" collapsed="false"/>
    <row r="19814" customFormat="false" ht="13.8" hidden="false" customHeight="true" outlineLevel="0" collapsed="false"/>
    <row r="19815" customFormat="false" ht="13.8" hidden="false" customHeight="true" outlineLevel="0" collapsed="false"/>
    <row r="19816" customFormat="false" ht="13.8" hidden="false" customHeight="true" outlineLevel="0" collapsed="false"/>
    <row r="19817" customFormat="false" ht="13.8" hidden="false" customHeight="true" outlineLevel="0" collapsed="false"/>
    <row r="19818" customFormat="false" ht="13.8" hidden="false" customHeight="true" outlineLevel="0" collapsed="false"/>
    <row r="19819" customFormat="false" ht="13.8" hidden="false" customHeight="true" outlineLevel="0" collapsed="false"/>
    <row r="19820" customFormat="false" ht="13.8" hidden="false" customHeight="true" outlineLevel="0" collapsed="false"/>
    <row r="19821" customFormat="false" ht="13.8" hidden="false" customHeight="true" outlineLevel="0" collapsed="false"/>
    <row r="19822" customFormat="false" ht="13.8" hidden="false" customHeight="true" outlineLevel="0" collapsed="false"/>
    <row r="19823" customFormat="false" ht="13.8" hidden="false" customHeight="true" outlineLevel="0" collapsed="false"/>
    <row r="19824" customFormat="false" ht="13.8" hidden="false" customHeight="true" outlineLevel="0" collapsed="false"/>
    <row r="19825" customFormat="false" ht="13.8" hidden="false" customHeight="true" outlineLevel="0" collapsed="false"/>
    <row r="19826" customFormat="false" ht="13.8" hidden="false" customHeight="true" outlineLevel="0" collapsed="false"/>
    <row r="19827" customFormat="false" ht="13.8" hidden="false" customHeight="true" outlineLevel="0" collapsed="false"/>
    <row r="19828" customFormat="false" ht="13.8" hidden="false" customHeight="true" outlineLevel="0" collapsed="false"/>
    <row r="19829" customFormat="false" ht="13.8" hidden="false" customHeight="true" outlineLevel="0" collapsed="false"/>
    <row r="19830" customFormat="false" ht="13.8" hidden="false" customHeight="true" outlineLevel="0" collapsed="false"/>
    <row r="19831" customFormat="false" ht="13.8" hidden="false" customHeight="true" outlineLevel="0" collapsed="false"/>
    <row r="19832" customFormat="false" ht="13.8" hidden="false" customHeight="true" outlineLevel="0" collapsed="false"/>
    <row r="19833" customFormat="false" ht="13.8" hidden="false" customHeight="true" outlineLevel="0" collapsed="false"/>
    <row r="19834" customFormat="false" ht="13.8" hidden="false" customHeight="true" outlineLevel="0" collapsed="false"/>
    <row r="19835" customFormat="false" ht="13.8" hidden="false" customHeight="true" outlineLevel="0" collapsed="false"/>
    <row r="19836" customFormat="false" ht="13.8" hidden="false" customHeight="true" outlineLevel="0" collapsed="false"/>
    <row r="19837" customFormat="false" ht="13.8" hidden="false" customHeight="true" outlineLevel="0" collapsed="false"/>
    <row r="19838" customFormat="false" ht="13.8" hidden="false" customHeight="true" outlineLevel="0" collapsed="false"/>
    <row r="19839" customFormat="false" ht="13.8" hidden="false" customHeight="true" outlineLevel="0" collapsed="false"/>
    <row r="19840" customFormat="false" ht="13.8" hidden="false" customHeight="true" outlineLevel="0" collapsed="false"/>
    <row r="19841" customFormat="false" ht="13.8" hidden="false" customHeight="true" outlineLevel="0" collapsed="false"/>
    <row r="19842" customFormat="false" ht="13.8" hidden="false" customHeight="true" outlineLevel="0" collapsed="false"/>
    <row r="19843" customFormat="false" ht="13.8" hidden="false" customHeight="true" outlineLevel="0" collapsed="false"/>
    <row r="19844" customFormat="false" ht="13.8" hidden="false" customHeight="true" outlineLevel="0" collapsed="false"/>
    <row r="19845" customFormat="false" ht="13.8" hidden="false" customHeight="true" outlineLevel="0" collapsed="false"/>
    <row r="19846" customFormat="false" ht="13.8" hidden="false" customHeight="true" outlineLevel="0" collapsed="false"/>
    <row r="19847" customFormat="false" ht="13.8" hidden="false" customHeight="true" outlineLevel="0" collapsed="false"/>
    <row r="19848" customFormat="false" ht="13.8" hidden="false" customHeight="true" outlineLevel="0" collapsed="false"/>
    <row r="19849" customFormat="false" ht="13.8" hidden="false" customHeight="true" outlineLevel="0" collapsed="false"/>
    <row r="19850" customFormat="false" ht="13.8" hidden="false" customHeight="true" outlineLevel="0" collapsed="false"/>
    <row r="19851" customFormat="false" ht="13.8" hidden="false" customHeight="true" outlineLevel="0" collapsed="false"/>
    <row r="19852" customFormat="false" ht="13.8" hidden="false" customHeight="true" outlineLevel="0" collapsed="false"/>
    <row r="19853" customFormat="false" ht="13.8" hidden="false" customHeight="true" outlineLevel="0" collapsed="false"/>
    <row r="19854" customFormat="false" ht="13.8" hidden="false" customHeight="true" outlineLevel="0" collapsed="false"/>
    <row r="19855" customFormat="false" ht="13.8" hidden="false" customHeight="true" outlineLevel="0" collapsed="false"/>
    <row r="19856" customFormat="false" ht="13.8" hidden="false" customHeight="true" outlineLevel="0" collapsed="false"/>
    <row r="19857" customFormat="false" ht="13.8" hidden="false" customHeight="true" outlineLevel="0" collapsed="false"/>
    <row r="19858" customFormat="false" ht="13.8" hidden="false" customHeight="true" outlineLevel="0" collapsed="false"/>
    <row r="19859" customFormat="false" ht="13.8" hidden="false" customHeight="true" outlineLevel="0" collapsed="false"/>
    <row r="19860" customFormat="false" ht="13.8" hidden="false" customHeight="true" outlineLevel="0" collapsed="false"/>
    <row r="19861" customFormat="false" ht="13.8" hidden="false" customHeight="true" outlineLevel="0" collapsed="false"/>
    <row r="19862" customFormat="false" ht="13.8" hidden="false" customHeight="true" outlineLevel="0" collapsed="false"/>
    <row r="19863" customFormat="false" ht="13.8" hidden="false" customHeight="true" outlineLevel="0" collapsed="false"/>
    <row r="19864" customFormat="false" ht="13.8" hidden="false" customHeight="true" outlineLevel="0" collapsed="false"/>
    <row r="19865" customFormat="false" ht="13.8" hidden="false" customHeight="true" outlineLevel="0" collapsed="false"/>
    <row r="19866" customFormat="false" ht="13.8" hidden="false" customHeight="true" outlineLevel="0" collapsed="false"/>
    <row r="19867" customFormat="false" ht="13.8" hidden="false" customHeight="true" outlineLevel="0" collapsed="false"/>
    <row r="19868" customFormat="false" ht="13.8" hidden="false" customHeight="true" outlineLevel="0" collapsed="false"/>
    <row r="19869" customFormat="false" ht="13.8" hidden="false" customHeight="true" outlineLevel="0" collapsed="false"/>
    <row r="19870" customFormat="false" ht="13.8" hidden="false" customHeight="true" outlineLevel="0" collapsed="false"/>
    <row r="19871" customFormat="false" ht="13.8" hidden="false" customHeight="true" outlineLevel="0" collapsed="false"/>
    <row r="19872" customFormat="false" ht="13.8" hidden="false" customHeight="true" outlineLevel="0" collapsed="false"/>
    <row r="19873" customFormat="false" ht="13.8" hidden="false" customHeight="true" outlineLevel="0" collapsed="false"/>
    <row r="19874" customFormat="false" ht="13.8" hidden="false" customHeight="true" outlineLevel="0" collapsed="false"/>
    <row r="19875" customFormat="false" ht="13.8" hidden="false" customHeight="true" outlineLevel="0" collapsed="false"/>
    <row r="19876" customFormat="false" ht="13.8" hidden="false" customHeight="true" outlineLevel="0" collapsed="false"/>
    <row r="19877" customFormat="false" ht="13.8" hidden="false" customHeight="true" outlineLevel="0" collapsed="false"/>
    <row r="19878" customFormat="false" ht="13.8" hidden="false" customHeight="true" outlineLevel="0" collapsed="false"/>
    <row r="19879" customFormat="false" ht="13.8" hidden="false" customHeight="true" outlineLevel="0" collapsed="false"/>
    <row r="19880" customFormat="false" ht="13.8" hidden="false" customHeight="true" outlineLevel="0" collapsed="false"/>
    <row r="19881" customFormat="false" ht="13.8" hidden="false" customHeight="true" outlineLevel="0" collapsed="false"/>
    <row r="19882" customFormat="false" ht="13.8" hidden="false" customHeight="true" outlineLevel="0" collapsed="false"/>
    <row r="19883" customFormat="false" ht="13.8" hidden="false" customHeight="true" outlineLevel="0" collapsed="false"/>
    <row r="19884" customFormat="false" ht="13.8" hidden="false" customHeight="true" outlineLevel="0" collapsed="false"/>
    <row r="19885" customFormat="false" ht="13.8" hidden="false" customHeight="true" outlineLevel="0" collapsed="false"/>
    <row r="19886" customFormat="false" ht="13.8" hidden="false" customHeight="true" outlineLevel="0" collapsed="false"/>
    <row r="19887" customFormat="false" ht="13.8" hidden="false" customHeight="true" outlineLevel="0" collapsed="false"/>
    <row r="19888" customFormat="false" ht="13.8" hidden="false" customHeight="true" outlineLevel="0" collapsed="false"/>
    <row r="19889" customFormat="false" ht="13.8" hidden="false" customHeight="true" outlineLevel="0" collapsed="false"/>
    <row r="19890" customFormat="false" ht="13.8" hidden="false" customHeight="true" outlineLevel="0" collapsed="false"/>
    <row r="19891" customFormat="false" ht="13.8" hidden="false" customHeight="true" outlineLevel="0" collapsed="false"/>
    <row r="19892" customFormat="false" ht="13.8" hidden="false" customHeight="true" outlineLevel="0" collapsed="false"/>
    <row r="19893" customFormat="false" ht="13.8" hidden="false" customHeight="true" outlineLevel="0" collapsed="false"/>
    <row r="19894" customFormat="false" ht="13.8" hidden="false" customHeight="true" outlineLevel="0" collapsed="false"/>
    <row r="19895" customFormat="false" ht="13.8" hidden="false" customHeight="true" outlineLevel="0" collapsed="false"/>
    <row r="19896" customFormat="false" ht="13.8" hidden="false" customHeight="true" outlineLevel="0" collapsed="false"/>
    <row r="19897" customFormat="false" ht="13.8" hidden="false" customHeight="true" outlineLevel="0" collapsed="false"/>
    <row r="19898" customFormat="false" ht="13.8" hidden="false" customHeight="true" outlineLevel="0" collapsed="false"/>
    <row r="19899" customFormat="false" ht="13.8" hidden="false" customHeight="true" outlineLevel="0" collapsed="false"/>
    <row r="19900" customFormat="false" ht="13.8" hidden="false" customHeight="true" outlineLevel="0" collapsed="false"/>
    <row r="19901" customFormat="false" ht="13.8" hidden="false" customHeight="true" outlineLevel="0" collapsed="false"/>
    <row r="19902" customFormat="false" ht="13.8" hidden="false" customHeight="true" outlineLevel="0" collapsed="false"/>
    <row r="19903" customFormat="false" ht="13.8" hidden="false" customHeight="true" outlineLevel="0" collapsed="false"/>
    <row r="19904" customFormat="false" ht="13.8" hidden="false" customHeight="true" outlineLevel="0" collapsed="false"/>
    <row r="19905" customFormat="false" ht="13.8" hidden="false" customHeight="true" outlineLevel="0" collapsed="false"/>
    <row r="19906" customFormat="false" ht="13.8" hidden="false" customHeight="true" outlineLevel="0" collapsed="false"/>
    <row r="19907" customFormat="false" ht="13.8" hidden="false" customHeight="true" outlineLevel="0" collapsed="false"/>
    <row r="19908" customFormat="false" ht="13.8" hidden="false" customHeight="true" outlineLevel="0" collapsed="false"/>
    <row r="19909" customFormat="false" ht="13.8" hidden="false" customHeight="true" outlineLevel="0" collapsed="false"/>
    <row r="19910" customFormat="false" ht="13.8" hidden="false" customHeight="true" outlineLevel="0" collapsed="false"/>
    <row r="19911" customFormat="false" ht="13.8" hidden="false" customHeight="true" outlineLevel="0" collapsed="false"/>
    <row r="19912" customFormat="false" ht="13.8" hidden="false" customHeight="true" outlineLevel="0" collapsed="false"/>
    <row r="19913" customFormat="false" ht="13.8" hidden="false" customHeight="true" outlineLevel="0" collapsed="false"/>
    <row r="19914" customFormat="false" ht="13.8" hidden="false" customHeight="true" outlineLevel="0" collapsed="false"/>
    <row r="19915" customFormat="false" ht="13.8" hidden="false" customHeight="true" outlineLevel="0" collapsed="false"/>
    <row r="19916" customFormat="false" ht="13.8" hidden="false" customHeight="true" outlineLevel="0" collapsed="false"/>
    <row r="19917" customFormat="false" ht="13.8" hidden="false" customHeight="true" outlineLevel="0" collapsed="false"/>
    <row r="19918" customFormat="false" ht="13.8" hidden="false" customHeight="true" outlineLevel="0" collapsed="false"/>
    <row r="19919" customFormat="false" ht="13.8" hidden="false" customHeight="true" outlineLevel="0" collapsed="false"/>
    <row r="19920" customFormat="false" ht="13.8" hidden="false" customHeight="true" outlineLevel="0" collapsed="false"/>
    <row r="19921" customFormat="false" ht="13.8" hidden="false" customHeight="true" outlineLevel="0" collapsed="false"/>
    <row r="19922" customFormat="false" ht="13.8" hidden="false" customHeight="true" outlineLevel="0" collapsed="false"/>
    <row r="19923" customFormat="false" ht="13.8" hidden="false" customHeight="true" outlineLevel="0" collapsed="false"/>
    <row r="19924" customFormat="false" ht="13.8" hidden="false" customHeight="true" outlineLevel="0" collapsed="false"/>
    <row r="19925" customFormat="false" ht="13.8" hidden="false" customHeight="true" outlineLevel="0" collapsed="false"/>
    <row r="19926" customFormat="false" ht="13.8" hidden="false" customHeight="true" outlineLevel="0" collapsed="false"/>
    <row r="19927" customFormat="false" ht="13.8" hidden="false" customHeight="true" outlineLevel="0" collapsed="false"/>
    <row r="19928" customFormat="false" ht="13.8" hidden="false" customHeight="true" outlineLevel="0" collapsed="false"/>
    <row r="19929" customFormat="false" ht="13.8" hidden="false" customHeight="true" outlineLevel="0" collapsed="false"/>
    <row r="19930" customFormat="false" ht="13.8" hidden="false" customHeight="true" outlineLevel="0" collapsed="false"/>
    <row r="19931" customFormat="false" ht="13.8" hidden="false" customHeight="true" outlineLevel="0" collapsed="false"/>
    <row r="19932" customFormat="false" ht="13.8" hidden="false" customHeight="true" outlineLevel="0" collapsed="false"/>
    <row r="19933" customFormat="false" ht="13.8" hidden="false" customHeight="true" outlineLevel="0" collapsed="false"/>
    <row r="19934" customFormat="false" ht="13.8" hidden="false" customHeight="true" outlineLevel="0" collapsed="false"/>
    <row r="19935" customFormat="false" ht="13.8" hidden="false" customHeight="true" outlineLevel="0" collapsed="false"/>
    <row r="19936" customFormat="false" ht="13.8" hidden="false" customHeight="true" outlineLevel="0" collapsed="false"/>
    <row r="19937" customFormat="false" ht="13.8" hidden="false" customHeight="true" outlineLevel="0" collapsed="false"/>
    <row r="19938" customFormat="false" ht="13.8" hidden="false" customHeight="true" outlineLevel="0" collapsed="false"/>
    <row r="19939" customFormat="false" ht="13.8" hidden="false" customHeight="true" outlineLevel="0" collapsed="false"/>
    <row r="19940" customFormat="false" ht="13.8" hidden="false" customHeight="true" outlineLevel="0" collapsed="false"/>
    <row r="19941" customFormat="false" ht="13.8" hidden="false" customHeight="true" outlineLevel="0" collapsed="false"/>
    <row r="19942" customFormat="false" ht="13.8" hidden="false" customHeight="true" outlineLevel="0" collapsed="false"/>
    <row r="19943" customFormat="false" ht="13.8" hidden="false" customHeight="true" outlineLevel="0" collapsed="false"/>
    <row r="19944" customFormat="false" ht="13.8" hidden="false" customHeight="true" outlineLevel="0" collapsed="false"/>
    <row r="19945" customFormat="false" ht="13.8" hidden="false" customHeight="true" outlineLevel="0" collapsed="false"/>
    <row r="19946" customFormat="false" ht="13.8" hidden="false" customHeight="true" outlineLevel="0" collapsed="false"/>
    <row r="19947" customFormat="false" ht="13.8" hidden="false" customHeight="true" outlineLevel="0" collapsed="false"/>
    <row r="19948" customFormat="false" ht="13.8" hidden="false" customHeight="true" outlineLevel="0" collapsed="false"/>
    <row r="19949" customFormat="false" ht="13.8" hidden="false" customHeight="true" outlineLevel="0" collapsed="false"/>
    <row r="19950" customFormat="false" ht="13.8" hidden="false" customHeight="true" outlineLevel="0" collapsed="false"/>
    <row r="19951" customFormat="false" ht="13.8" hidden="false" customHeight="true" outlineLevel="0" collapsed="false"/>
    <row r="19952" customFormat="false" ht="13.8" hidden="false" customHeight="true" outlineLevel="0" collapsed="false"/>
    <row r="19953" customFormat="false" ht="13.8" hidden="false" customHeight="true" outlineLevel="0" collapsed="false"/>
    <row r="19954" customFormat="false" ht="13.8" hidden="false" customHeight="true" outlineLevel="0" collapsed="false"/>
    <row r="19955" customFormat="false" ht="13.8" hidden="false" customHeight="true" outlineLevel="0" collapsed="false"/>
    <row r="19956" customFormat="false" ht="13.8" hidden="false" customHeight="true" outlineLevel="0" collapsed="false"/>
    <row r="19957" customFormat="false" ht="13.8" hidden="false" customHeight="true" outlineLevel="0" collapsed="false"/>
    <row r="19958" customFormat="false" ht="13.8" hidden="false" customHeight="true" outlineLevel="0" collapsed="false"/>
    <row r="19959" customFormat="false" ht="13.8" hidden="false" customHeight="true" outlineLevel="0" collapsed="false"/>
    <row r="19960" customFormat="false" ht="13.8" hidden="false" customHeight="true" outlineLevel="0" collapsed="false"/>
    <row r="19961" customFormat="false" ht="13.8" hidden="false" customHeight="true" outlineLevel="0" collapsed="false"/>
    <row r="19962" customFormat="false" ht="13.8" hidden="false" customHeight="true" outlineLevel="0" collapsed="false"/>
    <row r="19963" customFormat="false" ht="13.8" hidden="false" customHeight="true" outlineLevel="0" collapsed="false"/>
    <row r="19964" customFormat="false" ht="13.8" hidden="false" customHeight="true" outlineLevel="0" collapsed="false"/>
    <row r="19965" customFormat="false" ht="13.8" hidden="false" customHeight="true" outlineLevel="0" collapsed="false"/>
    <row r="19966" customFormat="false" ht="13.8" hidden="false" customHeight="true" outlineLevel="0" collapsed="false"/>
    <row r="19967" customFormat="false" ht="13.8" hidden="false" customHeight="true" outlineLevel="0" collapsed="false"/>
    <row r="19968" customFormat="false" ht="13.8" hidden="false" customHeight="true" outlineLevel="0" collapsed="false"/>
    <row r="19969" customFormat="false" ht="13.8" hidden="false" customHeight="true" outlineLevel="0" collapsed="false"/>
    <row r="19970" customFormat="false" ht="13.8" hidden="false" customHeight="true" outlineLevel="0" collapsed="false"/>
    <row r="19971" customFormat="false" ht="13.8" hidden="false" customHeight="true" outlineLevel="0" collapsed="false"/>
    <row r="19972" customFormat="false" ht="13.8" hidden="false" customHeight="true" outlineLevel="0" collapsed="false"/>
    <row r="19973" customFormat="false" ht="13.8" hidden="false" customHeight="true" outlineLevel="0" collapsed="false"/>
    <row r="19974" customFormat="false" ht="13.8" hidden="false" customHeight="true" outlineLevel="0" collapsed="false"/>
    <row r="19975" customFormat="false" ht="13.8" hidden="false" customHeight="true" outlineLevel="0" collapsed="false"/>
    <row r="19976" customFormat="false" ht="13.8" hidden="false" customHeight="true" outlineLevel="0" collapsed="false"/>
    <row r="19977" customFormat="false" ht="13.8" hidden="false" customHeight="true" outlineLevel="0" collapsed="false"/>
    <row r="19978" customFormat="false" ht="13.8" hidden="false" customHeight="true" outlineLevel="0" collapsed="false"/>
    <row r="19979" customFormat="false" ht="13.8" hidden="false" customHeight="true" outlineLevel="0" collapsed="false"/>
    <row r="19980" customFormat="false" ht="13.8" hidden="false" customHeight="true" outlineLevel="0" collapsed="false"/>
    <row r="19981" customFormat="false" ht="13.8" hidden="false" customHeight="true" outlineLevel="0" collapsed="false"/>
    <row r="19982" customFormat="false" ht="13.8" hidden="false" customHeight="true" outlineLevel="0" collapsed="false"/>
    <row r="19983" customFormat="false" ht="13.8" hidden="false" customHeight="true" outlineLevel="0" collapsed="false"/>
    <row r="19984" customFormat="false" ht="13.8" hidden="false" customHeight="true" outlineLevel="0" collapsed="false"/>
    <row r="19985" customFormat="false" ht="13.8" hidden="false" customHeight="true" outlineLevel="0" collapsed="false"/>
    <row r="19986" customFormat="false" ht="13.8" hidden="false" customHeight="true" outlineLevel="0" collapsed="false"/>
    <row r="19987" customFormat="false" ht="13.8" hidden="false" customHeight="true" outlineLevel="0" collapsed="false"/>
    <row r="19988" customFormat="false" ht="13.8" hidden="false" customHeight="true" outlineLevel="0" collapsed="false"/>
    <row r="19989" customFormat="false" ht="13.8" hidden="false" customHeight="true" outlineLevel="0" collapsed="false"/>
    <row r="19990" customFormat="false" ht="13.8" hidden="false" customHeight="true" outlineLevel="0" collapsed="false"/>
    <row r="19991" customFormat="false" ht="13.8" hidden="false" customHeight="true" outlineLevel="0" collapsed="false"/>
    <row r="19992" customFormat="false" ht="13.8" hidden="false" customHeight="true" outlineLevel="0" collapsed="false"/>
    <row r="19993" customFormat="false" ht="13.8" hidden="false" customHeight="true" outlineLevel="0" collapsed="false"/>
    <row r="19994" customFormat="false" ht="13.8" hidden="false" customHeight="true" outlineLevel="0" collapsed="false"/>
    <row r="19995" customFormat="false" ht="13.8" hidden="false" customHeight="true" outlineLevel="0" collapsed="false"/>
    <row r="19996" customFormat="false" ht="13.8" hidden="false" customHeight="true" outlineLevel="0" collapsed="false"/>
    <row r="19997" customFormat="false" ht="13.8" hidden="false" customHeight="true" outlineLevel="0" collapsed="false"/>
    <row r="19998" customFormat="false" ht="13.8" hidden="false" customHeight="true" outlineLevel="0" collapsed="false"/>
    <row r="19999" customFormat="false" ht="13.8" hidden="false" customHeight="true" outlineLevel="0" collapsed="false"/>
    <row r="20000" customFormat="false" ht="13.8" hidden="false" customHeight="true" outlineLevel="0" collapsed="false"/>
    <row r="20001" customFormat="false" ht="13.8" hidden="false" customHeight="true" outlineLevel="0" collapsed="false"/>
    <row r="20002" customFormat="false" ht="13.8" hidden="false" customHeight="true" outlineLevel="0" collapsed="false"/>
    <row r="20003" customFormat="false" ht="13.8" hidden="false" customHeight="true" outlineLevel="0" collapsed="false"/>
    <row r="20004" customFormat="false" ht="13.8" hidden="false" customHeight="true" outlineLevel="0" collapsed="false"/>
    <row r="20005" customFormat="false" ht="13.8" hidden="false" customHeight="true" outlineLevel="0" collapsed="false"/>
    <row r="20006" customFormat="false" ht="13.8" hidden="false" customHeight="true" outlineLevel="0" collapsed="false"/>
    <row r="20007" customFormat="false" ht="13.8" hidden="false" customHeight="true" outlineLevel="0" collapsed="false"/>
    <row r="20008" customFormat="false" ht="13.8" hidden="false" customHeight="true" outlineLevel="0" collapsed="false"/>
    <row r="20009" customFormat="false" ht="13.8" hidden="false" customHeight="true" outlineLevel="0" collapsed="false"/>
    <row r="20010" customFormat="false" ht="13.8" hidden="false" customHeight="true" outlineLevel="0" collapsed="false"/>
    <row r="20011" customFormat="false" ht="13.8" hidden="false" customHeight="true" outlineLevel="0" collapsed="false"/>
    <row r="20012" customFormat="false" ht="13.8" hidden="false" customHeight="true" outlineLevel="0" collapsed="false"/>
    <row r="20013" customFormat="false" ht="13.8" hidden="false" customHeight="true" outlineLevel="0" collapsed="false"/>
    <row r="20014" customFormat="false" ht="13.8" hidden="false" customHeight="true" outlineLevel="0" collapsed="false"/>
    <row r="20015" customFormat="false" ht="13.8" hidden="false" customHeight="true" outlineLevel="0" collapsed="false"/>
    <row r="20016" customFormat="false" ht="13.8" hidden="false" customHeight="true" outlineLevel="0" collapsed="false"/>
    <row r="20017" customFormat="false" ht="13.8" hidden="false" customHeight="true" outlineLevel="0" collapsed="false"/>
    <row r="20018" customFormat="false" ht="13.8" hidden="false" customHeight="true" outlineLevel="0" collapsed="false"/>
    <row r="20019" customFormat="false" ht="13.8" hidden="false" customHeight="true" outlineLevel="0" collapsed="false"/>
    <row r="20020" customFormat="false" ht="13.8" hidden="false" customHeight="true" outlineLevel="0" collapsed="false"/>
    <row r="20021" customFormat="false" ht="13.8" hidden="false" customHeight="true" outlineLevel="0" collapsed="false"/>
    <row r="20022" customFormat="false" ht="13.8" hidden="false" customHeight="true" outlineLevel="0" collapsed="false"/>
    <row r="20023" customFormat="false" ht="13.8" hidden="false" customHeight="true" outlineLevel="0" collapsed="false"/>
    <row r="20024" customFormat="false" ht="13.8" hidden="false" customHeight="true" outlineLevel="0" collapsed="false"/>
    <row r="20025" customFormat="false" ht="13.8" hidden="false" customHeight="true" outlineLevel="0" collapsed="false"/>
    <row r="20026" customFormat="false" ht="13.8" hidden="false" customHeight="true" outlineLevel="0" collapsed="false"/>
    <row r="20027" customFormat="false" ht="13.8" hidden="false" customHeight="true" outlineLevel="0" collapsed="false"/>
    <row r="20028" customFormat="false" ht="13.8" hidden="false" customHeight="true" outlineLevel="0" collapsed="false"/>
    <row r="20029" customFormat="false" ht="13.8" hidden="false" customHeight="true" outlineLevel="0" collapsed="false"/>
    <row r="20030" customFormat="false" ht="13.8" hidden="false" customHeight="true" outlineLevel="0" collapsed="false"/>
    <row r="20031" customFormat="false" ht="13.8" hidden="false" customHeight="true" outlineLevel="0" collapsed="false"/>
    <row r="20032" customFormat="false" ht="13.8" hidden="false" customHeight="true" outlineLevel="0" collapsed="false"/>
    <row r="20033" customFormat="false" ht="13.8" hidden="false" customHeight="true" outlineLevel="0" collapsed="false"/>
    <row r="20034" customFormat="false" ht="13.8" hidden="false" customHeight="true" outlineLevel="0" collapsed="false"/>
    <row r="20035" customFormat="false" ht="13.8" hidden="false" customHeight="true" outlineLevel="0" collapsed="false"/>
    <row r="20036" customFormat="false" ht="13.8" hidden="false" customHeight="true" outlineLevel="0" collapsed="false"/>
    <row r="20037" customFormat="false" ht="13.8" hidden="false" customHeight="true" outlineLevel="0" collapsed="false"/>
    <row r="20038" customFormat="false" ht="13.8" hidden="false" customHeight="true" outlineLevel="0" collapsed="false"/>
    <row r="20039" customFormat="false" ht="13.8" hidden="false" customHeight="true" outlineLevel="0" collapsed="false"/>
    <row r="20040" customFormat="false" ht="13.8" hidden="false" customHeight="true" outlineLevel="0" collapsed="false"/>
    <row r="20041" customFormat="false" ht="13.8" hidden="false" customHeight="true" outlineLevel="0" collapsed="false"/>
    <row r="20042" customFormat="false" ht="13.8" hidden="false" customHeight="true" outlineLevel="0" collapsed="false"/>
    <row r="20043" customFormat="false" ht="13.8" hidden="false" customHeight="true" outlineLevel="0" collapsed="false"/>
    <row r="20044" customFormat="false" ht="13.8" hidden="false" customHeight="true" outlineLevel="0" collapsed="false"/>
    <row r="20045" customFormat="false" ht="13.8" hidden="false" customHeight="true" outlineLevel="0" collapsed="false"/>
    <row r="20046" customFormat="false" ht="13.8" hidden="false" customHeight="true" outlineLevel="0" collapsed="false"/>
    <row r="20047" customFormat="false" ht="13.8" hidden="false" customHeight="true" outlineLevel="0" collapsed="false"/>
    <row r="20048" customFormat="false" ht="13.8" hidden="false" customHeight="true" outlineLevel="0" collapsed="false"/>
    <row r="20049" customFormat="false" ht="13.8" hidden="false" customHeight="true" outlineLevel="0" collapsed="false"/>
    <row r="20050" customFormat="false" ht="13.8" hidden="false" customHeight="true" outlineLevel="0" collapsed="false"/>
    <row r="20051" customFormat="false" ht="13.8" hidden="false" customHeight="true" outlineLevel="0" collapsed="false"/>
    <row r="20052" customFormat="false" ht="13.8" hidden="false" customHeight="true" outlineLevel="0" collapsed="false"/>
    <row r="20053" customFormat="false" ht="13.8" hidden="false" customHeight="true" outlineLevel="0" collapsed="false"/>
    <row r="20054" customFormat="false" ht="13.8" hidden="false" customHeight="true" outlineLevel="0" collapsed="false"/>
    <row r="20055" customFormat="false" ht="13.8" hidden="false" customHeight="true" outlineLevel="0" collapsed="false"/>
    <row r="20056" customFormat="false" ht="13.8" hidden="false" customHeight="true" outlineLevel="0" collapsed="false"/>
    <row r="20057" customFormat="false" ht="13.8" hidden="false" customHeight="true" outlineLevel="0" collapsed="false"/>
    <row r="20058" customFormat="false" ht="13.8" hidden="false" customHeight="true" outlineLevel="0" collapsed="false"/>
    <row r="20059" customFormat="false" ht="13.8" hidden="false" customHeight="true" outlineLevel="0" collapsed="false"/>
    <row r="20060" customFormat="false" ht="13.8" hidden="false" customHeight="true" outlineLevel="0" collapsed="false"/>
    <row r="20061" customFormat="false" ht="13.8" hidden="false" customHeight="true" outlineLevel="0" collapsed="false"/>
    <row r="20062" customFormat="false" ht="13.8" hidden="false" customHeight="true" outlineLevel="0" collapsed="false"/>
    <row r="20063" customFormat="false" ht="13.8" hidden="false" customHeight="true" outlineLevel="0" collapsed="false"/>
    <row r="20064" customFormat="false" ht="13.8" hidden="false" customHeight="true" outlineLevel="0" collapsed="false"/>
    <row r="20065" customFormat="false" ht="13.8" hidden="false" customHeight="true" outlineLevel="0" collapsed="false"/>
    <row r="20066" customFormat="false" ht="13.8" hidden="false" customHeight="true" outlineLevel="0" collapsed="false"/>
    <row r="20067" customFormat="false" ht="13.8" hidden="false" customHeight="true" outlineLevel="0" collapsed="false"/>
    <row r="20068" customFormat="false" ht="13.8" hidden="false" customHeight="true" outlineLevel="0" collapsed="false"/>
    <row r="20069" customFormat="false" ht="13.8" hidden="false" customHeight="true" outlineLevel="0" collapsed="false"/>
    <row r="20070" customFormat="false" ht="13.8" hidden="false" customHeight="true" outlineLevel="0" collapsed="false"/>
    <row r="20071" customFormat="false" ht="13.8" hidden="false" customHeight="true" outlineLevel="0" collapsed="false"/>
    <row r="20072" customFormat="false" ht="13.8" hidden="false" customHeight="true" outlineLevel="0" collapsed="false"/>
    <row r="20073" customFormat="false" ht="13.8" hidden="false" customHeight="true" outlineLevel="0" collapsed="false"/>
    <row r="20074" customFormat="false" ht="13.8" hidden="false" customHeight="true" outlineLevel="0" collapsed="false"/>
    <row r="20075" customFormat="false" ht="13.8" hidden="false" customHeight="true" outlineLevel="0" collapsed="false"/>
    <row r="20076" customFormat="false" ht="13.8" hidden="false" customHeight="true" outlineLevel="0" collapsed="false"/>
    <row r="20077" customFormat="false" ht="13.8" hidden="false" customHeight="true" outlineLevel="0" collapsed="false"/>
    <row r="20078" customFormat="false" ht="13.8" hidden="false" customHeight="true" outlineLevel="0" collapsed="false"/>
    <row r="20079" customFormat="false" ht="13.8" hidden="false" customHeight="true" outlineLevel="0" collapsed="false"/>
    <row r="20080" customFormat="false" ht="13.8" hidden="false" customHeight="true" outlineLevel="0" collapsed="false"/>
    <row r="20081" customFormat="false" ht="13.8" hidden="false" customHeight="true" outlineLevel="0" collapsed="false"/>
    <row r="20082" customFormat="false" ht="13.8" hidden="false" customHeight="true" outlineLevel="0" collapsed="false"/>
    <row r="20083" customFormat="false" ht="13.8" hidden="false" customHeight="true" outlineLevel="0" collapsed="false"/>
    <row r="20084" customFormat="false" ht="13.8" hidden="false" customHeight="true" outlineLevel="0" collapsed="false"/>
    <row r="20085" customFormat="false" ht="13.8" hidden="false" customHeight="true" outlineLevel="0" collapsed="false"/>
    <row r="20086" customFormat="false" ht="13.8" hidden="false" customHeight="true" outlineLevel="0" collapsed="false"/>
    <row r="20087" customFormat="false" ht="13.8" hidden="false" customHeight="true" outlineLevel="0" collapsed="false"/>
    <row r="20088" customFormat="false" ht="13.8" hidden="false" customHeight="true" outlineLevel="0" collapsed="false"/>
    <row r="20089" customFormat="false" ht="13.8" hidden="false" customHeight="true" outlineLevel="0" collapsed="false"/>
    <row r="20090" customFormat="false" ht="13.8" hidden="false" customHeight="true" outlineLevel="0" collapsed="false"/>
    <row r="20091" customFormat="false" ht="13.8" hidden="false" customHeight="true" outlineLevel="0" collapsed="false"/>
    <row r="20092" customFormat="false" ht="13.8" hidden="false" customHeight="true" outlineLevel="0" collapsed="false"/>
    <row r="20093" customFormat="false" ht="13.8" hidden="false" customHeight="true" outlineLevel="0" collapsed="false"/>
    <row r="20094" customFormat="false" ht="13.8" hidden="false" customHeight="true" outlineLevel="0" collapsed="false"/>
    <row r="20095" customFormat="false" ht="13.8" hidden="false" customHeight="true" outlineLevel="0" collapsed="false"/>
    <row r="20096" customFormat="false" ht="13.8" hidden="false" customHeight="true" outlineLevel="0" collapsed="false"/>
    <row r="20097" customFormat="false" ht="13.8" hidden="false" customHeight="true" outlineLevel="0" collapsed="false"/>
    <row r="20098" customFormat="false" ht="13.8" hidden="false" customHeight="true" outlineLevel="0" collapsed="false"/>
    <row r="20099" customFormat="false" ht="13.8" hidden="false" customHeight="true" outlineLevel="0" collapsed="false"/>
    <row r="20100" customFormat="false" ht="13.8" hidden="false" customHeight="true" outlineLevel="0" collapsed="false"/>
    <row r="20101" customFormat="false" ht="13.8" hidden="false" customHeight="true" outlineLevel="0" collapsed="false"/>
    <row r="20102" customFormat="false" ht="13.8" hidden="false" customHeight="true" outlineLevel="0" collapsed="false"/>
    <row r="20103" customFormat="false" ht="13.8" hidden="false" customHeight="true" outlineLevel="0" collapsed="false"/>
    <row r="20104" customFormat="false" ht="13.8" hidden="false" customHeight="true" outlineLevel="0" collapsed="false"/>
    <row r="20105" customFormat="false" ht="13.8" hidden="false" customHeight="true" outlineLevel="0" collapsed="false"/>
    <row r="20106" customFormat="false" ht="13.8" hidden="false" customHeight="true" outlineLevel="0" collapsed="false"/>
    <row r="20107" customFormat="false" ht="13.8" hidden="false" customHeight="true" outlineLevel="0" collapsed="false"/>
    <row r="20108" customFormat="false" ht="13.8" hidden="false" customHeight="true" outlineLevel="0" collapsed="false"/>
    <row r="20109" customFormat="false" ht="13.8" hidden="false" customHeight="true" outlineLevel="0" collapsed="false"/>
    <row r="20110" customFormat="false" ht="13.8" hidden="false" customHeight="true" outlineLevel="0" collapsed="false"/>
    <row r="20111" customFormat="false" ht="13.8" hidden="false" customHeight="true" outlineLevel="0" collapsed="false"/>
    <row r="20112" customFormat="false" ht="13.8" hidden="false" customHeight="true" outlineLevel="0" collapsed="false"/>
    <row r="20113" customFormat="false" ht="13.8" hidden="false" customHeight="true" outlineLevel="0" collapsed="false"/>
    <row r="20114" customFormat="false" ht="13.8" hidden="false" customHeight="true" outlineLevel="0" collapsed="false"/>
    <row r="20115" customFormat="false" ht="13.8" hidden="false" customHeight="true" outlineLevel="0" collapsed="false"/>
    <row r="20116" customFormat="false" ht="13.8" hidden="false" customHeight="true" outlineLevel="0" collapsed="false"/>
    <row r="20117" customFormat="false" ht="13.8" hidden="false" customHeight="true" outlineLevel="0" collapsed="false"/>
    <row r="20118" customFormat="false" ht="13.8" hidden="false" customHeight="true" outlineLevel="0" collapsed="false"/>
    <row r="20119" customFormat="false" ht="13.8" hidden="false" customHeight="true" outlineLevel="0" collapsed="false"/>
    <row r="20120" customFormat="false" ht="13.8" hidden="false" customHeight="true" outlineLevel="0" collapsed="false"/>
    <row r="20121" customFormat="false" ht="13.8" hidden="false" customHeight="true" outlineLevel="0" collapsed="false"/>
    <row r="20122" customFormat="false" ht="13.8" hidden="false" customHeight="true" outlineLevel="0" collapsed="false"/>
    <row r="20123" customFormat="false" ht="13.8" hidden="false" customHeight="true" outlineLevel="0" collapsed="false"/>
    <row r="20124" customFormat="false" ht="13.8" hidden="false" customHeight="true" outlineLevel="0" collapsed="false"/>
    <row r="20125" customFormat="false" ht="13.8" hidden="false" customHeight="true" outlineLevel="0" collapsed="false"/>
    <row r="20126" customFormat="false" ht="13.8" hidden="false" customHeight="true" outlineLevel="0" collapsed="false"/>
    <row r="20127" customFormat="false" ht="13.8" hidden="false" customHeight="true" outlineLevel="0" collapsed="false"/>
    <row r="20128" customFormat="false" ht="13.8" hidden="false" customHeight="true" outlineLevel="0" collapsed="false"/>
    <row r="20129" customFormat="false" ht="13.8" hidden="false" customHeight="true" outlineLevel="0" collapsed="false"/>
    <row r="20130" customFormat="false" ht="13.8" hidden="false" customHeight="true" outlineLevel="0" collapsed="false"/>
    <row r="20131" customFormat="false" ht="13.8" hidden="false" customHeight="true" outlineLevel="0" collapsed="false"/>
    <row r="20132" customFormat="false" ht="13.8" hidden="false" customHeight="true" outlineLevel="0" collapsed="false"/>
    <row r="20133" customFormat="false" ht="13.8" hidden="false" customHeight="true" outlineLevel="0" collapsed="false"/>
    <row r="20134" customFormat="false" ht="13.8" hidden="false" customHeight="true" outlineLevel="0" collapsed="false"/>
    <row r="20135" customFormat="false" ht="13.8" hidden="false" customHeight="true" outlineLevel="0" collapsed="false"/>
    <row r="20136" customFormat="false" ht="13.8" hidden="false" customHeight="true" outlineLevel="0" collapsed="false"/>
    <row r="20137" customFormat="false" ht="13.8" hidden="false" customHeight="true" outlineLevel="0" collapsed="false"/>
    <row r="20138" customFormat="false" ht="13.8" hidden="false" customHeight="true" outlineLevel="0" collapsed="false"/>
    <row r="20139" customFormat="false" ht="13.8" hidden="false" customHeight="true" outlineLevel="0" collapsed="false"/>
    <row r="20140" customFormat="false" ht="13.8" hidden="false" customHeight="true" outlineLevel="0" collapsed="false"/>
    <row r="20141" customFormat="false" ht="13.8" hidden="false" customHeight="true" outlineLevel="0" collapsed="false"/>
    <row r="20142" customFormat="false" ht="13.8" hidden="false" customHeight="true" outlineLevel="0" collapsed="false"/>
    <row r="20143" customFormat="false" ht="13.8" hidden="false" customHeight="true" outlineLevel="0" collapsed="false"/>
    <row r="20144" customFormat="false" ht="13.8" hidden="false" customHeight="true" outlineLevel="0" collapsed="false"/>
    <row r="20145" customFormat="false" ht="13.8" hidden="false" customHeight="true" outlineLevel="0" collapsed="false"/>
    <row r="20146" customFormat="false" ht="13.8" hidden="false" customHeight="true" outlineLevel="0" collapsed="false"/>
    <row r="20147" customFormat="false" ht="13.8" hidden="false" customHeight="true" outlineLevel="0" collapsed="false"/>
    <row r="20148" customFormat="false" ht="13.8" hidden="false" customHeight="true" outlineLevel="0" collapsed="false"/>
    <row r="20149" customFormat="false" ht="13.8" hidden="false" customHeight="true" outlineLevel="0" collapsed="false"/>
    <row r="20150" customFormat="false" ht="13.8" hidden="false" customHeight="true" outlineLevel="0" collapsed="false"/>
    <row r="20151" customFormat="false" ht="13.8" hidden="false" customHeight="true" outlineLevel="0" collapsed="false"/>
    <row r="20152" customFormat="false" ht="13.8" hidden="false" customHeight="true" outlineLevel="0" collapsed="false"/>
    <row r="20153" customFormat="false" ht="13.8" hidden="false" customHeight="true" outlineLevel="0" collapsed="false"/>
    <row r="20154" customFormat="false" ht="13.8" hidden="false" customHeight="true" outlineLevel="0" collapsed="false"/>
    <row r="20155" customFormat="false" ht="13.8" hidden="false" customHeight="true" outlineLevel="0" collapsed="false"/>
    <row r="20156" customFormat="false" ht="13.8" hidden="false" customHeight="true" outlineLevel="0" collapsed="false"/>
    <row r="20157" customFormat="false" ht="13.8" hidden="false" customHeight="true" outlineLevel="0" collapsed="false"/>
    <row r="20158" customFormat="false" ht="13.8" hidden="false" customHeight="true" outlineLevel="0" collapsed="false"/>
    <row r="20159" customFormat="false" ht="13.8" hidden="false" customHeight="true" outlineLevel="0" collapsed="false"/>
    <row r="20160" customFormat="false" ht="13.8" hidden="false" customHeight="true" outlineLevel="0" collapsed="false"/>
    <row r="20161" customFormat="false" ht="13.8" hidden="false" customHeight="true" outlineLevel="0" collapsed="false"/>
    <row r="20162" customFormat="false" ht="13.8" hidden="false" customHeight="true" outlineLevel="0" collapsed="false"/>
    <row r="20163" customFormat="false" ht="13.8" hidden="false" customHeight="true" outlineLevel="0" collapsed="false"/>
    <row r="20164" customFormat="false" ht="13.8" hidden="false" customHeight="true" outlineLevel="0" collapsed="false"/>
    <row r="20165" customFormat="false" ht="13.8" hidden="false" customHeight="true" outlineLevel="0" collapsed="false"/>
    <row r="20166" customFormat="false" ht="13.8" hidden="false" customHeight="true" outlineLevel="0" collapsed="false"/>
    <row r="20167" customFormat="false" ht="13.8" hidden="false" customHeight="true" outlineLevel="0" collapsed="false"/>
    <row r="20168" customFormat="false" ht="13.8" hidden="false" customHeight="true" outlineLevel="0" collapsed="false"/>
    <row r="20169" customFormat="false" ht="13.8" hidden="false" customHeight="true" outlineLevel="0" collapsed="false"/>
    <row r="20170" customFormat="false" ht="13.8" hidden="false" customHeight="true" outlineLevel="0" collapsed="false"/>
    <row r="20171" customFormat="false" ht="13.8" hidden="false" customHeight="true" outlineLevel="0" collapsed="false"/>
    <row r="20172" customFormat="false" ht="13.8" hidden="false" customHeight="true" outlineLevel="0" collapsed="false"/>
    <row r="20173" customFormat="false" ht="13.8" hidden="false" customHeight="true" outlineLevel="0" collapsed="false"/>
    <row r="20174" customFormat="false" ht="13.8" hidden="false" customHeight="true" outlineLevel="0" collapsed="false"/>
    <row r="20175" customFormat="false" ht="13.8" hidden="false" customHeight="true" outlineLevel="0" collapsed="false"/>
    <row r="20176" customFormat="false" ht="13.8" hidden="false" customHeight="true" outlineLevel="0" collapsed="false"/>
    <row r="20177" customFormat="false" ht="13.8" hidden="false" customHeight="true" outlineLevel="0" collapsed="false"/>
    <row r="20178" customFormat="false" ht="13.8" hidden="false" customHeight="true" outlineLevel="0" collapsed="false"/>
    <row r="20179" customFormat="false" ht="13.8" hidden="false" customHeight="true" outlineLevel="0" collapsed="false"/>
    <row r="20180" customFormat="false" ht="13.8" hidden="false" customHeight="true" outlineLevel="0" collapsed="false"/>
    <row r="20181" customFormat="false" ht="13.8" hidden="false" customHeight="true" outlineLevel="0" collapsed="false"/>
    <row r="20182" customFormat="false" ht="13.8" hidden="false" customHeight="true" outlineLevel="0" collapsed="false"/>
    <row r="20183" customFormat="false" ht="13.8" hidden="false" customHeight="true" outlineLevel="0" collapsed="false"/>
    <row r="20184" customFormat="false" ht="13.8" hidden="false" customHeight="true" outlineLevel="0" collapsed="false"/>
    <row r="20185" customFormat="false" ht="13.8" hidden="false" customHeight="true" outlineLevel="0" collapsed="false"/>
    <row r="20186" customFormat="false" ht="13.8" hidden="false" customHeight="true" outlineLevel="0" collapsed="false"/>
    <row r="20187" customFormat="false" ht="13.8" hidden="false" customHeight="true" outlineLevel="0" collapsed="false"/>
    <row r="20188" customFormat="false" ht="13.8" hidden="false" customHeight="true" outlineLevel="0" collapsed="false"/>
    <row r="20189" customFormat="false" ht="13.8" hidden="false" customHeight="true" outlineLevel="0" collapsed="false"/>
    <row r="20190" customFormat="false" ht="13.8" hidden="false" customHeight="true" outlineLevel="0" collapsed="false"/>
    <row r="20191" customFormat="false" ht="13.8" hidden="false" customHeight="true" outlineLevel="0" collapsed="false"/>
    <row r="20192" customFormat="false" ht="13.8" hidden="false" customHeight="true" outlineLevel="0" collapsed="false"/>
    <row r="20193" customFormat="false" ht="13.8" hidden="false" customHeight="true" outlineLevel="0" collapsed="false"/>
    <row r="20194" customFormat="false" ht="13.8" hidden="false" customHeight="true" outlineLevel="0" collapsed="false"/>
    <row r="20195" customFormat="false" ht="13.8" hidden="false" customHeight="true" outlineLevel="0" collapsed="false"/>
    <row r="20196" customFormat="false" ht="13.8" hidden="false" customHeight="true" outlineLevel="0" collapsed="false"/>
    <row r="20197" customFormat="false" ht="13.8" hidden="false" customHeight="true" outlineLevel="0" collapsed="false"/>
    <row r="20198" customFormat="false" ht="13.8" hidden="false" customHeight="true" outlineLevel="0" collapsed="false"/>
    <row r="20199" customFormat="false" ht="13.8" hidden="false" customHeight="true" outlineLevel="0" collapsed="false"/>
    <row r="20200" customFormat="false" ht="13.8" hidden="false" customHeight="true" outlineLevel="0" collapsed="false"/>
    <row r="20201" customFormat="false" ht="13.8" hidden="false" customHeight="true" outlineLevel="0" collapsed="false"/>
    <row r="20202" customFormat="false" ht="13.8" hidden="false" customHeight="true" outlineLevel="0" collapsed="false"/>
    <row r="20203" customFormat="false" ht="13.8" hidden="false" customHeight="true" outlineLevel="0" collapsed="false"/>
    <row r="20204" customFormat="false" ht="13.8" hidden="false" customHeight="true" outlineLevel="0" collapsed="false"/>
    <row r="20205" customFormat="false" ht="13.8" hidden="false" customHeight="true" outlineLevel="0" collapsed="false"/>
    <row r="20206" customFormat="false" ht="13.8" hidden="false" customHeight="true" outlineLevel="0" collapsed="false"/>
    <row r="20207" customFormat="false" ht="13.8" hidden="false" customHeight="true" outlineLevel="0" collapsed="false"/>
    <row r="20208" customFormat="false" ht="13.8" hidden="false" customHeight="true" outlineLevel="0" collapsed="false"/>
    <row r="20209" customFormat="false" ht="13.8" hidden="false" customHeight="true" outlineLevel="0" collapsed="false"/>
    <row r="20210" customFormat="false" ht="13.8" hidden="false" customHeight="true" outlineLevel="0" collapsed="false"/>
    <row r="20211" customFormat="false" ht="13.8" hidden="false" customHeight="true" outlineLevel="0" collapsed="false"/>
    <row r="20212" customFormat="false" ht="13.8" hidden="false" customHeight="true" outlineLevel="0" collapsed="false"/>
    <row r="20213" customFormat="false" ht="13.8" hidden="false" customHeight="true" outlineLevel="0" collapsed="false"/>
    <row r="20214" customFormat="false" ht="13.8" hidden="false" customHeight="true" outlineLevel="0" collapsed="false"/>
    <row r="20215" customFormat="false" ht="13.8" hidden="false" customHeight="true" outlineLevel="0" collapsed="false"/>
    <row r="20216" customFormat="false" ht="13.8" hidden="false" customHeight="true" outlineLevel="0" collapsed="false"/>
    <row r="20217" customFormat="false" ht="13.8" hidden="false" customHeight="true" outlineLevel="0" collapsed="false"/>
    <row r="20218" customFormat="false" ht="13.8" hidden="false" customHeight="true" outlineLevel="0" collapsed="false"/>
    <row r="20219" customFormat="false" ht="13.8" hidden="false" customHeight="true" outlineLevel="0" collapsed="false"/>
    <row r="20220" customFormat="false" ht="13.8" hidden="false" customHeight="true" outlineLevel="0" collapsed="false"/>
    <row r="20221" customFormat="false" ht="13.8" hidden="false" customHeight="true" outlineLevel="0" collapsed="false"/>
    <row r="20222" customFormat="false" ht="13.8" hidden="false" customHeight="true" outlineLevel="0" collapsed="false"/>
    <row r="20223" customFormat="false" ht="13.8" hidden="false" customHeight="true" outlineLevel="0" collapsed="false"/>
    <row r="20224" customFormat="false" ht="13.8" hidden="false" customHeight="true" outlineLevel="0" collapsed="false"/>
    <row r="20225" customFormat="false" ht="13.8" hidden="false" customHeight="true" outlineLevel="0" collapsed="false"/>
    <row r="20226" customFormat="false" ht="13.8" hidden="false" customHeight="true" outlineLevel="0" collapsed="false"/>
    <row r="20227" customFormat="false" ht="13.8" hidden="false" customHeight="true" outlineLevel="0" collapsed="false"/>
    <row r="20228" customFormat="false" ht="13.8" hidden="false" customHeight="true" outlineLevel="0" collapsed="false"/>
    <row r="20229" customFormat="false" ht="13.8" hidden="false" customHeight="true" outlineLevel="0" collapsed="false"/>
    <row r="20230" customFormat="false" ht="13.8" hidden="false" customHeight="true" outlineLevel="0" collapsed="false"/>
    <row r="20231" customFormat="false" ht="13.8" hidden="false" customHeight="true" outlineLevel="0" collapsed="false"/>
    <row r="20232" customFormat="false" ht="13.8" hidden="false" customHeight="true" outlineLevel="0" collapsed="false"/>
    <row r="20233" customFormat="false" ht="13.8" hidden="false" customHeight="true" outlineLevel="0" collapsed="false"/>
    <row r="20234" customFormat="false" ht="13.8" hidden="false" customHeight="true" outlineLevel="0" collapsed="false"/>
    <row r="20235" customFormat="false" ht="13.8" hidden="false" customHeight="true" outlineLevel="0" collapsed="false"/>
    <row r="20236" customFormat="false" ht="13.8" hidden="false" customHeight="true" outlineLevel="0" collapsed="false"/>
    <row r="20237" customFormat="false" ht="13.8" hidden="false" customHeight="true" outlineLevel="0" collapsed="false"/>
    <row r="20238" customFormat="false" ht="13.8" hidden="false" customHeight="true" outlineLevel="0" collapsed="false"/>
    <row r="20239" customFormat="false" ht="13.8" hidden="false" customHeight="true" outlineLevel="0" collapsed="false"/>
    <row r="20240" customFormat="false" ht="13.8" hidden="false" customHeight="true" outlineLevel="0" collapsed="false"/>
    <row r="20241" customFormat="false" ht="13.8" hidden="false" customHeight="true" outlineLevel="0" collapsed="false"/>
    <row r="20242" customFormat="false" ht="13.8" hidden="false" customHeight="true" outlineLevel="0" collapsed="false"/>
    <row r="20243" customFormat="false" ht="13.8" hidden="false" customHeight="true" outlineLevel="0" collapsed="false"/>
    <row r="20244" customFormat="false" ht="13.8" hidden="false" customHeight="true" outlineLevel="0" collapsed="false"/>
    <row r="20245" customFormat="false" ht="13.8" hidden="false" customHeight="true" outlineLevel="0" collapsed="false"/>
    <row r="20246" customFormat="false" ht="13.8" hidden="false" customHeight="true" outlineLevel="0" collapsed="false"/>
    <row r="20247" customFormat="false" ht="13.8" hidden="false" customHeight="true" outlineLevel="0" collapsed="false"/>
    <row r="20248" customFormat="false" ht="13.8" hidden="false" customHeight="true" outlineLevel="0" collapsed="false"/>
    <row r="20249" customFormat="false" ht="13.8" hidden="false" customHeight="true" outlineLevel="0" collapsed="false"/>
    <row r="20250" customFormat="false" ht="13.8" hidden="false" customHeight="true" outlineLevel="0" collapsed="false"/>
    <row r="20251" customFormat="false" ht="13.8" hidden="false" customHeight="true" outlineLevel="0" collapsed="false"/>
    <row r="20252" customFormat="false" ht="13.8" hidden="false" customHeight="true" outlineLevel="0" collapsed="false"/>
    <row r="20253" customFormat="false" ht="13.8" hidden="false" customHeight="true" outlineLevel="0" collapsed="false"/>
    <row r="20254" customFormat="false" ht="13.8" hidden="false" customHeight="true" outlineLevel="0" collapsed="false"/>
    <row r="20255" customFormat="false" ht="13.8" hidden="false" customHeight="true" outlineLevel="0" collapsed="false"/>
    <row r="20256" customFormat="false" ht="13.8" hidden="false" customHeight="true" outlineLevel="0" collapsed="false"/>
    <row r="20257" customFormat="false" ht="13.8" hidden="false" customHeight="true" outlineLevel="0" collapsed="false"/>
    <row r="20258" customFormat="false" ht="13.8" hidden="false" customHeight="true" outlineLevel="0" collapsed="false"/>
    <row r="20259" customFormat="false" ht="13.8" hidden="false" customHeight="true" outlineLevel="0" collapsed="false"/>
    <row r="20260" customFormat="false" ht="13.8" hidden="false" customHeight="true" outlineLevel="0" collapsed="false"/>
    <row r="20261" customFormat="false" ht="13.8" hidden="false" customHeight="true" outlineLevel="0" collapsed="false"/>
    <row r="20262" customFormat="false" ht="13.8" hidden="false" customHeight="true" outlineLevel="0" collapsed="false"/>
    <row r="20263" customFormat="false" ht="13.8" hidden="false" customHeight="true" outlineLevel="0" collapsed="false"/>
    <row r="20264" customFormat="false" ht="13.8" hidden="false" customHeight="true" outlineLevel="0" collapsed="false"/>
    <row r="20265" customFormat="false" ht="13.8" hidden="false" customHeight="true" outlineLevel="0" collapsed="false"/>
    <row r="20266" customFormat="false" ht="13.8" hidden="false" customHeight="true" outlineLevel="0" collapsed="false"/>
    <row r="20267" customFormat="false" ht="13.8" hidden="false" customHeight="true" outlineLevel="0" collapsed="false"/>
    <row r="20268" customFormat="false" ht="13.8" hidden="false" customHeight="true" outlineLevel="0" collapsed="false"/>
    <row r="20269" customFormat="false" ht="13.8" hidden="false" customHeight="true" outlineLevel="0" collapsed="false"/>
    <row r="20270" customFormat="false" ht="13.8" hidden="false" customHeight="true" outlineLevel="0" collapsed="false"/>
    <row r="20271" customFormat="false" ht="13.8" hidden="false" customHeight="true" outlineLevel="0" collapsed="false"/>
    <row r="20272" customFormat="false" ht="13.8" hidden="false" customHeight="true" outlineLevel="0" collapsed="false"/>
    <row r="20273" customFormat="false" ht="13.8" hidden="false" customHeight="true" outlineLevel="0" collapsed="false"/>
    <row r="20274" customFormat="false" ht="13.8" hidden="false" customHeight="true" outlineLevel="0" collapsed="false"/>
    <row r="20275" customFormat="false" ht="13.8" hidden="false" customHeight="true" outlineLevel="0" collapsed="false"/>
    <row r="20276" customFormat="false" ht="13.8" hidden="false" customHeight="true" outlineLevel="0" collapsed="false"/>
    <row r="20277" customFormat="false" ht="13.8" hidden="false" customHeight="true" outlineLevel="0" collapsed="false"/>
    <row r="20278" customFormat="false" ht="13.8" hidden="false" customHeight="true" outlineLevel="0" collapsed="false"/>
    <row r="20279" customFormat="false" ht="13.8" hidden="false" customHeight="true" outlineLevel="0" collapsed="false"/>
    <row r="20280" customFormat="false" ht="13.8" hidden="false" customHeight="true" outlineLevel="0" collapsed="false"/>
    <row r="20281" customFormat="false" ht="13.8" hidden="false" customHeight="true" outlineLevel="0" collapsed="false"/>
    <row r="20282" customFormat="false" ht="13.8" hidden="false" customHeight="true" outlineLevel="0" collapsed="false"/>
    <row r="20283" customFormat="false" ht="13.8" hidden="false" customHeight="true" outlineLevel="0" collapsed="false"/>
    <row r="20284" customFormat="false" ht="13.8" hidden="false" customHeight="true" outlineLevel="0" collapsed="false"/>
    <row r="20285" customFormat="false" ht="13.8" hidden="false" customHeight="true" outlineLevel="0" collapsed="false"/>
    <row r="20286" customFormat="false" ht="13.8" hidden="false" customHeight="true" outlineLevel="0" collapsed="false"/>
    <row r="20287" customFormat="false" ht="13.8" hidden="false" customHeight="true" outlineLevel="0" collapsed="false"/>
    <row r="20288" customFormat="false" ht="13.8" hidden="false" customHeight="true" outlineLevel="0" collapsed="false"/>
    <row r="20289" customFormat="false" ht="13.8" hidden="false" customHeight="true" outlineLevel="0" collapsed="false"/>
    <row r="20290" customFormat="false" ht="13.8" hidden="false" customHeight="true" outlineLevel="0" collapsed="false"/>
    <row r="20291" customFormat="false" ht="13.8" hidden="false" customHeight="true" outlineLevel="0" collapsed="false"/>
    <row r="20292" customFormat="false" ht="13.8" hidden="false" customHeight="true" outlineLevel="0" collapsed="false"/>
    <row r="20293" customFormat="false" ht="13.8" hidden="false" customHeight="true" outlineLevel="0" collapsed="false"/>
    <row r="20294" customFormat="false" ht="13.8" hidden="false" customHeight="true" outlineLevel="0" collapsed="false"/>
    <row r="20295" customFormat="false" ht="13.8" hidden="false" customHeight="true" outlineLevel="0" collapsed="false"/>
    <row r="20296" customFormat="false" ht="13.8" hidden="false" customHeight="true" outlineLevel="0" collapsed="false"/>
    <row r="20297" customFormat="false" ht="13.8" hidden="false" customHeight="true" outlineLevel="0" collapsed="false"/>
    <row r="20298" customFormat="false" ht="13.8" hidden="false" customHeight="true" outlineLevel="0" collapsed="false"/>
    <row r="20299" customFormat="false" ht="13.8" hidden="false" customHeight="true" outlineLevel="0" collapsed="false"/>
    <row r="20300" customFormat="false" ht="13.8" hidden="false" customHeight="true" outlineLevel="0" collapsed="false"/>
    <row r="20301" customFormat="false" ht="13.8" hidden="false" customHeight="true" outlineLevel="0" collapsed="false"/>
    <row r="20302" customFormat="false" ht="13.8" hidden="false" customHeight="true" outlineLevel="0" collapsed="false"/>
    <row r="20303" customFormat="false" ht="13.8" hidden="false" customHeight="true" outlineLevel="0" collapsed="false"/>
    <row r="20304" customFormat="false" ht="13.8" hidden="false" customHeight="true" outlineLevel="0" collapsed="false"/>
    <row r="20305" customFormat="false" ht="13.8" hidden="false" customHeight="true" outlineLevel="0" collapsed="false"/>
    <row r="20306" customFormat="false" ht="13.8" hidden="false" customHeight="true" outlineLevel="0" collapsed="false"/>
    <row r="20307" customFormat="false" ht="13.8" hidden="false" customHeight="true" outlineLevel="0" collapsed="false"/>
    <row r="20308" customFormat="false" ht="13.8" hidden="false" customHeight="true" outlineLevel="0" collapsed="false"/>
    <row r="20309" customFormat="false" ht="13.8" hidden="false" customHeight="true" outlineLevel="0" collapsed="false"/>
    <row r="20310" customFormat="false" ht="13.8" hidden="false" customHeight="true" outlineLevel="0" collapsed="false"/>
    <row r="20311" customFormat="false" ht="13.8" hidden="false" customHeight="true" outlineLevel="0" collapsed="false"/>
    <row r="20312" customFormat="false" ht="13.8" hidden="false" customHeight="true" outlineLevel="0" collapsed="false"/>
    <row r="20313" customFormat="false" ht="13.8" hidden="false" customHeight="true" outlineLevel="0" collapsed="false"/>
    <row r="20314" customFormat="false" ht="13.8" hidden="false" customHeight="true" outlineLevel="0" collapsed="false"/>
    <row r="20315" customFormat="false" ht="13.8" hidden="false" customHeight="true" outlineLevel="0" collapsed="false"/>
    <row r="20316" customFormat="false" ht="13.8" hidden="false" customHeight="true" outlineLevel="0" collapsed="false"/>
    <row r="20317" customFormat="false" ht="13.8" hidden="false" customHeight="true" outlineLevel="0" collapsed="false"/>
    <row r="20318" customFormat="false" ht="13.8" hidden="false" customHeight="true" outlineLevel="0" collapsed="false"/>
    <row r="20319" customFormat="false" ht="13.8" hidden="false" customHeight="true" outlineLevel="0" collapsed="false"/>
    <row r="20320" customFormat="false" ht="13.8" hidden="false" customHeight="true" outlineLevel="0" collapsed="false"/>
    <row r="20321" customFormat="false" ht="13.8" hidden="false" customHeight="true" outlineLevel="0" collapsed="false"/>
    <row r="20322" customFormat="false" ht="13.8" hidden="false" customHeight="true" outlineLevel="0" collapsed="false"/>
    <row r="20323" customFormat="false" ht="13.8" hidden="false" customHeight="true" outlineLevel="0" collapsed="false"/>
    <row r="20324" customFormat="false" ht="13.8" hidden="false" customHeight="true" outlineLevel="0" collapsed="false"/>
    <row r="20325" customFormat="false" ht="13.8" hidden="false" customHeight="true" outlineLevel="0" collapsed="false"/>
    <row r="20326" customFormat="false" ht="13.8" hidden="false" customHeight="true" outlineLevel="0" collapsed="false"/>
    <row r="20327" customFormat="false" ht="13.8" hidden="false" customHeight="true" outlineLevel="0" collapsed="false"/>
    <row r="20328" customFormat="false" ht="13.8" hidden="false" customHeight="true" outlineLevel="0" collapsed="false"/>
    <row r="20329" customFormat="false" ht="13.8" hidden="false" customHeight="true" outlineLevel="0" collapsed="false"/>
    <row r="20330" customFormat="false" ht="13.8" hidden="false" customHeight="true" outlineLevel="0" collapsed="false"/>
    <row r="20331" customFormat="false" ht="13.8" hidden="false" customHeight="true" outlineLevel="0" collapsed="false"/>
    <row r="20332" customFormat="false" ht="13.8" hidden="false" customHeight="true" outlineLevel="0" collapsed="false"/>
    <row r="20333" customFormat="false" ht="13.8" hidden="false" customHeight="true" outlineLevel="0" collapsed="false"/>
    <row r="20334" customFormat="false" ht="13.8" hidden="false" customHeight="true" outlineLevel="0" collapsed="false"/>
    <row r="20335" customFormat="false" ht="13.8" hidden="false" customHeight="true" outlineLevel="0" collapsed="false"/>
    <row r="20336" customFormat="false" ht="13.8" hidden="false" customHeight="true" outlineLevel="0" collapsed="false"/>
    <row r="20337" customFormat="false" ht="13.8" hidden="false" customHeight="true" outlineLevel="0" collapsed="false"/>
    <row r="20338" customFormat="false" ht="13.8" hidden="false" customHeight="true" outlineLevel="0" collapsed="false"/>
    <row r="20339" customFormat="false" ht="13.8" hidden="false" customHeight="true" outlineLevel="0" collapsed="false"/>
    <row r="20340" customFormat="false" ht="13.8" hidden="false" customHeight="true" outlineLevel="0" collapsed="false"/>
    <row r="20341" customFormat="false" ht="13.8" hidden="false" customHeight="true" outlineLevel="0" collapsed="false"/>
    <row r="20342" customFormat="false" ht="13.8" hidden="false" customHeight="true" outlineLevel="0" collapsed="false"/>
    <row r="20343" customFormat="false" ht="13.8" hidden="false" customHeight="true" outlineLevel="0" collapsed="false"/>
    <row r="20344" customFormat="false" ht="13.8" hidden="false" customHeight="true" outlineLevel="0" collapsed="false"/>
    <row r="20345" customFormat="false" ht="13.8" hidden="false" customHeight="true" outlineLevel="0" collapsed="false"/>
    <row r="20346" customFormat="false" ht="13.8" hidden="false" customHeight="true" outlineLevel="0" collapsed="false"/>
    <row r="20347" customFormat="false" ht="13.8" hidden="false" customHeight="true" outlineLevel="0" collapsed="false"/>
    <row r="20348" customFormat="false" ht="13.8" hidden="false" customHeight="true" outlineLevel="0" collapsed="false"/>
    <row r="20349" customFormat="false" ht="13.8" hidden="false" customHeight="true" outlineLevel="0" collapsed="false"/>
    <row r="20350" customFormat="false" ht="13.8" hidden="false" customHeight="true" outlineLevel="0" collapsed="false"/>
    <row r="20351" customFormat="false" ht="13.8" hidden="false" customHeight="true" outlineLevel="0" collapsed="false"/>
    <row r="20352" customFormat="false" ht="13.8" hidden="false" customHeight="true" outlineLevel="0" collapsed="false"/>
    <row r="20353" customFormat="false" ht="13.8" hidden="false" customHeight="true" outlineLevel="0" collapsed="false"/>
    <row r="20354" customFormat="false" ht="13.8" hidden="false" customHeight="true" outlineLevel="0" collapsed="false"/>
    <row r="20355" customFormat="false" ht="13.8" hidden="false" customHeight="true" outlineLevel="0" collapsed="false"/>
    <row r="20356" customFormat="false" ht="13.8" hidden="false" customHeight="true" outlineLevel="0" collapsed="false"/>
    <row r="20357" customFormat="false" ht="13.8" hidden="false" customHeight="true" outlineLevel="0" collapsed="false"/>
    <row r="20358" customFormat="false" ht="13.8" hidden="false" customHeight="true" outlineLevel="0" collapsed="false"/>
    <row r="20359" customFormat="false" ht="13.8" hidden="false" customHeight="true" outlineLevel="0" collapsed="false"/>
    <row r="20360" customFormat="false" ht="13.8" hidden="false" customHeight="true" outlineLevel="0" collapsed="false"/>
    <row r="20361" customFormat="false" ht="13.8" hidden="false" customHeight="true" outlineLevel="0" collapsed="false"/>
    <row r="20362" customFormat="false" ht="13.8" hidden="false" customHeight="true" outlineLevel="0" collapsed="false"/>
    <row r="20363" customFormat="false" ht="13.8" hidden="false" customHeight="true" outlineLevel="0" collapsed="false"/>
    <row r="20364" customFormat="false" ht="13.8" hidden="false" customHeight="true" outlineLevel="0" collapsed="false"/>
    <row r="20365" customFormat="false" ht="13.8" hidden="false" customHeight="true" outlineLevel="0" collapsed="false"/>
    <row r="20366" customFormat="false" ht="13.8" hidden="false" customHeight="true" outlineLevel="0" collapsed="false"/>
    <row r="20367" customFormat="false" ht="13.8" hidden="false" customHeight="true" outlineLevel="0" collapsed="false"/>
    <row r="20368" customFormat="false" ht="13.8" hidden="false" customHeight="true" outlineLevel="0" collapsed="false"/>
    <row r="20369" customFormat="false" ht="13.8" hidden="false" customHeight="true" outlineLevel="0" collapsed="false"/>
    <row r="20370" customFormat="false" ht="13.8" hidden="false" customHeight="true" outlineLevel="0" collapsed="false"/>
    <row r="20371" customFormat="false" ht="13.8" hidden="false" customHeight="true" outlineLevel="0" collapsed="false"/>
    <row r="20372" customFormat="false" ht="13.8" hidden="false" customHeight="true" outlineLevel="0" collapsed="false"/>
    <row r="20373" customFormat="false" ht="13.8" hidden="false" customHeight="true" outlineLevel="0" collapsed="false"/>
    <row r="20374" customFormat="false" ht="13.8" hidden="false" customHeight="true" outlineLevel="0" collapsed="false"/>
    <row r="20375" customFormat="false" ht="13.8" hidden="false" customHeight="true" outlineLevel="0" collapsed="false"/>
    <row r="20376" customFormat="false" ht="13.8" hidden="false" customHeight="true" outlineLevel="0" collapsed="false"/>
    <row r="20377" customFormat="false" ht="13.8" hidden="false" customHeight="true" outlineLevel="0" collapsed="false"/>
    <row r="20378" customFormat="false" ht="13.8" hidden="false" customHeight="true" outlineLevel="0" collapsed="false"/>
    <row r="20379" customFormat="false" ht="13.8" hidden="false" customHeight="true" outlineLevel="0" collapsed="false"/>
    <row r="20380" customFormat="false" ht="13.8" hidden="false" customHeight="true" outlineLevel="0" collapsed="false"/>
    <row r="20381" customFormat="false" ht="13.8" hidden="false" customHeight="true" outlineLevel="0" collapsed="false"/>
    <row r="20382" customFormat="false" ht="13.8" hidden="false" customHeight="true" outlineLevel="0" collapsed="false"/>
    <row r="20383" customFormat="false" ht="13.8" hidden="false" customHeight="true" outlineLevel="0" collapsed="false"/>
    <row r="20384" customFormat="false" ht="13.8" hidden="false" customHeight="true" outlineLevel="0" collapsed="false"/>
    <row r="20385" customFormat="false" ht="13.8" hidden="false" customHeight="true" outlineLevel="0" collapsed="false"/>
    <row r="20386" customFormat="false" ht="13.8" hidden="false" customHeight="true" outlineLevel="0" collapsed="false"/>
    <row r="20387" customFormat="false" ht="13.8" hidden="false" customHeight="true" outlineLevel="0" collapsed="false"/>
    <row r="20388" customFormat="false" ht="13.8" hidden="false" customHeight="true" outlineLevel="0" collapsed="false"/>
    <row r="20389" customFormat="false" ht="13.8" hidden="false" customHeight="true" outlineLevel="0" collapsed="false"/>
    <row r="20390" customFormat="false" ht="13.8" hidden="false" customHeight="true" outlineLevel="0" collapsed="false"/>
    <row r="20391" customFormat="false" ht="13.8" hidden="false" customHeight="true" outlineLevel="0" collapsed="false"/>
    <row r="20392" customFormat="false" ht="13.8" hidden="false" customHeight="true" outlineLevel="0" collapsed="false"/>
    <row r="20393" customFormat="false" ht="13.8" hidden="false" customHeight="true" outlineLevel="0" collapsed="false"/>
    <row r="20394" customFormat="false" ht="13.8" hidden="false" customHeight="true" outlineLevel="0" collapsed="false"/>
    <row r="20395" customFormat="false" ht="13.8" hidden="false" customHeight="true" outlineLevel="0" collapsed="false"/>
    <row r="20396" customFormat="false" ht="13.8" hidden="false" customHeight="true" outlineLevel="0" collapsed="false"/>
    <row r="20397" customFormat="false" ht="13.8" hidden="false" customHeight="true" outlineLevel="0" collapsed="false"/>
    <row r="20398" customFormat="false" ht="13.8" hidden="false" customHeight="true" outlineLevel="0" collapsed="false"/>
    <row r="20399" customFormat="false" ht="13.8" hidden="false" customHeight="true" outlineLevel="0" collapsed="false"/>
    <row r="20400" customFormat="false" ht="13.8" hidden="false" customHeight="true" outlineLevel="0" collapsed="false"/>
    <row r="20401" customFormat="false" ht="13.8" hidden="false" customHeight="true" outlineLevel="0" collapsed="false"/>
    <row r="20402" customFormat="false" ht="13.8" hidden="false" customHeight="true" outlineLevel="0" collapsed="false"/>
    <row r="20403" customFormat="false" ht="13.8" hidden="false" customHeight="true" outlineLevel="0" collapsed="false"/>
    <row r="20404" customFormat="false" ht="13.8" hidden="false" customHeight="true" outlineLevel="0" collapsed="false"/>
    <row r="20405" customFormat="false" ht="13.8" hidden="false" customHeight="true" outlineLevel="0" collapsed="false"/>
    <row r="20406" customFormat="false" ht="13.8" hidden="false" customHeight="true" outlineLevel="0" collapsed="false"/>
    <row r="20407" customFormat="false" ht="13.8" hidden="false" customHeight="true" outlineLevel="0" collapsed="false"/>
    <row r="20408" customFormat="false" ht="13.8" hidden="false" customHeight="true" outlineLevel="0" collapsed="false"/>
    <row r="20409" customFormat="false" ht="13.8" hidden="false" customHeight="true" outlineLevel="0" collapsed="false"/>
    <row r="20410" customFormat="false" ht="13.8" hidden="false" customHeight="true" outlineLevel="0" collapsed="false"/>
    <row r="20411" customFormat="false" ht="13.8" hidden="false" customHeight="true" outlineLevel="0" collapsed="false"/>
    <row r="20412" customFormat="false" ht="13.8" hidden="false" customHeight="true" outlineLevel="0" collapsed="false"/>
    <row r="20413" customFormat="false" ht="13.8" hidden="false" customHeight="true" outlineLevel="0" collapsed="false"/>
    <row r="20414" customFormat="false" ht="13.8" hidden="false" customHeight="true" outlineLevel="0" collapsed="false"/>
    <row r="20415" customFormat="false" ht="13.8" hidden="false" customHeight="true" outlineLevel="0" collapsed="false"/>
    <row r="20416" customFormat="false" ht="13.8" hidden="false" customHeight="true" outlineLevel="0" collapsed="false"/>
    <row r="20417" customFormat="false" ht="13.8" hidden="false" customHeight="true" outlineLevel="0" collapsed="false"/>
    <row r="20418" customFormat="false" ht="13.8" hidden="false" customHeight="true" outlineLevel="0" collapsed="false"/>
    <row r="20419" customFormat="false" ht="13.8" hidden="false" customHeight="true" outlineLevel="0" collapsed="false"/>
    <row r="20420" customFormat="false" ht="13.8" hidden="false" customHeight="true" outlineLevel="0" collapsed="false"/>
    <row r="20421" customFormat="false" ht="13.8" hidden="false" customHeight="true" outlineLevel="0" collapsed="false"/>
    <row r="20422" customFormat="false" ht="13.8" hidden="false" customHeight="true" outlineLevel="0" collapsed="false"/>
    <row r="20423" customFormat="false" ht="13.8" hidden="false" customHeight="true" outlineLevel="0" collapsed="false"/>
    <row r="20424" customFormat="false" ht="13.8" hidden="false" customHeight="true" outlineLevel="0" collapsed="false"/>
    <row r="20425" customFormat="false" ht="13.8" hidden="false" customHeight="true" outlineLevel="0" collapsed="false"/>
    <row r="20426" customFormat="false" ht="13.8" hidden="false" customHeight="true" outlineLevel="0" collapsed="false"/>
    <row r="20427" customFormat="false" ht="13.8" hidden="false" customHeight="true" outlineLevel="0" collapsed="false"/>
    <row r="20428" customFormat="false" ht="13.8" hidden="false" customHeight="true" outlineLevel="0" collapsed="false"/>
    <row r="20429" customFormat="false" ht="13.8" hidden="false" customHeight="true" outlineLevel="0" collapsed="false"/>
    <row r="20430" customFormat="false" ht="13.8" hidden="false" customHeight="true" outlineLevel="0" collapsed="false"/>
    <row r="20431" customFormat="false" ht="13.8" hidden="false" customHeight="true" outlineLevel="0" collapsed="false"/>
    <row r="20432" customFormat="false" ht="13.8" hidden="false" customHeight="true" outlineLevel="0" collapsed="false"/>
    <row r="20433" customFormat="false" ht="13.8" hidden="false" customHeight="true" outlineLevel="0" collapsed="false"/>
    <row r="20434" customFormat="false" ht="13.8" hidden="false" customHeight="true" outlineLevel="0" collapsed="false"/>
    <row r="20435" customFormat="false" ht="13.8" hidden="false" customHeight="true" outlineLevel="0" collapsed="false"/>
    <row r="20436" customFormat="false" ht="13.8" hidden="false" customHeight="true" outlineLevel="0" collapsed="false"/>
    <row r="20437" customFormat="false" ht="13.8" hidden="false" customHeight="true" outlineLevel="0" collapsed="false"/>
    <row r="20438" customFormat="false" ht="13.8" hidden="false" customHeight="true" outlineLevel="0" collapsed="false"/>
    <row r="20439" customFormat="false" ht="13.8" hidden="false" customHeight="true" outlineLevel="0" collapsed="false"/>
    <row r="20440" customFormat="false" ht="13.8" hidden="false" customHeight="true" outlineLevel="0" collapsed="false"/>
    <row r="20441" customFormat="false" ht="13.8" hidden="false" customHeight="true" outlineLevel="0" collapsed="false"/>
    <row r="20442" customFormat="false" ht="13.8" hidden="false" customHeight="true" outlineLevel="0" collapsed="false"/>
    <row r="20443" customFormat="false" ht="13.8" hidden="false" customHeight="true" outlineLevel="0" collapsed="false"/>
    <row r="20444" customFormat="false" ht="13.8" hidden="false" customHeight="true" outlineLevel="0" collapsed="false"/>
    <row r="20445" customFormat="false" ht="13.8" hidden="false" customHeight="true" outlineLevel="0" collapsed="false"/>
    <row r="20446" customFormat="false" ht="13.8" hidden="false" customHeight="true" outlineLevel="0" collapsed="false"/>
    <row r="20447" customFormat="false" ht="13.8" hidden="false" customHeight="true" outlineLevel="0" collapsed="false"/>
    <row r="20448" customFormat="false" ht="13.8" hidden="false" customHeight="true" outlineLevel="0" collapsed="false"/>
    <row r="20449" customFormat="false" ht="13.8" hidden="false" customHeight="true" outlineLevel="0" collapsed="false"/>
    <row r="20450" customFormat="false" ht="13.8" hidden="false" customHeight="true" outlineLevel="0" collapsed="false"/>
    <row r="20451" customFormat="false" ht="13.8" hidden="false" customHeight="true" outlineLevel="0" collapsed="false"/>
    <row r="20452" customFormat="false" ht="13.8" hidden="false" customHeight="true" outlineLevel="0" collapsed="false"/>
    <row r="20453" customFormat="false" ht="13.8" hidden="false" customHeight="true" outlineLevel="0" collapsed="false"/>
    <row r="20454" customFormat="false" ht="13.8" hidden="false" customHeight="true" outlineLevel="0" collapsed="false"/>
    <row r="20455" customFormat="false" ht="13.8" hidden="false" customHeight="true" outlineLevel="0" collapsed="false"/>
    <row r="20456" customFormat="false" ht="13.8" hidden="false" customHeight="true" outlineLevel="0" collapsed="false"/>
    <row r="20457" customFormat="false" ht="13.8" hidden="false" customHeight="true" outlineLevel="0" collapsed="false"/>
    <row r="20458" customFormat="false" ht="13.8" hidden="false" customHeight="true" outlineLevel="0" collapsed="false"/>
    <row r="20459" customFormat="false" ht="13.8" hidden="false" customHeight="true" outlineLevel="0" collapsed="false"/>
    <row r="20460" customFormat="false" ht="13.8" hidden="false" customHeight="true" outlineLevel="0" collapsed="false"/>
    <row r="20461" customFormat="false" ht="13.8" hidden="false" customHeight="true" outlineLevel="0" collapsed="false"/>
    <row r="20462" customFormat="false" ht="13.8" hidden="false" customHeight="true" outlineLevel="0" collapsed="false"/>
    <row r="20463" customFormat="false" ht="13.8" hidden="false" customHeight="true" outlineLevel="0" collapsed="false"/>
    <row r="20464" customFormat="false" ht="13.8" hidden="false" customHeight="true" outlineLevel="0" collapsed="false"/>
    <row r="20465" customFormat="false" ht="13.8" hidden="false" customHeight="true" outlineLevel="0" collapsed="false"/>
    <row r="20466" customFormat="false" ht="13.8" hidden="false" customHeight="true" outlineLevel="0" collapsed="false"/>
    <row r="20467" customFormat="false" ht="13.8" hidden="false" customHeight="true" outlineLevel="0" collapsed="false"/>
    <row r="20468" customFormat="false" ht="13.8" hidden="false" customHeight="true" outlineLevel="0" collapsed="false"/>
    <row r="20469" customFormat="false" ht="13.8" hidden="false" customHeight="true" outlineLevel="0" collapsed="false"/>
    <row r="20470" customFormat="false" ht="13.8" hidden="false" customHeight="true" outlineLevel="0" collapsed="false"/>
    <row r="20471" customFormat="false" ht="13.8" hidden="false" customHeight="true" outlineLevel="0" collapsed="false"/>
    <row r="20472" customFormat="false" ht="13.8" hidden="false" customHeight="true" outlineLevel="0" collapsed="false"/>
    <row r="20473" customFormat="false" ht="13.8" hidden="false" customHeight="true" outlineLevel="0" collapsed="false"/>
    <row r="20474" customFormat="false" ht="13.8" hidden="false" customHeight="true" outlineLevel="0" collapsed="false"/>
    <row r="20475" customFormat="false" ht="13.8" hidden="false" customHeight="true" outlineLevel="0" collapsed="false"/>
    <row r="20476" customFormat="false" ht="13.8" hidden="false" customHeight="true" outlineLevel="0" collapsed="false"/>
    <row r="20477" customFormat="false" ht="13.8" hidden="false" customHeight="true" outlineLevel="0" collapsed="false"/>
    <row r="20478" customFormat="false" ht="13.8" hidden="false" customHeight="true" outlineLevel="0" collapsed="false"/>
    <row r="20479" customFormat="false" ht="13.8" hidden="false" customHeight="true" outlineLevel="0" collapsed="false"/>
    <row r="20480" customFormat="false" ht="13.8" hidden="false" customHeight="true" outlineLevel="0" collapsed="false"/>
    <row r="20481" customFormat="false" ht="13.8" hidden="false" customHeight="true" outlineLevel="0" collapsed="false"/>
    <row r="20482" customFormat="false" ht="13.8" hidden="false" customHeight="true" outlineLevel="0" collapsed="false"/>
    <row r="20483" customFormat="false" ht="13.8" hidden="false" customHeight="true" outlineLevel="0" collapsed="false"/>
    <row r="20484" customFormat="false" ht="13.8" hidden="false" customHeight="true" outlineLevel="0" collapsed="false"/>
    <row r="20485" customFormat="false" ht="13.8" hidden="false" customHeight="true" outlineLevel="0" collapsed="false"/>
    <row r="20486" customFormat="false" ht="13.8" hidden="false" customHeight="true" outlineLevel="0" collapsed="false"/>
    <row r="20487" customFormat="false" ht="13.8" hidden="false" customHeight="true" outlineLevel="0" collapsed="false"/>
    <row r="20488" customFormat="false" ht="13.8" hidden="false" customHeight="true" outlineLevel="0" collapsed="false"/>
    <row r="20489" customFormat="false" ht="13.8" hidden="false" customHeight="true" outlineLevel="0" collapsed="false"/>
    <row r="20490" customFormat="false" ht="13.8" hidden="false" customHeight="true" outlineLevel="0" collapsed="false"/>
    <row r="20491" customFormat="false" ht="13.8" hidden="false" customHeight="true" outlineLevel="0" collapsed="false"/>
    <row r="20492" customFormat="false" ht="13.8" hidden="false" customHeight="true" outlineLevel="0" collapsed="false"/>
    <row r="20493" customFormat="false" ht="13.8" hidden="false" customHeight="true" outlineLevel="0" collapsed="false"/>
    <row r="20494" customFormat="false" ht="13.8" hidden="false" customHeight="true" outlineLevel="0" collapsed="false"/>
    <row r="20495" customFormat="false" ht="13.8" hidden="false" customHeight="true" outlineLevel="0" collapsed="false"/>
    <row r="20496" customFormat="false" ht="13.8" hidden="false" customHeight="true" outlineLevel="0" collapsed="false"/>
    <row r="20497" customFormat="false" ht="13.8" hidden="false" customHeight="true" outlineLevel="0" collapsed="false"/>
    <row r="20498" customFormat="false" ht="13.8" hidden="false" customHeight="true" outlineLevel="0" collapsed="false"/>
    <row r="20499" customFormat="false" ht="13.8" hidden="false" customHeight="true" outlineLevel="0" collapsed="false"/>
    <row r="20500" customFormat="false" ht="13.8" hidden="false" customHeight="true" outlineLevel="0" collapsed="false"/>
    <row r="20501" customFormat="false" ht="13.8" hidden="false" customHeight="true" outlineLevel="0" collapsed="false"/>
    <row r="20502" customFormat="false" ht="13.8" hidden="false" customHeight="true" outlineLevel="0" collapsed="false"/>
    <row r="20503" customFormat="false" ht="13.8" hidden="false" customHeight="true" outlineLevel="0" collapsed="false"/>
    <row r="20504" customFormat="false" ht="13.8" hidden="false" customHeight="true" outlineLevel="0" collapsed="false"/>
    <row r="20505" customFormat="false" ht="13.8" hidden="false" customHeight="true" outlineLevel="0" collapsed="false"/>
    <row r="20506" customFormat="false" ht="13.8" hidden="false" customHeight="true" outlineLevel="0" collapsed="false"/>
    <row r="20507" customFormat="false" ht="13.8" hidden="false" customHeight="true" outlineLevel="0" collapsed="false"/>
    <row r="20508" customFormat="false" ht="13.8" hidden="false" customHeight="true" outlineLevel="0" collapsed="false"/>
    <row r="20509" customFormat="false" ht="13.8" hidden="false" customHeight="true" outlineLevel="0" collapsed="false"/>
    <row r="20510" customFormat="false" ht="13.8" hidden="false" customHeight="true" outlineLevel="0" collapsed="false"/>
    <row r="20511" customFormat="false" ht="13.8" hidden="false" customHeight="true" outlineLevel="0" collapsed="false"/>
    <row r="20512" customFormat="false" ht="13.8" hidden="false" customHeight="true" outlineLevel="0" collapsed="false"/>
    <row r="20513" customFormat="false" ht="13.8" hidden="false" customHeight="true" outlineLevel="0" collapsed="false"/>
    <row r="20514" customFormat="false" ht="13.8" hidden="false" customHeight="true" outlineLevel="0" collapsed="false"/>
    <row r="20515" customFormat="false" ht="13.8" hidden="false" customHeight="true" outlineLevel="0" collapsed="false"/>
    <row r="20516" customFormat="false" ht="13.8" hidden="false" customHeight="true" outlineLevel="0" collapsed="false"/>
    <row r="20517" customFormat="false" ht="13.8" hidden="false" customHeight="true" outlineLevel="0" collapsed="false"/>
    <row r="20518" customFormat="false" ht="13.8" hidden="false" customHeight="true" outlineLevel="0" collapsed="false"/>
    <row r="20519" customFormat="false" ht="13.8" hidden="false" customHeight="true" outlineLevel="0" collapsed="false"/>
    <row r="20520" customFormat="false" ht="13.8" hidden="false" customHeight="true" outlineLevel="0" collapsed="false"/>
    <row r="20521" customFormat="false" ht="13.8" hidden="false" customHeight="true" outlineLevel="0" collapsed="false"/>
    <row r="20522" customFormat="false" ht="13.8" hidden="false" customHeight="true" outlineLevel="0" collapsed="false"/>
    <row r="20523" customFormat="false" ht="13.8" hidden="false" customHeight="true" outlineLevel="0" collapsed="false"/>
    <row r="20524" customFormat="false" ht="13.8" hidden="false" customHeight="true" outlineLevel="0" collapsed="false"/>
    <row r="20525" customFormat="false" ht="13.8" hidden="false" customHeight="true" outlineLevel="0" collapsed="false"/>
    <row r="20526" customFormat="false" ht="13.8" hidden="false" customHeight="true" outlineLevel="0" collapsed="false"/>
    <row r="20527" customFormat="false" ht="13.8" hidden="false" customHeight="true" outlineLevel="0" collapsed="false"/>
    <row r="20528" customFormat="false" ht="13.8" hidden="false" customHeight="true" outlineLevel="0" collapsed="false"/>
    <row r="20529" customFormat="false" ht="13.8" hidden="false" customHeight="true" outlineLevel="0" collapsed="false"/>
    <row r="20530" customFormat="false" ht="13.8" hidden="false" customHeight="true" outlineLevel="0" collapsed="false"/>
    <row r="20531" customFormat="false" ht="13.8" hidden="false" customHeight="true" outlineLevel="0" collapsed="false"/>
    <row r="20532" customFormat="false" ht="13.8" hidden="false" customHeight="true" outlineLevel="0" collapsed="false"/>
    <row r="20533" customFormat="false" ht="13.8" hidden="false" customHeight="true" outlineLevel="0" collapsed="false"/>
    <row r="20534" customFormat="false" ht="13.8" hidden="false" customHeight="true" outlineLevel="0" collapsed="false"/>
    <row r="20535" customFormat="false" ht="13.8" hidden="false" customHeight="true" outlineLevel="0" collapsed="false"/>
    <row r="20536" customFormat="false" ht="13.8" hidden="false" customHeight="true" outlineLevel="0" collapsed="false"/>
    <row r="20537" customFormat="false" ht="13.8" hidden="false" customHeight="true" outlineLevel="0" collapsed="false"/>
    <row r="20538" customFormat="false" ht="13.8" hidden="false" customHeight="true" outlineLevel="0" collapsed="false"/>
    <row r="20539" customFormat="false" ht="13.8" hidden="false" customHeight="true" outlineLevel="0" collapsed="false"/>
    <row r="20540" customFormat="false" ht="13.8" hidden="false" customHeight="true" outlineLevel="0" collapsed="false"/>
    <row r="20541" customFormat="false" ht="13.8" hidden="false" customHeight="true" outlineLevel="0" collapsed="false"/>
    <row r="20542" customFormat="false" ht="13.8" hidden="false" customHeight="true" outlineLevel="0" collapsed="false"/>
    <row r="20543" customFormat="false" ht="13.8" hidden="false" customHeight="true" outlineLevel="0" collapsed="false"/>
    <row r="20544" customFormat="false" ht="13.8" hidden="false" customHeight="true" outlineLevel="0" collapsed="false"/>
    <row r="20545" customFormat="false" ht="13.8" hidden="false" customHeight="true" outlineLevel="0" collapsed="false"/>
    <row r="20546" customFormat="false" ht="13.8" hidden="false" customHeight="true" outlineLevel="0" collapsed="false"/>
    <row r="20547" customFormat="false" ht="13.8" hidden="false" customHeight="true" outlineLevel="0" collapsed="false"/>
    <row r="20548" customFormat="false" ht="13.8" hidden="false" customHeight="true" outlineLevel="0" collapsed="false"/>
    <row r="20549" customFormat="false" ht="13.8" hidden="false" customHeight="true" outlineLevel="0" collapsed="false"/>
    <row r="20550" customFormat="false" ht="13.8" hidden="false" customHeight="true" outlineLevel="0" collapsed="false"/>
    <row r="20551" customFormat="false" ht="13.8" hidden="false" customHeight="true" outlineLevel="0" collapsed="false"/>
    <row r="20552" customFormat="false" ht="13.8" hidden="false" customHeight="true" outlineLevel="0" collapsed="false"/>
    <row r="20553" customFormat="false" ht="13.8" hidden="false" customHeight="true" outlineLevel="0" collapsed="false"/>
    <row r="20554" customFormat="false" ht="13.8" hidden="false" customHeight="true" outlineLevel="0" collapsed="false"/>
    <row r="20555" customFormat="false" ht="13.8" hidden="false" customHeight="true" outlineLevel="0" collapsed="false"/>
    <row r="20556" customFormat="false" ht="13.8" hidden="false" customHeight="true" outlineLevel="0" collapsed="false"/>
    <row r="20557" customFormat="false" ht="13.8" hidden="false" customHeight="true" outlineLevel="0" collapsed="false"/>
    <row r="20558" customFormat="false" ht="13.8" hidden="false" customHeight="true" outlineLevel="0" collapsed="false"/>
    <row r="20559" customFormat="false" ht="13.8" hidden="false" customHeight="true" outlineLevel="0" collapsed="false"/>
    <row r="20560" customFormat="false" ht="13.8" hidden="false" customHeight="true" outlineLevel="0" collapsed="false"/>
    <row r="20561" customFormat="false" ht="13.8" hidden="false" customHeight="true" outlineLevel="0" collapsed="false"/>
    <row r="20562" customFormat="false" ht="13.8" hidden="false" customHeight="true" outlineLevel="0" collapsed="false"/>
    <row r="20563" customFormat="false" ht="13.8" hidden="false" customHeight="true" outlineLevel="0" collapsed="false"/>
    <row r="20564" customFormat="false" ht="13.8" hidden="false" customHeight="true" outlineLevel="0" collapsed="false"/>
    <row r="20565" customFormat="false" ht="13.8" hidden="false" customHeight="true" outlineLevel="0" collapsed="false"/>
    <row r="20566" customFormat="false" ht="13.8" hidden="false" customHeight="true" outlineLevel="0" collapsed="false"/>
    <row r="20567" customFormat="false" ht="13.8" hidden="false" customHeight="true" outlineLevel="0" collapsed="false"/>
    <row r="20568" customFormat="false" ht="13.8" hidden="false" customHeight="true" outlineLevel="0" collapsed="false"/>
    <row r="20569" customFormat="false" ht="13.8" hidden="false" customHeight="true" outlineLevel="0" collapsed="false"/>
    <row r="20570" customFormat="false" ht="13.8" hidden="false" customHeight="true" outlineLevel="0" collapsed="false"/>
    <row r="20571" customFormat="false" ht="13.8" hidden="false" customHeight="true" outlineLevel="0" collapsed="false"/>
    <row r="20572" customFormat="false" ht="13.8" hidden="false" customHeight="true" outlineLevel="0" collapsed="false"/>
    <row r="20573" customFormat="false" ht="13.8" hidden="false" customHeight="true" outlineLevel="0" collapsed="false"/>
    <row r="20574" customFormat="false" ht="13.8" hidden="false" customHeight="true" outlineLevel="0" collapsed="false"/>
    <row r="20575" customFormat="false" ht="13.8" hidden="false" customHeight="true" outlineLevel="0" collapsed="false"/>
    <row r="20576" customFormat="false" ht="13.8" hidden="false" customHeight="true" outlineLevel="0" collapsed="false"/>
    <row r="20577" customFormat="false" ht="13.8" hidden="false" customHeight="true" outlineLevel="0" collapsed="false"/>
    <row r="20578" customFormat="false" ht="13.8" hidden="false" customHeight="true" outlineLevel="0" collapsed="false"/>
    <row r="20579" customFormat="false" ht="13.8" hidden="false" customHeight="true" outlineLevel="0" collapsed="false"/>
    <row r="20580" customFormat="false" ht="13.8" hidden="false" customHeight="true" outlineLevel="0" collapsed="false"/>
    <row r="20581" customFormat="false" ht="13.8" hidden="false" customHeight="true" outlineLevel="0" collapsed="false"/>
    <row r="20582" customFormat="false" ht="13.8" hidden="false" customHeight="true" outlineLevel="0" collapsed="false"/>
    <row r="20583" customFormat="false" ht="13.8" hidden="false" customHeight="true" outlineLevel="0" collapsed="false"/>
    <row r="20584" customFormat="false" ht="13.8" hidden="false" customHeight="true" outlineLevel="0" collapsed="false"/>
    <row r="20585" customFormat="false" ht="13.8" hidden="false" customHeight="true" outlineLevel="0" collapsed="false"/>
    <row r="20586" customFormat="false" ht="13.8" hidden="false" customHeight="true" outlineLevel="0" collapsed="false"/>
    <row r="20587" customFormat="false" ht="13.8" hidden="false" customHeight="true" outlineLevel="0" collapsed="false"/>
    <row r="20588" customFormat="false" ht="13.8" hidden="false" customHeight="true" outlineLevel="0" collapsed="false"/>
    <row r="20589" customFormat="false" ht="13.8" hidden="false" customHeight="true" outlineLevel="0" collapsed="false"/>
    <row r="20590" customFormat="false" ht="13.8" hidden="false" customHeight="true" outlineLevel="0" collapsed="false"/>
    <row r="20591" customFormat="false" ht="13.8" hidden="false" customHeight="true" outlineLevel="0" collapsed="false"/>
    <row r="20592" customFormat="false" ht="13.8" hidden="false" customHeight="true" outlineLevel="0" collapsed="false"/>
    <row r="20593" customFormat="false" ht="13.8" hidden="false" customHeight="true" outlineLevel="0" collapsed="false"/>
    <row r="20594" customFormat="false" ht="13.8" hidden="false" customHeight="true" outlineLevel="0" collapsed="false"/>
    <row r="20595" customFormat="false" ht="13.8" hidden="false" customHeight="true" outlineLevel="0" collapsed="false"/>
    <row r="20596" customFormat="false" ht="13.8" hidden="false" customHeight="true" outlineLevel="0" collapsed="false"/>
    <row r="20597" customFormat="false" ht="13.8" hidden="false" customHeight="true" outlineLevel="0" collapsed="false"/>
    <row r="20598" customFormat="false" ht="13.8" hidden="false" customHeight="true" outlineLevel="0" collapsed="false"/>
    <row r="20599" customFormat="false" ht="13.8" hidden="false" customHeight="true" outlineLevel="0" collapsed="false"/>
    <row r="20600" customFormat="false" ht="13.8" hidden="false" customHeight="true" outlineLevel="0" collapsed="false"/>
    <row r="20601" customFormat="false" ht="13.8" hidden="false" customHeight="true" outlineLevel="0" collapsed="false"/>
    <row r="20602" customFormat="false" ht="13.8" hidden="false" customHeight="true" outlineLevel="0" collapsed="false"/>
    <row r="20603" customFormat="false" ht="13.8" hidden="false" customHeight="true" outlineLevel="0" collapsed="false"/>
    <row r="20604" customFormat="false" ht="13.8" hidden="false" customHeight="true" outlineLevel="0" collapsed="false"/>
    <row r="20605" customFormat="false" ht="13.8" hidden="false" customHeight="true" outlineLevel="0" collapsed="false"/>
    <row r="20606" customFormat="false" ht="13.8" hidden="false" customHeight="true" outlineLevel="0" collapsed="false"/>
    <row r="20607" customFormat="false" ht="13.8" hidden="false" customHeight="true" outlineLevel="0" collapsed="false"/>
    <row r="20608" customFormat="false" ht="13.8" hidden="false" customHeight="true" outlineLevel="0" collapsed="false"/>
    <row r="20609" customFormat="false" ht="13.8" hidden="false" customHeight="true" outlineLevel="0" collapsed="false"/>
    <row r="20610" customFormat="false" ht="13.8" hidden="false" customHeight="true" outlineLevel="0" collapsed="false"/>
    <row r="20611" customFormat="false" ht="13.8" hidden="false" customHeight="true" outlineLevel="0" collapsed="false"/>
    <row r="20612" customFormat="false" ht="13.8" hidden="false" customHeight="true" outlineLevel="0" collapsed="false"/>
    <row r="20613" customFormat="false" ht="13.8" hidden="false" customHeight="true" outlineLevel="0" collapsed="false"/>
    <row r="20614" customFormat="false" ht="13.8" hidden="false" customHeight="true" outlineLevel="0" collapsed="false"/>
    <row r="20615" customFormat="false" ht="13.8" hidden="false" customHeight="true" outlineLevel="0" collapsed="false"/>
    <row r="20616" customFormat="false" ht="13.8" hidden="false" customHeight="true" outlineLevel="0" collapsed="false"/>
    <row r="20617" customFormat="false" ht="13.8" hidden="false" customHeight="true" outlineLevel="0" collapsed="false"/>
    <row r="20618" customFormat="false" ht="13.8" hidden="false" customHeight="true" outlineLevel="0" collapsed="false"/>
    <row r="20619" customFormat="false" ht="13.8" hidden="false" customHeight="true" outlineLevel="0" collapsed="false"/>
    <row r="20620" customFormat="false" ht="13.8" hidden="false" customHeight="true" outlineLevel="0" collapsed="false"/>
    <row r="20621" customFormat="false" ht="13.8" hidden="false" customHeight="true" outlineLevel="0" collapsed="false"/>
    <row r="20622" customFormat="false" ht="13.8" hidden="false" customHeight="true" outlineLevel="0" collapsed="false"/>
    <row r="20623" customFormat="false" ht="13.8" hidden="false" customHeight="true" outlineLevel="0" collapsed="false"/>
    <row r="20624" customFormat="false" ht="13.8" hidden="false" customHeight="true" outlineLevel="0" collapsed="false"/>
    <row r="20625" customFormat="false" ht="13.8" hidden="false" customHeight="true" outlineLevel="0" collapsed="false"/>
    <row r="20626" customFormat="false" ht="13.8" hidden="false" customHeight="true" outlineLevel="0" collapsed="false"/>
    <row r="20627" customFormat="false" ht="13.8" hidden="false" customHeight="true" outlineLevel="0" collapsed="false"/>
    <row r="20628" customFormat="false" ht="13.8" hidden="false" customHeight="true" outlineLevel="0" collapsed="false"/>
    <row r="20629" customFormat="false" ht="13.8" hidden="false" customHeight="true" outlineLevel="0" collapsed="false"/>
    <row r="20630" customFormat="false" ht="13.8" hidden="false" customHeight="true" outlineLevel="0" collapsed="false"/>
    <row r="20631" customFormat="false" ht="13.8" hidden="false" customHeight="true" outlineLevel="0" collapsed="false"/>
    <row r="20632" customFormat="false" ht="13.8" hidden="false" customHeight="true" outlineLevel="0" collapsed="false"/>
    <row r="20633" customFormat="false" ht="13.8" hidden="false" customHeight="true" outlineLevel="0" collapsed="false"/>
    <row r="20634" customFormat="false" ht="13.8" hidden="false" customHeight="true" outlineLevel="0" collapsed="false"/>
    <row r="20635" customFormat="false" ht="13.8" hidden="false" customHeight="true" outlineLevel="0" collapsed="false"/>
    <row r="20636" customFormat="false" ht="13.8" hidden="false" customHeight="true" outlineLevel="0" collapsed="false"/>
    <row r="20637" customFormat="false" ht="13.8" hidden="false" customHeight="true" outlineLevel="0" collapsed="false"/>
    <row r="20638" customFormat="false" ht="13.8" hidden="false" customHeight="true" outlineLevel="0" collapsed="false"/>
    <row r="20639" customFormat="false" ht="13.8" hidden="false" customHeight="true" outlineLevel="0" collapsed="false"/>
    <row r="20640" customFormat="false" ht="13.8" hidden="false" customHeight="true" outlineLevel="0" collapsed="false"/>
    <row r="20641" customFormat="false" ht="13.8" hidden="false" customHeight="true" outlineLevel="0" collapsed="false"/>
    <row r="20642" customFormat="false" ht="13.8" hidden="false" customHeight="true" outlineLevel="0" collapsed="false"/>
    <row r="20643" customFormat="false" ht="13.8" hidden="false" customHeight="true" outlineLevel="0" collapsed="false"/>
    <row r="20644" customFormat="false" ht="13.8" hidden="false" customHeight="true" outlineLevel="0" collapsed="false"/>
    <row r="20645" customFormat="false" ht="13.8" hidden="false" customHeight="true" outlineLevel="0" collapsed="false"/>
    <row r="20646" customFormat="false" ht="13.8" hidden="false" customHeight="true" outlineLevel="0" collapsed="false"/>
    <row r="20647" customFormat="false" ht="13.8" hidden="false" customHeight="true" outlineLevel="0" collapsed="false"/>
    <row r="20648" customFormat="false" ht="13.8" hidden="false" customHeight="true" outlineLevel="0" collapsed="false"/>
    <row r="20649" customFormat="false" ht="13.8" hidden="false" customHeight="true" outlineLevel="0" collapsed="false"/>
    <row r="20650" customFormat="false" ht="13.8" hidden="false" customHeight="true" outlineLevel="0" collapsed="false"/>
    <row r="20651" customFormat="false" ht="13.8" hidden="false" customHeight="true" outlineLevel="0" collapsed="false"/>
    <row r="20652" customFormat="false" ht="13.8" hidden="false" customHeight="true" outlineLevel="0" collapsed="false"/>
    <row r="20653" customFormat="false" ht="13.8" hidden="false" customHeight="true" outlineLevel="0" collapsed="false"/>
    <row r="20654" customFormat="false" ht="13.8" hidden="false" customHeight="true" outlineLevel="0" collapsed="false"/>
    <row r="20655" customFormat="false" ht="13.8" hidden="false" customHeight="true" outlineLevel="0" collapsed="false"/>
    <row r="20656" customFormat="false" ht="13.8" hidden="false" customHeight="true" outlineLevel="0" collapsed="false"/>
    <row r="20657" customFormat="false" ht="13.8" hidden="false" customHeight="true" outlineLevel="0" collapsed="false"/>
    <row r="20658" customFormat="false" ht="13.8" hidden="false" customHeight="true" outlineLevel="0" collapsed="false"/>
    <row r="20659" customFormat="false" ht="13.8" hidden="false" customHeight="true" outlineLevel="0" collapsed="false"/>
    <row r="20660" customFormat="false" ht="13.8" hidden="false" customHeight="true" outlineLevel="0" collapsed="false"/>
    <row r="20661" customFormat="false" ht="13.8" hidden="false" customHeight="true" outlineLevel="0" collapsed="false"/>
    <row r="20662" customFormat="false" ht="13.8" hidden="false" customHeight="true" outlineLevel="0" collapsed="false"/>
    <row r="20663" customFormat="false" ht="13.8" hidden="false" customHeight="true" outlineLevel="0" collapsed="false"/>
    <row r="20664" customFormat="false" ht="13.8" hidden="false" customHeight="true" outlineLevel="0" collapsed="false"/>
    <row r="20665" customFormat="false" ht="13.8" hidden="false" customHeight="true" outlineLevel="0" collapsed="false"/>
    <row r="20666" customFormat="false" ht="13.8" hidden="false" customHeight="true" outlineLevel="0" collapsed="false"/>
    <row r="20667" customFormat="false" ht="13.8" hidden="false" customHeight="true" outlineLevel="0" collapsed="false"/>
    <row r="20668" customFormat="false" ht="13.8" hidden="false" customHeight="true" outlineLevel="0" collapsed="false"/>
    <row r="20669" customFormat="false" ht="13.8" hidden="false" customHeight="true" outlineLevel="0" collapsed="false"/>
    <row r="20670" customFormat="false" ht="13.8" hidden="false" customHeight="true" outlineLevel="0" collapsed="false"/>
    <row r="20671" customFormat="false" ht="13.8" hidden="false" customHeight="true" outlineLevel="0" collapsed="false"/>
    <row r="20672" customFormat="false" ht="13.8" hidden="false" customHeight="true" outlineLevel="0" collapsed="false"/>
    <row r="20673" customFormat="false" ht="13.8" hidden="false" customHeight="true" outlineLevel="0" collapsed="false"/>
    <row r="20674" customFormat="false" ht="13.8" hidden="false" customHeight="true" outlineLevel="0" collapsed="false"/>
    <row r="20675" customFormat="false" ht="13.8" hidden="false" customHeight="true" outlineLevel="0" collapsed="false"/>
    <row r="20676" customFormat="false" ht="13.8" hidden="false" customHeight="true" outlineLevel="0" collapsed="false"/>
    <row r="20677" customFormat="false" ht="13.8" hidden="false" customHeight="true" outlineLevel="0" collapsed="false"/>
    <row r="20678" customFormat="false" ht="13.8" hidden="false" customHeight="true" outlineLevel="0" collapsed="false"/>
    <row r="20679" customFormat="false" ht="13.8" hidden="false" customHeight="true" outlineLevel="0" collapsed="false"/>
    <row r="20680" customFormat="false" ht="13.8" hidden="false" customHeight="true" outlineLevel="0" collapsed="false"/>
    <row r="20681" customFormat="false" ht="13.8" hidden="false" customHeight="true" outlineLevel="0" collapsed="false"/>
    <row r="20682" customFormat="false" ht="13.8" hidden="false" customHeight="true" outlineLevel="0" collapsed="false"/>
    <row r="20683" customFormat="false" ht="13.8" hidden="false" customHeight="true" outlineLevel="0" collapsed="false"/>
    <row r="20684" customFormat="false" ht="13.8" hidden="false" customHeight="true" outlineLevel="0" collapsed="false"/>
    <row r="20685" customFormat="false" ht="13.8" hidden="false" customHeight="true" outlineLevel="0" collapsed="false"/>
    <row r="20686" customFormat="false" ht="13.8" hidden="false" customHeight="true" outlineLevel="0" collapsed="false"/>
    <row r="20687" customFormat="false" ht="13.8" hidden="false" customHeight="true" outlineLevel="0" collapsed="false"/>
    <row r="20688" customFormat="false" ht="13.8" hidden="false" customHeight="true" outlineLevel="0" collapsed="false"/>
    <row r="20689" customFormat="false" ht="13.8" hidden="false" customHeight="true" outlineLevel="0" collapsed="false"/>
    <row r="20690" customFormat="false" ht="13.8" hidden="false" customHeight="true" outlineLevel="0" collapsed="false"/>
    <row r="20691" customFormat="false" ht="13.8" hidden="false" customHeight="true" outlineLevel="0" collapsed="false"/>
    <row r="20692" customFormat="false" ht="13.8" hidden="false" customHeight="true" outlineLevel="0" collapsed="false"/>
    <row r="20693" customFormat="false" ht="13.8" hidden="false" customHeight="true" outlineLevel="0" collapsed="false"/>
    <row r="20694" customFormat="false" ht="13.8" hidden="false" customHeight="true" outlineLevel="0" collapsed="false"/>
    <row r="20695" customFormat="false" ht="13.8" hidden="false" customHeight="true" outlineLevel="0" collapsed="false"/>
    <row r="20696" customFormat="false" ht="13.8" hidden="false" customHeight="true" outlineLevel="0" collapsed="false"/>
    <row r="20697" customFormat="false" ht="13.8" hidden="false" customHeight="true" outlineLevel="0" collapsed="false"/>
    <row r="20698" customFormat="false" ht="13.8" hidden="false" customHeight="true" outlineLevel="0" collapsed="false"/>
    <row r="20699" customFormat="false" ht="13.8" hidden="false" customHeight="true" outlineLevel="0" collapsed="false"/>
    <row r="20700" customFormat="false" ht="13.8" hidden="false" customHeight="true" outlineLevel="0" collapsed="false"/>
    <row r="20701" customFormat="false" ht="13.8" hidden="false" customHeight="true" outlineLevel="0" collapsed="false"/>
    <row r="20702" customFormat="false" ht="13.8" hidden="false" customHeight="true" outlineLevel="0" collapsed="false"/>
    <row r="20703" customFormat="false" ht="13.8" hidden="false" customHeight="true" outlineLevel="0" collapsed="false"/>
    <row r="20704" customFormat="false" ht="13.8" hidden="false" customHeight="true" outlineLevel="0" collapsed="false"/>
    <row r="20705" customFormat="false" ht="13.8" hidden="false" customHeight="true" outlineLevel="0" collapsed="false"/>
    <row r="20706" customFormat="false" ht="13.8" hidden="false" customHeight="true" outlineLevel="0" collapsed="false"/>
    <row r="20707" customFormat="false" ht="13.8" hidden="false" customHeight="true" outlineLevel="0" collapsed="false"/>
    <row r="20708" customFormat="false" ht="13.8" hidden="false" customHeight="true" outlineLevel="0" collapsed="false"/>
    <row r="20709" customFormat="false" ht="13.8" hidden="false" customHeight="true" outlineLevel="0" collapsed="false"/>
    <row r="20710" customFormat="false" ht="13.8" hidden="false" customHeight="true" outlineLevel="0" collapsed="false"/>
    <row r="20711" customFormat="false" ht="13.8" hidden="false" customHeight="true" outlineLevel="0" collapsed="false"/>
    <row r="20712" customFormat="false" ht="13.8" hidden="false" customHeight="true" outlineLevel="0" collapsed="false"/>
    <row r="20713" customFormat="false" ht="13.8" hidden="false" customHeight="true" outlineLevel="0" collapsed="false"/>
    <row r="20714" customFormat="false" ht="13.8" hidden="false" customHeight="true" outlineLevel="0" collapsed="false"/>
    <row r="20715" customFormat="false" ht="13.8" hidden="false" customHeight="true" outlineLevel="0" collapsed="false"/>
    <row r="20716" customFormat="false" ht="13.8" hidden="false" customHeight="true" outlineLevel="0" collapsed="false"/>
    <row r="20717" customFormat="false" ht="13.8" hidden="false" customHeight="true" outlineLevel="0" collapsed="false"/>
    <row r="20718" customFormat="false" ht="13.8" hidden="false" customHeight="true" outlineLevel="0" collapsed="false"/>
    <row r="20719" customFormat="false" ht="13.8" hidden="false" customHeight="true" outlineLevel="0" collapsed="false"/>
    <row r="20720" customFormat="false" ht="13.8" hidden="false" customHeight="true" outlineLevel="0" collapsed="false"/>
    <row r="20721" customFormat="false" ht="13.8" hidden="false" customHeight="true" outlineLevel="0" collapsed="false"/>
    <row r="20722" customFormat="false" ht="13.8" hidden="false" customHeight="true" outlineLevel="0" collapsed="false"/>
    <row r="20723" customFormat="false" ht="13.8" hidden="false" customHeight="true" outlineLevel="0" collapsed="false"/>
    <row r="20724" customFormat="false" ht="13.8" hidden="false" customHeight="true" outlineLevel="0" collapsed="false"/>
    <row r="20725" customFormat="false" ht="13.8" hidden="false" customHeight="true" outlineLevel="0" collapsed="false"/>
    <row r="20726" customFormat="false" ht="13.8" hidden="false" customHeight="true" outlineLevel="0" collapsed="false"/>
    <row r="20727" customFormat="false" ht="13.8" hidden="false" customHeight="true" outlineLevel="0" collapsed="false"/>
    <row r="20728" customFormat="false" ht="13.8" hidden="false" customHeight="true" outlineLevel="0" collapsed="false"/>
    <row r="20729" customFormat="false" ht="13.8" hidden="false" customHeight="true" outlineLevel="0" collapsed="false"/>
    <row r="20730" customFormat="false" ht="13.8" hidden="false" customHeight="true" outlineLevel="0" collapsed="false"/>
    <row r="20731" customFormat="false" ht="13.8" hidden="false" customHeight="true" outlineLevel="0" collapsed="false"/>
    <row r="20732" customFormat="false" ht="13.8" hidden="false" customHeight="true" outlineLevel="0" collapsed="false"/>
    <row r="20733" customFormat="false" ht="13.8" hidden="false" customHeight="true" outlineLevel="0" collapsed="false"/>
    <row r="20734" customFormat="false" ht="13.8" hidden="false" customHeight="true" outlineLevel="0" collapsed="false"/>
    <row r="20735" customFormat="false" ht="13.8" hidden="false" customHeight="true" outlineLevel="0" collapsed="false"/>
    <row r="20736" customFormat="false" ht="13.8" hidden="false" customHeight="true" outlineLevel="0" collapsed="false"/>
    <row r="20737" customFormat="false" ht="13.8" hidden="false" customHeight="true" outlineLevel="0" collapsed="false"/>
    <row r="20738" customFormat="false" ht="13.8" hidden="false" customHeight="true" outlineLevel="0" collapsed="false"/>
    <row r="20739" customFormat="false" ht="13.8" hidden="false" customHeight="true" outlineLevel="0" collapsed="false"/>
    <row r="20740" customFormat="false" ht="13.8" hidden="false" customHeight="true" outlineLevel="0" collapsed="false"/>
    <row r="20741" customFormat="false" ht="13.8" hidden="false" customHeight="true" outlineLevel="0" collapsed="false"/>
    <row r="20742" customFormat="false" ht="13.8" hidden="false" customHeight="true" outlineLevel="0" collapsed="false"/>
    <row r="20743" customFormat="false" ht="13.8" hidden="false" customHeight="true" outlineLevel="0" collapsed="false"/>
    <row r="20744" customFormat="false" ht="13.8" hidden="false" customHeight="true" outlineLevel="0" collapsed="false"/>
    <row r="20745" customFormat="false" ht="13.8" hidden="false" customHeight="true" outlineLevel="0" collapsed="false"/>
    <row r="20746" customFormat="false" ht="13.8" hidden="false" customHeight="true" outlineLevel="0" collapsed="false"/>
    <row r="20747" customFormat="false" ht="13.8" hidden="false" customHeight="true" outlineLevel="0" collapsed="false"/>
    <row r="20748" customFormat="false" ht="13.8" hidden="false" customHeight="true" outlineLevel="0" collapsed="false"/>
    <row r="20749" customFormat="false" ht="13.8" hidden="false" customHeight="true" outlineLevel="0" collapsed="false"/>
    <row r="20750" customFormat="false" ht="13.8" hidden="false" customHeight="true" outlineLevel="0" collapsed="false"/>
    <row r="20751" customFormat="false" ht="13.8" hidden="false" customHeight="true" outlineLevel="0" collapsed="false"/>
    <row r="20752" customFormat="false" ht="13.8" hidden="false" customHeight="true" outlineLevel="0" collapsed="false"/>
    <row r="20753" customFormat="false" ht="13.8" hidden="false" customHeight="true" outlineLevel="0" collapsed="false"/>
    <row r="20754" customFormat="false" ht="13.8" hidden="false" customHeight="true" outlineLevel="0" collapsed="false"/>
    <row r="20755" customFormat="false" ht="13.8" hidden="false" customHeight="true" outlineLevel="0" collapsed="false"/>
    <row r="20756" customFormat="false" ht="13.8" hidden="false" customHeight="true" outlineLevel="0" collapsed="false"/>
    <row r="20757" customFormat="false" ht="13.8" hidden="false" customHeight="true" outlineLevel="0" collapsed="false"/>
    <row r="20758" customFormat="false" ht="13.8" hidden="false" customHeight="true" outlineLevel="0" collapsed="false"/>
    <row r="20759" customFormat="false" ht="13.8" hidden="false" customHeight="true" outlineLevel="0" collapsed="false"/>
    <row r="20760" customFormat="false" ht="13.8" hidden="false" customHeight="true" outlineLevel="0" collapsed="false"/>
    <row r="20761" customFormat="false" ht="13.8" hidden="false" customHeight="true" outlineLevel="0" collapsed="false"/>
    <row r="20762" customFormat="false" ht="13.8" hidden="false" customHeight="true" outlineLevel="0" collapsed="false"/>
    <row r="20763" customFormat="false" ht="13.8" hidden="false" customHeight="true" outlineLevel="0" collapsed="false"/>
    <row r="20764" customFormat="false" ht="13.8" hidden="false" customHeight="true" outlineLevel="0" collapsed="false"/>
    <row r="20765" customFormat="false" ht="13.8" hidden="false" customHeight="true" outlineLevel="0" collapsed="false"/>
    <row r="20766" customFormat="false" ht="13.8" hidden="false" customHeight="true" outlineLevel="0" collapsed="false"/>
    <row r="20767" customFormat="false" ht="13.8" hidden="false" customHeight="true" outlineLevel="0" collapsed="false"/>
    <row r="20768" customFormat="false" ht="13.8" hidden="false" customHeight="true" outlineLevel="0" collapsed="false"/>
    <row r="20769" customFormat="false" ht="13.8" hidden="false" customHeight="true" outlineLevel="0" collapsed="false"/>
    <row r="20770" customFormat="false" ht="13.8" hidden="false" customHeight="true" outlineLevel="0" collapsed="false"/>
    <row r="20771" customFormat="false" ht="13.8" hidden="false" customHeight="true" outlineLevel="0" collapsed="false"/>
    <row r="20772" customFormat="false" ht="13.8" hidden="false" customHeight="true" outlineLevel="0" collapsed="false"/>
    <row r="20773" customFormat="false" ht="13.8" hidden="false" customHeight="true" outlineLevel="0" collapsed="false"/>
    <row r="20774" customFormat="false" ht="13.8" hidden="false" customHeight="true" outlineLevel="0" collapsed="false"/>
    <row r="20775" customFormat="false" ht="13.8" hidden="false" customHeight="true" outlineLevel="0" collapsed="false"/>
    <row r="20776" customFormat="false" ht="13.8" hidden="false" customHeight="true" outlineLevel="0" collapsed="false"/>
    <row r="20777" customFormat="false" ht="13.8" hidden="false" customHeight="true" outlineLevel="0" collapsed="false"/>
    <row r="20778" customFormat="false" ht="13.8" hidden="false" customHeight="true" outlineLevel="0" collapsed="false"/>
    <row r="20779" customFormat="false" ht="13.8" hidden="false" customHeight="true" outlineLevel="0" collapsed="false"/>
    <row r="20780" customFormat="false" ht="13.8" hidden="false" customHeight="true" outlineLevel="0" collapsed="false"/>
    <row r="20781" customFormat="false" ht="13.8" hidden="false" customHeight="true" outlineLevel="0" collapsed="false"/>
    <row r="20782" customFormat="false" ht="13.8" hidden="false" customHeight="true" outlineLevel="0" collapsed="false"/>
    <row r="20783" customFormat="false" ht="13.8" hidden="false" customHeight="true" outlineLevel="0" collapsed="false"/>
    <row r="20784" customFormat="false" ht="13.8" hidden="false" customHeight="true" outlineLevel="0" collapsed="false"/>
    <row r="20785" customFormat="false" ht="13.8" hidden="false" customHeight="true" outlineLevel="0" collapsed="false"/>
    <row r="20786" customFormat="false" ht="13.8" hidden="false" customHeight="true" outlineLevel="0" collapsed="false"/>
    <row r="20787" customFormat="false" ht="13.8" hidden="false" customHeight="true" outlineLevel="0" collapsed="false"/>
    <row r="20788" customFormat="false" ht="13.8" hidden="false" customHeight="true" outlineLevel="0" collapsed="false"/>
    <row r="20789" customFormat="false" ht="13.8" hidden="false" customHeight="true" outlineLevel="0" collapsed="false"/>
    <row r="20790" customFormat="false" ht="13.8" hidden="false" customHeight="true" outlineLevel="0" collapsed="false"/>
    <row r="20791" customFormat="false" ht="13.8" hidden="false" customHeight="true" outlineLevel="0" collapsed="false"/>
    <row r="20792" customFormat="false" ht="13.8" hidden="false" customHeight="true" outlineLevel="0" collapsed="false"/>
    <row r="20793" customFormat="false" ht="13.8" hidden="false" customHeight="true" outlineLevel="0" collapsed="false"/>
    <row r="20794" customFormat="false" ht="13.8" hidden="false" customHeight="true" outlineLevel="0" collapsed="false"/>
    <row r="20795" customFormat="false" ht="13.8" hidden="false" customHeight="true" outlineLevel="0" collapsed="false"/>
    <row r="20796" customFormat="false" ht="13.8" hidden="false" customHeight="true" outlineLevel="0" collapsed="false"/>
    <row r="20797" customFormat="false" ht="13.8" hidden="false" customHeight="true" outlineLevel="0" collapsed="false"/>
    <row r="20798" customFormat="false" ht="13.8" hidden="false" customHeight="true" outlineLevel="0" collapsed="false"/>
    <row r="20799" customFormat="false" ht="13.8" hidden="false" customHeight="true" outlineLevel="0" collapsed="false"/>
    <row r="20800" customFormat="false" ht="13.8" hidden="false" customHeight="true" outlineLevel="0" collapsed="false"/>
    <row r="20801" customFormat="false" ht="13.8" hidden="false" customHeight="true" outlineLevel="0" collapsed="false"/>
    <row r="20802" customFormat="false" ht="13.8" hidden="false" customHeight="true" outlineLevel="0" collapsed="false"/>
    <row r="20803" customFormat="false" ht="13.8" hidden="false" customHeight="true" outlineLevel="0" collapsed="false"/>
    <row r="20804" customFormat="false" ht="13.8" hidden="false" customHeight="true" outlineLevel="0" collapsed="false"/>
    <row r="20805" customFormat="false" ht="13.8" hidden="false" customHeight="true" outlineLevel="0" collapsed="false"/>
    <row r="20806" customFormat="false" ht="13.8" hidden="false" customHeight="true" outlineLevel="0" collapsed="false"/>
    <row r="20807" customFormat="false" ht="13.8" hidden="false" customHeight="true" outlineLevel="0" collapsed="false"/>
    <row r="20808" customFormat="false" ht="13.8" hidden="false" customHeight="true" outlineLevel="0" collapsed="false"/>
    <row r="20809" customFormat="false" ht="13.8" hidden="false" customHeight="true" outlineLevel="0" collapsed="false"/>
    <row r="20810" customFormat="false" ht="13.8" hidden="false" customHeight="true" outlineLevel="0" collapsed="false"/>
    <row r="20811" customFormat="false" ht="13.8" hidden="false" customHeight="true" outlineLevel="0" collapsed="false"/>
    <row r="20812" customFormat="false" ht="13.8" hidden="false" customHeight="true" outlineLevel="0" collapsed="false"/>
    <row r="20813" customFormat="false" ht="13.8" hidden="false" customHeight="true" outlineLevel="0" collapsed="false"/>
    <row r="20814" customFormat="false" ht="13.8" hidden="false" customHeight="true" outlineLevel="0" collapsed="false"/>
    <row r="20815" customFormat="false" ht="13.8" hidden="false" customHeight="true" outlineLevel="0" collapsed="false"/>
    <row r="20816" customFormat="false" ht="13.8" hidden="false" customHeight="true" outlineLevel="0" collapsed="false"/>
    <row r="20817" customFormat="false" ht="13.8" hidden="false" customHeight="true" outlineLevel="0" collapsed="false"/>
    <row r="20818" customFormat="false" ht="13.8" hidden="false" customHeight="true" outlineLevel="0" collapsed="false"/>
    <row r="20819" customFormat="false" ht="13.8" hidden="false" customHeight="true" outlineLevel="0" collapsed="false"/>
    <row r="20820" customFormat="false" ht="13.8" hidden="false" customHeight="true" outlineLevel="0" collapsed="false"/>
    <row r="20821" customFormat="false" ht="13.8" hidden="false" customHeight="true" outlineLevel="0" collapsed="false"/>
    <row r="20822" customFormat="false" ht="13.8" hidden="false" customHeight="true" outlineLevel="0" collapsed="false"/>
    <row r="20823" customFormat="false" ht="13.8" hidden="false" customHeight="true" outlineLevel="0" collapsed="false"/>
    <row r="20824" customFormat="false" ht="13.8" hidden="false" customHeight="true" outlineLevel="0" collapsed="false"/>
    <row r="20825" customFormat="false" ht="13.8" hidden="false" customHeight="true" outlineLevel="0" collapsed="false"/>
    <row r="20826" customFormat="false" ht="13.8" hidden="false" customHeight="true" outlineLevel="0" collapsed="false"/>
    <row r="20827" customFormat="false" ht="13.8" hidden="false" customHeight="true" outlineLevel="0" collapsed="false"/>
    <row r="20828" customFormat="false" ht="13.8" hidden="false" customHeight="true" outlineLevel="0" collapsed="false"/>
    <row r="20829" customFormat="false" ht="13.8" hidden="false" customHeight="true" outlineLevel="0" collapsed="false"/>
    <row r="20830" customFormat="false" ht="13.8" hidden="false" customHeight="true" outlineLevel="0" collapsed="false"/>
    <row r="20831" customFormat="false" ht="13.8" hidden="false" customHeight="true" outlineLevel="0" collapsed="false"/>
    <row r="20832" customFormat="false" ht="13.8" hidden="false" customHeight="true" outlineLevel="0" collapsed="false"/>
    <row r="20833" customFormat="false" ht="13.8" hidden="false" customHeight="true" outlineLevel="0" collapsed="false"/>
    <row r="20834" customFormat="false" ht="13.8" hidden="false" customHeight="true" outlineLevel="0" collapsed="false"/>
    <row r="20835" customFormat="false" ht="13.8" hidden="false" customHeight="true" outlineLevel="0" collapsed="false"/>
    <row r="20836" customFormat="false" ht="13.8" hidden="false" customHeight="true" outlineLevel="0" collapsed="false"/>
    <row r="20837" customFormat="false" ht="13.8" hidden="false" customHeight="true" outlineLevel="0" collapsed="false"/>
    <row r="20838" customFormat="false" ht="13.8" hidden="false" customHeight="true" outlineLevel="0" collapsed="false"/>
    <row r="20839" customFormat="false" ht="13.8" hidden="false" customHeight="true" outlineLevel="0" collapsed="false"/>
    <row r="20840" customFormat="false" ht="13.8" hidden="false" customHeight="true" outlineLevel="0" collapsed="false"/>
    <row r="20841" customFormat="false" ht="13.8" hidden="false" customHeight="true" outlineLevel="0" collapsed="false"/>
    <row r="20842" customFormat="false" ht="13.8" hidden="false" customHeight="true" outlineLevel="0" collapsed="false"/>
    <row r="20843" customFormat="false" ht="13.8" hidden="false" customHeight="true" outlineLevel="0" collapsed="false"/>
    <row r="20844" customFormat="false" ht="13.8" hidden="false" customHeight="true" outlineLevel="0" collapsed="false"/>
    <row r="20845" customFormat="false" ht="13.8" hidden="false" customHeight="true" outlineLevel="0" collapsed="false"/>
    <row r="20846" customFormat="false" ht="13.8" hidden="false" customHeight="true" outlineLevel="0" collapsed="false"/>
    <row r="20847" customFormat="false" ht="13.8" hidden="false" customHeight="true" outlineLevel="0" collapsed="false"/>
    <row r="20848" customFormat="false" ht="13.8" hidden="false" customHeight="true" outlineLevel="0" collapsed="false"/>
    <row r="20849" customFormat="false" ht="13.8" hidden="false" customHeight="true" outlineLevel="0" collapsed="false"/>
    <row r="20850" customFormat="false" ht="13.8" hidden="false" customHeight="true" outlineLevel="0" collapsed="false"/>
    <row r="20851" customFormat="false" ht="13.8" hidden="false" customHeight="true" outlineLevel="0" collapsed="false"/>
    <row r="20852" customFormat="false" ht="13.8" hidden="false" customHeight="true" outlineLevel="0" collapsed="false"/>
    <row r="20853" customFormat="false" ht="13.8" hidden="false" customHeight="true" outlineLevel="0" collapsed="false"/>
    <row r="20854" customFormat="false" ht="13.8" hidden="false" customHeight="true" outlineLevel="0" collapsed="false"/>
    <row r="20855" customFormat="false" ht="13.8" hidden="false" customHeight="true" outlineLevel="0" collapsed="false"/>
    <row r="20856" customFormat="false" ht="13.8" hidden="false" customHeight="true" outlineLevel="0" collapsed="false"/>
    <row r="20857" customFormat="false" ht="13.8" hidden="false" customHeight="true" outlineLevel="0" collapsed="false"/>
    <row r="20858" customFormat="false" ht="13.8" hidden="false" customHeight="true" outlineLevel="0" collapsed="false"/>
    <row r="20859" customFormat="false" ht="13.8" hidden="false" customHeight="true" outlineLevel="0" collapsed="false"/>
    <row r="20860" customFormat="false" ht="13.8" hidden="false" customHeight="true" outlineLevel="0" collapsed="false"/>
    <row r="20861" customFormat="false" ht="13.8" hidden="false" customHeight="true" outlineLevel="0" collapsed="false"/>
    <row r="20862" customFormat="false" ht="13.8" hidden="false" customHeight="true" outlineLevel="0" collapsed="false"/>
    <row r="20863" customFormat="false" ht="13.8" hidden="false" customHeight="true" outlineLevel="0" collapsed="false"/>
    <row r="20864" customFormat="false" ht="13.8" hidden="false" customHeight="true" outlineLevel="0" collapsed="false"/>
    <row r="20865" customFormat="false" ht="13.8" hidden="false" customHeight="true" outlineLevel="0" collapsed="false"/>
    <row r="20866" customFormat="false" ht="13.8" hidden="false" customHeight="true" outlineLevel="0" collapsed="false"/>
    <row r="20867" customFormat="false" ht="13.8" hidden="false" customHeight="true" outlineLevel="0" collapsed="false"/>
    <row r="20868" customFormat="false" ht="13.8" hidden="false" customHeight="true" outlineLevel="0" collapsed="false"/>
    <row r="20869" customFormat="false" ht="13.8" hidden="false" customHeight="true" outlineLevel="0" collapsed="false"/>
    <row r="20870" customFormat="false" ht="13.8" hidden="false" customHeight="true" outlineLevel="0" collapsed="false"/>
    <row r="20871" customFormat="false" ht="13.8" hidden="false" customHeight="true" outlineLevel="0" collapsed="false"/>
    <row r="20872" customFormat="false" ht="13.8" hidden="false" customHeight="true" outlineLevel="0" collapsed="false"/>
    <row r="20873" customFormat="false" ht="13.8" hidden="false" customHeight="true" outlineLevel="0" collapsed="false"/>
    <row r="20874" customFormat="false" ht="13.8" hidden="false" customHeight="true" outlineLevel="0" collapsed="false"/>
    <row r="20875" customFormat="false" ht="13.8" hidden="false" customHeight="true" outlineLevel="0" collapsed="false"/>
    <row r="20876" customFormat="false" ht="13.8" hidden="false" customHeight="true" outlineLevel="0" collapsed="false"/>
    <row r="20877" customFormat="false" ht="13.8" hidden="false" customHeight="true" outlineLevel="0" collapsed="false"/>
    <row r="20878" customFormat="false" ht="13.8" hidden="false" customHeight="true" outlineLevel="0" collapsed="false"/>
    <row r="20879" customFormat="false" ht="13.8" hidden="false" customHeight="true" outlineLevel="0" collapsed="false"/>
    <row r="20880" customFormat="false" ht="13.8" hidden="false" customHeight="true" outlineLevel="0" collapsed="false"/>
    <row r="20881" customFormat="false" ht="13.8" hidden="false" customHeight="true" outlineLevel="0" collapsed="false"/>
    <row r="20882" customFormat="false" ht="13.8" hidden="false" customHeight="true" outlineLevel="0" collapsed="false"/>
    <row r="20883" customFormat="false" ht="13.8" hidden="false" customHeight="true" outlineLevel="0" collapsed="false"/>
    <row r="20884" customFormat="false" ht="13.8" hidden="false" customHeight="true" outlineLevel="0" collapsed="false"/>
    <row r="20885" customFormat="false" ht="13.8" hidden="false" customHeight="true" outlineLevel="0" collapsed="false"/>
    <row r="20886" customFormat="false" ht="13.8" hidden="false" customHeight="true" outlineLevel="0" collapsed="false"/>
    <row r="20887" customFormat="false" ht="13.8" hidden="false" customHeight="true" outlineLevel="0" collapsed="false"/>
    <row r="20888" customFormat="false" ht="13.8" hidden="false" customHeight="true" outlineLevel="0" collapsed="false"/>
    <row r="20889" customFormat="false" ht="13.8" hidden="false" customHeight="true" outlineLevel="0" collapsed="false"/>
    <row r="20890" customFormat="false" ht="13.8" hidden="false" customHeight="true" outlineLevel="0" collapsed="false"/>
    <row r="20891" customFormat="false" ht="13.8" hidden="false" customHeight="true" outlineLevel="0" collapsed="false"/>
    <row r="20892" customFormat="false" ht="13.8" hidden="false" customHeight="true" outlineLevel="0" collapsed="false"/>
    <row r="20893" customFormat="false" ht="13.8" hidden="false" customHeight="true" outlineLevel="0" collapsed="false"/>
    <row r="20894" customFormat="false" ht="13.8" hidden="false" customHeight="true" outlineLevel="0" collapsed="false"/>
    <row r="20895" customFormat="false" ht="13.8" hidden="false" customHeight="true" outlineLevel="0" collapsed="false"/>
    <row r="20896" customFormat="false" ht="13.8" hidden="false" customHeight="true" outlineLevel="0" collapsed="false"/>
    <row r="20897" customFormat="false" ht="13.8" hidden="false" customHeight="true" outlineLevel="0" collapsed="false"/>
    <row r="20898" customFormat="false" ht="13.8" hidden="false" customHeight="true" outlineLevel="0" collapsed="false"/>
    <row r="20899" customFormat="false" ht="13.8" hidden="false" customHeight="true" outlineLevel="0" collapsed="false"/>
    <row r="20900" customFormat="false" ht="13.8" hidden="false" customHeight="true" outlineLevel="0" collapsed="false"/>
    <row r="20901" customFormat="false" ht="13.8" hidden="false" customHeight="true" outlineLevel="0" collapsed="false"/>
    <row r="20902" customFormat="false" ht="13.8" hidden="false" customHeight="true" outlineLevel="0" collapsed="false"/>
    <row r="20903" customFormat="false" ht="13.8" hidden="false" customHeight="true" outlineLevel="0" collapsed="false"/>
    <row r="20904" customFormat="false" ht="13.8" hidden="false" customHeight="true" outlineLevel="0" collapsed="false"/>
    <row r="20905" customFormat="false" ht="13.8" hidden="false" customHeight="true" outlineLevel="0" collapsed="false"/>
    <row r="20906" customFormat="false" ht="13.8" hidden="false" customHeight="true" outlineLevel="0" collapsed="false"/>
    <row r="20907" customFormat="false" ht="13.8" hidden="false" customHeight="true" outlineLevel="0" collapsed="false"/>
    <row r="20908" customFormat="false" ht="13.8" hidden="false" customHeight="true" outlineLevel="0" collapsed="false"/>
    <row r="20909" customFormat="false" ht="13.8" hidden="false" customHeight="true" outlineLevel="0" collapsed="false"/>
    <row r="20910" customFormat="false" ht="13.8" hidden="false" customHeight="true" outlineLevel="0" collapsed="false"/>
    <row r="20911" customFormat="false" ht="13.8" hidden="false" customHeight="true" outlineLevel="0" collapsed="false"/>
    <row r="20912" customFormat="false" ht="13.8" hidden="false" customHeight="true" outlineLevel="0" collapsed="false"/>
    <row r="20913" customFormat="false" ht="13.8" hidden="false" customHeight="true" outlineLevel="0" collapsed="false"/>
    <row r="20914" customFormat="false" ht="13.8" hidden="false" customHeight="true" outlineLevel="0" collapsed="false"/>
    <row r="20915" customFormat="false" ht="13.8" hidden="false" customHeight="true" outlineLevel="0" collapsed="false"/>
    <row r="20916" customFormat="false" ht="13.8" hidden="false" customHeight="true" outlineLevel="0" collapsed="false"/>
    <row r="20917" customFormat="false" ht="13.8" hidden="false" customHeight="true" outlineLevel="0" collapsed="false"/>
    <row r="20918" customFormat="false" ht="13.8" hidden="false" customHeight="true" outlineLevel="0" collapsed="false"/>
    <row r="20919" customFormat="false" ht="13.8" hidden="false" customHeight="true" outlineLevel="0" collapsed="false"/>
    <row r="20920" customFormat="false" ht="13.8" hidden="false" customHeight="true" outlineLevel="0" collapsed="false"/>
    <row r="20921" customFormat="false" ht="13.8" hidden="false" customHeight="true" outlineLevel="0" collapsed="false"/>
    <row r="20922" customFormat="false" ht="13.8" hidden="false" customHeight="true" outlineLevel="0" collapsed="false"/>
    <row r="20923" customFormat="false" ht="13.8" hidden="false" customHeight="true" outlineLevel="0" collapsed="false"/>
    <row r="20924" customFormat="false" ht="13.8" hidden="false" customHeight="true" outlineLevel="0" collapsed="false"/>
    <row r="20925" customFormat="false" ht="13.8" hidden="false" customHeight="true" outlineLevel="0" collapsed="false"/>
    <row r="20926" customFormat="false" ht="13.8" hidden="false" customHeight="true" outlineLevel="0" collapsed="false"/>
    <row r="20927" customFormat="false" ht="13.8" hidden="false" customHeight="true" outlineLevel="0" collapsed="false"/>
    <row r="20928" customFormat="false" ht="13.8" hidden="false" customHeight="true" outlineLevel="0" collapsed="false"/>
    <row r="20929" customFormat="false" ht="13.8" hidden="false" customHeight="true" outlineLevel="0" collapsed="false"/>
    <row r="20930" customFormat="false" ht="13.8" hidden="false" customHeight="true" outlineLevel="0" collapsed="false"/>
    <row r="20931" customFormat="false" ht="13.8" hidden="false" customHeight="true" outlineLevel="0" collapsed="false"/>
    <row r="20932" customFormat="false" ht="13.8" hidden="false" customHeight="true" outlineLevel="0" collapsed="false"/>
    <row r="20933" customFormat="false" ht="13.8" hidden="false" customHeight="true" outlineLevel="0" collapsed="false"/>
    <row r="20934" customFormat="false" ht="13.8" hidden="false" customHeight="true" outlineLevel="0" collapsed="false"/>
    <row r="20935" customFormat="false" ht="13.8" hidden="false" customHeight="true" outlineLevel="0" collapsed="false"/>
    <row r="20936" customFormat="false" ht="13.8" hidden="false" customHeight="true" outlineLevel="0" collapsed="false"/>
    <row r="20937" customFormat="false" ht="13.8" hidden="false" customHeight="true" outlineLevel="0" collapsed="false"/>
    <row r="20938" customFormat="false" ht="13.8" hidden="false" customHeight="true" outlineLevel="0" collapsed="false"/>
    <row r="20939" customFormat="false" ht="13.8" hidden="false" customHeight="true" outlineLevel="0" collapsed="false"/>
    <row r="20940" customFormat="false" ht="13.8" hidden="false" customHeight="true" outlineLevel="0" collapsed="false"/>
    <row r="20941" customFormat="false" ht="13.8" hidden="false" customHeight="true" outlineLevel="0" collapsed="false"/>
    <row r="20942" customFormat="false" ht="13.8" hidden="false" customHeight="true" outlineLevel="0" collapsed="false"/>
    <row r="20943" customFormat="false" ht="13.8" hidden="false" customHeight="true" outlineLevel="0" collapsed="false"/>
    <row r="20944" customFormat="false" ht="13.8" hidden="false" customHeight="true" outlineLevel="0" collapsed="false"/>
    <row r="20945" customFormat="false" ht="13.8" hidden="false" customHeight="true" outlineLevel="0" collapsed="false"/>
    <row r="20946" customFormat="false" ht="13.8" hidden="false" customHeight="true" outlineLevel="0" collapsed="false"/>
    <row r="20947" customFormat="false" ht="13.8" hidden="false" customHeight="true" outlineLevel="0" collapsed="false"/>
    <row r="20948" customFormat="false" ht="13.8" hidden="false" customHeight="true" outlineLevel="0" collapsed="false"/>
    <row r="20949" customFormat="false" ht="13.8" hidden="false" customHeight="true" outlineLevel="0" collapsed="false"/>
    <row r="20950" customFormat="false" ht="13.8" hidden="false" customHeight="true" outlineLevel="0" collapsed="false"/>
    <row r="20951" customFormat="false" ht="13.8" hidden="false" customHeight="true" outlineLevel="0" collapsed="false"/>
    <row r="20952" customFormat="false" ht="13.8" hidden="false" customHeight="true" outlineLevel="0" collapsed="false"/>
    <row r="20953" customFormat="false" ht="13.8" hidden="false" customHeight="true" outlineLevel="0" collapsed="false"/>
    <row r="20954" customFormat="false" ht="13.8" hidden="false" customHeight="true" outlineLevel="0" collapsed="false"/>
    <row r="20955" customFormat="false" ht="13.8" hidden="false" customHeight="true" outlineLevel="0" collapsed="false"/>
    <row r="20956" customFormat="false" ht="13.8" hidden="false" customHeight="true" outlineLevel="0" collapsed="false"/>
    <row r="20957" customFormat="false" ht="13.8" hidden="false" customHeight="true" outlineLevel="0" collapsed="false"/>
    <row r="20958" customFormat="false" ht="13.8" hidden="false" customHeight="true" outlineLevel="0" collapsed="false"/>
    <row r="20959" customFormat="false" ht="13.8" hidden="false" customHeight="true" outlineLevel="0" collapsed="false"/>
    <row r="20960" customFormat="false" ht="13.8" hidden="false" customHeight="true" outlineLevel="0" collapsed="false"/>
    <row r="20961" customFormat="false" ht="13.8" hidden="false" customHeight="true" outlineLevel="0" collapsed="false"/>
    <row r="20962" customFormat="false" ht="13.8" hidden="false" customHeight="true" outlineLevel="0" collapsed="false"/>
    <row r="20963" customFormat="false" ht="13.8" hidden="false" customHeight="true" outlineLevel="0" collapsed="false"/>
    <row r="20964" customFormat="false" ht="13.8" hidden="false" customHeight="true" outlineLevel="0" collapsed="false"/>
    <row r="20965" customFormat="false" ht="13.8" hidden="false" customHeight="true" outlineLevel="0" collapsed="false"/>
    <row r="20966" customFormat="false" ht="13.8" hidden="false" customHeight="true" outlineLevel="0" collapsed="false"/>
    <row r="20967" customFormat="false" ht="13.8" hidden="false" customHeight="true" outlineLevel="0" collapsed="false"/>
    <row r="20968" customFormat="false" ht="13.8" hidden="false" customHeight="true" outlineLevel="0" collapsed="false"/>
    <row r="20969" customFormat="false" ht="13.8" hidden="false" customHeight="true" outlineLevel="0" collapsed="false"/>
    <row r="20970" customFormat="false" ht="13.8" hidden="false" customHeight="true" outlineLevel="0" collapsed="false"/>
    <row r="20971" customFormat="false" ht="13.8" hidden="false" customHeight="true" outlineLevel="0" collapsed="false"/>
    <row r="20972" customFormat="false" ht="13.8" hidden="false" customHeight="true" outlineLevel="0" collapsed="false"/>
    <row r="20973" customFormat="false" ht="13.8" hidden="false" customHeight="true" outlineLevel="0" collapsed="false"/>
    <row r="20974" customFormat="false" ht="13.8" hidden="false" customHeight="true" outlineLevel="0" collapsed="false"/>
    <row r="20975" customFormat="false" ht="13.8" hidden="false" customHeight="true" outlineLevel="0" collapsed="false"/>
    <row r="20976" customFormat="false" ht="13.8" hidden="false" customHeight="true" outlineLevel="0" collapsed="false"/>
    <row r="20977" customFormat="false" ht="13.8" hidden="false" customHeight="true" outlineLevel="0" collapsed="false"/>
    <row r="20978" customFormat="false" ht="13.8" hidden="false" customHeight="true" outlineLevel="0" collapsed="false"/>
    <row r="20979" customFormat="false" ht="13.8" hidden="false" customHeight="true" outlineLevel="0" collapsed="false"/>
    <row r="20980" customFormat="false" ht="13.8" hidden="false" customHeight="true" outlineLevel="0" collapsed="false"/>
    <row r="20981" customFormat="false" ht="13.8" hidden="false" customHeight="true" outlineLevel="0" collapsed="false"/>
    <row r="20982" customFormat="false" ht="13.8" hidden="false" customHeight="true" outlineLevel="0" collapsed="false"/>
    <row r="20983" customFormat="false" ht="13.8" hidden="false" customHeight="true" outlineLevel="0" collapsed="false"/>
    <row r="20984" customFormat="false" ht="13.8" hidden="false" customHeight="true" outlineLevel="0" collapsed="false"/>
    <row r="20985" customFormat="false" ht="13.8" hidden="false" customHeight="true" outlineLevel="0" collapsed="false"/>
    <row r="20986" customFormat="false" ht="13.8" hidden="false" customHeight="true" outlineLevel="0" collapsed="false"/>
    <row r="20987" customFormat="false" ht="13.8" hidden="false" customHeight="true" outlineLevel="0" collapsed="false"/>
    <row r="20988" customFormat="false" ht="13.8" hidden="false" customHeight="true" outlineLevel="0" collapsed="false"/>
    <row r="20989" customFormat="false" ht="13.8" hidden="false" customHeight="true" outlineLevel="0" collapsed="false"/>
    <row r="20990" customFormat="false" ht="13.8" hidden="false" customHeight="true" outlineLevel="0" collapsed="false"/>
    <row r="20991" customFormat="false" ht="13.8" hidden="false" customHeight="true" outlineLevel="0" collapsed="false"/>
    <row r="20992" customFormat="false" ht="13.8" hidden="false" customHeight="true" outlineLevel="0" collapsed="false"/>
    <row r="20993" customFormat="false" ht="13.8" hidden="false" customHeight="true" outlineLevel="0" collapsed="false"/>
    <row r="20994" customFormat="false" ht="13.8" hidden="false" customHeight="true" outlineLevel="0" collapsed="false"/>
    <row r="20995" customFormat="false" ht="13.8" hidden="false" customHeight="true" outlineLevel="0" collapsed="false"/>
    <row r="20996" customFormat="false" ht="13.8" hidden="false" customHeight="true" outlineLevel="0" collapsed="false"/>
    <row r="20997" customFormat="false" ht="13.8" hidden="false" customHeight="true" outlineLevel="0" collapsed="false"/>
    <row r="20998" customFormat="false" ht="13.8" hidden="false" customHeight="true" outlineLevel="0" collapsed="false"/>
    <row r="20999" customFormat="false" ht="13.8" hidden="false" customHeight="true" outlineLevel="0" collapsed="false"/>
    <row r="21000" customFormat="false" ht="13.8" hidden="false" customHeight="true" outlineLevel="0" collapsed="false"/>
    <row r="21001" customFormat="false" ht="13.8" hidden="false" customHeight="true" outlineLevel="0" collapsed="false"/>
    <row r="21002" customFormat="false" ht="13.8" hidden="false" customHeight="true" outlineLevel="0" collapsed="false"/>
    <row r="21003" customFormat="false" ht="13.8" hidden="false" customHeight="true" outlineLevel="0" collapsed="false"/>
    <row r="21004" customFormat="false" ht="13.8" hidden="false" customHeight="true" outlineLevel="0" collapsed="false"/>
    <row r="21005" customFormat="false" ht="13.8" hidden="false" customHeight="true" outlineLevel="0" collapsed="false"/>
    <row r="21006" customFormat="false" ht="13.8" hidden="false" customHeight="true" outlineLevel="0" collapsed="false"/>
    <row r="21007" customFormat="false" ht="13.8" hidden="false" customHeight="true" outlineLevel="0" collapsed="false"/>
    <row r="21008" customFormat="false" ht="13.8" hidden="false" customHeight="true" outlineLevel="0" collapsed="false"/>
    <row r="21009" customFormat="false" ht="13.8" hidden="false" customHeight="true" outlineLevel="0" collapsed="false"/>
    <row r="21010" customFormat="false" ht="13.8" hidden="false" customHeight="true" outlineLevel="0" collapsed="false"/>
    <row r="21011" customFormat="false" ht="13.8" hidden="false" customHeight="true" outlineLevel="0" collapsed="false"/>
    <row r="21012" customFormat="false" ht="13.8" hidden="false" customHeight="true" outlineLevel="0" collapsed="false"/>
    <row r="21013" customFormat="false" ht="13.8" hidden="false" customHeight="true" outlineLevel="0" collapsed="false"/>
    <row r="21014" customFormat="false" ht="13.8" hidden="false" customHeight="true" outlineLevel="0" collapsed="false"/>
    <row r="21015" customFormat="false" ht="13.8" hidden="false" customHeight="true" outlineLevel="0" collapsed="false"/>
    <row r="21016" customFormat="false" ht="13.8" hidden="false" customHeight="true" outlineLevel="0" collapsed="false"/>
    <row r="21017" customFormat="false" ht="13.8" hidden="false" customHeight="true" outlineLevel="0" collapsed="false"/>
    <row r="21018" customFormat="false" ht="13.8" hidden="false" customHeight="true" outlineLevel="0" collapsed="false"/>
    <row r="21019" customFormat="false" ht="13.8" hidden="false" customHeight="true" outlineLevel="0" collapsed="false"/>
    <row r="21020" customFormat="false" ht="13.8" hidden="false" customHeight="true" outlineLevel="0" collapsed="false"/>
    <row r="21021" customFormat="false" ht="13.8" hidden="false" customHeight="true" outlineLevel="0" collapsed="false"/>
    <row r="21022" customFormat="false" ht="13.8" hidden="false" customHeight="true" outlineLevel="0" collapsed="false"/>
    <row r="21023" customFormat="false" ht="13.8" hidden="false" customHeight="true" outlineLevel="0" collapsed="false"/>
    <row r="21024" customFormat="false" ht="13.8" hidden="false" customHeight="true" outlineLevel="0" collapsed="false"/>
    <row r="21025" customFormat="false" ht="13.8" hidden="false" customHeight="true" outlineLevel="0" collapsed="false"/>
    <row r="21026" customFormat="false" ht="13.8" hidden="false" customHeight="true" outlineLevel="0" collapsed="false"/>
    <row r="21027" customFormat="false" ht="13.8" hidden="false" customHeight="true" outlineLevel="0" collapsed="false"/>
    <row r="21028" customFormat="false" ht="13.8" hidden="false" customHeight="true" outlineLevel="0" collapsed="false"/>
    <row r="21029" customFormat="false" ht="13.8" hidden="false" customHeight="true" outlineLevel="0" collapsed="false"/>
    <row r="21030" customFormat="false" ht="13.8" hidden="false" customHeight="true" outlineLevel="0" collapsed="false"/>
    <row r="21031" customFormat="false" ht="13.8" hidden="false" customHeight="true" outlineLevel="0" collapsed="false"/>
    <row r="21032" customFormat="false" ht="13.8" hidden="false" customHeight="true" outlineLevel="0" collapsed="false"/>
    <row r="21033" customFormat="false" ht="13.8" hidden="false" customHeight="true" outlineLevel="0" collapsed="false"/>
    <row r="21034" customFormat="false" ht="13.8" hidden="false" customHeight="true" outlineLevel="0" collapsed="false"/>
    <row r="21035" customFormat="false" ht="13.8" hidden="false" customHeight="true" outlineLevel="0" collapsed="false"/>
    <row r="21036" customFormat="false" ht="13.8" hidden="false" customHeight="true" outlineLevel="0" collapsed="false"/>
    <row r="21037" customFormat="false" ht="13.8" hidden="false" customHeight="true" outlineLevel="0" collapsed="false"/>
    <row r="21038" customFormat="false" ht="13.8" hidden="false" customHeight="true" outlineLevel="0" collapsed="false"/>
    <row r="21039" customFormat="false" ht="13.8" hidden="false" customHeight="true" outlineLevel="0" collapsed="false"/>
    <row r="21040" customFormat="false" ht="13.8" hidden="false" customHeight="true" outlineLevel="0" collapsed="false"/>
    <row r="21041" customFormat="false" ht="13.8" hidden="false" customHeight="true" outlineLevel="0" collapsed="false"/>
    <row r="21042" customFormat="false" ht="13.8" hidden="false" customHeight="true" outlineLevel="0" collapsed="false"/>
    <row r="21043" customFormat="false" ht="13.8" hidden="false" customHeight="true" outlineLevel="0" collapsed="false"/>
    <row r="21044" customFormat="false" ht="13.8" hidden="false" customHeight="true" outlineLevel="0" collapsed="false"/>
    <row r="21045" customFormat="false" ht="13.8" hidden="false" customHeight="true" outlineLevel="0" collapsed="false"/>
    <row r="21046" customFormat="false" ht="13.8" hidden="false" customHeight="true" outlineLevel="0" collapsed="false"/>
    <row r="21047" customFormat="false" ht="13.8" hidden="false" customHeight="true" outlineLevel="0" collapsed="false"/>
    <row r="21048" customFormat="false" ht="13.8" hidden="false" customHeight="true" outlineLevel="0" collapsed="false"/>
    <row r="21049" customFormat="false" ht="13.8" hidden="false" customHeight="true" outlineLevel="0" collapsed="false"/>
    <row r="21050" customFormat="false" ht="13.8" hidden="false" customHeight="true" outlineLevel="0" collapsed="false"/>
    <row r="21051" customFormat="false" ht="13.8" hidden="false" customHeight="true" outlineLevel="0" collapsed="false"/>
    <row r="21052" customFormat="false" ht="13.8" hidden="false" customHeight="true" outlineLevel="0" collapsed="false"/>
    <row r="21053" customFormat="false" ht="13.8" hidden="false" customHeight="true" outlineLevel="0" collapsed="false"/>
    <row r="21054" customFormat="false" ht="13.8" hidden="false" customHeight="true" outlineLevel="0" collapsed="false"/>
    <row r="21055" customFormat="false" ht="13.8" hidden="false" customHeight="true" outlineLevel="0" collapsed="false"/>
    <row r="21056" customFormat="false" ht="13.8" hidden="false" customHeight="true" outlineLevel="0" collapsed="false"/>
    <row r="21057" customFormat="false" ht="13.8" hidden="false" customHeight="true" outlineLevel="0" collapsed="false"/>
    <row r="21058" customFormat="false" ht="13.8" hidden="false" customHeight="true" outlineLevel="0" collapsed="false"/>
    <row r="21059" customFormat="false" ht="13.8" hidden="false" customHeight="true" outlineLevel="0" collapsed="false"/>
    <row r="21060" customFormat="false" ht="13.8" hidden="false" customHeight="true" outlineLevel="0" collapsed="false"/>
    <row r="21061" customFormat="false" ht="13.8" hidden="false" customHeight="true" outlineLevel="0" collapsed="false"/>
    <row r="21062" customFormat="false" ht="13.8" hidden="false" customHeight="true" outlineLevel="0" collapsed="false"/>
    <row r="21063" customFormat="false" ht="13.8" hidden="false" customHeight="true" outlineLevel="0" collapsed="false"/>
    <row r="21064" customFormat="false" ht="13.8" hidden="false" customHeight="true" outlineLevel="0" collapsed="false"/>
    <row r="21065" customFormat="false" ht="13.8" hidden="false" customHeight="true" outlineLevel="0" collapsed="false"/>
    <row r="21066" customFormat="false" ht="13.8" hidden="false" customHeight="true" outlineLevel="0" collapsed="false"/>
    <row r="21067" customFormat="false" ht="13.8" hidden="false" customHeight="true" outlineLevel="0" collapsed="false"/>
    <row r="21068" customFormat="false" ht="13.8" hidden="false" customHeight="true" outlineLevel="0" collapsed="false"/>
    <row r="21069" customFormat="false" ht="13.8" hidden="false" customHeight="true" outlineLevel="0" collapsed="false"/>
    <row r="21070" customFormat="false" ht="13.8" hidden="false" customHeight="true" outlineLevel="0" collapsed="false"/>
    <row r="21071" customFormat="false" ht="13.8" hidden="false" customHeight="true" outlineLevel="0" collapsed="false"/>
    <row r="21072" customFormat="false" ht="13.8" hidden="false" customHeight="true" outlineLevel="0" collapsed="false"/>
    <row r="21073" customFormat="false" ht="13.8" hidden="false" customHeight="true" outlineLevel="0" collapsed="false"/>
    <row r="21074" customFormat="false" ht="13.8" hidden="false" customHeight="true" outlineLevel="0" collapsed="false"/>
    <row r="21075" customFormat="false" ht="13.8" hidden="false" customHeight="true" outlineLevel="0" collapsed="false"/>
    <row r="21076" customFormat="false" ht="13.8" hidden="false" customHeight="true" outlineLevel="0" collapsed="false"/>
    <row r="21077" customFormat="false" ht="13.8" hidden="false" customHeight="true" outlineLevel="0" collapsed="false"/>
    <row r="21078" customFormat="false" ht="13.8" hidden="false" customHeight="true" outlineLevel="0" collapsed="false"/>
    <row r="21079" customFormat="false" ht="13.8" hidden="false" customHeight="true" outlineLevel="0" collapsed="false"/>
    <row r="21080" customFormat="false" ht="13.8" hidden="false" customHeight="true" outlineLevel="0" collapsed="false"/>
    <row r="21081" customFormat="false" ht="13.8" hidden="false" customHeight="true" outlineLevel="0" collapsed="false"/>
    <row r="21082" customFormat="false" ht="13.8" hidden="false" customHeight="true" outlineLevel="0" collapsed="false"/>
    <row r="21083" customFormat="false" ht="13.8" hidden="false" customHeight="true" outlineLevel="0" collapsed="false"/>
    <row r="21084" customFormat="false" ht="13.8" hidden="false" customHeight="true" outlineLevel="0" collapsed="false"/>
    <row r="21085" customFormat="false" ht="13.8" hidden="false" customHeight="true" outlineLevel="0" collapsed="false"/>
    <row r="21086" customFormat="false" ht="13.8" hidden="false" customHeight="true" outlineLevel="0" collapsed="false"/>
    <row r="21087" customFormat="false" ht="13.8" hidden="false" customHeight="true" outlineLevel="0" collapsed="false"/>
    <row r="21088" customFormat="false" ht="13.8" hidden="false" customHeight="true" outlineLevel="0" collapsed="false"/>
    <row r="21089" customFormat="false" ht="13.8" hidden="false" customHeight="true" outlineLevel="0" collapsed="false"/>
    <row r="21090" customFormat="false" ht="13.8" hidden="false" customHeight="true" outlineLevel="0" collapsed="false"/>
    <row r="21091" customFormat="false" ht="13.8" hidden="false" customHeight="true" outlineLevel="0" collapsed="false"/>
    <row r="21092" customFormat="false" ht="13.8" hidden="false" customHeight="true" outlineLevel="0" collapsed="false"/>
    <row r="21093" customFormat="false" ht="13.8" hidden="false" customHeight="true" outlineLevel="0" collapsed="false"/>
    <row r="21094" customFormat="false" ht="13.8" hidden="false" customHeight="true" outlineLevel="0" collapsed="false"/>
    <row r="21095" customFormat="false" ht="13.8" hidden="false" customHeight="true" outlineLevel="0" collapsed="false"/>
    <row r="21096" customFormat="false" ht="13.8" hidden="false" customHeight="true" outlineLevel="0" collapsed="false"/>
    <row r="21097" customFormat="false" ht="13.8" hidden="false" customHeight="true" outlineLevel="0" collapsed="false"/>
    <row r="21098" customFormat="false" ht="13.8" hidden="false" customHeight="true" outlineLevel="0" collapsed="false"/>
    <row r="21099" customFormat="false" ht="13.8" hidden="false" customHeight="true" outlineLevel="0" collapsed="false"/>
    <row r="21100" customFormat="false" ht="13.8" hidden="false" customHeight="true" outlineLevel="0" collapsed="false"/>
    <row r="21101" customFormat="false" ht="13.8" hidden="false" customHeight="true" outlineLevel="0" collapsed="false"/>
    <row r="21102" customFormat="false" ht="13.8" hidden="false" customHeight="true" outlineLevel="0" collapsed="false"/>
    <row r="21103" customFormat="false" ht="13.8" hidden="false" customHeight="true" outlineLevel="0" collapsed="false"/>
    <row r="21104" customFormat="false" ht="13.8" hidden="false" customHeight="true" outlineLevel="0" collapsed="false"/>
    <row r="21105" customFormat="false" ht="13.8" hidden="false" customHeight="true" outlineLevel="0" collapsed="false"/>
    <row r="21106" customFormat="false" ht="13.8" hidden="false" customHeight="true" outlineLevel="0" collapsed="false"/>
    <row r="21107" customFormat="false" ht="13.8" hidden="false" customHeight="true" outlineLevel="0" collapsed="false"/>
    <row r="21108" customFormat="false" ht="13.8" hidden="false" customHeight="true" outlineLevel="0" collapsed="false"/>
    <row r="21109" customFormat="false" ht="13.8" hidden="false" customHeight="true" outlineLevel="0" collapsed="false"/>
    <row r="21110" customFormat="false" ht="13.8" hidden="false" customHeight="true" outlineLevel="0" collapsed="false"/>
    <row r="21111" customFormat="false" ht="13.8" hidden="false" customHeight="true" outlineLevel="0" collapsed="false"/>
    <row r="21112" customFormat="false" ht="13.8" hidden="false" customHeight="true" outlineLevel="0" collapsed="false"/>
    <row r="21113" customFormat="false" ht="13.8" hidden="false" customHeight="true" outlineLevel="0" collapsed="false"/>
    <row r="21114" customFormat="false" ht="13.8" hidden="false" customHeight="true" outlineLevel="0" collapsed="false"/>
    <row r="21115" customFormat="false" ht="13.8" hidden="false" customHeight="true" outlineLevel="0" collapsed="false"/>
    <row r="21116" customFormat="false" ht="13.8" hidden="false" customHeight="true" outlineLevel="0" collapsed="false"/>
    <row r="21117" customFormat="false" ht="13.8" hidden="false" customHeight="true" outlineLevel="0" collapsed="false"/>
    <row r="21118" customFormat="false" ht="13.8" hidden="false" customHeight="true" outlineLevel="0" collapsed="false"/>
    <row r="21119" customFormat="false" ht="13.8" hidden="false" customHeight="true" outlineLevel="0" collapsed="false"/>
    <row r="21120" customFormat="false" ht="13.8" hidden="false" customHeight="true" outlineLevel="0" collapsed="false"/>
    <row r="21121" customFormat="false" ht="13.8" hidden="false" customHeight="true" outlineLevel="0" collapsed="false"/>
    <row r="21122" customFormat="false" ht="13.8" hidden="false" customHeight="true" outlineLevel="0" collapsed="false"/>
    <row r="21123" customFormat="false" ht="13.8" hidden="false" customHeight="true" outlineLevel="0" collapsed="false"/>
    <row r="21124" customFormat="false" ht="13.8" hidden="false" customHeight="true" outlineLevel="0" collapsed="false"/>
    <row r="21125" customFormat="false" ht="13.8" hidden="false" customHeight="true" outlineLevel="0" collapsed="false"/>
    <row r="21126" customFormat="false" ht="13.8" hidden="false" customHeight="true" outlineLevel="0" collapsed="false"/>
    <row r="21127" customFormat="false" ht="13.8" hidden="false" customHeight="true" outlineLevel="0" collapsed="false"/>
    <row r="21128" customFormat="false" ht="13.8" hidden="false" customHeight="true" outlineLevel="0" collapsed="false"/>
    <row r="21129" customFormat="false" ht="13.8" hidden="false" customHeight="true" outlineLevel="0" collapsed="false"/>
    <row r="21130" customFormat="false" ht="13.8" hidden="false" customHeight="true" outlineLevel="0" collapsed="false"/>
    <row r="21131" customFormat="false" ht="13.8" hidden="false" customHeight="true" outlineLevel="0" collapsed="false"/>
    <row r="21132" customFormat="false" ht="13.8" hidden="false" customHeight="true" outlineLevel="0" collapsed="false"/>
    <row r="21133" customFormat="false" ht="13.8" hidden="false" customHeight="true" outlineLevel="0" collapsed="false"/>
    <row r="21134" customFormat="false" ht="13.8" hidden="false" customHeight="true" outlineLevel="0" collapsed="false"/>
    <row r="21135" customFormat="false" ht="13.8" hidden="false" customHeight="true" outlineLevel="0" collapsed="false"/>
    <row r="21136" customFormat="false" ht="13.8" hidden="false" customHeight="true" outlineLevel="0" collapsed="false"/>
    <row r="21137" customFormat="false" ht="13.8" hidden="false" customHeight="true" outlineLevel="0" collapsed="false"/>
    <row r="21138" customFormat="false" ht="13.8" hidden="false" customHeight="true" outlineLevel="0" collapsed="false"/>
    <row r="21139" customFormat="false" ht="13.8" hidden="false" customHeight="true" outlineLevel="0" collapsed="false"/>
    <row r="21140" customFormat="false" ht="13.8" hidden="false" customHeight="true" outlineLevel="0" collapsed="false"/>
    <row r="21141" customFormat="false" ht="13.8" hidden="false" customHeight="true" outlineLevel="0" collapsed="false"/>
    <row r="21142" customFormat="false" ht="13.8" hidden="false" customHeight="true" outlineLevel="0" collapsed="false"/>
    <row r="21143" customFormat="false" ht="13.8" hidden="false" customHeight="true" outlineLevel="0" collapsed="false"/>
    <row r="21144" customFormat="false" ht="13.8" hidden="false" customHeight="true" outlineLevel="0" collapsed="false"/>
    <row r="21145" customFormat="false" ht="13.8" hidden="false" customHeight="true" outlineLevel="0" collapsed="false"/>
    <row r="21146" customFormat="false" ht="13.8" hidden="false" customHeight="true" outlineLevel="0" collapsed="false"/>
    <row r="21147" customFormat="false" ht="13.8" hidden="false" customHeight="true" outlineLevel="0" collapsed="false"/>
    <row r="21148" customFormat="false" ht="13.8" hidden="false" customHeight="true" outlineLevel="0" collapsed="false"/>
    <row r="21149" customFormat="false" ht="13.8" hidden="false" customHeight="true" outlineLevel="0" collapsed="false"/>
    <row r="21150" customFormat="false" ht="13.8" hidden="false" customHeight="true" outlineLevel="0" collapsed="false"/>
    <row r="21151" customFormat="false" ht="13.8" hidden="false" customHeight="true" outlineLevel="0" collapsed="false"/>
    <row r="21152" customFormat="false" ht="13.8" hidden="false" customHeight="true" outlineLevel="0" collapsed="false"/>
    <row r="21153" customFormat="false" ht="13.8" hidden="false" customHeight="true" outlineLevel="0" collapsed="false"/>
    <row r="21154" customFormat="false" ht="13.8" hidden="false" customHeight="true" outlineLevel="0" collapsed="false"/>
    <row r="21155" customFormat="false" ht="13.8" hidden="false" customHeight="true" outlineLevel="0" collapsed="false"/>
    <row r="21156" customFormat="false" ht="13.8" hidden="false" customHeight="true" outlineLevel="0" collapsed="false"/>
    <row r="21157" customFormat="false" ht="13.8" hidden="false" customHeight="true" outlineLevel="0" collapsed="false"/>
    <row r="21158" customFormat="false" ht="13.8" hidden="false" customHeight="true" outlineLevel="0" collapsed="false"/>
    <row r="21159" customFormat="false" ht="13.8" hidden="false" customHeight="true" outlineLevel="0" collapsed="false"/>
    <row r="21160" customFormat="false" ht="13.8" hidden="false" customHeight="true" outlineLevel="0" collapsed="false"/>
    <row r="21161" customFormat="false" ht="13.8" hidden="false" customHeight="true" outlineLevel="0" collapsed="false"/>
    <row r="21162" customFormat="false" ht="13.8" hidden="false" customHeight="true" outlineLevel="0" collapsed="false"/>
    <row r="21163" customFormat="false" ht="13.8" hidden="false" customHeight="true" outlineLevel="0" collapsed="false"/>
    <row r="21164" customFormat="false" ht="13.8" hidden="false" customHeight="true" outlineLevel="0" collapsed="false"/>
    <row r="21165" customFormat="false" ht="13.8" hidden="false" customHeight="true" outlineLevel="0" collapsed="false"/>
    <row r="21166" customFormat="false" ht="13.8" hidden="false" customHeight="true" outlineLevel="0" collapsed="false"/>
    <row r="21167" customFormat="false" ht="13.8" hidden="false" customHeight="true" outlineLevel="0" collapsed="false"/>
    <row r="21168" customFormat="false" ht="13.8" hidden="false" customHeight="true" outlineLevel="0" collapsed="false"/>
    <row r="21169" customFormat="false" ht="13.8" hidden="false" customHeight="true" outlineLevel="0" collapsed="false"/>
    <row r="21170" customFormat="false" ht="13.8" hidden="false" customHeight="true" outlineLevel="0" collapsed="false"/>
    <row r="21171" customFormat="false" ht="13.8" hidden="false" customHeight="true" outlineLevel="0" collapsed="false"/>
    <row r="21172" customFormat="false" ht="13.8" hidden="false" customHeight="true" outlineLevel="0" collapsed="false"/>
    <row r="21173" customFormat="false" ht="13.8" hidden="false" customHeight="true" outlineLevel="0" collapsed="false"/>
    <row r="21174" customFormat="false" ht="13.8" hidden="false" customHeight="true" outlineLevel="0" collapsed="false"/>
    <row r="21175" customFormat="false" ht="13.8" hidden="false" customHeight="true" outlineLevel="0" collapsed="false"/>
    <row r="21176" customFormat="false" ht="13.8" hidden="false" customHeight="true" outlineLevel="0" collapsed="false"/>
    <row r="21177" customFormat="false" ht="13.8" hidden="false" customHeight="true" outlineLevel="0" collapsed="false"/>
    <row r="21178" customFormat="false" ht="13.8" hidden="false" customHeight="true" outlineLevel="0" collapsed="false"/>
    <row r="21179" customFormat="false" ht="13.8" hidden="false" customHeight="true" outlineLevel="0" collapsed="false"/>
    <row r="21180" customFormat="false" ht="13.8" hidden="false" customHeight="true" outlineLevel="0" collapsed="false"/>
    <row r="21181" customFormat="false" ht="13.8" hidden="false" customHeight="true" outlineLevel="0" collapsed="false"/>
    <row r="21182" customFormat="false" ht="13.8" hidden="false" customHeight="true" outlineLevel="0" collapsed="false"/>
    <row r="21183" customFormat="false" ht="13.8" hidden="false" customHeight="true" outlineLevel="0" collapsed="false"/>
    <row r="21184" customFormat="false" ht="13.8" hidden="false" customHeight="true" outlineLevel="0" collapsed="false"/>
    <row r="21185" customFormat="false" ht="13.8" hidden="false" customHeight="true" outlineLevel="0" collapsed="false"/>
    <row r="21186" customFormat="false" ht="13.8" hidden="false" customHeight="true" outlineLevel="0" collapsed="false"/>
    <row r="21187" customFormat="false" ht="13.8" hidden="false" customHeight="true" outlineLevel="0" collapsed="false"/>
    <row r="21188" customFormat="false" ht="13.8" hidden="false" customHeight="true" outlineLevel="0" collapsed="false"/>
    <row r="21189" customFormat="false" ht="13.8" hidden="false" customHeight="true" outlineLevel="0" collapsed="false"/>
    <row r="21190" customFormat="false" ht="13.8" hidden="false" customHeight="true" outlineLevel="0" collapsed="false"/>
    <row r="21191" customFormat="false" ht="13.8" hidden="false" customHeight="true" outlineLevel="0" collapsed="false"/>
    <row r="21192" customFormat="false" ht="13.8" hidden="false" customHeight="true" outlineLevel="0" collapsed="false"/>
    <row r="21193" customFormat="false" ht="13.8" hidden="false" customHeight="true" outlineLevel="0" collapsed="false"/>
    <row r="21194" customFormat="false" ht="13.8" hidden="false" customHeight="true" outlineLevel="0" collapsed="false"/>
    <row r="21195" customFormat="false" ht="13.8" hidden="false" customHeight="true" outlineLevel="0" collapsed="false"/>
    <row r="21196" customFormat="false" ht="13.8" hidden="false" customHeight="true" outlineLevel="0" collapsed="false"/>
    <row r="21197" customFormat="false" ht="13.8" hidden="false" customHeight="true" outlineLevel="0" collapsed="false"/>
    <row r="21198" customFormat="false" ht="13.8" hidden="false" customHeight="true" outlineLevel="0" collapsed="false"/>
    <row r="21199" customFormat="false" ht="13.8" hidden="false" customHeight="true" outlineLevel="0" collapsed="false"/>
    <row r="21200" customFormat="false" ht="13.8" hidden="false" customHeight="true" outlineLevel="0" collapsed="false"/>
    <row r="21201" customFormat="false" ht="13.8" hidden="false" customHeight="true" outlineLevel="0" collapsed="false"/>
    <row r="21202" customFormat="false" ht="13.8" hidden="false" customHeight="true" outlineLevel="0" collapsed="false"/>
    <row r="21203" customFormat="false" ht="13.8" hidden="false" customHeight="true" outlineLevel="0" collapsed="false"/>
    <row r="21204" customFormat="false" ht="13.8" hidden="false" customHeight="true" outlineLevel="0" collapsed="false"/>
    <row r="21205" customFormat="false" ht="13.8" hidden="false" customHeight="true" outlineLevel="0" collapsed="false"/>
    <row r="21206" customFormat="false" ht="13.8" hidden="false" customHeight="true" outlineLevel="0" collapsed="false"/>
    <row r="21207" customFormat="false" ht="13.8" hidden="false" customHeight="true" outlineLevel="0" collapsed="false"/>
    <row r="21208" customFormat="false" ht="13.8" hidden="false" customHeight="true" outlineLevel="0" collapsed="false"/>
    <row r="21209" customFormat="false" ht="13.8" hidden="false" customHeight="true" outlineLevel="0" collapsed="false"/>
    <row r="21210" customFormat="false" ht="13.8" hidden="false" customHeight="true" outlineLevel="0" collapsed="false"/>
    <row r="21211" customFormat="false" ht="13.8" hidden="false" customHeight="true" outlineLevel="0" collapsed="false"/>
    <row r="21212" customFormat="false" ht="13.8" hidden="false" customHeight="true" outlineLevel="0" collapsed="false"/>
    <row r="21213" customFormat="false" ht="13.8" hidden="false" customHeight="true" outlineLevel="0" collapsed="false"/>
    <row r="21214" customFormat="false" ht="13.8" hidden="false" customHeight="true" outlineLevel="0" collapsed="false"/>
    <row r="21215" customFormat="false" ht="13.8" hidden="false" customHeight="true" outlineLevel="0" collapsed="false"/>
    <row r="21216" customFormat="false" ht="13.8" hidden="false" customHeight="true" outlineLevel="0" collapsed="false"/>
    <row r="21217" customFormat="false" ht="13.8" hidden="false" customHeight="true" outlineLevel="0" collapsed="false"/>
    <row r="21218" customFormat="false" ht="13.8" hidden="false" customHeight="true" outlineLevel="0" collapsed="false"/>
    <row r="21219" customFormat="false" ht="13.8" hidden="false" customHeight="true" outlineLevel="0" collapsed="false"/>
    <row r="21220" customFormat="false" ht="13.8" hidden="false" customHeight="true" outlineLevel="0" collapsed="false"/>
    <row r="21221" customFormat="false" ht="13.8" hidden="false" customHeight="true" outlineLevel="0" collapsed="false"/>
    <row r="21222" customFormat="false" ht="13.8" hidden="false" customHeight="true" outlineLevel="0" collapsed="false"/>
    <row r="21223" customFormat="false" ht="13.8" hidden="false" customHeight="true" outlineLevel="0" collapsed="false"/>
    <row r="21224" customFormat="false" ht="13.8" hidden="false" customHeight="true" outlineLevel="0" collapsed="false"/>
    <row r="21225" customFormat="false" ht="13.8" hidden="false" customHeight="true" outlineLevel="0" collapsed="false"/>
    <row r="21226" customFormat="false" ht="13.8" hidden="false" customHeight="true" outlineLevel="0" collapsed="false"/>
    <row r="21227" customFormat="false" ht="13.8" hidden="false" customHeight="true" outlineLevel="0" collapsed="false"/>
    <row r="21228" customFormat="false" ht="13.8" hidden="false" customHeight="true" outlineLevel="0" collapsed="false"/>
    <row r="21229" customFormat="false" ht="13.8" hidden="false" customHeight="true" outlineLevel="0" collapsed="false"/>
    <row r="21230" customFormat="false" ht="13.8" hidden="false" customHeight="true" outlineLevel="0" collapsed="false"/>
    <row r="21231" customFormat="false" ht="13.8" hidden="false" customHeight="true" outlineLevel="0" collapsed="false"/>
    <row r="21232" customFormat="false" ht="13.8" hidden="false" customHeight="true" outlineLevel="0" collapsed="false"/>
    <row r="21233" customFormat="false" ht="13.8" hidden="false" customHeight="true" outlineLevel="0" collapsed="false"/>
    <row r="21234" customFormat="false" ht="13.8" hidden="false" customHeight="true" outlineLevel="0" collapsed="false"/>
    <row r="21235" customFormat="false" ht="13.8" hidden="false" customHeight="true" outlineLevel="0" collapsed="false"/>
    <row r="21236" customFormat="false" ht="13.8" hidden="false" customHeight="true" outlineLevel="0" collapsed="false"/>
    <row r="21237" customFormat="false" ht="13.8" hidden="false" customHeight="true" outlineLevel="0" collapsed="false"/>
    <row r="21238" customFormat="false" ht="13.8" hidden="false" customHeight="true" outlineLevel="0" collapsed="false"/>
    <row r="21239" customFormat="false" ht="13.8" hidden="false" customHeight="true" outlineLevel="0" collapsed="false"/>
    <row r="21240" customFormat="false" ht="13.8" hidden="false" customHeight="true" outlineLevel="0" collapsed="false"/>
    <row r="21241" customFormat="false" ht="13.8" hidden="false" customHeight="true" outlineLevel="0" collapsed="false"/>
    <row r="21242" customFormat="false" ht="13.8" hidden="false" customHeight="true" outlineLevel="0" collapsed="false"/>
    <row r="21243" customFormat="false" ht="13.8" hidden="false" customHeight="true" outlineLevel="0" collapsed="false"/>
    <row r="21244" customFormat="false" ht="13.8" hidden="false" customHeight="true" outlineLevel="0" collapsed="false"/>
    <row r="21245" customFormat="false" ht="13.8" hidden="false" customHeight="true" outlineLevel="0" collapsed="false"/>
    <row r="21246" customFormat="false" ht="13.8" hidden="false" customHeight="true" outlineLevel="0" collapsed="false"/>
    <row r="21247" customFormat="false" ht="13.8" hidden="false" customHeight="true" outlineLevel="0" collapsed="false"/>
    <row r="21248" customFormat="false" ht="13.8" hidden="false" customHeight="true" outlineLevel="0" collapsed="false"/>
    <row r="21249" customFormat="false" ht="13.8" hidden="false" customHeight="true" outlineLevel="0" collapsed="false"/>
    <row r="21250" customFormat="false" ht="13.8" hidden="false" customHeight="true" outlineLevel="0" collapsed="false"/>
    <row r="21251" customFormat="false" ht="13.8" hidden="false" customHeight="true" outlineLevel="0" collapsed="false"/>
    <row r="21252" customFormat="false" ht="13.8" hidden="false" customHeight="true" outlineLevel="0" collapsed="false"/>
    <row r="21253" customFormat="false" ht="13.8" hidden="false" customHeight="true" outlineLevel="0" collapsed="false"/>
    <row r="21254" customFormat="false" ht="13.8" hidden="false" customHeight="true" outlineLevel="0" collapsed="false"/>
    <row r="21255" customFormat="false" ht="13.8" hidden="false" customHeight="true" outlineLevel="0" collapsed="false"/>
    <row r="21256" customFormat="false" ht="13.8" hidden="false" customHeight="true" outlineLevel="0" collapsed="false"/>
    <row r="21257" customFormat="false" ht="13.8" hidden="false" customHeight="true" outlineLevel="0" collapsed="false"/>
    <row r="21258" customFormat="false" ht="13.8" hidden="false" customHeight="true" outlineLevel="0" collapsed="false"/>
    <row r="21259" customFormat="false" ht="13.8" hidden="false" customHeight="true" outlineLevel="0" collapsed="false"/>
    <row r="21260" customFormat="false" ht="13.8" hidden="false" customHeight="true" outlineLevel="0" collapsed="false"/>
    <row r="21261" customFormat="false" ht="13.8" hidden="false" customHeight="true" outlineLevel="0" collapsed="false"/>
    <row r="21262" customFormat="false" ht="13.8" hidden="false" customHeight="true" outlineLevel="0" collapsed="false"/>
    <row r="21263" customFormat="false" ht="13.8" hidden="false" customHeight="true" outlineLevel="0" collapsed="false"/>
    <row r="21264" customFormat="false" ht="13.8" hidden="false" customHeight="true" outlineLevel="0" collapsed="false"/>
    <row r="21265" customFormat="false" ht="13.8" hidden="false" customHeight="true" outlineLevel="0" collapsed="false"/>
    <row r="21266" customFormat="false" ht="13.8" hidden="false" customHeight="true" outlineLevel="0" collapsed="false"/>
    <row r="21267" customFormat="false" ht="13.8" hidden="false" customHeight="true" outlineLevel="0" collapsed="false"/>
    <row r="21268" customFormat="false" ht="13.8" hidden="false" customHeight="true" outlineLevel="0" collapsed="false"/>
    <row r="21269" customFormat="false" ht="13.8" hidden="false" customHeight="true" outlineLevel="0" collapsed="false"/>
    <row r="21270" customFormat="false" ht="13.8" hidden="false" customHeight="true" outlineLevel="0" collapsed="false"/>
    <row r="21271" customFormat="false" ht="13.8" hidden="false" customHeight="true" outlineLevel="0" collapsed="false"/>
    <row r="21272" customFormat="false" ht="13.8" hidden="false" customHeight="true" outlineLevel="0" collapsed="false"/>
    <row r="21273" customFormat="false" ht="13.8" hidden="false" customHeight="true" outlineLevel="0" collapsed="false"/>
    <row r="21274" customFormat="false" ht="13.8" hidden="false" customHeight="true" outlineLevel="0" collapsed="false"/>
    <row r="21275" customFormat="false" ht="13.8" hidden="false" customHeight="true" outlineLevel="0" collapsed="false"/>
    <row r="21276" customFormat="false" ht="13.8" hidden="false" customHeight="true" outlineLevel="0" collapsed="false"/>
    <row r="21277" customFormat="false" ht="13.8" hidden="false" customHeight="true" outlineLevel="0" collapsed="false"/>
    <row r="21278" customFormat="false" ht="13.8" hidden="false" customHeight="true" outlineLevel="0" collapsed="false"/>
    <row r="21279" customFormat="false" ht="13.8" hidden="false" customHeight="true" outlineLevel="0" collapsed="false"/>
    <row r="21280" customFormat="false" ht="13.8" hidden="false" customHeight="true" outlineLevel="0" collapsed="false"/>
    <row r="21281" customFormat="false" ht="13.8" hidden="false" customHeight="true" outlineLevel="0" collapsed="false"/>
    <row r="21282" customFormat="false" ht="13.8" hidden="false" customHeight="true" outlineLevel="0" collapsed="false"/>
    <row r="21283" customFormat="false" ht="13.8" hidden="false" customHeight="true" outlineLevel="0" collapsed="false"/>
    <row r="21284" customFormat="false" ht="13.8" hidden="false" customHeight="true" outlineLevel="0" collapsed="false"/>
    <row r="21285" customFormat="false" ht="13.8" hidden="false" customHeight="true" outlineLevel="0" collapsed="false"/>
    <row r="21286" customFormat="false" ht="13.8" hidden="false" customHeight="true" outlineLevel="0" collapsed="false"/>
    <row r="21287" customFormat="false" ht="13.8" hidden="false" customHeight="true" outlineLevel="0" collapsed="false"/>
    <row r="21288" customFormat="false" ht="13.8" hidden="false" customHeight="true" outlineLevel="0" collapsed="false"/>
    <row r="21289" customFormat="false" ht="13.8" hidden="false" customHeight="true" outlineLevel="0" collapsed="false"/>
    <row r="21290" customFormat="false" ht="13.8" hidden="false" customHeight="true" outlineLevel="0" collapsed="false"/>
    <row r="21291" customFormat="false" ht="13.8" hidden="false" customHeight="true" outlineLevel="0" collapsed="false"/>
    <row r="21292" customFormat="false" ht="13.8" hidden="false" customHeight="true" outlineLevel="0" collapsed="false"/>
    <row r="21293" customFormat="false" ht="13.8" hidden="false" customHeight="true" outlineLevel="0" collapsed="false"/>
    <row r="21294" customFormat="false" ht="13.8" hidden="false" customHeight="true" outlineLevel="0" collapsed="false"/>
    <row r="21295" customFormat="false" ht="13.8" hidden="false" customHeight="true" outlineLevel="0" collapsed="false"/>
    <row r="21296" customFormat="false" ht="13.8" hidden="false" customHeight="true" outlineLevel="0" collapsed="false"/>
    <row r="21297" customFormat="false" ht="13.8" hidden="false" customHeight="true" outlineLevel="0" collapsed="false"/>
    <row r="21298" customFormat="false" ht="13.8" hidden="false" customHeight="true" outlineLevel="0" collapsed="false"/>
    <row r="21299" customFormat="false" ht="13.8" hidden="false" customHeight="true" outlineLevel="0" collapsed="false"/>
    <row r="21300" customFormat="false" ht="13.8" hidden="false" customHeight="true" outlineLevel="0" collapsed="false"/>
    <row r="21301" customFormat="false" ht="13.8" hidden="false" customHeight="true" outlineLevel="0" collapsed="false"/>
    <row r="21302" customFormat="false" ht="13.8" hidden="false" customHeight="true" outlineLevel="0" collapsed="false"/>
    <row r="21303" customFormat="false" ht="13.8" hidden="false" customHeight="true" outlineLevel="0" collapsed="false"/>
    <row r="21304" customFormat="false" ht="13.8" hidden="false" customHeight="true" outlineLevel="0" collapsed="false"/>
    <row r="21305" customFormat="false" ht="13.8" hidden="false" customHeight="true" outlineLevel="0" collapsed="false"/>
    <row r="21306" customFormat="false" ht="13.8" hidden="false" customHeight="true" outlineLevel="0" collapsed="false"/>
    <row r="21307" customFormat="false" ht="13.8" hidden="false" customHeight="true" outlineLevel="0" collapsed="false"/>
    <row r="21308" customFormat="false" ht="13.8" hidden="false" customHeight="true" outlineLevel="0" collapsed="false"/>
    <row r="21309" customFormat="false" ht="13.8" hidden="false" customHeight="true" outlineLevel="0" collapsed="false"/>
    <row r="21310" customFormat="false" ht="13.8" hidden="false" customHeight="true" outlineLevel="0" collapsed="false"/>
    <row r="21311" customFormat="false" ht="13.8" hidden="false" customHeight="true" outlineLevel="0" collapsed="false"/>
    <row r="21312" customFormat="false" ht="13.8" hidden="false" customHeight="true" outlineLevel="0" collapsed="false"/>
    <row r="21313" customFormat="false" ht="13.8" hidden="false" customHeight="true" outlineLevel="0" collapsed="false"/>
    <row r="21314" customFormat="false" ht="13.8" hidden="false" customHeight="true" outlineLevel="0" collapsed="false"/>
    <row r="21315" customFormat="false" ht="13.8" hidden="false" customHeight="true" outlineLevel="0" collapsed="false"/>
    <row r="21316" customFormat="false" ht="13.8" hidden="false" customHeight="true" outlineLevel="0" collapsed="false"/>
    <row r="21317" customFormat="false" ht="13.8" hidden="false" customHeight="true" outlineLevel="0" collapsed="false"/>
    <row r="21318" customFormat="false" ht="13.8" hidden="false" customHeight="true" outlineLevel="0" collapsed="false"/>
    <row r="21319" customFormat="false" ht="13.8" hidden="false" customHeight="true" outlineLevel="0" collapsed="false"/>
    <row r="21320" customFormat="false" ht="13.8" hidden="false" customHeight="true" outlineLevel="0" collapsed="false"/>
    <row r="21321" customFormat="false" ht="13.8" hidden="false" customHeight="true" outlineLevel="0" collapsed="false"/>
    <row r="21322" customFormat="false" ht="13.8" hidden="false" customHeight="true" outlineLevel="0" collapsed="false"/>
    <row r="21323" customFormat="false" ht="13.8" hidden="false" customHeight="true" outlineLevel="0" collapsed="false"/>
    <row r="21324" customFormat="false" ht="13.8" hidden="false" customHeight="true" outlineLevel="0" collapsed="false"/>
    <row r="21325" customFormat="false" ht="13.8" hidden="false" customHeight="true" outlineLevel="0" collapsed="false"/>
    <row r="21326" customFormat="false" ht="13.8" hidden="false" customHeight="true" outlineLevel="0" collapsed="false"/>
    <row r="21327" customFormat="false" ht="13.8" hidden="false" customHeight="true" outlineLevel="0" collapsed="false"/>
    <row r="21328" customFormat="false" ht="13.8" hidden="false" customHeight="true" outlineLevel="0" collapsed="false"/>
    <row r="21329" customFormat="false" ht="13.8" hidden="false" customHeight="true" outlineLevel="0" collapsed="false"/>
    <row r="21330" customFormat="false" ht="13.8" hidden="false" customHeight="true" outlineLevel="0" collapsed="false"/>
    <row r="21331" customFormat="false" ht="13.8" hidden="false" customHeight="true" outlineLevel="0" collapsed="false"/>
    <row r="21332" customFormat="false" ht="13.8" hidden="false" customHeight="true" outlineLevel="0" collapsed="false"/>
    <row r="21333" customFormat="false" ht="13.8" hidden="false" customHeight="true" outlineLevel="0" collapsed="false"/>
    <row r="21334" customFormat="false" ht="13.8" hidden="false" customHeight="true" outlineLevel="0" collapsed="false"/>
    <row r="21335" customFormat="false" ht="13.8" hidden="false" customHeight="true" outlineLevel="0" collapsed="false"/>
    <row r="21336" customFormat="false" ht="13.8" hidden="false" customHeight="true" outlineLevel="0" collapsed="false"/>
    <row r="21337" customFormat="false" ht="13.8" hidden="false" customHeight="true" outlineLevel="0" collapsed="false"/>
    <row r="21338" customFormat="false" ht="13.8" hidden="false" customHeight="true" outlineLevel="0" collapsed="false"/>
    <row r="21339" customFormat="false" ht="13.8" hidden="false" customHeight="true" outlineLevel="0" collapsed="false"/>
    <row r="21340" customFormat="false" ht="13.8" hidden="false" customHeight="true" outlineLevel="0" collapsed="false"/>
    <row r="21341" customFormat="false" ht="13.8" hidden="false" customHeight="true" outlineLevel="0" collapsed="false"/>
    <row r="21342" customFormat="false" ht="13.8" hidden="false" customHeight="true" outlineLevel="0" collapsed="false"/>
    <row r="21343" customFormat="false" ht="13.8" hidden="false" customHeight="true" outlineLevel="0" collapsed="false"/>
    <row r="21344" customFormat="false" ht="13.8" hidden="false" customHeight="true" outlineLevel="0" collapsed="false"/>
    <row r="21345" customFormat="false" ht="13.8" hidden="false" customHeight="true" outlineLevel="0" collapsed="false"/>
    <row r="21346" customFormat="false" ht="13.8" hidden="false" customHeight="true" outlineLevel="0" collapsed="false"/>
    <row r="21347" customFormat="false" ht="13.8" hidden="false" customHeight="true" outlineLevel="0" collapsed="false"/>
    <row r="21348" customFormat="false" ht="13.8" hidden="false" customHeight="true" outlineLevel="0" collapsed="false"/>
    <row r="21349" customFormat="false" ht="13.8" hidden="false" customHeight="true" outlineLevel="0" collapsed="false"/>
    <row r="21350" customFormat="false" ht="13.8" hidden="false" customHeight="true" outlineLevel="0" collapsed="false"/>
    <row r="21351" customFormat="false" ht="13.8" hidden="false" customHeight="true" outlineLevel="0" collapsed="false"/>
    <row r="21352" customFormat="false" ht="13.8" hidden="false" customHeight="true" outlineLevel="0" collapsed="false"/>
    <row r="21353" customFormat="false" ht="13.8" hidden="false" customHeight="true" outlineLevel="0" collapsed="false"/>
    <row r="21354" customFormat="false" ht="13.8" hidden="false" customHeight="true" outlineLevel="0" collapsed="false"/>
    <row r="21355" customFormat="false" ht="13.8" hidden="false" customHeight="true" outlineLevel="0" collapsed="false"/>
    <row r="21356" customFormat="false" ht="13.8" hidden="false" customHeight="true" outlineLevel="0" collapsed="false"/>
    <row r="21357" customFormat="false" ht="13.8" hidden="false" customHeight="true" outlineLevel="0" collapsed="false"/>
    <row r="21358" customFormat="false" ht="13.8" hidden="false" customHeight="true" outlineLevel="0" collapsed="false"/>
    <row r="21359" customFormat="false" ht="13.8" hidden="false" customHeight="true" outlineLevel="0" collapsed="false"/>
    <row r="21360" customFormat="false" ht="13.8" hidden="false" customHeight="true" outlineLevel="0" collapsed="false"/>
    <row r="21361" customFormat="false" ht="13.8" hidden="false" customHeight="true" outlineLevel="0" collapsed="false"/>
    <row r="21362" customFormat="false" ht="13.8" hidden="false" customHeight="true" outlineLevel="0" collapsed="false"/>
    <row r="21363" customFormat="false" ht="13.8" hidden="false" customHeight="true" outlineLevel="0" collapsed="false"/>
    <row r="21364" customFormat="false" ht="13.8" hidden="false" customHeight="true" outlineLevel="0" collapsed="false"/>
    <row r="21365" customFormat="false" ht="13.8" hidden="false" customHeight="true" outlineLevel="0" collapsed="false"/>
    <row r="21366" customFormat="false" ht="13.8" hidden="false" customHeight="true" outlineLevel="0" collapsed="false"/>
    <row r="21367" customFormat="false" ht="13.8" hidden="false" customHeight="true" outlineLevel="0" collapsed="false"/>
    <row r="21368" customFormat="false" ht="13.8" hidden="false" customHeight="true" outlineLevel="0" collapsed="false"/>
    <row r="21369" customFormat="false" ht="13.8" hidden="false" customHeight="true" outlineLevel="0" collapsed="false"/>
    <row r="21370" customFormat="false" ht="13.8" hidden="false" customHeight="true" outlineLevel="0" collapsed="false"/>
    <row r="21371" customFormat="false" ht="13.8" hidden="false" customHeight="true" outlineLevel="0" collapsed="false"/>
    <row r="21372" customFormat="false" ht="13.8" hidden="false" customHeight="true" outlineLevel="0" collapsed="false"/>
    <row r="21373" customFormat="false" ht="13.8" hidden="false" customHeight="true" outlineLevel="0" collapsed="false"/>
    <row r="21374" customFormat="false" ht="13.8" hidden="false" customHeight="true" outlineLevel="0" collapsed="false"/>
    <row r="21375" customFormat="false" ht="13.8" hidden="false" customHeight="true" outlineLevel="0" collapsed="false"/>
    <row r="21376" customFormat="false" ht="13.8" hidden="false" customHeight="true" outlineLevel="0" collapsed="false"/>
    <row r="21377" customFormat="false" ht="13.8" hidden="false" customHeight="true" outlineLevel="0" collapsed="false"/>
    <row r="21378" customFormat="false" ht="13.8" hidden="false" customHeight="true" outlineLevel="0" collapsed="false"/>
    <row r="21379" customFormat="false" ht="13.8" hidden="false" customHeight="true" outlineLevel="0" collapsed="false"/>
    <row r="21380" customFormat="false" ht="13.8" hidden="false" customHeight="true" outlineLevel="0" collapsed="false"/>
    <row r="21381" customFormat="false" ht="13.8" hidden="false" customHeight="true" outlineLevel="0" collapsed="false"/>
    <row r="21382" customFormat="false" ht="13.8" hidden="false" customHeight="true" outlineLevel="0" collapsed="false"/>
    <row r="21383" customFormat="false" ht="13.8" hidden="false" customHeight="true" outlineLevel="0" collapsed="false"/>
    <row r="21384" customFormat="false" ht="13.8" hidden="false" customHeight="true" outlineLevel="0" collapsed="false"/>
    <row r="21385" customFormat="false" ht="13.8" hidden="false" customHeight="true" outlineLevel="0" collapsed="false"/>
    <row r="21386" customFormat="false" ht="13.8" hidden="false" customHeight="true" outlineLevel="0" collapsed="false"/>
    <row r="21387" customFormat="false" ht="13.8" hidden="false" customHeight="true" outlineLevel="0" collapsed="false"/>
    <row r="21388" customFormat="false" ht="13.8" hidden="false" customHeight="true" outlineLevel="0" collapsed="false"/>
    <row r="21389" customFormat="false" ht="13.8" hidden="false" customHeight="true" outlineLevel="0" collapsed="false"/>
    <row r="21390" customFormat="false" ht="13.8" hidden="false" customHeight="true" outlineLevel="0" collapsed="false"/>
    <row r="21391" customFormat="false" ht="13.8" hidden="false" customHeight="true" outlineLevel="0" collapsed="false"/>
    <row r="21392" customFormat="false" ht="13.8" hidden="false" customHeight="true" outlineLevel="0" collapsed="false"/>
    <row r="21393" customFormat="false" ht="13.8" hidden="false" customHeight="true" outlineLevel="0" collapsed="false"/>
    <row r="21394" customFormat="false" ht="13.8" hidden="false" customHeight="true" outlineLevel="0" collapsed="false"/>
    <row r="21395" customFormat="false" ht="13.8" hidden="false" customHeight="true" outlineLevel="0" collapsed="false"/>
    <row r="21396" customFormat="false" ht="13.8" hidden="false" customHeight="true" outlineLevel="0" collapsed="false"/>
    <row r="21397" customFormat="false" ht="13.8" hidden="false" customHeight="true" outlineLevel="0" collapsed="false"/>
    <row r="21398" customFormat="false" ht="13.8" hidden="false" customHeight="true" outlineLevel="0" collapsed="false"/>
    <row r="21399" customFormat="false" ht="13.8" hidden="false" customHeight="true" outlineLevel="0" collapsed="false"/>
    <row r="21400" customFormat="false" ht="13.8" hidden="false" customHeight="true" outlineLevel="0" collapsed="false"/>
    <row r="21401" customFormat="false" ht="13.8" hidden="false" customHeight="true" outlineLevel="0" collapsed="false"/>
    <row r="21402" customFormat="false" ht="13.8" hidden="false" customHeight="true" outlineLevel="0" collapsed="false"/>
    <row r="21403" customFormat="false" ht="13.8" hidden="false" customHeight="true" outlineLevel="0" collapsed="false"/>
    <row r="21404" customFormat="false" ht="13.8" hidden="false" customHeight="true" outlineLevel="0" collapsed="false"/>
    <row r="21405" customFormat="false" ht="13.8" hidden="false" customHeight="true" outlineLevel="0" collapsed="false"/>
    <row r="21406" customFormat="false" ht="13.8" hidden="false" customHeight="true" outlineLevel="0" collapsed="false"/>
    <row r="21407" customFormat="false" ht="13.8" hidden="false" customHeight="true" outlineLevel="0" collapsed="false"/>
    <row r="21408" customFormat="false" ht="13.8" hidden="false" customHeight="true" outlineLevel="0" collapsed="false"/>
    <row r="21409" customFormat="false" ht="13.8" hidden="false" customHeight="true" outlineLevel="0" collapsed="false"/>
    <row r="21410" customFormat="false" ht="13.8" hidden="false" customHeight="true" outlineLevel="0" collapsed="false"/>
    <row r="21411" customFormat="false" ht="13.8" hidden="false" customHeight="true" outlineLevel="0" collapsed="false"/>
    <row r="21412" customFormat="false" ht="13.8" hidden="false" customHeight="true" outlineLevel="0" collapsed="false"/>
    <row r="21413" customFormat="false" ht="13.8" hidden="false" customHeight="true" outlineLevel="0" collapsed="false"/>
    <row r="21414" customFormat="false" ht="13.8" hidden="false" customHeight="true" outlineLevel="0" collapsed="false"/>
    <row r="21415" customFormat="false" ht="13.8" hidden="false" customHeight="true" outlineLevel="0" collapsed="false"/>
    <row r="21416" customFormat="false" ht="13.8" hidden="false" customHeight="true" outlineLevel="0" collapsed="false"/>
    <row r="21417" customFormat="false" ht="13.8" hidden="false" customHeight="true" outlineLevel="0" collapsed="false"/>
    <row r="21418" customFormat="false" ht="13.8" hidden="false" customHeight="true" outlineLevel="0" collapsed="false"/>
    <row r="21419" customFormat="false" ht="13.8" hidden="false" customHeight="true" outlineLevel="0" collapsed="false"/>
    <row r="21420" customFormat="false" ht="13.8" hidden="false" customHeight="true" outlineLevel="0" collapsed="false"/>
    <row r="21421" customFormat="false" ht="13.8" hidden="false" customHeight="true" outlineLevel="0" collapsed="false"/>
    <row r="21422" customFormat="false" ht="13.8" hidden="false" customHeight="true" outlineLevel="0" collapsed="false"/>
    <row r="21423" customFormat="false" ht="13.8" hidden="false" customHeight="true" outlineLevel="0" collapsed="false"/>
    <row r="21424" customFormat="false" ht="13.8" hidden="false" customHeight="true" outlineLevel="0" collapsed="false"/>
    <row r="21425" customFormat="false" ht="13.8" hidden="false" customHeight="true" outlineLevel="0" collapsed="false"/>
    <row r="21426" customFormat="false" ht="13.8" hidden="false" customHeight="true" outlineLevel="0" collapsed="false"/>
    <row r="21427" customFormat="false" ht="13.8" hidden="false" customHeight="true" outlineLevel="0" collapsed="false"/>
    <row r="21428" customFormat="false" ht="13.8" hidden="false" customHeight="true" outlineLevel="0" collapsed="false"/>
    <row r="21429" customFormat="false" ht="13.8" hidden="false" customHeight="true" outlineLevel="0" collapsed="false"/>
    <row r="21430" customFormat="false" ht="13.8" hidden="false" customHeight="true" outlineLevel="0" collapsed="false"/>
    <row r="21431" customFormat="false" ht="13.8" hidden="false" customHeight="true" outlineLevel="0" collapsed="false"/>
    <row r="21432" customFormat="false" ht="13.8" hidden="false" customHeight="true" outlineLevel="0" collapsed="false"/>
    <row r="21433" customFormat="false" ht="13.8" hidden="false" customHeight="true" outlineLevel="0" collapsed="false"/>
    <row r="21434" customFormat="false" ht="13.8" hidden="false" customHeight="true" outlineLevel="0" collapsed="false"/>
    <row r="21435" customFormat="false" ht="13.8" hidden="false" customHeight="true" outlineLevel="0" collapsed="false"/>
    <row r="21436" customFormat="false" ht="13.8" hidden="false" customHeight="true" outlineLevel="0" collapsed="false"/>
    <row r="21437" customFormat="false" ht="13.8" hidden="false" customHeight="true" outlineLevel="0" collapsed="false"/>
    <row r="21438" customFormat="false" ht="13.8" hidden="false" customHeight="true" outlineLevel="0" collapsed="false"/>
    <row r="21439" customFormat="false" ht="13.8" hidden="false" customHeight="true" outlineLevel="0" collapsed="false"/>
    <row r="21440" customFormat="false" ht="13.8" hidden="false" customHeight="true" outlineLevel="0" collapsed="false"/>
    <row r="21441" customFormat="false" ht="13.8" hidden="false" customHeight="true" outlineLevel="0" collapsed="false"/>
    <row r="21442" customFormat="false" ht="13.8" hidden="false" customHeight="true" outlineLevel="0" collapsed="false"/>
    <row r="21443" customFormat="false" ht="13.8" hidden="false" customHeight="true" outlineLevel="0" collapsed="false"/>
    <row r="21444" customFormat="false" ht="13.8" hidden="false" customHeight="true" outlineLevel="0" collapsed="false"/>
    <row r="21445" customFormat="false" ht="13.8" hidden="false" customHeight="true" outlineLevel="0" collapsed="false"/>
    <row r="21446" customFormat="false" ht="13.8" hidden="false" customHeight="true" outlineLevel="0" collapsed="false"/>
    <row r="21447" customFormat="false" ht="13.8" hidden="false" customHeight="true" outlineLevel="0" collapsed="false"/>
    <row r="21448" customFormat="false" ht="13.8" hidden="false" customHeight="true" outlineLevel="0" collapsed="false"/>
    <row r="21449" customFormat="false" ht="13.8" hidden="false" customHeight="true" outlineLevel="0" collapsed="false"/>
    <row r="21450" customFormat="false" ht="13.8" hidden="false" customHeight="true" outlineLevel="0" collapsed="false"/>
    <row r="21451" customFormat="false" ht="13.8" hidden="false" customHeight="true" outlineLevel="0" collapsed="false"/>
    <row r="21452" customFormat="false" ht="13.8" hidden="false" customHeight="true" outlineLevel="0" collapsed="false"/>
    <row r="21453" customFormat="false" ht="13.8" hidden="false" customHeight="true" outlineLevel="0" collapsed="false"/>
    <row r="21454" customFormat="false" ht="13.8" hidden="false" customHeight="true" outlineLevel="0" collapsed="false"/>
    <row r="21455" customFormat="false" ht="13.8" hidden="false" customHeight="true" outlineLevel="0" collapsed="false"/>
    <row r="21456" customFormat="false" ht="13.8" hidden="false" customHeight="true" outlineLevel="0" collapsed="false"/>
    <row r="21457" customFormat="false" ht="13.8" hidden="false" customHeight="true" outlineLevel="0" collapsed="false"/>
    <row r="21458" customFormat="false" ht="13.8" hidden="false" customHeight="true" outlineLevel="0" collapsed="false"/>
    <row r="21459" customFormat="false" ht="13.8" hidden="false" customHeight="true" outlineLevel="0" collapsed="false"/>
    <row r="21460" customFormat="false" ht="13.8" hidden="false" customHeight="true" outlineLevel="0" collapsed="false"/>
    <row r="21461" customFormat="false" ht="13.8" hidden="false" customHeight="true" outlineLevel="0" collapsed="false"/>
    <row r="21462" customFormat="false" ht="13.8" hidden="false" customHeight="true" outlineLevel="0" collapsed="false"/>
    <row r="21463" customFormat="false" ht="13.8" hidden="false" customHeight="true" outlineLevel="0" collapsed="false"/>
    <row r="21464" customFormat="false" ht="13.8" hidden="false" customHeight="true" outlineLevel="0" collapsed="false"/>
    <row r="21465" customFormat="false" ht="13.8" hidden="false" customHeight="true" outlineLevel="0" collapsed="false"/>
    <row r="21466" customFormat="false" ht="13.8" hidden="false" customHeight="true" outlineLevel="0" collapsed="false"/>
    <row r="21467" customFormat="false" ht="13.8" hidden="false" customHeight="true" outlineLevel="0" collapsed="false"/>
    <row r="21468" customFormat="false" ht="13.8" hidden="false" customHeight="true" outlineLevel="0" collapsed="false"/>
    <row r="21469" customFormat="false" ht="13.8" hidden="false" customHeight="true" outlineLevel="0" collapsed="false"/>
    <row r="21470" customFormat="false" ht="13.8" hidden="false" customHeight="true" outlineLevel="0" collapsed="false"/>
    <row r="21471" customFormat="false" ht="13.8" hidden="false" customHeight="true" outlineLevel="0" collapsed="false"/>
    <row r="21472" customFormat="false" ht="13.8" hidden="false" customHeight="true" outlineLevel="0" collapsed="false"/>
    <row r="21473" customFormat="false" ht="13.8" hidden="false" customHeight="true" outlineLevel="0" collapsed="false"/>
    <row r="21474" customFormat="false" ht="13.8" hidden="false" customHeight="true" outlineLevel="0" collapsed="false"/>
    <row r="21475" customFormat="false" ht="13.8" hidden="false" customHeight="true" outlineLevel="0" collapsed="false"/>
    <row r="21476" customFormat="false" ht="13.8" hidden="false" customHeight="true" outlineLevel="0" collapsed="false"/>
    <row r="21477" customFormat="false" ht="13.8" hidden="false" customHeight="true" outlineLevel="0" collapsed="false"/>
    <row r="21478" customFormat="false" ht="13.8" hidden="false" customHeight="true" outlineLevel="0" collapsed="false"/>
    <row r="21479" customFormat="false" ht="13.8" hidden="false" customHeight="true" outlineLevel="0" collapsed="false"/>
    <row r="21480" customFormat="false" ht="13.8" hidden="false" customHeight="true" outlineLevel="0" collapsed="false"/>
    <row r="21481" customFormat="false" ht="13.8" hidden="false" customHeight="true" outlineLevel="0" collapsed="false"/>
    <row r="21482" customFormat="false" ht="13.8" hidden="false" customHeight="true" outlineLevel="0" collapsed="false"/>
    <row r="21483" customFormat="false" ht="13.8" hidden="false" customHeight="true" outlineLevel="0" collapsed="false"/>
    <row r="21484" customFormat="false" ht="13.8" hidden="false" customHeight="true" outlineLevel="0" collapsed="false"/>
    <row r="21485" customFormat="false" ht="13.8" hidden="false" customHeight="true" outlineLevel="0" collapsed="false"/>
    <row r="21486" customFormat="false" ht="13.8" hidden="false" customHeight="true" outlineLevel="0" collapsed="false"/>
    <row r="21487" customFormat="false" ht="13.8" hidden="false" customHeight="true" outlineLevel="0" collapsed="false"/>
    <row r="21488" customFormat="false" ht="13.8" hidden="false" customHeight="true" outlineLevel="0" collapsed="false"/>
    <row r="21489" customFormat="false" ht="13.8" hidden="false" customHeight="true" outlineLevel="0" collapsed="false"/>
    <row r="21490" customFormat="false" ht="13.8" hidden="false" customHeight="true" outlineLevel="0" collapsed="false"/>
    <row r="21491" customFormat="false" ht="13.8" hidden="false" customHeight="true" outlineLevel="0" collapsed="false"/>
    <row r="21492" customFormat="false" ht="13.8" hidden="false" customHeight="true" outlineLevel="0" collapsed="false"/>
    <row r="21493" customFormat="false" ht="13.8" hidden="false" customHeight="true" outlineLevel="0" collapsed="false"/>
    <row r="21494" customFormat="false" ht="13.8" hidden="false" customHeight="true" outlineLevel="0" collapsed="false"/>
    <row r="21495" customFormat="false" ht="13.8" hidden="false" customHeight="true" outlineLevel="0" collapsed="false"/>
    <row r="21496" customFormat="false" ht="13.8" hidden="false" customHeight="true" outlineLevel="0" collapsed="false"/>
    <row r="21497" customFormat="false" ht="13.8" hidden="false" customHeight="true" outlineLevel="0" collapsed="false"/>
    <row r="21498" customFormat="false" ht="13.8" hidden="false" customHeight="true" outlineLevel="0" collapsed="false"/>
    <row r="21499" customFormat="false" ht="13.8" hidden="false" customHeight="true" outlineLevel="0" collapsed="false"/>
    <row r="21500" customFormat="false" ht="13.8" hidden="false" customHeight="true" outlineLevel="0" collapsed="false"/>
    <row r="21501" customFormat="false" ht="13.8" hidden="false" customHeight="true" outlineLevel="0" collapsed="false"/>
    <row r="21502" customFormat="false" ht="13.8" hidden="false" customHeight="true" outlineLevel="0" collapsed="false"/>
    <row r="21503" customFormat="false" ht="13.8" hidden="false" customHeight="true" outlineLevel="0" collapsed="false"/>
    <row r="21504" customFormat="false" ht="13.8" hidden="false" customHeight="true" outlineLevel="0" collapsed="false"/>
    <row r="21505" customFormat="false" ht="13.8" hidden="false" customHeight="true" outlineLevel="0" collapsed="false"/>
    <row r="21506" customFormat="false" ht="13.8" hidden="false" customHeight="true" outlineLevel="0" collapsed="false"/>
    <row r="21507" customFormat="false" ht="13.8" hidden="false" customHeight="true" outlineLevel="0" collapsed="false"/>
    <row r="21508" customFormat="false" ht="13.8" hidden="false" customHeight="true" outlineLevel="0" collapsed="false"/>
    <row r="21509" customFormat="false" ht="13.8" hidden="false" customHeight="true" outlineLevel="0" collapsed="false"/>
    <row r="21510" customFormat="false" ht="13.8" hidden="false" customHeight="true" outlineLevel="0" collapsed="false"/>
    <row r="21511" customFormat="false" ht="13.8" hidden="false" customHeight="true" outlineLevel="0" collapsed="false"/>
    <row r="21512" customFormat="false" ht="13.8" hidden="false" customHeight="true" outlineLevel="0" collapsed="false"/>
    <row r="21513" customFormat="false" ht="13.8" hidden="false" customHeight="true" outlineLevel="0" collapsed="false"/>
    <row r="21514" customFormat="false" ht="13.8" hidden="false" customHeight="true" outlineLevel="0" collapsed="false"/>
    <row r="21515" customFormat="false" ht="13.8" hidden="false" customHeight="true" outlineLevel="0" collapsed="false"/>
    <row r="21516" customFormat="false" ht="13.8" hidden="false" customHeight="true" outlineLevel="0" collapsed="false"/>
    <row r="21517" customFormat="false" ht="13.8" hidden="false" customHeight="true" outlineLevel="0" collapsed="false"/>
    <row r="21518" customFormat="false" ht="13.8" hidden="false" customHeight="true" outlineLevel="0" collapsed="false"/>
    <row r="21519" customFormat="false" ht="13.8" hidden="false" customHeight="true" outlineLevel="0" collapsed="false"/>
    <row r="21520" customFormat="false" ht="13.8" hidden="false" customHeight="true" outlineLevel="0" collapsed="false"/>
    <row r="21521" customFormat="false" ht="13.8" hidden="false" customHeight="true" outlineLevel="0" collapsed="false"/>
    <row r="21522" customFormat="false" ht="13.8" hidden="false" customHeight="true" outlineLevel="0" collapsed="false"/>
    <row r="21523" customFormat="false" ht="13.8" hidden="false" customHeight="true" outlineLevel="0" collapsed="false"/>
    <row r="21524" customFormat="false" ht="13.8" hidden="false" customHeight="true" outlineLevel="0" collapsed="false"/>
    <row r="21525" customFormat="false" ht="13.8" hidden="false" customHeight="true" outlineLevel="0" collapsed="false"/>
    <row r="21526" customFormat="false" ht="13.8" hidden="false" customHeight="true" outlineLevel="0" collapsed="false"/>
    <row r="21527" customFormat="false" ht="13.8" hidden="false" customHeight="true" outlineLevel="0" collapsed="false"/>
    <row r="21528" customFormat="false" ht="13.8" hidden="false" customHeight="true" outlineLevel="0" collapsed="false"/>
    <row r="21529" customFormat="false" ht="13.8" hidden="false" customHeight="true" outlineLevel="0" collapsed="false"/>
    <row r="21530" customFormat="false" ht="13.8" hidden="false" customHeight="true" outlineLevel="0" collapsed="false"/>
    <row r="21531" customFormat="false" ht="13.8" hidden="false" customHeight="true" outlineLevel="0" collapsed="false"/>
    <row r="21532" customFormat="false" ht="13.8" hidden="false" customHeight="true" outlineLevel="0" collapsed="false"/>
    <row r="21533" customFormat="false" ht="13.8" hidden="false" customHeight="true" outlineLevel="0" collapsed="false"/>
    <row r="21534" customFormat="false" ht="13.8" hidden="false" customHeight="true" outlineLevel="0" collapsed="false"/>
    <row r="21535" customFormat="false" ht="13.8" hidden="false" customHeight="true" outlineLevel="0" collapsed="false"/>
    <row r="21536" customFormat="false" ht="13.8" hidden="false" customHeight="true" outlineLevel="0" collapsed="false"/>
    <row r="21537" customFormat="false" ht="13.8" hidden="false" customHeight="true" outlineLevel="0" collapsed="false"/>
    <row r="21538" customFormat="false" ht="13.8" hidden="false" customHeight="true" outlineLevel="0" collapsed="false"/>
    <row r="21539" customFormat="false" ht="13.8" hidden="false" customHeight="true" outlineLevel="0" collapsed="false"/>
    <row r="21540" customFormat="false" ht="13.8" hidden="false" customHeight="true" outlineLevel="0" collapsed="false"/>
    <row r="21541" customFormat="false" ht="13.8" hidden="false" customHeight="true" outlineLevel="0" collapsed="false"/>
    <row r="21542" customFormat="false" ht="13.8" hidden="false" customHeight="true" outlineLevel="0" collapsed="false"/>
    <row r="21543" customFormat="false" ht="13.8" hidden="false" customHeight="true" outlineLevel="0" collapsed="false"/>
    <row r="21544" customFormat="false" ht="13.8" hidden="false" customHeight="true" outlineLevel="0" collapsed="false"/>
    <row r="21545" customFormat="false" ht="13.8" hidden="false" customHeight="true" outlineLevel="0" collapsed="false"/>
    <row r="21546" customFormat="false" ht="13.8" hidden="false" customHeight="true" outlineLevel="0" collapsed="false"/>
    <row r="21547" customFormat="false" ht="13.8" hidden="false" customHeight="true" outlineLevel="0" collapsed="false"/>
    <row r="21548" customFormat="false" ht="13.8" hidden="false" customHeight="true" outlineLevel="0" collapsed="false"/>
    <row r="21549" customFormat="false" ht="13.8" hidden="false" customHeight="true" outlineLevel="0" collapsed="false"/>
    <row r="21550" customFormat="false" ht="13.8" hidden="false" customHeight="true" outlineLevel="0" collapsed="false"/>
    <row r="21551" customFormat="false" ht="13.8" hidden="false" customHeight="true" outlineLevel="0" collapsed="false"/>
    <row r="21552" customFormat="false" ht="13.8" hidden="false" customHeight="true" outlineLevel="0" collapsed="false"/>
    <row r="21553" customFormat="false" ht="13.8" hidden="false" customHeight="true" outlineLevel="0" collapsed="false"/>
    <row r="21554" customFormat="false" ht="13.8" hidden="false" customHeight="true" outlineLevel="0" collapsed="false"/>
    <row r="21555" customFormat="false" ht="13.8" hidden="false" customHeight="true" outlineLevel="0" collapsed="false"/>
    <row r="21556" customFormat="false" ht="13.8" hidden="false" customHeight="true" outlineLevel="0" collapsed="false"/>
    <row r="21557" customFormat="false" ht="13.8" hidden="false" customHeight="true" outlineLevel="0" collapsed="false"/>
    <row r="21558" customFormat="false" ht="13.8" hidden="false" customHeight="true" outlineLevel="0" collapsed="false"/>
    <row r="21559" customFormat="false" ht="13.8" hidden="false" customHeight="true" outlineLevel="0" collapsed="false"/>
    <row r="21560" customFormat="false" ht="13.8" hidden="false" customHeight="true" outlineLevel="0" collapsed="false"/>
    <row r="21561" customFormat="false" ht="13.8" hidden="false" customHeight="true" outlineLevel="0" collapsed="false"/>
    <row r="21562" customFormat="false" ht="13.8" hidden="false" customHeight="true" outlineLevel="0" collapsed="false"/>
    <row r="21563" customFormat="false" ht="13.8" hidden="false" customHeight="true" outlineLevel="0" collapsed="false"/>
    <row r="21564" customFormat="false" ht="13.8" hidden="false" customHeight="true" outlineLevel="0" collapsed="false"/>
    <row r="21565" customFormat="false" ht="13.8" hidden="false" customHeight="true" outlineLevel="0" collapsed="false"/>
    <row r="21566" customFormat="false" ht="13.8" hidden="false" customHeight="true" outlineLevel="0" collapsed="false"/>
    <row r="21567" customFormat="false" ht="13.8" hidden="false" customHeight="true" outlineLevel="0" collapsed="false"/>
    <row r="21568" customFormat="false" ht="13.8" hidden="false" customHeight="true" outlineLevel="0" collapsed="false"/>
    <row r="21569" customFormat="false" ht="13.8" hidden="false" customHeight="true" outlineLevel="0" collapsed="false"/>
    <row r="21570" customFormat="false" ht="13.8" hidden="false" customHeight="true" outlineLevel="0" collapsed="false"/>
    <row r="21571" customFormat="false" ht="13.8" hidden="false" customHeight="true" outlineLevel="0" collapsed="false"/>
    <row r="21572" customFormat="false" ht="13.8" hidden="false" customHeight="true" outlineLevel="0" collapsed="false"/>
    <row r="21573" customFormat="false" ht="13.8" hidden="false" customHeight="true" outlineLevel="0" collapsed="false"/>
    <row r="21574" customFormat="false" ht="13.8" hidden="false" customHeight="true" outlineLevel="0" collapsed="false"/>
    <row r="21575" customFormat="false" ht="13.8" hidden="false" customHeight="true" outlineLevel="0" collapsed="false"/>
    <row r="21576" customFormat="false" ht="13.8" hidden="false" customHeight="true" outlineLevel="0" collapsed="false"/>
    <row r="21577" customFormat="false" ht="13.8" hidden="false" customHeight="true" outlineLevel="0" collapsed="false"/>
    <row r="21578" customFormat="false" ht="13.8" hidden="false" customHeight="true" outlineLevel="0" collapsed="false"/>
    <row r="21579" customFormat="false" ht="13.8" hidden="false" customHeight="true" outlineLevel="0" collapsed="false"/>
    <row r="21580" customFormat="false" ht="13.8" hidden="false" customHeight="true" outlineLevel="0" collapsed="false"/>
    <row r="21581" customFormat="false" ht="13.8" hidden="false" customHeight="true" outlineLevel="0" collapsed="false"/>
    <row r="21582" customFormat="false" ht="13.8" hidden="false" customHeight="true" outlineLevel="0" collapsed="false"/>
    <row r="21583" customFormat="false" ht="13.8" hidden="false" customHeight="true" outlineLevel="0" collapsed="false"/>
    <row r="21584" customFormat="false" ht="13.8" hidden="false" customHeight="true" outlineLevel="0" collapsed="false"/>
    <row r="21585" customFormat="false" ht="13.8" hidden="false" customHeight="true" outlineLevel="0" collapsed="false"/>
    <row r="21586" customFormat="false" ht="13.8" hidden="false" customHeight="true" outlineLevel="0" collapsed="false"/>
    <row r="21587" customFormat="false" ht="13.8" hidden="false" customHeight="true" outlineLevel="0" collapsed="false"/>
    <row r="21588" customFormat="false" ht="13.8" hidden="false" customHeight="true" outlineLevel="0" collapsed="false"/>
    <row r="21589" customFormat="false" ht="13.8" hidden="false" customHeight="true" outlineLevel="0" collapsed="false"/>
    <row r="21590" customFormat="false" ht="13.8" hidden="false" customHeight="true" outlineLevel="0" collapsed="false"/>
    <row r="21591" customFormat="false" ht="13.8" hidden="false" customHeight="true" outlineLevel="0" collapsed="false"/>
    <row r="21592" customFormat="false" ht="13.8" hidden="false" customHeight="true" outlineLevel="0" collapsed="false"/>
    <row r="21593" customFormat="false" ht="13.8" hidden="false" customHeight="true" outlineLevel="0" collapsed="false"/>
    <row r="21594" customFormat="false" ht="13.8" hidden="false" customHeight="true" outlineLevel="0" collapsed="false"/>
    <row r="21595" customFormat="false" ht="13.8" hidden="false" customHeight="true" outlineLevel="0" collapsed="false"/>
    <row r="21596" customFormat="false" ht="13.8" hidden="false" customHeight="true" outlineLevel="0" collapsed="false"/>
    <row r="21597" customFormat="false" ht="13.8" hidden="false" customHeight="true" outlineLevel="0" collapsed="false"/>
    <row r="21598" customFormat="false" ht="13.8" hidden="false" customHeight="true" outlineLevel="0" collapsed="false"/>
    <row r="21599" customFormat="false" ht="13.8" hidden="false" customHeight="true" outlineLevel="0" collapsed="false"/>
    <row r="21600" customFormat="false" ht="13.8" hidden="false" customHeight="true" outlineLevel="0" collapsed="false"/>
    <row r="21601" customFormat="false" ht="13.8" hidden="false" customHeight="true" outlineLevel="0" collapsed="false"/>
    <row r="21602" customFormat="false" ht="13.8" hidden="false" customHeight="true" outlineLevel="0" collapsed="false"/>
    <row r="21603" customFormat="false" ht="13.8" hidden="false" customHeight="true" outlineLevel="0" collapsed="false"/>
    <row r="21604" customFormat="false" ht="13.8" hidden="false" customHeight="true" outlineLevel="0" collapsed="false"/>
    <row r="21605" customFormat="false" ht="13.8" hidden="false" customHeight="true" outlineLevel="0" collapsed="false"/>
    <row r="21606" customFormat="false" ht="13.8" hidden="false" customHeight="true" outlineLevel="0" collapsed="false"/>
    <row r="21607" customFormat="false" ht="13.8" hidden="false" customHeight="true" outlineLevel="0" collapsed="false"/>
    <row r="21608" customFormat="false" ht="13.8" hidden="false" customHeight="true" outlineLevel="0" collapsed="false"/>
    <row r="21609" customFormat="false" ht="13.8" hidden="false" customHeight="true" outlineLevel="0" collapsed="false"/>
    <row r="21610" customFormat="false" ht="13.8" hidden="false" customHeight="true" outlineLevel="0" collapsed="false"/>
    <row r="21611" customFormat="false" ht="13.8" hidden="false" customHeight="true" outlineLevel="0" collapsed="false"/>
    <row r="21612" customFormat="false" ht="13.8" hidden="false" customHeight="true" outlineLevel="0" collapsed="false"/>
    <row r="21613" customFormat="false" ht="13.8" hidden="false" customHeight="true" outlineLevel="0" collapsed="false"/>
    <row r="21614" customFormat="false" ht="13.8" hidden="false" customHeight="true" outlineLevel="0" collapsed="false"/>
    <row r="21615" customFormat="false" ht="13.8" hidden="false" customHeight="true" outlineLevel="0" collapsed="false"/>
    <row r="21616" customFormat="false" ht="13.8" hidden="false" customHeight="true" outlineLevel="0" collapsed="false"/>
    <row r="21617" customFormat="false" ht="13.8" hidden="false" customHeight="true" outlineLevel="0" collapsed="false"/>
    <row r="21618" customFormat="false" ht="13.8" hidden="false" customHeight="true" outlineLevel="0" collapsed="false"/>
    <row r="21619" customFormat="false" ht="13.8" hidden="false" customHeight="true" outlineLevel="0" collapsed="false"/>
    <row r="21620" customFormat="false" ht="13.8" hidden="false" customHeight="true" outlineLevel="0" collapsed="false"/>
    <row r="21621" customFormat="false" ht="13.8" hidden="false" customHeight="true" outlineLevel="0" collapsed="false"/>
    <row r="21622" customFormat="false" ht="13.8" hidden="false" customHeight="true" outlineLevel="0" collapsed="false"/>
    <row r="21623" customFormat="false" ht="13.8" hidden="false" customHeight="true" outlineLevel="0" collapsed="false"/>
    <row r="21624" customFormat="false" ht="13.8" hidden="false" customHeight="true" outlineLevel="0" collapsed="false"/>
    <row r="21625" customFormat="false" ht="13.8" hidden="false" customHeight="true" outlineLevel="0" collapsed="false"/>
    <row r="21626" customFormat="false" ht="13.8" hidden="false" customHeight="true" outlineLevel="0" collapsed="false"/>
    <row r="21627" customFormat="false" ht="13.8" hidden="false" customHeight="true" outlineLevel="0" collapsed="false"/>
    <row r="21628" customFormat="false" ht="13.8" hidden="false" customHeight="true" outlineLevel="0" collapsed="false"/>
    <row r="21629" customFormat="false" ht="13.8" hidden="false" customHeight="true" outlineLevel="0" collapsed="false"/>
    <row r="21630" customFormat="false" ht="13.8" hidden="false" customHeight="true" outlineLevel="0" collapsed="false"/>
    <row r="21631" customFormat="false" ht="13.8" hidden="false" customHeight="true" outlineLevel="0" collapsed="false"/>
    <row r="21632" customFormat="false" ht="13.8" hidden="false" customHeight="true" outlineLevel="0" collapsed="false"/>
    <row r="21633" customFormat="false" ht="13.8" hidden="false" customHeight="true" outlineLevel="0" collapsed="false"/>
    <row r="21634" customFormat="false" ht="13.8" hidden="false" customHeight="true" outlineLevel="0" collapsed="false"/>
    <row r="21635" customFormat="false" ht="13.8" hidden="false" customHeight="true" outlineLevel="0" collapsed="false"/>
    <row r="21636" customFormat="false" ht="13.8" hidden="false" customHeight="true" outlineLevel="0" collapsed="false"/>
    <row r="21637" customFormat="false" ht="13.8" hidden="false" customHeight="true" outlineLevel="0" collapsed="false"/>
    <row r="21638" customFormat="false" ht="13.8" hidden="false" customHeight="true" outlineLevel="0" collapsed="false"/>
    <row r="21639" customFormat="false" ht="13.8" hidden="false" customHeight="true" outlineLevel="0" collapsed="false"/>
    <row r="21640" customFormat="false" ht="13.8" hidden="false" customHeight="true" outlineLevel="0" collapsed="false"/>
    <row r="21641" customFormat="false" ht="13.8" hidden="false" customHeight="true" outlineLevel="0" collapsed="false"/>
    <row r="21642" customFormat="false" ht="13.8" hidden="false" customHeight="true" outlineLevel="0" collapsed="false"/>
    <row r="21643" customFormat="false" ht="13.8" hidden="false" customHeight="true" outlineLevel="0" collapsed="false"/>
    <row r="21644" customFormat="false" ht="13.8" hidden="false" customHeight="true" outlineLevel="0" collapsed="false"/>
    <row r="21645" customFormat="false" ht="13.8" hidden="false" customHeight="true" outlineLevel="0" collapsed="false"/>
    <row r="21646" customFormat="false" ht="13.8" hidden="false" customHeight="true" outlineLevel="0" collapsed="false"/>
    <row r="21647" customFormat="false" ht="13.8" hidden="false" customHeight="true" outlineLevel="0" collapsed="false"/>
    <row r="21648" customFormat="false" ht="13.8" hidden="false" customHeight="true" outlineLevel="0" collapsed="false"/>
    <row r="21649" customFormat="false" ht="13.8" hidden="false" customHeight="true" outlineLevel="0" collapsed="false"/>
    <row r="21650" customFormat="false" ht="13.8" hidden="false" customHeight="true" outlineLevel="0" collapsed="false"/>
    <row r="21651" customFormat="false" ht="13.8" hidden="false" customHeight="true" outlineLevel="0" collapsed="false"/>
    <row r="21652" customFormat="false" ht="13.8" hidden="false" customHeight="true" outlineLevel="0" collapsed="false"/>
    <row r="21653" customFormat="false" ht="13.8" hidden="false" customHeight="true" outlineLevel="0" collapsed="false"/>
    <row r="21654" customFormat="false" ht="13.8" hidden="false" customHeight="true" outlineLevel="0" collapsed="false"/>
    <row r="21655" customFormat="false" ht="13.8" hidden="false" customHeight="true" outlineLevel="0" collapsed="false"/>
    <row r="21656" customFormat="false" ht="13.8" hidden="false" customHeight="true" outlineLevel="0" collapsed="false"/>
    <row r="21657" customFormat="false" ht="13.8" hidden="false" customHeight="true" outlineLevel="0" collapsed="false"/>
    <row r="21658" customFormat="false" ht="13.8" hidden="false" customHeight="true" outlineLevel="0" collapsed="false"/>
    <row r="21659" customFormat="false" ht="13.8" hidden="false" customHeight="true" outlineLevel="0" collapsed="false"/>
    <row r="21660" customFormat="false" ht="13.8" hidden="false" customHeight="true" outlineLevel="0" collapsed="false"/>
    <row r="21661" customFormat="false" ht="13.8" hidden="false" customHeight="true" outlineLevel="0" collapsed="false"/>
    <row r="21662" customFormat="false" ht="13.8" hidden="false" customHeight="true" outlineLevel="0" collapsed="false"/>
    <row r="21663" customFormat="false" ht="13.8" hidden="false" customHeight="true" outlineLevel="0" collapsed="false"/>
    <row r="21664" customFormat="false" ht="13.8" hidden="false" customHeight="true" outlineLevel="0" collapsed="false"/>
    <row r="21665" customFormat="false" ht="13.8" hidden="false" customHeight="true" outlineLevel="0" collapsed="false"/>
    <row r="21666" customFormat="false" ht="13.8" hidden="false" customHeight="true" outlineLevel="0" collapsed="false"/>
    <row r="21667" customFormat="false" ht="13.8" hidden="false" customHeight="true" outlineLevel="0" collapsed="false"/>
    <row r="21668" customFormat="false" ht="13.8" hidden="false" customHeight="true" outlineLevel="0" collapsed="false"/>
    <row r="21669" customFormat="false" ht="13.8" hidden="false" customHeight="true" outlineLevel="0" collapsed="false"/>
    <row r="21670" customFormat="false" ht="13.8" hidden="false" customHeight="true" outlineLevel="0" collapsed="false"/>
    <row r="21671" customFormat="false" ht="13.8" hidden="false" customHeight="true" outlineLevel="0" collapsed="false"/>
    <row r="21672" customFormat="false" ht="13.8" hidden="false" customHeight="true" outlineLevel="0" collapsed="false"/>
    <row r="21673" customFormat="false" ht="13.8" hidden="false" customHeight="true" outlineLevel="0" collapsed="false"/>
    <row r="21674" customFormat="false" ht="13.8" hidden="false" customHeight="true" outlineLevel="0" collapsed="false"/>
    <row r="21675" customFormat="false" ht="13.8" hidden="false" customHeight="true" outlineLevel="0" collapsed="false"/>
    <row r="21676" customFormat="false" ht="13.8" hidden="false" customHeight="true" outlineLevel="0" collapsed="false"/>
    <row r="21677" customFormat="false" ht="13.8" hidden="false" customHeight="true" outlineLevel="0" collapsed="false"/>
    <row r="21678" customFormat="false" ht="13.8" hidden="false" customHeight="true" outlineLevel="0" collapsed="false"/>
    <row r="21679" customFormat="false" ht="13.8" hidden="false" customHeight="true" outlineLevel="0" collapsed="false"/>
    <row r="21680" customFormat="false" ht="13.8" hidden="false" customHeight="true" outlineLevel="0" collapsed="false"/>
    <row r="21681" customFormat="false" ht="13.8" hidden="false" customHeight="true" outlineLevel="0" collapsed="false"/>
    <row r="21682" customFormat="false" ht="13.8" hidden="false" customHeight="true" outlineLevel="0" collapsed="false"/>
    <row r="21683" customFormat="false" ht="13.8" hidden="false" customHeight="true" outlineLevel="0" collapsed="false"/>
    <row r="21684" customFormat="false" ht="13.8" hidden="false" customHeight="true" outlineLevel="0" collapsed="false"/>
    <row r="21685" customFormat="false" ht="13.8" hidden="false" customHeight="true" outlineLevel="0" collapsed="false"/>
    <row r="21686" customFormat="false" ht="13.8" hidden="false" customHeight="true" outlineLevel="0" collapsed="false"/>
    <row r="21687" customFormat="false" ht="13.8" hidden="false" customHeight="true" outlineLevel="0" collapsed="false"/>
    <row r="21688" customFormat="false" ht="13.8" hidden="false" customHeight="true" outlineLevel="0" collapsed="false"/>
    <row r="21689" customFormat="false" ht="13.8" hidden="false" customHeight="true" outlineLevel="0" collapsed="false"/>
    <row r="21690" customFormat="false" ht="13.8" hidden="false" customHeight="true" outlineLevel="0" collapsed="false"/>
    <row r="21691" customFormat="false" ht="13.8" hidden="false" customHeight="true" outlineLevel="0" collapsed="false"/>
    <row r="21692" customFormat="false" ht="13.8" hidden="false" customHeight="true" outlineLevel="0" collapsed="false"/>
    <row r="21693" customFormat="false" ht="13.8" hidden="false" customHeight="true" outlineLevel="0" collapsed="false"/>
    <row r="21694" customFormat="false" ht="13.8" hidden="false" customHeight="true" outlineLevel="0" collapsed="false"/>
    <row r="21695" customFormat="false" ht="13.8" hidden="false" customHeight="true" outlineLevel="0" collapsed="false"/>
    <row r="21696" customFormat="false" ht="13.8" hidden="false" customHeight="true" outlineLevel="0" collapsed="false"/>
    <row r="21697" customFormat="false" ht="13.8" hidden="false" customHeight="true" outlineLevel="0" collapsed="false"/>
    <row r="21698" customFormat="false" ht="13.8" hidden="false" customHeight="true" outlineLevel="0" collapsed="false"/>
    <row r="21699" customFormat="false" ht="13.8" hidden="false" customHeight="true" outlineLevel="0" collapsed="false"/>
    <row r="21700" customFormat="false" ht="13.8" hidden="false" customHeight="true" outlineLevel="0" collapsed="false"/>
    <row r="21701" customFormat="false" ht="13.8" hidden="false" customHeight="true" outlineLevel="0" collapsed="false"/>
    <row r="21702" customFormat="false" ht="13.8" hidden="false" customHeight="true" outlineLevel="0" collapsed="false"/>
    <row r="21703" customFormat="false" ht="13.8" hidden="false" customHeight="true" outlineLevel="0" collapsed="false"/>
    <row r="21704" customFormat="false" ht="13.8" hidden="false" customHeight="true" outlineLevel="0" collapsed="false"/>
    <row r="21705" customFormat="false" ht="13.8" hidden="false" customHeight="true" outlineLevel="0" collapsed="false"/>
    <row r="21706" customFormat="false" ht="13.8" hidden="false" customHeight="true" outlineLevel="0" collapsed="false"/>
    <row r="21707" customFormat="false" ht="13.8" hidden="false" customHeight="true" outlineLevel="0" collapsed="false"/>
    <row r="21708" customFormat="false" ht="13.8" hidden="false" customHeight="true" outlineLevel="0" collapsed="false"/>
    <row r="21709" customFormat="false" ht="13.8" hidden="false" customHeight="true" outlineLevel="0" collapsed="false"/>
    <row r="21710" customFormat="false" ht="13.8" hidden="false" customHeight="true" outlineLevel="0" collapsed="false"/>
    <row r="21711" customFormat="false" ht="13.8" hidden="false" customHeight="true" outlineLevel="0" collapsed="false"/>
    <row r="21712" customFormat="false" ht="13.8" hidden="false" customHeight="true" outlineLevel="0" collapsed="false"/>
    <row r="21713" customFormat="false" ht="13.8" hidden="false" customHeight="true" outlineLevel="0" collapsed="false"/>
    <row r="21714" customFormat="false" ht="13.8" hidden="false" customHeight="true" outlineLevel="0" collapsed="false"/>
    <row r="21715" customFormat="false" ht="13.8" hidden="false" customHeight="true" outlineLevel="0" collapsed="false"/>
    <row r="21716" customFormat="false" ht="13.8" hidden="false" customHeight="true" outlineLevel="0" collapsed="false"/>
    <row r="21717" customFormat="false" ht="13.8" hidden="false" customHeight="true" outlineLevel="0" collapsed="false"/>
    <row r="21718" customFormat="false" ht="13.8" hidden="false" customHeight="true" outlineLevel="0" collapsed="false"/>
    <row r="21719" customFormat="false" ht="13.8" hidden="false" customHeight="true" outlineLevel="0" collapsed="false"/>
    <row r="21720" customFormat="false" ht="13.8" hidden="false" customHeight="true" outlineLevel="0" collapsed="false"/>
    <row r="21721" customFormat="false" ht="13.8" hidden="false" customHeight="true" outlineLevel="0" collapsed="false"/>
    <row r="21722" customFormat="false" ht="13.8" hidden="false" customHeight="true" outlineLevel="0" collapsed="false"/>
    <row r="21723" customFormat="false" ht="13.8" hidden="false" customHeight="true" outlineLevel="0" collapsed="false"/>
    <row r="21724" customFormat="false" ht="13.8" hidden="false" customHeight="true" outlineLevel="0" collapsed="false"/>
    <row r="21725" customFormat="false" ht="13.8" hidden="false" customHeight="true" outlineLevel="0" collapsed="false"/>
    <row r="21726" customFormat="false" ht="13.8" hidden="false" customHeight="true" outlineLevel="0" collapsed="false"/>
    <row r="21727" customFormat="false" ht="13.8" hidden="false" customHeight="true" outlineLevel="0" collapsed="false"/>
    <row r="21728" customFormat="false" ht="13.8" hidden="false" customHeight="true" outlineLevel="0" collapsed="false"/>
    <row r="21729" customFormat="false" ht="13.8" hidden="false" customHeight="true" outlineLevel="0" collapsed="false"/>
    <row r="21730" customFormat="false" ht="13.8" hidden="false" customHeight="true" outlineLevel="0" collapsed="false"/>
    <row r="21731" customFormat="false" ht="13.8" hidden="false" customHeight="true" outlineLevel="0" collapsed="false"/>
    <row r="21732" customFormat="false" ht="13.8" hidden="false" customHeight="true" outlineLevel="0" collapsed="false"/>
    <row r="21733" customFormat="false" ht="13.8" hidden="false" customHeight="true" outlineLevel="0" collapsed="false"/>
    <row r="21734" customFormat="false" ht="13.8" hidden="false" customHeight="true" outlineLevel="0" collapsed="false"/>
    <row r="21735" customFormat="false" ht="13.8" hidden="false" customHeight="true" outlineLevel="0" collapsed="false"/>
    <row r="21736" customFormat="false" ht="13.8" hidden="false" customHeight="true" outlineLevel="0" collapsed="false"/>
    <row r="21737" customFormat="false" ht="13.8" hidden="false" customHeight="true" outlineLevel="0" collapsed="false"/>
    <row r="21738" customFormat="false" ht="13.8" hidden="false" customHeight="true" outlineLevel="0" collapsed="false"/>
    <row r="21739" customFormat="false" ht="13.8" hidden="false" customHeight="true" outlineLevel="0" collapsed="false"/>
    <row r="21740" customFormat="false" ht="13.8" hidden="false" customHeight="true" outlineLevel="0" collapsed="false"/>
    <row r="21741" customFormat="false" ht="13.8" hidden="false" customHeight="true" outlineLevel="0" collapsed="false"/>
    <row r="21742" customFormat="false" ht="13.8" hidden="false" customHeight="true" outlineLevel="0" collapsed="false"/>
    <row r="21743" customFormat="false" ht="13.8" hidden="false" customHeight="true" outlineLevel="0" collapsed="false"/>
    <row r="21744" customFormat="false" ht="13.8" hidden="false" customHeight="true" outlineLevel="0" collapsed="false"/>
    <row r="21745" customFormat="false" ht="13.8" hidden="false" customHeight="true" outlineLevel="0" collapsed="false"/>
    <row r="21746" customFormat="false" ht="13.8" hidden="false" customHeight="true" outlineLevel="0" collapsed="false"/>
    <row r="21747" customFormat="false" ht="13.8" hidden="false" customHeight="true" outlineLevel="0" collapsed="false"/>
    <row r="21748" customFormat="false" ht="13.8" hidden="false" customHeight="true" outlineLevel="0" collapsed="false"/>
    <row r="21749" customFormat="false" ht="13.8" hidden="false" customHeight="true" outlineLevel="0" collapsed="false"/>
    <row r="21750" customFormat="false" ht="13.8" hidden="false" customHeight="true" outlineLevel="0" collapsed="false"/>
    <row r="21751" customFormat="false" ht="13.8" hidden="false" customHeight="true" outlineLevel="0" collapsed="false"/>
    <row r="21752" customFormat="false" ht="13.8" hidden="false" customHeight="true" outlineLevel="0" collapsed="false"/>
    <row r="21753" customFormat="false" ht="13.8" hidden="false" customHeight="true" outlineLevel="0" collapsed="false"/>
    <row r="21754" customFormat="false" ht="13.8" hidden="false" customHeight="true" outlineLevel="0" collapsed="false"/>
    <row r="21755" customFormat="false" ht="13.8" hidden="false" customHeight="true" outlineLevel="0" collapsed="false"/>
    <row r="21756" customFormat="false" ht="13.8" hidden="false" customHeight="true" outlineLevel="0" collapsed="false"/>
    <row r="21757" customFormat="false" ht="13.8" hidden="false" customHeight="true" outlineLevel="0" collapsed="false"/>
    <row r="21758" customFormat="false" ht="13.8" hidden="false" customHeight="true" outlineLevel="0" collapsed="false"/>
    <row r="21759" customFormat="false" ht="13.8" hidden="false" customHeight="true" outlineLevel="0" collapsed="false"/>
    <row r="21760" customFormat="false" ht="13.8" hidden="false" customHeight="true" outlineLevel="0" collapsed="false"/>
    <row r="21761" customFormat="false" ht="13.8" hidden="false" customHeight="true" outlineLevel="0" collapsed="false"/>
    <row r="21762" customFormat="false" ht="13.8" hidden="false" customHeight="true" outlineLevel="0" collapsed="false"/>
    <row r="21763" customFormat="false" ht="13.8" hidden="false" customHeight="true" outlineLevel="0" collapsed="false"/>
    <row r="21764" customFormat="false" ht="13.8" hidden="false" customHeight="true" outlineLevel="0" collapsed="false"/>
    <row r="21765" customFormat="false" ht="13.8" hidden="false" customHeight="true" outlineLevel="0" collapsed="false"/>
    <row r="21766" customFormat="false" ht="13.8" hidden="false" customHeight="true" outlineLevel="0" collapsed="false"/>
    <row r="21767" customFormat="false" ht="13.8" hidden="false" customHeight="true" outlineLevel="0" collapsed="false"/>
    <row r="21768" customFormat="false" ht="13.8" hidden="false" customHeight="true" outlineLevel="0" collapsed="false"/>
    <row r="21769" customFormat="false" ht="13.8" hidden="false" customHeight="true" outlineLevel="0" collapsed="false"/>
    <row r="21770" customFormat="false" ht="13.8" hidden="false" customHeight="true" outlineLevel="0" collapsed="false"/>
    <row r="21771" customFormat="false" ht="13.8" hidden="false" customHeight="true" outlineLevel="0" collapsed="false"/>
    <row r="21772" customFormat="false" ht="13.8" hidden="false" customHeight="true" outlineLevel="0" collapsed="false"/>
    <row r="21773" customFormat="false" ht="13.8" hidden="false" customHeight="true" outlineLevel="0" collapsed="false"/>
    <row r="21774" customFormat="false" ht="13.8" hidden="false" customHeight="true" outlineLevel="0" collapsed="false"/>
    <row r="21775" customFormat="false" ht="13.8" hidden="false" customHeight="true" outlineLevel="0" collapsed="false"/>
    <row r="21776" customFormat="false" ht="13.8" hidden="false" customHeight="true" outlineLevel="0" collapsed="false"/>
    <row r="21777" customFormat="false" ht="13.8" hidden="false" customHeight="true" outlineLevel="0" collapsed="false"/>
    <row r="21778" customFormat="false" ht="13.8" hidden="false" customHeight="true" outlineLevel="0" collapsed="false"/>
    <row r="21779" customFormat="false" ht="13.8" hidden="false" customHeight="true" outlineLevel="0" collapsed="false"/>
    <row r="21780" customFormat="false" ht="13.8" hidden="false" customHeight="true" outlineLevel="0" collapsed="false"/>
    <row r="21781" customFormat="false" ht="13.8" hidden="false" customHeight="true" outlineLevel="0" collapsed="false"/>
    <row r="21782" customFormat="false" ht="13.8" hidden="false" customHeight="true" outlineLevel="0" collapsed="false"/>
    <row r="21783" customFormat="false" ht="13.8" hidden="false" customHeight="true" outlineLevel="0" collapsed="false"/>
    <row r="21784" customFormat="false" ht="13.8" hidden="false" customHeight="true" outlineLevel="0" collapsed="false"/>
    <row r="21785" customFormat="false" ht="13.8" hidden="false" customHeight="true" outlineLevel="0" collapsed="false"/>
    <row r="21786" customFormat="false" ht="13.8" hidden="false" customHeight="true" outlineLevel="0" collapsed="false"/>
    <row r="21787" customFormat="false" ht="13.8" hidden="false" customHeight="true" outlineLevel="0" collapsed="false"/>
    <row r="21788" customFormat="false" ht="13.8" hidden="false" customHeight="true" outlineLevel="0" collapsed="false"/>
    <row r="21789" customFormat="false" ht="13.8" hidden="false" customHeight="true" outlineLevel="0" collapsed="false"/>
    <row r="21790" customFormat="false" ht="13.8" hidden="false" customHeight="true" outlineLevel="0" collapsed="false"/>
    <row r="21791" customFormat="false" ht="13.8" hidden="false" customHeight="true" outlineLevel="0" collapsed="false"/>
    <row r="21792" customFormat="false" ht="13.8" hidden="false" customHeight="true" outlineLevel="0" collapsed="false"/>
    <row r="21793" customFormat="false" ht="13.8" hidden="false" customHeight="true" outlineLevel="0" collapsed="false"/>
    <row r="21794" customFormat="false" ht="13.8" hidden="false" customHeight="true" outlineLevel="0" collapsed="false"/>
    <row r="21795" customFormat="false" ht="13.8" hidden="false" customHeight="true" outlineLevel="0" collapsed="false"/>
    <row r="21796" customFormat="false" ht="13.8" hidden="false" customHeight="true" outlineLevel="0" collapsed="false"/>
    <row r="21797" customFormat="false" ht="13.8" hidden="false" customHeight="true" outlineLevel="0" collapsed="false"/>
    <row r="21798" customFormat="false" ht="13.8" hidden="false" customHeight="true" outlineLevel="0" collapsed="false"/>
    <row r="21799" customFormat="false" ht="13.8" hidden="false" customHeight="true" outlineLevel="0" collapsed="false"/>
    <row r="21800" customFormat="false" ht="13.8" hidden="false" customHeight="true" outlineLevel="0" collapsed="false"/>
    <row r="21801" customFormat="false" ht="13.8" hidden="false" customHeight="true" outlineLevel="0" collapsed="false"/>
    <row r="21802" customFormat="false" ht="13.8" hidden="false" customHeight="true" outlineLevel="0" collapsed="false"/>
    <row r="21803" customFormat="false" ht="13.8" hidden="false" customHeight="true" outlineLevel="0" collapsed="false"/>
    <row r="21804" customFormat="false" ht="13.8" hidden="false" customHeight="true" outlineLevel="0" collapsed="false"/>
    <row r="21805" customFormat="false" ht="13.8" hidden="false" customHeight="true" outlineLevel="0" collapsed="false"/>
    <row r="21806" customFormat="false" ht="13.8" hidden="false" customHeight="true" outlineLevel="0" collapsed="false"/>
    <row r="21807" customFormat="false" ht="13.8" hidden="false" customHeight="true" outlineLevel="0" collapsed="false"/>
    <row r="21808" customFormat="false" ht="13.8" hidden="false" customHeight="true" outlineLevel="0" collapsed="false"/>
    <row r="21809" customFormat="false" ht="13.8" hidden="false" customHeight="true" outlineLevel="0" collapsed="false"/>
    <row r="21810" customFormat="false" ht="13.8" hidden="false" customHeight="true" outlineLevel="0" collapsed="false"/>
    <row r="21811" customFormat="false" ht="13.8" hidden="false" customHeight="true" outlineLevel="0" collapsed="false"/>
    <row r="21812" customFormat="false" ht="13.8" hidden="false" customHeight="true" outlineLevel="0" collapsed="false"/>
    <row r="21813" customFormat="false" ht="13.8" hidden="false" customHeight="true" outlineLevel="0" collapsed="false"/>
    <row r="21814" customFormat="false" ht="13.8" hidden="false" customHeight="true" outlineLevel="0" collapsed="false"/>
    <row r="21815" customFormat="false" ht="13.8" hidden="false" customHeight="true" outlineLevel="0" collapsed="false"/>
    <row r="21816" customFormat="false" ht="13.8" hidden="false" customHeight="true" outlineLevel="0" collapsed="false"/>
    <row r="21817" customFormat="false" ht="13.8" hidden="false" customHeight="true" outlineLevel="0" collapsed="false"/>
    <row r="21818" customFormat="false" ht="13.8" hidden="false" customHeight="true" outlineLevel="0" collapsed="false"/>
    <row r="21819" customFormat="false" ht="13.8" hidden="false" customHeight="true" outlineLevel="0" collapsed="false"/>
    <row r="21820" customFormat="false" ht="13.8" hidden="false" customHeight="true" outlineLevel="0" collapsed="false"/>
    <row r="21821" customFormat="false" ht="13.8" hidden="false" customHeight="true" outlineLevel="0" collapsed="false"/>
    <row r="21822" customFormat="false" ht="13.8" hidden="false" customHeight="true" outlineLevel="0" collapsed="false"/>
    <row r="21823" customFormat="false" ht="13.8" hidden="false" customHeight="true" outlineLevel="0" collapsed="false"/>
    <row r="21824" customFormat="false" ht="13.8" hidden="false" customHeight="true" outlineLevel="0" collapsed="false"/>
    <row r="21825" customFormat="false" ht="13.8" hidden="false" customHeight="true" outlineLevel="0" collapsed="false"/>
    <row r="21826" customFormat="false" ht="13.8" hidden="false" customHeight="true" outlineLevel="0" collapsed="false"/>
    <row r="21827" customFormat="false" ht="13.8" hidden="false" customHeight="true" outlineLevel="0" collapsed="false"/>
    <row r="21828" customFormat="false" ht="13.8" hidden="false" customHeight="true" outlineLevel="0" collapsed="false"/>
    <row r="21829" customFormat="false" ht="13.8" hidden="false" customHeight="true" outlineLevel="0" collapsed="false"/>
    <row r="21830" customFormat="false" ht="13.8" hidden="false" customHeight="true" outlineLevel="0" collapsed="false"/>
    <row r="21831" customFormat="false" ht="13.8" hidden="false" customHeight="true" outlineLevel="0" collapsed="false"/>
    <row r="21832" customFormat="false" ht="13.8" hidden="false" customHeight="true" outlineLevel="0" collapsed="false"/>
    <row r="21833" customFormat="false" ht="13.8" hidden="false" customHeight="true" outlineLevel="0" collapsed="false"/>
    <row r="21834" customFormat="false" ht="13.8" hidden="false" customHeight="true" outlineLevel="0" collapsed="false"/>
    <row r="21835" customFormat="false" ht="13.8" hidden="false" customHeight="true" outlineLevel="0" collapsed="false"/>
    <row r="21836" customFormat="false" ht="13.8" hidden="false" customHeight="true" outlineLevel="0" collapsed="false"/>
    <row r="21837" customFormat="false" ht="13.8" hidden="false" customHeight="true" outlineLevel="0" collapsed="false"/>
    <row r="21838" customFormat="false" ht="13.8" hidden="false" customHeight="true" outlineLevel="0" collapsed="false"/>
    <row r="21839" customFormat="false" ht="13.8" hidden="false" customHeight="true" outlineLevel="0" collapsed="false"/>
    <row r="21840" customFormat="false" ht="13.8" hidden="false" customHeight="true" outlineLevel="0" collapsed="false"/>
    <row r="21841" customFormat="false" ht="13.8" hidden="false" customHeight="true" outlineLevel="0" collapsed="false"/>
    <row r="21842" customFormat="false" ht="13.8" hidden="false" customHeight="true" outlineLevel="0" collapsed="false"/>
    <row r="21843" customFormat="false" ht="13.8" hidden="false" customHeight="true" outlineLevel="0" collapsed="false"/>
    <row r="21844" customFormat="false" ht="13.8" hidden="false" customHeight="true" outlineLevel="0" collapsed="false"/>
    <row r="21845" customFormat="false" ht="13.8" hidden="false" customHeight="true" outlineLevel="0" collapsed="false"/>
    <row r="21846" customFormat="false" ht="13.8" hidden="false" customHeight="true" outlineLevel="0" collapsed="false"/>
    <row r="21847" customFormat="false" ht="13.8" hidden="false" customHeight="true" outlineLevel="0" collapsed="false"/>
    <row r="21848" customFormat="false" ht="13.8" hidden="false" customHeight="true" outlineLevel="0" collapsed="false"/>
    <row r="21849" customFormat="false" ht="13.8" hidden="false" customHeight="true" outlineLevel="0" collapsed="false"/>
    <row r="21850" customFormat="false" ht="13.8" hidden="false" customHeight="true" outlineLevel="0" collapsed="false"/>
    <row r="21851" customFormat="false" ht="13.8" hidden="false" customHeight="true" outlineLevel="0" collapsed="false"/>
    <row r="21852" customFormat="false" ht="13.8" hidden="false" customHeight="true" outlineLevel="0" collapsed="false"/>
    <row r="21853" customFormat="false" ht="13.8" hidden="false" customHeight="true" outlineLevel="0" collapsed="false"/>
    <row r="21854" customFormat="false" ht="13.8" hidden="false" customHeight="true" outlineLevel="0" collapsed="false"/>
    <row r="21855" customFormat="false" ht="13.8" hidden="false" customHeight="true" outlineLevel="0" collapsed="false"/>
    <row r="21856" customFormat="false" ht="13.8" hidden="false" customHeight="true" outlineLevel="0" collapsed="false"/>
    <row r="21857" customFormat="false" ht="13.8" hidden="false" customHeight="true" outlineLevel="0" collapsed="false"/>
    <row r="21858" customFormat="false" ht="13.8" hidden="false" customHeight="true" outlineLevel="0" collapsed="false"/>
    <row r="21859" customFormat="false" ht="13.8" hidden="false" customHeight="true" outlineLevel="0" collapsed="false"/>
    <row r="21860" customFormat="false" ht="13.8" hidden="false" customHeight="true" outlineLevel="0" collapsed="false"/>
    <row r="21861" customFormat="false" ht="13.8" hidden="false" customHeight="true" outlineLevel="0" collapsed="false"/>
    <row r="21862" customFormat="false" ht="13.8" hidden="false" customHeight="true" outlineLevel="0" collapsed="false"/>
    <row r="21863" customFormat="false" ht="13.8" hidden="false" customHeight="true" outlineLevel="0" collapsed="false"/>
    <row r="21864" customFormat="false" ht="13.8" hidden="false" customHeight="true" outlineLevel="0" collapsed="false"/>
    <row r="21865" customFormat="false" ht="13.8" hidden="false" customHeight="true" outlineLevel="0" collapsed="false"/>
    <row r="21866" customFormat="false" ht="13.8" hidden="false" customHeight="true" outlineLevel="0" collapsed="false"/>
    <row r="21867" customFormat="false" ht="13.8" hidden="false" customHeight="true" outlineLevel="0" collapsed="false"/>
    <row r="21868" customFormat="false" ht="13.8" hidden="false" customHeight="true" outlineLevel="0" collapsed="false"/>
    <row r="21869" customFormat="false" ht="13.8" hidden="false" customHeight="true" outlineLevel="0" collapsed="false"/>
    <row r="21870" customFormat="false" ht="13.8" hidden="false" customHeight="true" outlineLevel="0" collapsed="false"/>
    <row r="21871" customFormat="false" ht="13.8" hidden="false" customHeight="true" outlineLevel="0" collapsed="false"/>
    <row r="21872" customFormat="false" ht="13.8" hidden="false" customHeight="true" outlineLevel="0" collapsed="false"/>
    <row r="21873" customFormat="false" ht="13.8" hidden="false" customHeight="true" outlineLevel="0" collapsed="false"/>
    <row r="21874" customFormat="false" ht="13.8" hidden="false" customHeight="true" outlineLevel="0" collapsed="false"/>
    <row r="21875" customFormat="false" ht="13.8" hidden="false" customHeight="true" outlineLevel="0" collapsed="false"/>
    <row r="21876" customFormat="false" ht="13.8" hidden="false" customHeight="true" outlineLevel="0" collapsed="false"/>
    <row r="21877" customFormat="false" ht="13.8" hidden="false" customHeight="true" outlineLevel="0" collapsed="false"/>
    <row r="21878" customFormat="false" ht="13.8" hidden="false" customHeight="true" outlineLevel="0" collapsed="false"/>
    <row r="21879" customFormat="false" ht="13.8" hidden="false" customHeight="true" outlineLevel="0" collapsed="false"/>
    <row r="21880" customFormat="false" ht="13.8" hidden="false" customHeight="true" outlineLevel="0" collapsed="false"/>
    <row r="21881" customFormat="false" ht="13.8" hidden="false" customHeight="true" outlineLevel="0" collapsed="false"/>
    <row r="21882" customFormat="false" ht="13.8" hidden="false" customHeight="true" outlineLevel="0" collapsed="false"/>
    <row r="21883" customFormat="false" ht="13.8" hidden="false" customHeight="true" outlineLevel="0" collapsed="false"/>
    <row r="21884" customFormat="false" ht="13.8" hidden="false" customHeight="true" outlineLevel="0" collapsed="false"/>
    <row r="21885" customFormat="false" ht="13.8" hidden="false" customHeight="true" outlineLevel="0" collapsed="false"/>
    <row r="21886" customFormat="false" ht="13.8" hidden="false" customHeight="true" outlineLevel="0" collapsed="false"/>
    <row r="21887" customFormat="false" ht="13.8" hidden="false" customHeight="true" outlineLevel="0" collapsed="false"/>
    <row r="21888" customFormat="false" ht="13.8" hidden="false" customHeight="true" outlineLevel="0" collapsed="false"/>
    <row r="21889" customFormat="false" ht="13.8" hidden="false" customHeight="true" outlineLevel="0" collapsed="false"/>
    <row r="21890" customFormat="false" ht="13.8" hidden="false" customHeight="true" outlineLevel="0" collapsed="false"/>
    <row r="21891" customFormat="false" ht="13.8" hidden="false" customHeight="true" outlineLevel="0" collapsed="false"/>
    <row r="21892" customFormat="false" ht="13.8" hidden="false" customHeight="true" outlineLevel="0" collapsed="false"/>
    <row r="21893" customFormat="false" ht="13.8" hidden="false" customHeight="true" outlineLevel="0" collapsed="false"/>
    <row r="21894" customFormat="false" ht="13.8" hidden="false" customHeight="true" outlineLevel="0" collapsed="false"/>
    <row r="21895" customFormat="false" ht="13.8" hidden="false" customHeight="true" outlineLevel="0" collapsed="false"/>
    <row r="21896" customFormat="false" ht="13.8" hidden="false" customHeight="true" outlineLevel="0" collapsed="false"/>
    <row r="21897" customFormat="false" ht="13.8" hidden="false" customHeight="true" outlineLevel="0" collapsed="false"/>
    <row r="21898" customFormat="false" ht="13.8" hidden="false" customHeight="true" outlineLevel="0" collapsed="false"/>
    <row r="21899" customFormat="false" ht="13.8" hidden="false" customHeight="true" outlineLevel="0" collapsed="false"/>
    <row r="21900" customFormat="false" ht="13.8" hidden="false" customHeight="true" outlineLevel="0" collapsed="false"/>
    <row r="21901" customFormat="false" ht="13.8" hidden="false" customHeight="true" outlineLevel="0" collapsed="false"/>
    <row r="21902" customFormat="false" ht="13.8" hidden="false" customHeight="true" outlineLevel="0" collapsed="false"/>
    <row r="21903" customFormat="false" ht="13.8" hidden="false" customHeight="true" outlineLevel="0" collapsed="false"/>
    <row r="21904" customFormat="false" ht="13.8" hidden="false" customHeight="true" outlineLevel="0" collapsed="false"/>
    <row r="21905" customFormat="false" ht="13.8" hidden="false" customHeight="true" outlineLevel="0" collapsed="false"/>
    <row r="21906" customFormat="false" ht="13.8" hidden="false" customHeight="true" outlineLevel="0" collapsed="false"/>
    <row r="21907" customFormat="false" ht="13.8" hidden="false" customHeight="true" outlineLevel="0" collapsed="false"/>
    <row r="21908" customFormat="false" ht="13.8" hidden="false" customHeight="true" outlineLevel="0" collapsed="false"/>
    <row r="21909" customFormat="false" ht="13.8" hidden="false" customHeight="true" outlineLevel="0" collapsed="false"/>
    <row r="21910" customFormat="false" ht="13.8" hidden="false" customHeight="true" outlineLevel="0" collapsed="false"/>
    <row r="21911" customFormat="false" ht="13.8" hidden="false" customHeight="true" outlineLevel="0" collapsed="false"/>
    <row r="21912" customFormat="false" ht="13.8" hidden="false" customHeight="true" outlineLevel="0" collapsed="false"/>
    <row r="21913" customFormat="false" ht="13.8" hidden="false" customHeight="true" outlineLevel="0" collapsed="false"/>
    <row r="21914" customFormat="false" ht="13.8" hidden="false" customHeight="true" outlineLevel="0" collapsed="false"/>
    <row r="21915" customFormat="false" ht="13.8" hidden="false" customHeight="true" outlineLevel="0" collapsed="false"/>
    <row r="21916" customFormat="false" ht="13.8" hidden="false" customHeight="true" outlineLevel="0" collapsed="false"/>
    <row r="21917" customFormat="false" ht="13.8" hidden="false" customHeight="true" outlineLevel="0" collapsed="false"/>
    <row r="21918" customFormat="false" ht="13.8" hidden="false" customHeight="true" outlineLevel="0" collapsed="false"/>
    <row r="21919" customFormat="false" ht="13.8" hidden="false" customHeight="true" outlineLevel="0" collapsed="false"/>
    <row r="21920" customFormat="false" ht="13.8" hidden="false" customHeight="true" outlineLevel="0" collapsed="false"/>
    <row r="21921" customFormat="false" ht="13.8" hidden="false" customHeight="true" outlineLevel="0" collapsed="false"/>
    <row r="21922" customFormat="false" ht="13.8" hidden="false" customHeight="true" outlineLevel="0" collapsed="false"/>
    <row r="21923" customFormat="false" ht="13.8" hidden="false" customHeight="true" outlineLevel="0" collapsed="false"/>
    <row r="21924" customFormat="false" ht="13.8" hidden="false" customHeight="true" outlineLevel="0" collapsed="false"/>
    <row r="21925" customFormat="false" ht="13.8" hidden="false" customHeight="true" outlineLevel="0" collapsed="false"/>
    <row r="21926" customFormat="false" ht="13.8" hidden="false" customHeight="true" outlineLevel="0" collapsed="false"/>
    <row r="21927" customFormat="false" ht="13.8" hidden="false" customHeight="true" outlineLevel="0" collapsed="false"/>
    <row r="21928" customFormat="false" ht="13.8" hidden="false" customHeight="true" outlineLevel="0" collapsed="false"/>
    <row r="21929" customFormat="false" ht="13.8" hidden="false" customHeight="true" outlineLevel="0" collapsed="false"/>
    <row r="21930" customFormat="false" ht="13.8" hidden="false" customHeight="true" outlineLevel="0" collapsed="false"/>
    <row r="21931" customFormat="false" ht="13.8" hidden="false" customHeight="true" outlineLevel="0" collapsed="false"/>
    <row r="21932" customFormat="false" ht="13.8" hidden="false" customHeight="true" outlineLevel="0" collapsed="false"/>
    <row r="21933" customFormat="false" ht="13.8" hidden="false" customHeight="true" outlineLevel="0" collapsed="false"/>
    <row r="21934" customFormat="false" ht="13.8" hidden="false" customHeight="true" outlineLevel="0" collapsed="false"/>
    <row r="21935" customFormat="false" ht="13.8" hidden="false" customHeight="true" outlineLevel="0" collapsed="false"/>
    <row r="21936" customFormat="false" ht="13.8" hidden="false" customHeight="true" outlineLevel="0" collapsed="false"/>
    <row r="21937" customFormat="false" ht="13.8" hidden="false" customHeight="true" outlineLevel="0" collapsed="false"/>
    <row r="21938" customFormat="false" ht="13.8" hidden="false" customHeight="true" outlineLevel="0" collapsed="false"/>
    <row r="21939" customFormat="false" ht="13.8" hidden="false" customHeight="true" outlineLevel="0" collapsed="false"/>
    <row r="21940" customFormat="false" ht="13.8" hidden="false" customHeight="true" outlineLevel="0" collapsed="false"/>
    <row r="21941" customFormat="false" ht="13.8" hidden="false" customHeight="true" outlineLevel="0" collapsed="false"/>
    <row r="21942" customFormat="false" ht="13.8" hidden="false" customHeight="true" outlineLevel="0" collapsed="false"/>
    <row r="21943" customFormat="false" ht="13.8" hidden="false" customHeight="true" outlineLevel="0" collapsed="false"/>
    <row r="21944" customFormat="false" ht="13.8" hidden="false" customHeight="true" outlineLevel="0" collapsed="false"/>
    <row r="21945" customFormat="false" ht="13.8" hidden="false" customHeight="true" outlineLevel="0" collapsed="false"/>
    <row r="21946" customFormat="false" ht="13.8" hidden="false" customHeight="true" outlineLevel="0" collapsed="false"/>
    <row r="21947" customFormat="false" ht="13.8" hidden="false" customHeight="true" outlineLevel="0" collapsed="false"/>
    <row r="21948" customFormat="false" ht="13.8" hidden="false" customHeight="true" outlineLevel="0" collapsed="false"/>
    <row r="21949" customFormat="false" ht="13.8" hidden="false" customHeight="true" outlineLevel="0" collapsed="false"/>
    <row r="21950" customFormat="false" ht="13.8" hidden="false" customHeight="true" outlineLevel="0" collapsed="false"/>
    <row r="21951" customFormat="false" ht="13.8" hidden="false" customHeight="true" outlineLevel="0" collapsed="false"/>
    <row r="21952" customFormat="false" ht="13.8" hidden="false" customHeight="true" outlineLevel="0" collapsed="false"/>
    <row r="21953" customFormat="false" ht="13.8" hidden="false" customHeight="true" outlineLevel="0" collapsed="false"/>
    <row r="21954" customFormat="false" ht="13.8" hidden="false" customHeight="true" outlineLevel="0" collapsed="false"/>
    <row r="21955" customFormat="false" ht="13.8" hidden="false" customHeight="true" outlineLevel="0" collapsed="false"/>
    <row r="21956" customFormat="false" ht="13.8" hidden="false" customHeight="true" outlineLevel="0" collapsed="false"/>
    <row r="21957" customFormat="false" ht="13.8" hidden="false" customHeight="true" outlineLevel="0" collapsed="false"/>
    <row r="21958" customFormat="false" ht="13.8" hidden="false" customHeight="true" outlineLevel="0" collapsed="false"/>
    <row r="21959" customFormat="false" ht="13.8" hidden="false" customHeight="true" outlineLevel="0" collapsed="false"/>
    <row r="21960" customFormat="false" ht="13.8" hidden="false" customHeight="true" outlineLevel="0" collapsed="false"/>
    <row r="21961" customFormat="false" ht="13.8" hidden="false" customHeight="true" outlineLevel="0" collapsed="false"/>
    <row r="21962" customFormat="false" ht="13.8" hidden="false" customHeight="true" outlineLevel="0" collapsed="false"/>
    <row r="21963" customFormat="false" ht="13.8" hidden="false" customHeight="true" outlineLevel="0" collapsed="false"/>
    <row r="21964" customFormat="false" ht="13.8" hidden="false" customHeight="true" outlineLevel="0" collapsed="false"/>
    <row r="21965" customFormat="false" ht="13.8" hidden="false" customHeight="true" outlineLevel="0" collapsed="false"/>
    <row r="21966" customFormat="false" ht="13.8" hidden="false" customHeight="true" outlineLevel="0" collapsed="false"/>
    <row r="21967" customFormat="false" ht="13.8" hidden="false" customHeight="true" outlineLevel="0" collapsed="false"/>
    <row r="21968" customFormat="false" ht="13.8" hidden="false" customHeight="true" outlineLevel="0" collapsed="false"/>
    <row r="21969" customFormat="false" ht="13.8" hidden="false" customHeight="true" outlineLevel="0" collapsed="false"/>
    <row r="21970" customFormat="false" ht="13.8" hidden="false" customHeight="true" outlineLevel="0" collapsed="false"/>
    <row r="21971" customFormat="false" ht="13.8" hidden="false" customHeight="true" outlineLevel="0" collapsed="false"/>
    <row r="21972" customFormat="false" ht="13.8" hidden="false" customHeight="true" outlineLevel="0" collapsed="false"/>
    <row r="21973" customFormat="false" ht="13.8" hidden="false" customHeight="true" outlineLevel="0" collapsed="false"/>
    <row r="21974" customFormat="false" ht="13.8" hidden="false" customHeight="true" outlineLevel="0" collapsed="false"/>
    <row r="21975" customFormat="false" ht="13.8" hidden="false" customHeight="true" outlineLevel="0" collapsed="false"/>
    <row r="21976" customFormat="false" ht="13.8" hidden="false" customHeight="true" outlineLevel="0" collapsed="false"/>
    <row r="21977" customFormat="false" ht="13.8" hidden="false" customHeight="true" outlineLevel="0" collapsed="false"/>
    <row r="21978" customFormat="false" ht="13.8" hidden="false" customHeight="true" outlineLevel="0" collapsed="false"/>
    <row r="21979" customFormat="false" ht="13.8" hidden="false" customHeight="true" outlineLevel="0" collapsed="false"/>
    <row r="21980" customFormat="false" ht="13.8" hidden="false" customHeight="true" outlineLevel="0" collapsed="false"/>
    <row r="21981" customFormat="false" ht="13.8" hidden="false" customHeight="true" outlineLevel="0" collapsed="false"/>
    <row r="21982" customFormat="false" ht="13.8" hidden="false" customHeight="true" outlineLevel="0" collapsed="false"/>
    <row r="21983" customFormat="false" ht="13.8" hidden="false" customHeight="true" outlineLevel="0" collapsed="false"/>
    <row r="21984" customFormat="false" ht="13.8" hidden="false" customHeight="true" outlineLevel="0" collapsed="false"/>
    <row r="21985" customFormat="false" ht="13.8" hidden="false" customHeight="true" outlineLevel="0" collapsed="false"/>
    <row r="21986" customFormat="false" ht="13.8" hidden="false" customHeight="true" outlineLevel="0" collapsed="false"/>
    <row r="21987" customFormat="false" ht="13.8" hidden="false" customHeight="true" outlineLevel="0" collapsed="false"/>
    <row r="21988" customFormat="false" ht="13.8" hidden="false" customHeight="true" outlineLevel="0" collapsed="false"/>
    <row r="21989" customFormat="false" ht="13.8" hidden="false" customHeight="true" outlineLevel="0" collapsed="false"/>
    <row r="21990" customFormat="false" ht="13.8" hidden="false" customHeight="true" outlineLevel="0" collapsed="false"/>
    <row r="21991" customFormat="false" ht="13.8" hidden="false" customHeight="true" outlineLevel="0" collapsed="false"/>
    <row r="21992" customFormat="false" ht="13.8" hidden="false" customHeight="true" outlineLevel="0" collapsed="false"/>
    <row r="21993" customFormat="false" ht="13.8" hidden="false" customHeight="true" outlineLevel="0" collapsed="false"/>
    <row r="21994" customFormat="false" ht="13.8" hidden="false" customHeight="true" outlineLevel="0" collapsed="false"/>
    <row r="21995" customFormat="false" ht="13.8" hidden="false" customHeight="true" outlineLevel="0" collapsed="false"/>
    <row r="21996" customFormat="false" ht="13.8" hidden="false" customHeight="true" outlineLevel="0" collapsed="false"/>
    <row r="21997" customFormat="false" ht="13.8" hidden="false" customHeight="true" outlineLevel="0" collapsed="false"/>
    <row r="21998" customFormat="false" ht="13.8" hidden="false" customHeight="true" outlineLevel="0" collapsed="false"/>
    <row r="21999" customFormat="false" ht="13.8" hidden="false" customHeight="true" outlineLevel="0" collapsed="false"/>
    <row r="22000" customFormat="false" ht="13.8" hidden="false" customHeight="true" outlineLevel="0" collapsed="false"/>
    <row r="22001" customFormat="false" ht="13.8" hidden="false" customHeight="true" outlineLevel="0" collapsed="false"/>
    <row r="22002" customFormat="false" ht="13.8" hidden="false" customHeight="true" outlineLevel="0" collapsed="false"/>
    <row r="22003" customFormat="false" ht="13.8" hidden="false" customHeight="true" outlineLevel="0" collapsed="false"/>
    <row r="22004" customFormat="false" ht="13.8" hidden="false" customHeight="true" outlineLevel="0" collapsed="false"/>
    <row r="22005" customFormat="false" ht="13.8" hidden="false" customHeight="true" outlineLevel="0" collapsed="false"/>
    <row r="22006" customFormat="false" ht="13.8" hidden="false" customHeight="true" outlineLevel="0" collapsed="false"/>
    <row r="22007" customFormat="false" ht="13.8" hidden="false" customHeight="true" outlineLevel="0" collapsed="false"/>
    <row r="22008" customFormat="false" ht="13.8" hidden="false" customHeight="true" outlineLevel="0" collapsed="false"/>
    <row r="22009" customFormat="false" ht="13.8" hidden="false" customHeight="true" outlineLevel="0" collapsed="false"/>
    <row r="22010" customFormat="false" ht="13.8" hidden="false" customHeight="true" outlineLevel="0" collapsed="false"/>
    <row r="22011" customFormat="false" ht="13.8" hidden="false" customHeight="true" outlineLevel="0" collapsed="false"/>
    <row r="22012" customFormat="false" ht="13.8" hidden="false" customHeight="true" outlineLevel="0" collapsed="false"/>
    <row r="22013" customFormat="false" ht="13.8" hidden="false" customHeight="true" outlineLevel="0" collapsed="false"/>
    <row r="22014" customFormat="false" ht="13.8" hidden="false" customHeight="true" outlineLevel="0" collapsed="false"/>
    <row r="22015" customFormat="false" ht="13.8" hidden="false" customHeight="true" outlineLevel="0" collapsed="false"/>
    <row r="22016" customFormat="false" ht="13.8" hidden="false" customHeight="true" outlineLevel="0" collapsed="false"/>
    <row r="22017" customFormat="false" ht="13.8" hidden="false" customHeight="true" outlineLevel="0" collapsed="false"/>
    <row r="22018" customFormat="false" ht="13.8" hidden="false" customHeight="true" outlineLevel="0" collapsed="false"/>
    <row r="22019" customFormat="false" ht="13.8" hidden="false" customHeight="true" outlineLevel="0" collapsed="false"/>
    <row r="22020" customFormat="false" ht="13.8" hidden="false" customHeight="true" outlineLevel="0" collapsed="false"/>
    <row r="22021" customFormat="false" ht="13.8" hidden="false" customHeight="true" outlineLevel="0" collapsed="false"/>
    <row r="22022" customFormat="false" ht="13.8" hidden="false" customHeight="true" outlineLevel="0" collapsed="false"/>
    <row r="22023" customFormat="false" ht="13.8" hidden="false" customHeight="true" outlineLevel="0" collapsed="false"/>
    <row r="22024" customFormat="false" ht="13.8" hidden="false" customHeight="true" outlineLevel="0" collapsed="false"/>
    <row r="22025" customFormat="false" ht="13.8" hidden="false" customHeight="true" outlineLevel="0" collapsed="false"/>
    <row r="22026" customFormat="false" ht="13.8" hidden="false" customHeight="true" outlineLevel="0" collapsed="false"/>
    <row r="22027" customFormat="false" ht="13.8" hidden="false" customHeight="true" outlineLevel="0" collapsed="false"/>
    <row r="22028" customFormat="false" ht="13.8" hidden="false" customHeight="true" outlineLevel="0" collapsed="false"/>
    <row r="22029" customFormat="false" ht="13.8" hidden="false" customHeight="true" outlineLevel="0" collapsed="false"/>
    <row r="22030" customFormat="false" ht="13.8" hidden="false" customHeight="true" outlineLevel="0" collapsed="false"/>
    <row r="22031" customFormat="false" ht="13.8" hidden="false" customHeight="true" outlineLevel="0" collapsed="false"/>
    <row r="22032" customFormat="false" ht="13.8" hidden="false" customHeight="true" outlineLevel="0" collapsed="false"/>
    <row r="22033" customFormat="false" ht="13.8" hidden="false" customHeight="true" outlineLevel="0" collapsed="false"/>
    <row r="22034" customFormat="false" ht="13.8" hidden="false" customHeight="true" outlineLevel="0" collapsed="false"/>
    <row r="22035" customFormat="false" ht="13.8" hidden="false" customHeight="true" outlineLevel="0" collapsed="false"/>
    <row r="22036" customFormat="false" ht="13.8" hidden="false" customHeight="true" outlineLevel="0" collapsed="false"/>
    <row r="22037" customFormat="false" ht="13.8" hidden="false" customHeight="true" outlineLevel="0" collapsed="false"/>
    <row r="22038" customFormat="false" ht="13.8" hidden="false" customHeight="true" outlineLevel="0" collapsed="false"/>
    <row r="22039" customFormat="false" ht="13.8" hidden="false" customHeight="true" outlineLevel="0" collapsed="false"/>
    <row r="22040" customFormat="false" ht="13.8" hidden="false" customHeight="true" outlineLevel="0" collapsed="false"/>
    <row r="22041" customFormat="false" ht="13.8" hidden="false" customHeight="true" outlineLevel="0" collapsed="false"/>
    <row r="22042" customFormat="false" ht="13.8" hidden="false" customHeight="true" outlineLevel="0" collapsed="false"/>
    <row r="22043" customFormat="false" ht="13.8" hidden="false" customHeight="true" outlineLevel="0" collapsed="false"/>
    <row r="22044" customFormat="false" ht="13.8" hidden="false" customHeight="true" outlineLevel="0" collapsed="false"/>
    <row r="22045" customFormat="false" ht="13.8" hidden="false" customHeight="true" outlineLevel="0" collapsed="false"/>
    <row r="22046" customFormat="false" ht="13.8" hidden="false" customHeight="true" outlineLevel="0" collapsed="false"/>
    <row r="22047" customFormat="false" ht="13.8" hidden="false" customHeight="true" outlineLevel="0" collapsed="false"/>
    <row r="22048" customFormat="false" ht="13.8" hidden="false" customHeight="true" outlineLevel="0" collapsed="false"/>
    <row r="22049" customFormat="false" ht="13.8" hidden="false" customHeight="true" outlineLevel="0" collapsed="false"/>
    <row r="22050" customFormat="false" ht="13.8" hidden="false" customHeight="true" outlineLevel="0" collapsed="false"/>
    <row r="22051" customFormat="false" ht="13.8" hidden="false" customHeight="true" outlineLevel="0" collapsed="false"/>
    <row r="22052" customFormat="false" ht="13.8" hidden="false" customHeight="true" outlineLevel="0" collapsed="false"/>
    <row r="22053" customFormat="false" ht="13.8" hidden="false" customHeight="true" outlineLevel="0" collapsed="false"/>
    <row r="22054" customFormat="false" ht="13.8" hidden="false" customHeight="true" outlineLevel="0" collapsed="false"/>
    <row r="22055" customFormat="false" ht="13.8" hidden="false" customHeight="true" outlineLevel="0" collapsed="false"/>
    <row r="22056" customFormat="false" ht="13.8" hidden="false" customHeight="true" outlineLevel="0" collapsed="false"/>
    <row r="22057" customFormat="false" ht="13.8" hidden="false" customHeight="true" outlineLevel="0" collapsed="false"/>
    <row r="22058" customFormat="false" ht="13.8" hidden="false" customHeight="true" outlineLevel="0" collapsed="false"/>
    <row r="22059" customFormat="false" ht="13.8" hidden="false" customHeight="true" outlineLevel="0" collapsed="false"/>
    <row r="22060" customFormat="false" ht="13.8" hidden="false" customHeight="true" outlineLevel="0" collapsed="false"/>
    <row r="22061" customFormat="false" ht="13.8" hidden="false" customHeight="true" outlineLevel="0" collapsed="false"/>
    <row r="22062" customFormat="false" ht="13.8" hidden="false" customHeight="true" outlineLevel="0" collapsed="false"/>
    <row r="22063" customFormat="false" ht="13.8" hidden="false" customHeight="true" outlineLevel="0" collapsed="false"/>
    <row r="22064" customFormat="false" ht="13.8" hidden="false" customHeight="true" outlineLevel="0" collapsed="false"/>
    <row r="22065" customFormat="false" ht="13.8" hidden="false" customHeight="true" outlineLevel="0" collapsed="false"/>
    <row r="22066" customFormat="false" ht="13.8" hidden="false" customHeight="true" outlineLevel="0" collapsed="false"/>
    <row r="22067" customFormat="false" ht="13.8" hidden="false" customHeight="true" outlineLevel="0" collapsed="false"/>
    <row r="22068" customFormat="false" ht="13.8" hidden="false" customHeight="true" outlineLevel="0" collapsed="false"/>
    <row r="22069" customFormat="false" ht="13.8" hidden="false" customHeight="true" outlineLevel="0" collapsed="false"/>
    <row r="22070" customFormat="false" ht="13.8" hidden="false" customHeight="true" outlineLevel="0" collapsed="false"/>
    <row r="22071" customFormat="false" ht="13.8" hidden="false" customHeight="true" outlineLevel="0" collapsed="false"/>
    <row r="22072" customFormat="false" ht="13.8" hidden="false" customHeight="true" outlineLevel="0" collapsed="false"/>
    <row r="22073" customFormat="false" ht="13.8" hidden="false" customHeight="true" outlineLevel="0" collapsed="false"/>
    <row r="22074" customFormat="false" ht="13.8" hidden="false" customHeight="true" outlineLevel="0" collapsed="false"/>
    <row r="22075" customFormat="false" ht="13.8" hidden="false" customHeight="true" outlineLevel="0" collapsed="false"/>
    <row r="22076" customFormat="false" ht="13.8" hidden="false" customHeight="true" outlineLevel="0" collapsed="false"/>
    <row r="22077" customFormat="false" ht="13.8" hidden="false" customHeight="true" outlineLevel="0" collapsed="false"/>
    <row r="22078" customFormat="false" ht="13.8" hidden="false" customHeight="true" outlineLevel="0" collapsed="false"/>
    <row r="22079" customFormat="false" ht="13.8" hidden="false" customHeight="true" outlineLevel="0" collapsed="false"/>
    <row r="22080" customFormat="false" ht="13.8" hidden="false" customHeight="true" outlineLevel="0" collapsed="false"/>
    <row r="22081" customFormat="false" ht="13.8" hidden="false" customHeight="true" outlineLevel="0" collapsed="false"/>
    <row r="22082" customFormat="false" ht="13.8" hidden="false" customHeight="true" outlineLevel="0" collapsed="false"/>
    <row r="22083" customFormat="false" ht="13.8" hidden="false" customHeight="true" outlineLevel="0" collapsed="false"/>
    <row r="22084" customFormat="false" ht="13.8" hidden="false" customHeight="true" outlineLevel="0" collapsed="false"/>
    <row r="22085" customFormat="false" ht="13.8" hidden="false" customHeight="true" outlineLevel="0" collapsed="false"/>
    <row r="22086" customFormat="false" ht="13.8" hidden="false" customHeight="true" outlineLevel="0" collapsed="false"/>
    <row r="22087" customFormat="false" ht="13.8" hidden="false" customHeight="true" outlineLevel="0" collapsed="false"/>
    <row r="22088" customFormat="false" ht="13.8" hidden="false" customHeight="true" outlineLevel="0" collapsed="false"/>
    <row r="22089" customFormat="false" ht="13.8" hidden="false" customHeight="true" outlineLevel="0" collapsed="false"/>
    <row r="22090" customFormat="false" ht="13.8" hidden="false" customHeight="true" outlineLevel="0" collapsed="false"/>
    <row r="22091" customFormat="false" ht="13.8" hidden="false" customHeight="true" outlineLevel="0" collapsed="false"/>
    <row r="22092" customFormat="false" ht="13.8" hidden="false" customHeight="true" outlineLevel="0" collapsed="false"/>
    <row r="22093" customFormat="false" ht="13.8" hidden="false" customHeight="true" outlineLevel="0" collapsed="false"/>
    <row r="22094" customFormat="false" ht="13.8" hidden="false" customHeight="true" outlineLevel="0" collapsed="false"/>
    <row r="22095" customFormat="false" ht="13.8" hidden="false" customHeight="true" outlineLevel="0" collapsed="false"/>
    <row r="22096" customFormat="false" ht="13.8" hidden="false" customHeight="true" outlineLevel="0" collapsed="false"/>
    <row r="22097" customFormat="false" ht="13.8" hidden="false" customHeight="true" outlineLevel="0" collapsed="false"/>
    <row r="22098" customFormat="false" ht="13.8" hidden="false" customHeight="true" outlineLevel="0" collapsed="false"/>
    <row r="22099" customFormat="false" ht="13.8" hidden="false" customHeight="true" outlineLevel="0" collapsed="false"/>
    <row r="22100" customFormat="false" ht="13.8" hidden="false" customHeight="true" outlineLevel="0" collapsed="false"/>
    <row r="22101" customFormat="false" ht="13.8" hidden="false" customHeight="true" outlineLevel="0" collapsed="false"/>
    <row r="22102" customFormat="false" ht="13.8" hidden="false" customHeight="true" outlineLevel="0" collapsed="false"/>
    <row r="22103" customFormat="false" ht="13.8" hidden="false" customHeight="true" outlineLevel="0" collapsed="false"/>
    <row r="22104" customFormat="false" ht="13.8" hidden="false" customHeight="true" outlineLevel="0" collapsed="false"/>
    <row r="22105" customFormat="false" ht="13.8" hidden="false" customHeight="true" outlineLevel="0" collapsed="false"/>
    <row r="22106" customFormat="false" ht="13.8" hidden="false" customHeight="true" outlineLevel="0" collapsed="false"/>
    <row r="22107" customFormat="false" ht="13.8" hidden="false" customHeight="true" outlineLevel="0" collapsed="false"/>
    <row r="22108" customFormat="false" ht="13.8" hidden="false" customHeight="true" outlineLevel="0" collapsed="false"/>
    <row r="22109" customFormat="false" ht="13.8" hidden="false" customHeight="true" outlineLevel="0" collapsed="false"/>
    <row r="22110" customFormat="false" ht="13.8" hidden="false" customHeight="true" outlineLevel="0" collapsed="false"/>
    <row r="22111" customFormat="false" ht="13.8" hidden="false" customHeight="true" outlineLevel="0" collapsed="false"/>
    <row r="22112" customFormat="false" ht="13.8" hidden="false" customHeight="true" outlineLevel="0" collapsed="false"/>
    <row r="22113" customFormat="false" ht="13.8" hidden="false" customHeight="true" outlineLevel="0" collapsed="false"/>
    <row r="22114" customFormat="false" ht="13.8" hidden="false" customHeight="true" outlineLevel="0" collapsed="false"/>
    <row r="22115" customFormat="false" ht="13.8" hidden="false" customHeight="true" outlineLevel="0" collapsed="false"/>
    <row r="22116" customFormat="false" ht="13.8" hidden="false" customHeight="true" outlineLevel="0" collapsed="false"/>
    <row r="22117" customFormat="false" ht="13.8" hidden="false" customHeight="true" outlineLevel="0" collapsed="false"/>
    <row r="22118" customFormat="false" ht="13.8" hidden="false" customHeight="true" outlineLevel="0" collapsed="false"/>
    <row r="22119" customFormat="false" ht="13.8" hidden="false" customHeight="true" outlineLevel="0" collapsed="false"/>
    <row r="22120" customFormat="false" ht="13.8" hidden="false" customHeight="true" outlineLevel="0" collapsed="false"/>
    <row r="22121" customFormat="false" ht="13.8" hidden="false" customHeight="true" outlineLevel="0" collapsed="false"/>
    <row r="22122" customFormat="false" ht="13.8" hidden="false" customHeight="true" outlineLevel="0" collapsed="false"/>
    <row r="22123" customFormat="false" ht="13.8" hidden="false" customHeight="true" outlineLevel="0" collapsed="false"/>
    <row r="22124" customFormat="false" ht="13.8" hidden="false" customHeight="true" outlineLevel="0" collapsed="false"/>
    <row r="22125" customFormat="false" ht="13.8" hidden="false" customHeight="true" outlineLevel="0" collapsed="false"/>
    <row r="22126" customFormat="false" ht="13.8" hidden="false" customHeight="true" outlineLevel="0" collapsed="false"/>
    <row r="22127" customFormat="false" ht="13.8" hidden="false" customHeight="true" outlineLevel="0" collapsed="false"/>
    <row r="22128" customFormat="false" ht="13.8" hidden="false" customHeight="true" outlineLevel="0" collapsed="false"/>
    <row r="22129" customFormat="false" ht="13.8" hidden="false" customHeight="true" outlineLevel="0" collapsed="false"/>
    <row r="22130" customFormat="false" ht="13.8" hidden="false" customHeight="true" outlineLevel="0" collapsed="false"/>
    <row r="22131" customFormat="false" ht="13.8" hidden="false" customHeight="true" outlineLevel="0" collapsed="false"/>
    <row r="22132" customFormat="false" ht="13.8" hidden="false" customHeight="true" outlineLevel="0" collapsed="false"/>
    <row r="22133" customFormat="false" ht="13.8" hidden="false" customHeight="true" outlineLevel="0" collapsed="false"/>
    <row r="22134" customFormat="false" ht="13.8" hidden="false" customHeight="true" outlineLevel="0" collapsed="false"/>
    <row r="22135" customFormat="false" ht="13.8" hidden="false" customHeight="true" outlineLevel="0" collapsed="false"/>
    <row r="22136" customFormat="false" ht="13.8" hidden="false" customHeight="true" outlineLevel="0" collapsed="false"/>
    <row r="22137" customFormat="false" ht="13.8" hidden="false" customHeight="true" outlineLevel="0" collapsed="false"/>
    <row r="22138" customFormat="false" ht="13.8" hidden="false" customHeight="true" outlineLevel="0" collapsed="false"/>
    <row r="22139" customFormat="false" ht="13.8" hidden="false" customHeight="true" outlineLevel="0" collapsed="false"/>
    <row r="22140" customFormat="false" ht="13.8" hidden="false" customHeight="true" outlineLevel="0" collapsed="false"/>
    <row r="22141" customFormat="false" ht="13.8" hidden="false" customHeight="true" outlineLevel="0" collapsed="false"/>
    <row r="22142" customFormat="false" ht="13.8" hidden="false" customHeight="true" outlineLevel="0" collapsed="false"/>
    <row r="22143" customFormat="false" ht="13.8" hidden="false" customHeight="true" outlineLevel="0" collapsed="false"/>
    <row r="22144" customFormat="false" ht="13.8" hidden="false" customHeight="true" outlineLevel="0" collapsed="false"/>
    <row r="22145" customFormat="false" ht="13.8" hidden="false" customHeight="true" outlineLevel="0" collapsed="false"/>
    <row r="22146" customFormat="false" ht="13.8" hidden="false" customHeight="true" outlineLevel="0" collapsed="false"/>
    <row r="22147" customFormat="false" ht="13.8" hidden="false" customHeight="true" outlineLevel="0" collapsed="false"/>
    <row r="22148" customFormat="false" ht="13.8" hidden="false" customHeight="true" outlineLevel="0" collapsed="false"/>
    <row r="22149" customFormat="false" ht="13.8" hidden="false" customHeight="true" outlineLevel="0" collapsed="false"/>
    <row r="22150" customFormat="false" ht="13.8" hidden="false" customHeight="true" outlineLevel="0" collapsed="false"/>
    <row r="22151" customFormat="false" ht="13.8" hidden="false" customHeight="true" outlineLevel="0" collapsed="false"/>
    <row r="22152" customFormat="false" ht="13.8" hidden="false" customHeight="true" outlineLevel="0" collapsed="false"/>
    <row r="22153" customFormat="false" ht="13.8" hidden="false" customHeight="true" outlineLevel="0" collapsed="false"/>
    <row r="22154" customFormat="false" ht="13.8" hidden="false" customHeight="true" outlineLevel="0" collapsed="false"/>
    <row r="22155" customFormat="false" ht="13.8" hidden="false" customHeight="true" outlineLevel="0" collapsed="false"/>
    <row r="22156" customFormat="false" ht="13.8" hidden="false" customHeight="true" outlineLevel="0" collapsed="false"/>
    <row r="22157" customFormat="false" ht="13.8" hidden="false" customHeight="true" outlineLevel="0" collapsed="false"/>
    <row r="22158" customFormat="false" ht="13.8" hidden="false" customHeight="true" outlineLevel="0" collapsed="false"/>
    <row r="22159" customFormat="false" ht="13.8" hidden="false" customHeight="true" outlineLevel="0" collapsed="false"/>
    <row r="22160" customFormat="false" ht="13.8" hidden="false" customHeight="true" outlineLevel="0" collapsed="false"/>
    <row r="22161" customFormat="false" ht="13.8" hidden="false" customHeight="true" outlineLevel="0" collapsed="false"/>
    <row r="22162" customFormat="false" ht="13.8" hidden="false" customHeight="true" outlineLevel="0" collapsed="false"/>
    <row r="22163" customFormat="false" ht="13.8" hidden="false" customHeight="true" outlineLevel="0" collapsed="false"/>
    <row r="22164" customFormat="false" ht="13.8" hidden="false" customHeight="true" outlineLevel="0" collapsed="false"/>
    <row r="22165" customFormat="false" ht="13.8" hidden="false" customHeight="true" outlineLevel="0" collapsed="false"/>
    <row r="22166" customFormat="false" ht="13.8" hidden="false" customHeight="true" outlineLevel="0" collapsed="false"/>
    <row r="22167" customFormat="false" ht="13.8" hidden="false" customHeight="true" outlineLevel="0" collapsed="false"/>
    <row r="22168" customFormat="false" ht="13.8" hidden="false" customHeight="true" outlineLevel="0" collapsed="false"/>
    <row r="22169" customFormat="false" ht="13.8" hidden="false" customHeight="true" outlineLevel="0" collapsed="false"/>
    <row r="22170" customFormat="false" ht="13.8" hidden="false" customHeight="true" outlineLevel="0" collapsed="false"/>
    <row r="22171" customFormat="false" ht="13.8" hidden="false" customHeight="true" outlineLevel="0" collapsed="false"/>
    <row r="22172" customFormat="false" ht="13.8" hidden="false" customHeight="true" outlineLevel="0" collapsed="false"/>
    <row r="22173" customFormat="false" ht="13.8" hidden="false" customHeight="true" outlineLevel="0" collapsed="false"/>
    <row r="22174" customFormat="false" ht="13.8" hidden="false" customHeight="true" outlineLevel="0" collapsed="false"/>
    <row r="22175" customFormat="false" ht="13.8" hidden="false" customHeight="true" outlineLevel="0" collapsed="false"/>
    <row r="22176" customFormat="false" ht="13.8" hidden="false" customHeight="true" outlineLevel="0" collapsed="false"/>
    <row r="22177" customFormat="false" ht="13.8" hidden="false" customHeight="true" outlineLevel="0" collapsed="false"/>
    <row r="22178" customFormat="false" ht="13.8" hidden="false" customHeight="true" outlineLevel="0" collapsed="false"/>
    <row r="22179" customFormat="false" ht="13.8" hidden="false" customHeight="true" outlineLevel="0" collapsed="false"/>
    <row r="22180" customFormat="false" ht="13.8" hidden="false" customHeight="true" outlineLevel="0" collapsed="false"/>
    <row r="22181" customFormat="false" ht="13.8" hidden="false" customHeight="true" outlineLevel="0" collapsed="false"/>
    <row r="22182" customFormat="false" ht="13.8" hidden="false" customHeight="true" outlineLevel="0" collapsed="false"/>
    <row r="22183" customFormat="false" ht="13.8" hidden="false" customHeight="true" outlineLevel="0" collapsed="false"/>
    <row r="22184" customFormat="false" ht="13.8" hidden="false" customHeight="true" outlineLevel="0" collapsed="false"/>
    <row r="22185" customFormat="false" ht="13.8" hidden="false" customHeight="true" outlineLevel="0" collapsed="false"/>
    <row r="22186" customFormat="false" ht="13.8" hidden="false" customHeight="true" outlineLevel="0" collapsed="false"/>
    <row r="22187" customFormat="false" ht="13.8" hidden="false" customHeight="true" outlineLevel="0" collapsed="false"/>
    <row r="22188" customFormat="false" ht="13.8" hidden="false" customHeight="true" outlineLevel="0" collapsed="false"/>
    <row r="22189" customFormat="false" ht="13.8" hidden="false" customHeight="true" outlineLevel="0" collapsed="false"/>
    <row r="22190" customFormat="false" ht="13.8" hidden="false" customHeight="true" outlineLevel="0" collapsed="false"/>
    <row r="22191" customFormat="false" ht="13.8" hidden="false" customHeight="true" outlineLevel="0" collapsed="false"/>
    <row r="22192" customFormat="false" ht="13.8" hidden="false" customHeight="true" outlineLevel="0" collapsed="false"/>
    <row r="22193" customFormat="false" ht="13.8" hidden="false" customHeight="true" outlineLevel="0" collapsed="false"/>
    <row r="22194" customFormat="false" ht="13.8" hidden="false" customHeight="true" outlineLevel="0" collapsed="false"/>
    <row r="22195" customFormat="false" ht="13.8" hidden="false" customHeight="true" outlineLevel="0" collapsed="false"/>
    <row r="22196" customFormat="false" ht="13.8" hidden="false" customHeight="true" outlineLevel="0" collapsed="false"/>
    <row r="22197" customFormat="false" ht="13.8" hidden="false" customHeight="true" outlineLevel="0" collapsed="false"/>
    <row r="22198" customFormat="false" ht="13.8" hidden="false" customHeight="true" outlineLevel="0" collapsed="false"/>
    <row r="22199" customFormat="false" ht="13.8" hidden="false" customHeight="true" outlineLevel="0" collapsed="false"/>
    <row r="22200" customFormat="false" ht="13.8" hidden="false" customHeight="true" outlineLevel="0" collapsed="false"/>
    <row r="22201" customFormat="false" ht="13.8" hidden="false" customHeight="true" outlineLevel="0" collapsed="false"/>
    <row r="22202" customFormat="false" ht="13.8" hidden="false" customHeight="true" outlineLevel="0" collapsed="false"/>
    <row r="22203" customFormat="false" ht="13.8" hidden="false" customHeight="true" outlineLevel="0" collapsed="false"/>
    <row r="22204" customFormat="false" ht="13.8" hidden="false" customHeight="true" outlineLevel="0" collapsed="false"/>
    <row r="22205" customFormat="false" ht="13.8" hidden="false" customHeight="true" outlineLevel="0" collapsed="false"/>
    <row r="22206" customFormat="false" ht="13.8" hidden="false" customHeight="true" outlineLevel="0" collapsed="false"/>
    <row r="22207" customFormat="false" ht="13.8" hidden="false" customHeight="true" outlineLevel="0" collapsed="false"/>
    <row r="22208" customFormat="false" ht="13.8" hidden="false" customHeight="true" outlineLevel="0" collapsed="false"/>
    <row r="22209" customFormat="false" ht="13.8" hidden="false" customHeight="true" outlineLevel="0" collapsed="false"/>
    <row r="22210" customFormat="false" ht="13.8" hidden="false" customHeight="true" outlineLevel="0" collapsed="false"/>
    <row r="22211" customFormat="false" ht="13.8" hidden="false" customHeight="true" outlineLevel="0" collapsed="false"/>
    <row r="22212" customFormat="false" ht="13.8" hidden="false" customHeight="true" outlineLevel="0" collapsed="false"/>
    <row r="22213" customFormat="false" ht="13.8" hidden="false" customHeight="true" outlineLevel="0" collapsed="false"/>
    <row r="22214" customFormat="false" ht="13.8" hidden="false" customHeight="true" outlineLevel="0" collapsed="false"/>
    <row r="22215" customFormat="false" ht="13.8" hidden="false" customHeight="true" outlineLevel="0" collapsed="false"/>
    <row r="22216" customFormat="false" ht="13.8" hidden="false" customHeight="true" outlineLevel="0" collapsed="false"/>
    <row r="22217" customFormat="false" ht="13.8" hidden="false" customHeight="true" outlineLevel="0" collapsed="false"/>
    <row r="22218" customFormat="false" ht="13.8" hidden="false" customHeight="true" outlineLevel="0" collapsed="false"/>
    <row r="22219" customFormat="false" ht="13.8" hidden="false" customHeight="true" outlineLevel="0" collapsed="false"/>
    <row r="22220" customFormat="false" ht="13.8" hidden="false" customHeight="true" outlineLevel="0" collapsed="false"/>
    <row r="22221" customFormat="false" ht="13.8" hidden="false" customHeight="true" outlineLevel="0" collapsed="false"/>
    <row r="22222" customFormat="false" ht="13.8" hidden="false" customHeight="true" outlineLevel="0" collapsed="false"/>
    <row r="22223" customFormat="false" ht="13.8" hidden="false" customHeight="true" outlineLevel="0" collapsed="false"/>
    <row r="22224" customFormat="false" ht="13.8" hidden="false" customHeight="true" outlineLevel="0" collapsed="false"/>
    <row r="22225" customFormat="false" ht="13.8" hidden="false" customHeight="true" outlineLevel="0" collapsed="false"/>
    <row r="22226" customFormat="false" ht="13.8" hidden="false" customHeight="true" outlineLevel="0" collapsed="false"/>
    <row r="22227" customFormat="false" ht="13.8" hidden="false" customHeight="true" outlineLevel="0" collapsed="false"/>
    <row r="22228" customFormat="false" ht="13.8" hidden="false" customHeight="true" outlineLevel="0" collapsed="false"/>
    <row r="22229" customFormat="false" ht="13.8" hidden="false" customHeight="true" outlineLevel="0" collapsed="false"/>
    <row r="22230" customFormat="false" ht="13.8" hidden="false" customHeight="true" outlineLevel="0" collapsed="false"/>
    <row r="22231" customFormat="false" ht="13.8" hidden="false" customHeight="true" outlineLevel="0" collapsed="false"/>
    <row r="22232" customFormat="false" ht="13.8" hidden="false" customHeight="true" outlineLevel="0" collapsed="false"/>
    <row r="22233" customFormat="false" ht="13.8" hidden="false" customHeight="true" outlineLevel="0" collapsed="false"/>
    <row r="22234" customFormat="false" ht="13.8" hidden="false" customHeight="true" outlineLevel="0" collapsed="false"/>
    <row r="22235" customFormat="false" ht="13.8" hidden="false" customHeight="true" outlineLevel="0" collapsed="false"/>
    <row r="22236" customFormat="false" ht="13.8" hidden="false" customHeight="true" outlineLevel="0" collapsed="false"/>
    <row r="22237" customFormat="false" ht="13.8" hidden="false" customHeight="true" outlineLevel="0" collapsed="false"/>
    <row r="22238" customFormat="false" ht="13.8" hidden="false" customHeight="true" outlineLevel="0" collapsed="false"/>
    <row r="22239" customFormat="false" ht="13.8" hidden="false" customHeight="true" outlineLevel="0" collapsed="false"/>
    <row r="22240" customFormat="false" ht="13.8" hidden="false" customHeight="true" outlineLevel="0" collapsed="false"/>
    <row r="22241" customFormat="false" ht="13.8" hidden="false" customHeight="true" outlineLevel="0" collapsed="false"/>
    <row r="22242" customFormat="false" ht="13.8" hidden="false" customHeight="true" outlineLevel="0" collapsed="false"/>
    <row r="22243" customFormat="false" ht="13.8" hidden="false" customHeight="true" outlineLevel="0" collapsed="false"/>
    <row r="22244" customFormat="false" ht="13.8" hidden="false" customHeight="true" outlineLevel="0" collapsed="false"/>
    <row r="22245" customFormat="false" ht="13.8" hidden="false" customHeight="true" outlineLevel="0" collapsed="false"/>
    <row r="22246" customFormat="false" ht="13.8" hidden="false" customHeight="true" outlineLevel="0" collapsed="false"/>
    <row r="22247" customFormat="false" ht="13.8" hidden="false" customHeight="true" outlineLevel="0" collapsed="false"/>
    <row r="22248" customFormat="false" ht="13.8" hidden="false" customHeight="true" outlineLevel="0" collapsed="false"/>
    <row r="22249" customFormat="false" ht="13.8" hidden="false" customHeight="true" outlineLevel="0" collapsed="false"/>
    <row r="22250" customFormat="false" ht="13.8" hidden="false" customHeight="true" outlineLevel="0" collapsed="false"/>
    <row r="22251" customFormat="false" ht="13.8" hidden="false" customHeight="true" outlineLevel="0" collapsed="false"/>
    <row r="22252" customFormat="false" ht="13.8" hidden="false" customHeight="true" outlineLevel="0" collapsed="false"/>
    <row r="22253" customFormat="false" ht="13.8" hidden="false" customHeight="true" outlineLevel="0" collapsed="false"/>
    <row r="22254" customFormat="false" ht="13.8" hidden="false" customHeight="true" outlineLevel="0" collapsed="false"/>
    <row r="22255" customFormat="false" ht="13.8" hidden="false" customHeight="true" outlineLevel="0" collapsed="false"/>
    <row r="22256" customFormat="false" ht="13.8" hidden="false" customHeight="true" outlineLevel="0" collapsed="false"/>
    <row r="22257" customFormat="false" ht="13.8" hidden="false" customHeight="true" outlineLevel="0" collapsed="false"/>
    <row r="22258" customFormat="false" ht="13.8" hidden="false" customHeight="true" outlineLevel="0" collapsed="false"/>
    <row r="22259" customFormat="false" ht="13.8" hidden="false" customHeight="true" outlineLevel="0" collapsed="false"/>
    <row r="22260" customFormat="false" ht="13.8" hidden="false" customHeight="true" outlineLevel="0" collapsed="false"/>
    <row r="22261" customFormat="false" ht="13.8" hidden="false" customHeight="true" outlineLevel="0" collapsed="false"/>
    <row r="22262" customFormat="false" ht="13.8" hidden="false" customHeight="true" outlineLevel="0" collapsed="false"/>
    <row r="22263" customFormat="false" ht="13.8" hidden="false" customHeight="true" outlineLevel="0" collapsed="false"/>
    <row r="22264" customFormat="false" ht="13.8" hidden="false" customHeight="true" outlineLevel="0" collapsed="false"/>
    <row r="22265" customFormat="false" ht="13.8" hidden="false" customHeight="true" outlineLevel="0" collapsed="false"/>
    <row r="22266" customFormat="false" ht="13.8" hidden="false" customHeight="true" outlineLevel="0" collapsed="false"/>
    <row r="22267" customFormat="false" ht="13.8" hidden="false" customHeight="true" outlineLevel="0" collapsed="false"/>
    <row r="22268" customFormat="false" ht="13.8" hidden="false" customHeight="true" outlineLevel="0" collapsed="false"/>
    <row r="22269" customFormat="false" ht="13.8" hidden="false" customHeight="true" outlineLevel="0" collapsed="false"/>
    <row r="22270" customFormat="false" ht="13.8" hidden="false" customHeight="true" outlineLevel="0" collapsed="false"/>
    <row r="22271" customFormat="false" ht="13.8" hidden="false" customHeight="true" outlineLevel="0" collapsed="false"/>
    <row r="22272" customFormat="false" ht="13.8" hidden="false" customHeight="true" outlineLevel="0" collapsed="false"/>
    <row r="22273" customFormat="false" ht="13.8" hidden="false" customHeight="true" outlineLevel="0" collapsed="false"/>
    <row r="22274" customFormat="false" ht="13.8" hidden="false" customHeight="true" outlineLevel="0" collapsed="false"/>
    <row r="22275" customFormat="false" ht="13.8" hidden="false" customHeight="true" outlineLevel="0" collapsed="false"/>
    <row r="22276" customFormat="false" ht="13.8" hidden="false" customHeight="true" outlineLevel="0" collapsed="false"/>
    <row r="22277" customFormat="false" ht="13.8" hidden="false" customHeight="true" outlineLevel="0" collapsed="false"/>
    <row r="22278" customFormat="false" ht="13.8" hidden="false" customHeight="true" outlineLevel="0" collapsed="false"/>
    <row r="22279" customFormat="false" ht="13.8" hidden="false" customHeight="true" outlineLevel="0" collapsed="false"/>
    <row r="22280" customFormat="false" ht="13.8" hidden="false" customHeight="true" outlineLevel="0" collapsed="false"/>
    <row r="22281" customFormat="false" ht="13.8" hidden="false" customHeight="true" outlineLevel="0" collapsed="false"/>
    <row r="22282" customFormat="false" ht="13.8" hidden="false" customHeight="true" outlineLevel="0" collapsed="false"/>
    <row r="22283" customFormat="false" ht="13.8" hidden="false" customHeight="true" outlineLevel="0" collapsed="false"/>
    <row r="22284" customFormat="false" ht="13.8" hidden="false" customHeight="true" outlineLevel="0" collapsed="false"/>
    <row r="22285" customFormat="false" ht="13.8" hidden="false" customHeight="true" outlineLevel="0" collapsed="false"/>
    <row r="22286" customFormat="false" ht="13.8" hidden="false" customHeight="true" outlineLevel="0" collapsed="false"/>
    <row r="22287" customFormat="false" ht="13.8" hidden="false" customHeight="true" outlineLevel="0" collapsed="false"/>
    <row r="22288" customFormat="false" ht="13.8" hidden="false" customHeight="true" outlineLevel="0" collapsed="false"/>
    <row r="22289" customFormat="false" ht="13.8" hidden="false" customHeight="true" outlineLevel="0" collapsed="false"/>
    <row r="22290" customFormat="false" ht="13.8" hidden="false" customHeight="true" outlineLevel="0" collapsed="false"/>
    <row r="22291" customFormat="false" ht="13.8" hidden="false" customHeight="true" outlineLevel="0" collapsed="false"/>
    <row r="22292" customFormat="false" ht="13.8" hidden="false" customHeight="true" outlineLevel="0" collapsed="false"/>
    <row r="22293" customFormat="false" ht="13.8" hidden="false" customHeight="true" outlineLevel="0" collapsed="false"/>
    <row r="22294" customFormat="false" ht="13.8" hidden="false" customHeight="true" outlineLevel="0" collapsed="false"/>
    <row r="22295" customFormat="false" ht="13.8" hidden="false" customHeight="true" outlineLevel="0" collapsed="false"/>
    <row r="22296" customFormat="false" ht="13.8" hidden="false" customHeight="true" outlineLevel="0" collapsed="false"/>
    <row r="22297" customFormat="false" ht="13.8" hidden="false" customHeight="true" outlineLevel="0" collapsed="false"/>
    <row r="22298" customFormat="false" ht="13.8" hidden="false" customHeight="true" outlineLevel="0" collapsed="false"/>
    <row r="22299" customFormat="false" ht="13.8" hidden="false" customHeight="true" outlineLevel="0" collapsed="false"/>
    <row r="22300" customFormat="false" ht="13.8" hidden="false" customHeight="true" outlineLevel="0" collapsed="false"/>
    <row r="22301" customFormat="false" ht="13.8" hidden="false" customHeight="true" outlineLevel="0" collapsed="false"/>
    <row r="22302" customFormat="false" ht="13.8" hidden="false" customHeight="true" outlineLevel="0" collapsed="false"/>
    <row r="22303" customFormat="false" ht="13.8" hidden="false" customHeight="true" outlineLevel="0" collapsed="false"/>
    <row r="22304" customFormat="false" ht="13.8" hidden="false" customHeight="true" outlineLevel="0" collapsed="false"/>
    <row r="22305" customFormat="false" ht="13.8" hidden="false" customHeight="true" outlineLevel="0" collapsed="false"/>
    <row r="22306" customFormat="false" ht="13.8" hidden="false" customHeight="true" outlineLevel="0" collapsed="false"/>
    <row r="22307" customFormat="false" ht="13.8" hidden="false" customHeight="true" outlineLevel="0" collapsed="false"/>
    <row r="22308" customFormat="false" ht="13.8" hidden="false" customHeight="true" outlineLevel="0" collapsed="false"/>
    <row r="22309" customFormat="false" ht="13.8" hidden="false" customHeight="true" outlineLevel="0" collapsed="false"/>
    <row r="22310" customFormat="false" ht="13.8" hidden="false" customHeight="true" outlineLevel="0" collapsed="false"/>
    <row r="22311" customFormat="false" ht="13.8" hidden="false" customHeight="true" outlineLevel="0" collapsed="false"/>
    <row r="22312" customFormat="false" ht="13.8" hidden="false" customHeight="true" outlineLevel="0" collapsed="false"/>
    <row r="22313" customFormat="false" ht="13.8" hidden="false" customHeight="true" outlineLevel="0" collapsed="false"/>
    <row r="22314" customFormat="false" ht="13.8" hidden="false" customHeight="true" outlineLevel="0" collapsed="false"/>
    <row r="22315" customFormat="false" ht="13.8" hidden="false" customHeight="true" outlineLevel="0" collapsed="false"/>
    <row r="22316" customFormat="false" ht="13.8" hidden="false" customHeight="true" outlineLevel="0" collapsed="false"/>
    <row r="22317" customFormat="false" ht="13.8" hidden="false" customHeight="true" outlineLevel="0" collapsed="false"/>
    <row r="22318" customFormat="false" ht="13.8" hidden="false" customHeight="true" outlineLevel="0" collapsed="false"/>
    <row r="22319" customFormat="false" ht="13.8" hidden="false" customHeight="true" outlineLevel="0" collapsed="false"/>
    <row r="22320" customFormat="false" ht="13.8" hidden="false" customHeight="true" outlineLevel="0" collapsed="false"/>
    <row r="22321" customFormat="false" ht="13.8" hidden="false" customHeight="true" outlineLevel="0" collapsed="false"/>
    <row r="22322" customFormat="false" ht="13.8" hidden="false" customHeight="true" outlineLevel="0" collapsed="false"/>
    <row r="22323" customFormat="false" ht="13.8" hidden="false" customHeight="true" outlineLevel="0" collapsed="false"/>
    <row r="22324" customFormat="false" ht="13.8" hidden="false" customHeight="true" outlineLevel="0" collapsed="false"/>
    <row r="22325" customFormat="false" ht="13.8" hidden="false" customHeight="true" outlineLevel="0" collapsed="false"/>
    <row r="22326" customFormat="false" ht="13.8" hidden="false" customHeight="true" outlineLevel="0" collapsed="false"/>
    <row r="22327" customFormat="false" ht="13.8" hidden="false" customHeight="true" outlineLevel="0" collapsed="false"/>
    <row r="22328" customFormat="false" ht="13.8" hidden="false" customHeight="true" outlineLevel="0" collapsed="false"/>
    <row r="22329" customFormat="false" ht="13.8" hidden="false" customHeight="true" outlineLevel="0" collapsed="false"/>
    <row r="22330" customFormat="false" ht="13.8" hidden="false" customHeight="true" outlineLevel="0" collapsed="false"/>
    <row r="22331" customFormat="false" ht="13.8" hidden="false" customHeight="true" outlineLevel="0" collapsed="false"/>
    <row r="22332" customFormat="false" ht="13.8" hidden="false" customHeight="true" outlineLevel="0" collapsed="false"/>
    <row r="22333" customFormat="false" ht="13.8" hidden="false" customHeight="true" outlineLevel="0" collapsed="false"/>
    <row r="22334" customFormat="false" ht="13.8" hidden="false" customHeight="true" outlineLevel="0" collapsed="false"/>
    <row r="22335" customFormat="false" ht="13.8" hidden="false" customHeight="true" outlineLevel="0" collapsed="false"/>
    <row r="22336" customFormat="false" ht="13.8" hidden="false" customHeight="true" outlineLevel="0" collapsed="false"/>
    <row r="22337" customFormat="false" ht="13.8" hidden="false" customHeight="true" outlineLevel="0" collapsed="false"/>
    <row r="22338" customFormat="false" ht="13.8" hidden="false" customHeight="true" outlineLevel="0" collapsed="false"/>
    <row r="22339" customFormat="false" ht="13.8" hidden="false" customHeight="true" outlineLevel="0" collapsed="false"/>
    <row r="22340" customFormat="false" ht="13.8" hidden="false" customHeight="true" outlineLevel="0" collapsed="false"/>
    <row r="22341" customFormat="false" ht="13.8" hidden="false" customHeight="true" outlineLevel="0" collapsed="false"/>
    <row r="22342" customFormat="false" ht="13.8" hidden="false" customHeight="true" outlineLevel="0" collapsed="false"/>
    <row r="22343" customFormat="false" ht="13.8" hidden="false" customHeight="true" outlineLevel="0" collapsed="false"/>
    <row r="22344" customFormat="false" ht="13.8" hidden="false" customHeight="true" outlineLevel="0" collapsed="false"/>
    <row r="22345" customFormat="false" ht="13.8" hidden="false" customHeight="true" outlineLevel="0" collapsed="false"/>
    <row r="22346" customFormat="false" ht="13.8" hidden="false" customHeight="true" outlineLevel="0" collapsed="false"/>
    <row r="22347" customFormat="false" ht="13.8" hidden="false" customHeight="true" outlineLevel="0" collapsed="false"/>
    <row r="22348" customFormat="false" ht="13.8" hidden="false" customHeight="true" outlineLevel="0" collapsed="false"/>
    <row r="22349" customFormat="false" ht="13.8" hidden="false" customHeight="true" outlineLevel="0" collapsed="false"/>
    <row r="22350" customFormat="false" ht="13.8" hidden="false" customHeight="true" outlineLevel="0" collapsed="false"/>
    <row r="22351" customFormat="false" ht="13.8" hidden="false" customHeight="true" outlineLevel="0" collapsed="false"/>
    <row r="22352" customFormat="false" ht="13.8" hidden="false" customHeight="true" outlineLevel="0" collapsed="false"/>
    <row r="22353" customFormat="false" ht="13.8" hidden="false" customHeight="true" outlineLevel="0" collapsed="false"/>
    <row r="22354" customFormat="false" ht="13.8" hidden="false" customHeight="true" outlineLevel="0" collapsed="false"/>
    <row r="22355" customFormat="false" ht="13.8" hidden="false" customHeight="true" outlineLevel="0" collapsed="false"/>
    <row r="22356" customFormat="false" ht="13.8" hidden="false" customHeight="true" outlineLevel="0" collapsed="false"/>
    <row r="22357" customFormat="false" ht="13.8" hidden="false" customHeight="true" outlineLevel="0" collapsed="false"/>
    <row r="22358" customFormat="false" ht="13.8" hidden="false" customHeight="true" outlineLevel="0" collapsed="false"/>
    <row r="22359" customFormat="false" ht="13.8" hidden="false" customHeight="true" outlineLevel="0" collapsed="false"/>
    <row r="22360" customFormat="false" ht="13.8" hidden="false" customHeight="true" outlineLevel="0" collapsed="false"/>
    <row r="22361" customFormat="false" ht="13.8" hidden="false" customHeight="true" outlineLevel="0" collapsed="false"/>
    <row r="22362" customFormat="false" ht="13.8" hidden="false" customHeight="true" outlineLevel="0" collapsed="false"/>
    <row r="22363" customFormat="false" ht="13.8" hidden="false" customHeight="true" outlineLevel="0" collapsed="false"/>
    <row r="22364" customFormat="false" ht="13.8" hidden="false" customHeight="true" outlineLevel="0" collapsed="false"/>
    <row r="22365" customFormat="false" ht="13.8" hidden="false" customHeight="true" outlineLevel="0" collapsed="false"/>
    <row r="22366" customFormat="false" ht="13.8" hidden="false" customHeight="true" outlineLevel="0" collapsed="false"/>
    <row r="22367" customFormat="false" ht="13.8" hidden="false" customHeight="true" outlineLevel="0" collapsed="false"/>
    <row r="22368" customFormat="false" ht="13.8" hidden="false" customHeight="true" outlineLevel="0" collapsed="false"/>
    <row r="22369" customFormat="false" ht="13.8" hidden="false" customHeight="true" outlineLevel="0" collapsed="false"/>
    <row r="22370" customFormat="false" ht="13.8" hidden="false" customHeight="true" outlineLevel="0" collapsed="false"/>
    <row r="22371" customFormat="false" ht="13.8" hidden="false" customHeight="true" outlineLevel="0" collapsed="false"/>
    <row r="22372" customFormat="false" ht="13.8" hidden="false" customHeight="true" outlineLevel="0" collapsed="false"/>
    <row r="22373" customFormat="false" ht="13.8" hidden="false" customHeight="true" outlineLevel="0" collapsed="false"/>
    <row r="22374" customFormat="false" ht="13.8" hidden="false" customHeight="true" outlineLevel="0" collapsed="false"/>
    <row r="22375" customFormat="false" ht="13.8" hidden="false" customHeight="true" outlineLevel="0" collapsed="false"/>
    <row r="22376" customFormat="false" ht="13.8" hidden="false" customHeight="true" outlineLevel="0" collapsed="false"/>
    <row r="22377" customFormat="false" ht="13.8" hidden="false" customHeight="true" outlineLevel="0" collapsed="false"/>
    <row r="22378" customFormat="false" ht="13.8" hidden="false" customHeight="true" outlineLevel="0" collapsed="false"/>
    <row r="22379" customFormat="false" ht="13.8" hidden="false" customHeight="true" outlineLevel="0" collapsed="false"/>
    <row r="22380" customFormat="false" ht="13.8" hidden="false" customHeight="true" outlineLevel="0" collapsed="false"/>
    <row r="22381" customFormat="false" ht="13.8" hidden="false" customHeight="true" outlineLevel="0" collapsed="false"/>
    <row r="22382" customFormat="false" ht="13.8" hidden="false" customHeight="true" outlineLevel="0" collapsed="false"/>
    <row r="22383" customFormat="false" ht="13.8" hidden="false" customHeight="true" outlineLevel="0" collapsed="false"/>
    <row r="22384" customFormat="false" ht="13.8" hidden="false" customHeight="true" outlineLevel="0" collapsed="false"/>
    <row r="22385" customFormat="false" ht="13.8" hidden="false" customHeight="true" outlineLevel="0" collapsed="false"/>
    <row r="22386" customFormat="false" ht="13.8" hidden="false" customHeight="true" outlineLevel="0" collapsed="false"/>
    <row r="22387" customFormat="false" ht="13.8" hidden="false" customHeight="true" outlineLevel="0" collapsed="false"/>
    <row r="22388" customFormat="false" ht="13.8" hidden="false" customHeight="true" outlineLevel="0" collapsed="false"/>
    <row r="22389" customFormat="false" ht="13.8" hidden="false" customHeight="true" outlineLevel="0" collapsed="false"/>
    <row r="22390" customFormat="false" ht="13.8" hidden="false" customHeight="true" outlineLevel="0" collapsed="false"/>
    <row r="22391" customFormat="false" ht="13.8" hidden="false" customHeight="true" outlineLevel="0" collapsed="false"/>
    <row r="22392" customFormat="false" ht="13.8" hidden="false" customHeight="true" outlineLevel="0" collapsed="false"/>
    <row r="22393" customFormat="false" ht="13.8" hidden="false" customHeight="true" outlineLevel="0" collapsed="false"/>
    <row r="22394" customFormat="false" ht="13.8" hidden="false" customHeight="true" outlineLevel="0" collapsed="false"/>
    <row r="22395" customFormat="false" ht="13.8" hidden="false" customHeight="true" outlineLevel="0" collapsed="false"/>
    <row r="22396" customFormat="false" ht="13.8" hidden="false" customHeight="true" outlineLevel="0" collapsed="false"/>
    <row r="22397" customFormat="false" ht="13.8" hidden="false" customHeight="true" outlineLevel="0" collapsed="false"/>
    <row r="22398" customFormat="false" ht="13.8" hidden="false" customHeight="true" outlineLevel="0" collapsed="false"/>
    <row r="22399" customFormat="false" ht="13.8" hidden="false" customHeight="true" outlineLevel="0" collapsed="false"/>
    <row r="22400" customFormat="false" ht="13.8" hidden="false" customHeight="true" outlineLevel="0" collapsed="false"/>
    <row r="22401" customFormat="false" ht="13.8" hidden="false" customHeight="true" outlineLevel="0" collapsed="false"/>
    <row r="22402" customFormat="false" ht="13.8" hidden="false" customHeight="true" outlineLevel="0" collapsed="false"/>
    <row r="22403" customFormat="false" ht="13.8" hidden="false" customHeight="true" outlineLevel="0" collapsed="false"/>
    <row r="22404" customFormat="false" ht="13.8" hidden="false" customHeight="true" outlineLevel="0" collapsed="false"/>
    <row r="22405" customFormat="false" ht="13.8" hidden="false" customHeight="true" outlineLevel="0" collapsed="false"/>
    <row r="22406" customFormat="false" ht="13.8" hidden="false" customHeight="true" outlineLevel="0" collapsed="false"/>
    <row r="22407" customFormat="false" ht="13.8" hidden="false" customHeight="true" outlineLevel="0" collapsed="false"/>
    <row r="22408" customFormat="false" ht="13.8" hidden="false" customHeight="true" outlineLevel="0" collapsed="false"/>
    <row r="22409" customFormat="false" ht="13.8" hidden="false" customHeight="true" outlineLevel="0" collapsed="false"/>
    <row r="22410" customFormat="false" ht="13.8" hidden="false" customHeight="true" outlineLevel="0" collapsed="false"/>
    <row r="22411" customFormat="false" ht="13.8" hidden="false" customHeight="true" outlineLevel="0" collapsed="false"/>
    <row r="22412" customFormat="false" ht="13.8" hidden="false" customHeight="true" outlineLevel="0" collapsed="false"/>
    <row r="22413" customFormat="false" ht="13.8" hidden="false" customHeight="true" outlineLevel="0" collapsed="false"/>
    <row r="22414" customFormat="false" ht="13.8" hidden="false" customHeight="true" outlineLevel="0" collapsed="false"/>
    <row r="22415" customFormat="false" ht="13.8" hidden="false" customHeight="true" outlineLevel="0" collapsed="false"/>
    <row r="22416" customFormat="false" ht="13.8" hidden="false" customHeight="true" outlineLevel="0" collapsed="false"/>
    <row r="22417" customFormat="false" ht="13.8" hidden="false" customHeight="true" outlineLevel="0" collapsed="false"/>
    <row r="22418" customFormat="false" ht="13.8" hidden="false" customHeight="true" outlineLevel="0" collapsed="false"/>
    <row r="22419" customFormat="false" ht="13.8" hidden="false" customHeight="true" outlineLevel="0" collapsed="false"/>
    <row r="22420" customFormat="false" ht="13.8" hidden="false" customHeight="true" outlineLevel="0" collapsed="false"/>
    <row r="22421" customFormat="false" ht="13.8" hidden="false" customHeight="true" outlineLevel="0" collapsed="false"/>
    <row r="22422" customFormat="false" ht="13.8" hidden="false" customHeight="true" outlineLevel="0" collapsed="false"/>
    <row r="22423" customFormat="false" ht="13.8" hidden="false" customHeight="true" outlineLevel="0" collapsed="false"/>
    <row r="22424" customFormat="false" ht="13.8" hidden="false" customHeight="true" outlineLevel="0" collapsed="false"/>
    <row r="22425" customFormat="false" ht="13.8" hidden="false" customHeight="true" outlineLevel="0" collapsed="false"/>
    <row r="22426" customFormat="false" ht="13.8" hidden="false" customHeight="true" outlineLevel="0" collapsed="false"/>
    <row r="22427" customFormat="false" ht="13.8" hidden="false" customHeight="true" outlineLevel="0" collapsed="false"/>
    <row r="22428" customFormat="false" ht="13.8" hidden="false" customHeight="true" outlineLevel="0" collapsed="false"/>
    <row r="22429" customFormat="false" ht="13.8" hidden="false" customHeight="true" outlineLevel="0" collapsed="false"/>
    <row r="22430" customFormat="false" ht="13.8" hidden="false" customHeight="true" outlineLevel="0" collapsed="false"/>
    <row r="22431" customFormat="false" ht="13.8" hidden="false" customHeight="true" outlineLevel="0" collapsed="false"/>
    <row r="22432" customFormat="false" ht="13.8" hidden="false" customHeight="true" outlineLevel="0" collapsed="false"/>
    <row r="22433" customFormat="false" ht="13.8" hidden="false" customHeight="true" outlineLevel="0" collapsed="false"/>
    <row r="22434" customFormat="false" ht="13.8" hidden="false" customHeight="true" outlineLevel="0" collapsed="false"/>
    <row r="22435" customFormat="false" ht="13.8" hidden="false" customHeight="true" outlineLevel="0" collapsed="false"/>
    <row r="22436" customFormat="false" ht="13.8" hidden="false" customHeight="true" outlineLevel="0" collapsed="false"/>
    <row r="22437" customFormat="false" ht="13.8" hidden="false" customHeight="true" outlineLevel="0" collapsed="false"/>
    <row r="22438" customFormat="false" ht="13.8" hidden="false" customHeight="true" outlineLevel="0" collapsed="false"/>
    <row r="22439" customFormat="false" ht="13.8" hidden="false" customHeight="true" outlineLevel="0" collapsed="false"/>
    <row r="22440" customFormat="false" ht="13.8" hidden="false" customHeight="true" outlineLevel="0" collapsed="false"/>
    <row r="22441" customFormat="false" ht="13.8" hidden="false" customHeight="true" outlineLevel="0" collapsed="false"/>
    <row r="22442" customFormat="false" ht="13.8" hidden="false" customHeight="true" outlineLevel="0" collapsed="false"/>
    <row r="22443" customFormat="false" ht="13.8" hidden="false" customHeight="true" outlineLevel="0" collapsed="false"/>
    <row r="22444" customFormat="false" ht="13.8" hidden="false" customHeight="true" outlineLevel="0" collapsed="false"/>
    <row r="22445" customFormat="false" ht="13.8" hidden="false" customHeight="true" outlineLevel="0" collapsed="false"/>
    <row r="22446" customFormat="false" ht="13.8" hidden="false" customHeight="true" outlineLevel="0" collapsed="false"/>
    <row r="22447" customFormat="false" ht="13.8" hidden="false" customHeight="true" outlineLevel="0" collapsed="false"/>
    <row r="22448" customFormat="false" ht="13.8" hidden="false" customHeight="true" outlineLevel="0" collapsed="false"/>
    <row r="22449" customFormat="false" ht="13.8" hidden="false" customHeight="true" outlineLevel="0" collapsed="false"/>
    <row r="22450" customFormat="false" ht="13.8" hidden="false" customHeight="true" outlineLevel="0" collapsed="false"/>
    <row r="22451" customFormat="false" ht="13.8" hidden="false" customHeight="true" outlineLevel="0" collapsed="false"/>
    <row r="22452" customFormat="false" ht="13.8" hidden="false" customHeight="true" outlineLevel="0" collapsed="false"/>
    <row r="22453" customFormat="false" ht="13.8" hidden="false" customHeight="true" outlineLevel="0" collapsed="false"/>
    <row r="22454" customFormat="false" ht="13.8" hidden="false" customHeight="true" outlineLevel="0" collapsed="false"/>
    <row r="22455" customFormat="false" ht="13.8" hidden="false" customHeight="true" outlineLevel="0" collapsed="false"/>
    <row r="22456" customFormat="false" ht="13.8" hidden="false" customHeight="true" outlineLevel="0" collapsed="false"/>
    <row r="22457" customFormat="false" ht="13.8" hidden="false" customHeight="true" outlineLevel="0" collapsed="false"/>
    <row r="22458" customFormat="false" ht="13.8" hidden="false" customHeight="true" outlineLevel="0" collapsed="false"/>
    <row r="22459" customFormat="false" ht="13.8" hidden="false" customHeight="true" outlineLevel="0" collapsed="false"/>
    <row r="22460" customFormat="false" ht="13.8" hidden="false" customHeight="true" outlineLevel="0" collapsed="false"/>
    <row r="22461" customFormat="false" ht="13.8" hidden="false" customHeight="true" outlineLevel="0" collapsed="false"/>
    <row r="22462" customFormat="false" ht="13.8" hidden="false" customHeight="true" outlineLevel="0" collapsed="false"/>
    <row r="22463" customFormat="false" ht="13.8" hidden="false" customHeight="true" outlineLevel="0" collapsed="false"/>
    <row r="22464" customFormat="false" ht="13.8" hidden="false" customHeight="true" outlineLevel="0" collapsed="false"/>
    <row r="22465" customFormat="false" ht="13.8" hidden="false" customHeight="true" outlineLevel="0" collapsed="false"/>
    <row r="22466" customFormat="false" ht="13.8" hidden="false" customHeight="true" outlineLevel="0" collapsed="false"/>
    <row r="22467" customFormat="false" ht="13.8" hidden="false" customHeight="true" outlineLevel="0" collapsed="false"/>
    <row r="22468" customFormat="false" ht="13.8" hidden="false" customHeight="true" outlineLevel="0" collapsed="false"/>
    <row r="22469" customFormat="false" ht="13.8" hidden="false" customHeight="true" outlineLevel="0" collapsed="false"/>
    <row r="22470" customFormat="false" ht="13.8" hidden="false" customHeight="true" outlineLevel="0" collapsed="false"/>
    <row r="22471" customFormat="false" ht="13.8" hidden="false" customHeight="true" outlineLevel="0" collapsed="false"/>
    <row r="22472" customFormat="false" ht="13.8" hidden="false" customHeight="true" outlineLevel="0" collapsed="false"/>
    <row r="22473" customFormat="false" ht="13.8" hidden="false" customHeight="true" outlineLevel="0" collapsed="false"/>
    <row r="22474" customFormat="false" ht="13.8" hidden="false" customHeight="true" outlineLevel="0" collapsed="false"/>
    <row r="22475" customFormat="false" ht="13.8" hidden="false" customHeight="true" outlineLevel="0" collapsed="false"/>
    <row r="22476" customFormat="false" ht="13.8" hidden="false" customHeight="true" outlineLevel="0" collapsed="false"/>
    <row r="22477" customFormat="false" ht="13.8" hidden="false" customHeight="true" outlineLevel="0" collapsed="false"/>
    <row r="22478" customFormat="false" ht="13.8" hidden="false" customHeight="true" outlineLevel="0" collapsed="false"/>
    <row r="22479" customFormat="false" ht="13.8" hidden="false" customHeight="true" outlineLevel="0" collapsed="false"/>
    <row r="22480" customFormat="false" ht="13.8" hidden="false" customHeight="true" outlineLevel="0" collapsed="false"/>
    <row r="22481" customFormat="false" ht="13.8" hidden="false" customHeight="true" outlineLevel="0" collapsed="false"/>
    <row r="22482" customFormat="false" ht="13.8" hidden="false" customHeight="true" outlineLevel="0" collapsed="false"/>
    <row r="22483" customFormat="false" ht="13.8" hidden="false" customHeight="true" outlineLevel="0" collapsed="false"/>
    <row r="22484" customFormat="false" ht="13.8" hidden="false" customHeight="true" outlineLevel="0" collapsed="false"/>
    <row r="22485" customFormat="false" ht="13.8" hidden="false" customHeight="true" outlineLevel="0" collapsed="false"/>
    <row r="22486" customFormat="false" ht="13.8" hidden="false" customHeight="true" outlineLevel="0" collapsed="false"/>
    <row r="22487" customFormat="false" ht="13.8" hidden="false" customHeight="true" outlineLevel="0" collapsed="false"/>
    <row r="22488" customFormat="false" ht="13.8" hidden="false" customHeight="true" outlineLevel="0" collapsed="false"/>
    <row r="22489" customFormat="false" ht="13.8" hidden="false" customHeight="true" outlineLevel="0" collapsed="false"/>
    <row r="22490" customFormat="false" ht="13.8" hidden="false" customHeight="true" outlineLevel="0" collapsed="false"/>
    <row r="22491" customFormat="false" ht="13.8" hidden="false" customHeight="true" outlineLevel="0" collapsed="false"/>
    <row r="22492" customFormat="false" ht="13.8" hidden="false" customHeight="true" outlineLevel="0" collapsed="false"/>
    <row r="22493" customFormat="false" ht="13.8" hidden="false" customHeight="true" outlineLevel="0" collapsed="false"/>
    <row r="22494" customFormat="false" ht="13.8" hidden="false" customHeight="true" outlineLevel="0" collapsed="false"/>
    <row r="22495" customFormat="false" ht="13.8" hidden="false" customHeight="true" outlineLevel="0" collapsed="false"/>
    <row r="22496" customFormat="false" ht="13.8" hidden="false" customHeight="true" outlineLevel="0" collapsed="false"/>
    <row r="22497" customFormat="false" ht="13.8" hidden="false" customHeight="true" outlineLevel="0" collapsed="false"/>
    <row r="22498" customFormat="false" ht="13.8" hidden="false" customHeight="true" outlineLevel="0" collapsed="false"/>
    <row r="22499" customFormat="false" ht="13.8" hidden="false" customHeight="true" outlineLevel="0" collapsed="false"/>
    <row r="22500" customFormat="false" ht="13.8" hidden="false" customHeight="true" outlineLevel="0" collapsed="false"/>
    <row r="22501" customFormat="false" ht="13.8" hidden="false" customHeight="true" outlineLevel="0" collapsed="false"/>
    <row r="22502" customFormat="false" ht="13.8" hidden="false" customHeight="true" outlineLevel="0" collapsed="false"/>
    <row r="22503" customFormat="false" ht="13.8" hidden="false" customHeight="true" outlineLevel="0" collapsed="false"/>
    <row r="22504" customFormat="false" ht="13.8" hidden="false" customHeight="true" outlineLevel="0" collapsed="false"/>
    <row r="22505" customFormat="false" ht="13.8" hidden="false" customHeight="true" outlineLevel="0" collapsed="false"/>
    <row r="22506" customFormat="false" ht="13.8" hidden="false" customHeight="true" outlineLevel="0" collapsed="false"/>
    <row r="22507" customFormat="false" ht="13.8" hidden="false" customHeight="true" outlineLevel="0" collapsed="false"/>
    <row r="22508" customFormat="false" ht="13.8" hidden="false" customHeight="true" outlineLevel="0" collapsed="false"/>
    <row r="22509" customFormat="false" ht="13.8" hidden="false" customHeight="true" outlineLevel="0" collapsed="false"/>
    <row r="22510" customFormat="false" ht="13.8" hidden="false" customHeight="true" outlineLevel="0" collapsed="false"/>
    <row r="22511" customFormat="false" ht="13.8" hidden="false" customHeight="true" outlineLevel="0" collapsed="false"/>
    <row r="22512" customFormat="false" ht="13.8" hidden="false" customHeight="true" outlineLevel="0" collapsed="false"/>
    <row r="22513" customFormat="false" ht="13.8" hidden="false" customHeight="true" outlineLevel="0" collapsed="false"/>
    <row r="22514" customFormat="false" ht="13.8" hidden="false" customHeight="true" outlineLevel="0" collapsed="false"/>
    <row r="22515" customFormat="false" ht="13.8" hidden="false" customHeight="true" outlineLevel="0" collapsed="false"/>
    <row r="22516" customFormat="false" ht="13.8" hidden="false" customHeight="true" outlineLevel="0" collapsed="false"/>
    <row r="22517" customFormat="false" ht="13.8" hidden="false" customHeight="true" outlineLevel="0" collapsed="false"/>
    <row r="22518" customFormat="false" ht="13.8" hidden="false" customHeight="true" outlineLevel="0" collapsed="false"/>
    <row r="22519" customFormat="false" ht="13.8" hidden="false" customHeight="true" outlineLevel="0" collapsed="false"/>
    <row r="22520" customFormat="false" ht="13.8" hidden="false" customHeight="true" outlineLevel="0" collapsed="false"/>
    <row r="22521" customFormat="false" ht="13.8" hidden="false" customHeight="true" outlineLevel="0" collapsed="false"/>
    <row r="22522" customFormat="false" ht="13.8" hidden="false" customHeight="true" outlineLevel="0" collapsed="false"/>
    <row r="22523" customFormat="false" ht="13.8" hidden="false" customHeight="true" outlineLevel="0" collapsed="false"/>
    <row r="22524" customFormat="false" ht="13.8" hidden="false" customHeight="true" outlineLevel="0" collapsed="false"/>
    <row r="22525" customFormat="false" ht="13.8" hidden="false" customHeight="true" outlineLevel="0" collapsed="false"/>
    <row r="22526" customFormat="false" ht="13.8" hidden="false" customHeight="true" outlineLevel="0" collapsed="false"/>
    <row r="22527" customFormat="false" ht="13.8" hidden="false" customHeight="true" outlineLevel="0" collapsed="false"/>
    <row r="22528" customFormat="false" ht="13.8" hidden="false" customHeight="true" outlineLevel="0" collapsed="false"/>
    <row r="22529" customFormat="false" ht="13.8" hidden="false" customHeight="true" outlineLevel="0" collapsed="false"/>
    <row r="22530" customFormat="false" ht="13.8" hidden="false" customHeight="true" outlineLevel="0" collapsed="false"/>
    <row r="22531" customFormat="false" ht="13.8" hidden="false" customHeight="true" outlineLevel="0" collapsed="false"/>
    <row r="22532" customFormat="false" ht="13.8" hidden="false" customHeight="true" outlineLevel="0" collapsed="false"/>
    <row r="22533" customFormat="false" ht="13.8" hidden="false" customHeight="true" outlineLevel="0" collapsed="false"/>
    <row r="22534" customFormat="false" ht="13.8" hidden="false" customHeight="true" outlineLevel="0" collapsed="false"/>
    <row r="22535" customFormat="false" ht="13.8" hidden="false" customHeight="true" outlineLevel="0" collapsed="false"/>
    <row r="22536" customFormat="false" ht="13.8" hidden="false" customHeight="true" outlineLevel="0" collapsed="false"/>
    <row r="22537" customFormat="false" ht="13.8" hidden="false" customHeight="true" outlineLevel="0" collapsed="false"/>
    <row r="22538" customFormat="false" ht="13.8" hidden="false" customHeight="true" outlineLevel="0" collapsed="false"/>
    <row r="22539" customFormat="false" ht="13.8" hidden="false" customHeight="true" outlineLevel="0" collapsed="false"/>
    <row r="22540" customFormat="false" ht="13.8" hidden="false" customHeight="true" outlineLevel="0" collapsed="false"/>
    <row r="22541" customFormat="false" ht="13.8" hidden="false" customHeight="true" outlineLevel="0" collapsed="false"/>
    <row r="22542" customFormat="false" ht="13.8" hidden="false" customHeight="true" outlineLevel="0" collapsed="false"/>
    <row r="22543" customFormat="false" ht="13.8" hidden="false" customHeight="true" outlineLevel="0" collapsed="false"/>
    <row r="22544" customFormat="false" ht="13.8" hidden="false" customHeight="true" outlineLevel="0" collapsed="false"/>
    <row r="22545" customFormat="false" ht="13.8" hidden="false" customHeight="true" outlineLevel="0" collapsed="false"/>
    <row r="22546" customFormat="false" ht="13.8" hidden="false" customHeight="true" outlineLevel="0" collapsed="false"/>
    <row r="22547" customFormat="false" ht="13.8" hidden="false" customHeight="true" outlineLevel="0" collapsed="false"/>
    <row r="22548" customFormat="false" ht="13.8" hidden="false" customHeight="true" outlineLevel="0" collapsed="false"/>
    <row r="22549" customFormat="false" ht="13.8" hidden="false" customHeight="true" outlineLevel="0" collapsed="false"/>
    <row r="22550" customFormat="false" ht="13.8" hidden="false" customHeight="true" outlineLevel="0" collapsed="false"/>
    <row r="22551" customFormat="false" ht="13.8" hidden="false" customHeight="true" outlineLevel="0" collapsed="false"/>
    <row r="22552" customFormat="false" ht="13.8" hidden="false" customHeight="true" outlineLevel="0" collapsed="false"/>
    <row r="22553" customFormat="false" ht="13.8" hidden="false" customHeight="true" outlineLevel="0" collapsed="false"/>
    <row r="22554" customFormat="false" ht="13.8" hidden="false" customHeight="true" outlineLevel="0" collapsed="false"/>
    <row r="22555" customFormat="false" ht="13.8" hidden="false" customHeight="true" outlineLevel="0" collapsed="false"/>
    <row r="22556" customFormat="false" ht="13.8" hidden="false" customHeight="true" outlineLevel="0" collapsed="false"/>
    <row r="22557" customFormat="false" ht="13.8" hidden="false" customHeight="true" outlineLevel="0" collapsed="false"/>
    <row r="22558" customFormat="false" ht="13.8" hidden="false" customHeight="true" outlineLevel="0" collapsed="false"/>
    <row r="22559" customFormat="false" ht="13.8" hidden="false" customHeight="true" outlineLevel="0" collapsed="false"/>
    <row r="22560" customFormat="false" ht="13.8" hidden="false" customHeight="true" outlineLevel="0" collapsed="false"/>
    <row r="22561" customFormat="false" ht="13.8" hidden="false" customHeight="true" outlineLevel="0" collapsed="false"/>
    <row r="22562" customFormat="false" ht="13.8" hidden="false" customHeight="true" outlineLevel="0" collapsed="false"/>
    <row r="22563" customFormat="false" ht="13.8" hidden="false" customHeight="true" outlineLevel="0" collapsed="false"/>
    <row r="22564" customFormat="false" ht="13.8" hidden="false" customHeight="true" outlineLevel="0" collapsed="false"/>
    <row r="22565" customFormat="false" ht="13.8" hidden="false" customHeight="true" outlineLevel="0" collapsed="false"/>
    <row r="22566" customFormat="false" ht="13.8" hidden="false" customHeight="true" outlineLevel="0" collapsed="false"/>
    <row r="22567" customFormat="false" ht="13.8" hidden="false" customHeight="true" outlineLevel="0" collapsed="false"/>
    <row r="22568" customFormat="false" ht="13.8" hidden="false" customHeight="true" outlineLevel="0" collapsed="false"/>
    <row r="22569" customFormat="false" ht="13.8" hidden="false" customHeight="true" outlineLevel="0" collapsed="false"/>
    <row r="22570" customFormat="false" ht="13.8" hidden="false" customHeight="true" outlineLevel="0" collapsed="false"/>
    <row r="22571" customFormat="false" ht="13.8" hidden="false" customHeight="true" outlineLevel="0" collapsed="false"/>
    <row r="22572" customFormat="false" ht="13.8" hidden="false" customHeight="true" outlineLevel="0" collapsed="false"/>
    <row r="22573" customFormat="false" ht="13.8" hidden="false" customHeight="true" outlineLevel="0" collapsed="false"/>
    <row r="22574" customFormat="false" ht="13.8" hidden="false" customHeight="true" outlineLevel="0" collapsed="false"/>
    <row r="22575" customFormat="false" ht="13.8" hidden="false" customHeight="true" outlineLevel="0" collapsed="false"/>
    <row r="22576" customFormat="false" ht="13.8" hidden="false" customHeight="true" outlineLevel="0" collapsed="false"/>
    <row r="22577" customFormat="false" ht="13.8" hidden="false" customHeight="true" outlineLevel="0" collapsed="false"/>
    <row r="22578" customFormat="false" ht="13.8" hidden="false" customHeight="true" outlineLevel="0" collapsed="false"/>
    <row r="22579" customFormat="false" ht="13.8" hidden="false" customHeight="true" outlineLevel="0" collapsed="false"/>
    <row r="22580" customFormat="false" ht="13.8" hidden="false" customHeight="true" outlineLevel="0" collapsed="false"/>
    <row r="22581" customFormat="false" ht="13.8" hidden="false" customHeight="true" outlineLevel="0" collapsed="false"/>
    <row r="22582" customFormat="false" ht="13.8" hidden="false" customHeight="true" outlineLevel="0" collapsed="false"/>
    <row r="22583" customFormat="false" ht="13.8" hidden="false" customHeight="true" outlineLevel="0" collapsed="false"/>
    <row r="22584" customFormat="false" ht="13.8" hidden="false" customHeight="true" outlineLevel="0" collapsed="false"/>
    <row r="22585" customFormat="false" ht="13.8" hidden="false" customHeight="true" outlineLevel="0" collapsed="false"/>
    <row r="22586" customFormat="false" ht="13.8" hidden="false" customHeight="true" outlineLevel="0" collapsed="false"/>
    <row r="22587" customFormat="false" ht="13.8" hidden="false" customHeight="true" outlineLevel="0" collapsed="false"/>
    <row r="22588" customFormat="false" ht="13.8" hidden="false" customHeight="true" outlineLevel="0" collapsed="false"/>
    <row r="22589" customFormat="false" ht="13.8" hidden="false" customHeight="true" outlineLevel="0" collapsed="false"/>
    <row r="22590" customFormat="false" ht="13.8" hidden="false" customHeight="true" outlineLevel="0" collapsed="false"/>
    <row r="22591" customFormat="false" ht="13.8" hidden="false" customHeight="true" outlineLevel="0" collapsed="false"/>
    <row r="22592" customFormat="false" ht="13.8" hidden="false" customHeight="true" outlineLevel="0" collapsed="false"/>
    <row r="22593" customFormat="false" ht="13.8" hidden="false" customHeight="true" outlineLevel="0" collapsed="false"/>
    <row r="22594" customFormat="false" ht="13.8" hidden="false" customHeight="true" outlineLevel="0" collapsed="false"/>
    <row r="22595" customFormat="false" ht="13.8" hidden="false" customHeight="true" outlineLevel="0" collapsed="false"/>
    <row r="22596" customFormat="false" ht="13.8" hidden="false" customHeight="true" outlineLevel="0" collapsed="false"/>
    <row r="22597" customFormat="false" ht="13.8" hidden="false" customHeight="true" outlineLevel="0" collapsed="false"/>
    <row r="22598" customFormat="false" ht="13.8" hidden="false" customHeight="true" outlineLevel="0" collapsed="false"/>
    <row r="22599" customFormat="false" ht="13.8" hidden="false" customHeight="true" outlineLevel="0" collapsed="false"/>
    <row r="22600" customFormat="false" ht="13.8" hidden="false" customHeight="true" outlineLevel="0" collapsed="false"/>
    <row r="22601" customFormat="false" ht="13.8" hidden="false" customHeight="true" outlineLevel="0" collapsed="false"/>
    <row r="22602" customFormat="false" ht="13.8" hidden="false" customHeight="true" outlineLevel="0" collapsed="false"/>
    <row r="22603" customFormat="false" ht="13.8" hidden="false" customHeight="true" outlineLevel="0" collapsed="false"/>
    <row r="22604" customFormat="false" ht="13.8" hidden="false" customHeight="true" outlineLevel="0" collapsed="false"/>
    <row r="22605" customFormat="false" ht="13.8" hidden="false" customHeight="true" outlineLevel="0" collapsed="false"/>
    <row r="22606" customFormat="false" ht="13.8" hidden="false" customHeight="true" outlineLevel="0" collapsed="false"/>
    <row r="22607" customFormat="false" ht="13.8" hidden="false" customHeight="true" outlineLevel="0" collapsed="false"/>
    <row r="22608" customFormat="false" ht="13.8" hidden="false" customHeight="true" outlineLevel="0" collapsed="false"/>
    <row r="22609" customFormat="false" ht="13.8" hidden="false" customHeight="true" outlineLevel="0" collapsed="false"/>
    <row r="22610" customFormat="false" ht="13.8" hidden="false" customHeight="true" outlineLevel="0" collapsed="false"/>
    <row r="22611" customFormat="false" ht="13.8" hidden="false" customHeight="true" outlineLevel="0" collapsed="false"/>
    <row r="22612" customFormat="false" ht="13.8" hidden="false" customHeight="true" outlineLevel="0" collapsed="false"/>
    <row r="22613" customFormat="false" ht="13.8" hidden="false" customHeight="true" outlineLevel="0" collapsed="false"/>
    <row r="22614" customFormat="false" ht="13.8" hidden="false" customHeight="true" outlineLevel="0" collapsed="false"/>
    <row r="22615" customFormat="false" ht="13.8" hidden="false" customHeight="true" outlineLevel="0" collapsed="false"/>
    <row r="22616" customFormat="false" ht="13.8" hidden="false" customHeight="true" outlineLevel="0" collapsed="false"/>
    <row r="22617" customFormat="false" ht="13.8" hidden="false" customHeight="true" outlineLevel="0" collapsed="false"/>
    <row r="22618" customFormat="false" ht="13.8" hidden="false" customHeight="true" outlineLevel="0" collapsed="false"/>
    <row r="22619" customFormat="false" ht="13.8" hidden="false" customHeight="true" outlineLevel="0" collapsed="false"/>
    <row r="22620" customFormat="false" ht="13.8" hidden="false" customHeight="true" outlineLevel="0" collapsed="false"/>
    <row r="22621" customFormat="false" ht="13.8" hidden="false" customHeight="true" outlineLevel="0" collapsed="false"/>
    <row r="22622" customFormat="false" ht="13.8" hidden="false" customHeight="true" outlineLevel="0" collapsed="false"/>
    <row r="22623" customFormat="false" ht="13.8" hidden="false" customHeight="true" outlineLevel="0" collapsed="false"/>
    <row r="22624" customFormat="false" ht="13.8" hidden="false" customHeight="true" outlineLevel="0" collapsed="false"/>
    <row r="22625" customFormat="false" ht="13.8" hidden="false" customHeight="true" outlineLevel="0" collapsed="false"/>
    <row r="22626" customFormat="false" ht="13.8" hidden="false" customHeight="true" outlineLevel="0" collapsed="false"/>
    <row r="22627" customFormat="false" ht="13.8" hidden="false" customHeight="true" outlineLevel="0" collapsed="false"/>
    <row r="22628" customFormat="false" ht="13.8" hidden="false" customHeight="true" outlineLevel="0" collapsed="false"/>
    <row r="22629" customFormat="false" ht="13.8" hidden="false" customHeight="true" outlineLevel="0" collapsed="false"/>
    <row r="22630" customFormat="false" ht="13.8" hidden="false" customHeight="true" outlineLevel="0" collapsed="false"/>
    <row r="22631" customFormat="false" ht="13.8" hidden="false" customHeight="true" outlineLevel="0" collapsed="false"/>
    <row r="22632" customFormat="false" ht="13.8" hidden="false" customHeight="true" outlineLevel="0" collapsed="false"/>
    <row r="22633" customFormat="false" ht="13.8" hidden="false" customHeight="true" outlineLevel="0" collapsed="false"/>
    <row r="22634" customFormat="false" ht="13.8" hidden="false" customHeight="true" outlineLevel="0" collapsed="false"/>
    <row r="22635" customFormat="false" ht="13.8" hidden="false" customHeight="true" outlineLevel="0" collapsed="false"/>
    <row r="22636" customFormat="false" ht="13.8" hidden="false" customHeight="true" outlineLevel="0" collapsed="false"/>
    <row r="22637" customFormat="false" ht="13.8" hidden="false" customHeight="true" outlineLevel="0" collapsed="false"/>
    <row r="22638" customFormat="false" ht="13.8" hidden="false" customHeight="true" outlineLevel="0" collapsed="false"/>
    <row r="22639" customFormat="false" ht="13.8" hidden="false" customHeight="true" outlineLevel="0" collapsed="false"/>
    <row r="22640" customFormat="false" ht="13.8" hidden="false" customHeight="true" outlineLevel="0" collapsed="false"/>
    <row r="22641" customFormat="false" ht="13.8" hidden="false" customHeight="true" outlineLevel="0" collapsed="false"/>
    <row r="22642" customFormat="false" ht="13.8" hidden="false" customHeight="true" outlineLevel="0" collapsed="false"/>
    <row r="22643" customFormat="false" ht="13.8" hidden="false" customHeight="true" outlineLevel="0" collapsed="false"/>
    <row r="22644" customFormat="false" ht="13.8" hidden="false" customHeight="true" outlineLevel="0" collapsed="false"/>
    <row r="22645" customFormat="false" ht="13.8" hidden="false" customHeight="true" outlineLevel="0" collapsed="false"/>
    <row r="22646" customFormat="false" ht="13.8" hidden="false" customHeight="true" outlineLevel="0" collapsed="false"/>
    <row r="22647" customFormat="false" ht="13.8" hidden="false" customHeight="true" outlineLevel="0" collapsed="false"/>
    <row r="22648" customFormat="false" ht="13.8" hidden="false" customHeight="true" outlineLevel="0" collapsed="false"/>
    <row r="22649" customFormat="false" ht="13.8" hidden="false" customHeight="true" outlineLevel="0" collapsed="false"/>
    <row r="22650" customFormat="false" ht="13.8" hidden="false" customHeight="true" outlineLevel="0" collapsed="false"/>
    <row r="22651" customFormat="false" ht="13.8" hidden="false" customHeight="true" outlineLevel="0" collapsed="false"/>
    <row r="22652" customFormat="false" ht="13.8" hidden="false" customHeight="true" outlineLevel="0" collapsed="false"/>
    <row r="22653" customFormat="false" ht="13.8" hidden="false" customHeight="true" outlineLevel="0" collapsed="false"/>
    <row r="22654" customFormat="false" ht="13.8" hidden="false" customHeight="true" outlineLevel="0" collapsed="false"/>
    <row r="22655" customFormat="false" ht="13.8" hidden="false" customHeight="true" outlineLevel="0" collapsed="false"/>
    <row r="22656" customFormat="false" ht="13.8" hidden="false" customHeight="true" outlineLevel="0" collapsed="false"/>
    <row r="22657" customFormat="false" ht="13.8" hidden="false" customHeight="true" outlineLevel="0" collapsed="false"/>
    <row r="22658" customFormat="false" ht="13.8" hidden="false" customHeight="true" outlineLevel="0" collapsed="false"/>
    <row r="22659" customFormat="false" ht="13.8" hidden="false" customHeight="true" outlineLevel="0" collapsed="false"/>
    <row r="22660" customFormat="false" ht="13.8" hidden="false" customHeight="true" outlineLevel="0" collapsed="false"/>
    <row r="22661" customFormat="false" ht="13.8" hidden="false" customHeight="true" outlineLevel="0" collapsed="false"/>
    <row r="22662" customFormat="false" ht="13.8" hidden="false" customHeight="true" outlineLevel="0" collapsed="false"/>
    <row r="22663" customFormat="false" ht="13.8" hidden="false" customHeight="true" outlineLevel="0" collapsed="false"/>
    <row r="22664" customFormat="false" ht="13.8" hidden="false" customHeight="true" outlineLevel="0" collapsed="false"/>
    <row r="22665" customFormat="false" ht="13.8" hidden="false" customHeight="true" outlineLevel="0" collapsed="false"/>
    <row r="22666" customFormat="false" ht="13.8" hidden="false" customHeight="true" outlineLevel="0" collapsed="false"/>
    <row r="22667" customFormat="false" ht="13.8" hidden="false" customHeight="true" outlineLevel="0" collapsed="false"/>
    <row r="22668" customFormat="false" ht="13.8" hidden="false" customHeight="true" outlineLevel="0" collapsed="false"/>
    <row r="22669" customFormat="false" ht="13.8" hidden="false" customHeight="true" outlineLevel="0" collapsed="false"/>
    <row r="22670" customFormat="false" ht="13.8" hidden="false" customHeight="true" outlineLevel="0" collapsed="false"/>
    <row r="22671" customFormat="false" ht="13.8" hidden="false" customHeight="true" outlineLevel="0" collapsed="false"/>
    <row r="22672" customFormat="false" ht="13.8" hidden="false" customHeight="true" outlineLevel="0" collapsed="false"/>
    <row r="22673" customFormat="false" ht="13.8" hidden="false" customHeight="true" outlineLevel="0" collapsed="false"/>
    <row r="22674" customFormat="false" ht="13.8" hidden="false" customHeight="true" outlineLevel="0" collapsed="false"/>
    <row r="22675" customFormat="false" ht="13.8" hidden="false" customHeight="true" outlineLevel="0" collapsed="false"/>
    <row r="22676" customFormat="false" ht="13.8" hidden="false" customHeight="true" outlineLevel="0" collapsed="false"/>
    <row r="22677" customFormat="false" ht="13.8" hidden="false" customHeight="true" outlineLevel="0" collapsed="false"/>
    <row r="22678" customFormat="false" ht="13.8" hidden="false" customHeight="true" outlineLevel="0" collapsed="false"/>
    <row r="22679" customFormat="false" ht="13.8" hidden="false" customHeight="true" outlineLevel="0" collapsed="false"/>
    <row r="22680" customFormat="false" ht="13.8" hidden="false" customHeight="true" outlineLevel="0" collapsed="false"/>
    <row r="22681" customFormat="false" ht="13.8" hidden="false" customHeight="true" outlineLevel="0" collapsed="false"/>
    <row r="22682" customFormat="false" ht="13.8" hidden="false" customHeight="true" outlineLevel="0" collapsed="false"/>
    <row r="22683" customFormat="false" ht="13.8" hidden="false" customHeight="true" outlineLevel="0" collapsed="false"/>
    <row r="22684" customFormat="false" ht="13.8" hidden="false" customHeight="true" outlineLevel="0" collapsed="false"/>
    <row r="22685" customFormat="false" ht="13.8" hidden="false" customHeight="true" outlineLevel="0" collapsed="false"/>
    <row r="22686" customFormat="false" ht="13.8" hidden="false" customHeight="true" outlineLevel="0" collapsed="false"/>
    <row r="22687" customFormat="false" ht="13.8" hidden="false" customHeight="true" outlineLevel="0" collapsed="false"/>
    <row r="22688" customFormat="false" ht="13.8" hidden="false" customHeight="true" outlineLevel="0" collapsed="false"/>
    <row r="22689" customFormat="false" ht="13.8" hidden="false" customHeight="true" outlineLevel="0" collapsed="false"/>
    <row r="22690" customFormat="false" ht="13.8" hidden="false" customHeight="true" outlineLevel="0" collapsed="false"/>
    <row r="22691" customFormat="false" ht="13.8" hidden="false" customHeight="true" outlineLevel="0" collapsed="false"/>
    <row r="22692" customFormat="false" ht="13.8" hidden="false" customHeight="true" outlineLevel="0" collapsed="false"/>
    <row r="22693" customFormat="false" ht="13.8" hidden="false" customHeight="true" outlineLevel="0" collapsed="false"/>
    <row r="22694" customFormat="false" ht="13.8" hidden="false" customHeight="true" outlineLevel="0" collapsed="false"/>
    <row r="22695" customFormat="false" ht="13.8" hidden="false" customHeight="true" outlineLevel="0" collapsed="false"/>
    <row r="22696" customFormat="false" ht="13.8" hidden="false" customHeight="true" outlineLevel="0" collapsed="false"/>
    <row r="22697" customFormat="false" ht="13.8" hidden="false" customHeight="true" outlineLevel="0" collapsed="false"/>
    <row r="22698" customFormat="false" ht="13.8" hidden="false" customHeight="true" outlineLevel="0" collapsed="false"/>
    <row r="22699" customFormat="false" ht="13.8" hidden="false" customHeight="true" outlineLevel="0" collapsed="false"/>
    <row r="22700" customFormat="false" ht="13.8" hidden="false" customHeight="true" outlineLevel="0" collapsed="false"/>
    <row r="22701" customFormat="false" ht="13.8" hidden="false" customHeight="true" outlineLevel="0" collapsed="false"/>
    <row r="22702" customFormat="false" ht="13.8" hidden="false" customHeight="true" outlineLevel="0" collapsed="false"/>
    <row r="22703" customFormat="false" ht="13.8" hidden="false" customHeight="true" outlineLevel="0" collapsed="false"/>
    <row r="22704" customFormat="false" ht="13.8" hidden="false" customHeight="true" outlineLevel="0" collapsed="false"/>
    <row r="22705" customFormat="false" ht="13.8" hidden="false" customHeight="true" outlineLevel="0" collapsed="false"/>
    <row r="22706" customFormat="false" ht="13.8" hidden="false" customHeight="true" outlineLevel="0" collapsed="false"/>
    <row r="22707" customFormat="false" ht="13.8" hidden="false" customHeight="true" outlineLevel="0" collapsed="false"/>
    <row r="22708" customFormat="false" ht="13.8" hidden="false" customHeight="true" outlineLevel="0" collapsed="false"/>
    <row r="22709" customFormat="false" ht="13.8" hidden="false" customHeight="true" outlineLevel="0" collapsed="false"/>
    <row r="22710" customFormat="false" ht="13.8" hidden="false" customHeight="true" outlineLevel="0" collapsed="false"/>
    <row r="22711" customFormat="false" ht="13.8" hidden="false" customHeight="true" outlineLevel="0" collapsed="false"/>
    <row r="22712" customFormat="false" ht="13.8" hidden="false" customHeight="true" outlineLevel="0" collapsed="false"/>
    <row r="22713" customFormat="false" ht="13.8" hidden="false" customHeight="true" outlineLevel="0" collapsed="false"/>
    <row r="22714" customFormat="false" ht="13.8" hidden="false" customHeight="true" outlineLevel="0" collapsed="false"/>
    <row r="22715" customFormat="false" ht="13.8" hidden="false" customHeight="true" outlineLevel="0" collapsed="false"/>
    <row r="22716" customFormat="false" ht="13.8" hidden="false" customHeight="true" outlineLevel="0" collapsed="false"/>
    <row r="22717" customFormat="false" ht="13.8" hidden="false" customHeight="true" outlineLevel="0" collapsed="false"/>
    <row r="22718" customFormat="false" ht="13.8" hidden="false" customHeight="true" outlineLevel="0" collapsed="false"/>
    <row r="22719" customFormat="false" ht="13.8" hidden="false" customHeight="true" outlineLevel="0" collapsed="false"/>
    <row r="22720" customFormat="false" ht="13.8" hidden="false" customHeight="true" outlineLevel="0" collapsed="false"/>
    <row r="22721" customFormat="false" ht="13.8" hidden="false" customHeight="true" outlineLevel="0" collapsed="false"/>
    <row r="22722" customFormat="false" ht="13.8" hidden="false" customHeight="true" outlineLevel="0" collapsed="false"/>
    <row r="22723" customFormat="false" ht="13.8" hidden="false" customHeight="true" outlineLevel="0" collapsed="false"/>
    <row r="22724" customFormat="false" ht="13.8" hidden="false" customHeight="true" outlineLevel="0" collapsed="false"/>
    <row r="22725" customFormat="false" ht="13.8" hidden="false" customHeight="true" outlineLevel="0" collapsed="false"/>
    <row r="22726" customFormat="false" ht="13.8" hidden="false" customHeight="true" outlineLevel="0" collapsed="false"/>
    <row r="22727" customFormat="false" ht="13.8" hidden="false" customHeight="true" outlineLevel="0" collapsed="false"/>
    <row r="22728" customFormat="false" ht="13.8" hidden="false" customHeight="true" outlineLevel="0" collapsed="false"/>
    <row r="22729" customFormat="false" ht="13.8" hidden="false" customHeight="true" outlineLevel="0" collapsed="false"/>
    <row r="22730" customFormat="false" ht="13.8" hidden="false" customHeight="true" outlineLevel="0" collapsed="false"/>
    <row r="22731" customFormat="false" ht="13.8" hidden="false" customHeight="true" outlineLevel="0" collapsed="false"/>
    <row r="22732" customFormat="false" ht="13.8" hidden="false" customHeight="true" outlineLevel="0" collapsed="false"/>
    <row r="22733" customFormat="false" ht="13.8" hidden="false" customHeight="true" outlineLevel="0" collapsed="false"/>
    <row r="22734" customFormat="false" ht="13.8" hidden="false" customHeight="true" outlineLevel="0" collapsed="false"/>
    <row r="22735" customFormat="false" ht="13.8" hidden="false" customHeight="true" outlineLevel="0" collapsed="false"/>
    <row r="22736" customFormat="false" ht="13.8" hidden="false" customHeight="true" outlineLevel="0" collapsed="false"/>
    <row r="22737" customFormat="false" ht="13.8" hidden="false" customHeight="true" outlineLevel="0" collapsed="false"/>
    <row r="22738" customFormat="false" ht="13.8" hidden="false" customHeight="true" outlineLevel="0" collapsed="false"/>
    <row r="22739" customFormat="false" ht="13.8" hidden="false" customHeight="true" outlineLevel="0" collapsed="false"/>
    <row r="22740" customFormat="false" ht="13.8" hidden="false" customHeight="true" outlineLevel="0" collapsed="false"/>
    <row r="22741" customFormat="false" ht="13.8" hidden="false" customHeight="true" outlineLevel="0" collapsed="false"/>
    <row r="22742" customFormat="false" ht="13.8" hidden="false" customHeight="true" outlineLevel="0" collapsed="false"/>
    <row r="22743" customFormat="false" ht="13.8" hidden="false" customHeight="true" outlineLevel="0" collapsed="false"/>
    <row r="22744" customFormat="false" ht="13.8" hidden="false" customHeight="true" outlineLevel="0" collapsed="false"/>
    <row r="22745" customFormat="false" ht="13.8" hidden="false" customHeight="true" outlineLevel="0" collapsed="false"/>
    <row r="22746" customFormat="false" ht="13.8" hidden="false" customHeight="true" outlineLevel="0" collapsed="false"/>
    <row r="22747" customFormat="false" ht="13.8" hidden="false" customHeight="true" outlineLevel="0" collapsed="false"/>
    <row r="22748" customFormat="false" ht="13.8" hidden="false" customHeight="true" outlineLevel="0" collapsed="false"/>
    <row r="22749" customFormat="false" ht="13.8" hidden="false" customHeight="true" outlineLevel="0" collapsed="false"/>
    <row r="22750" customFormat="false" ht="13.8" hidden="false" customHeight="true" outlineLevel="0" collapsed="false"/>
    <row r="22751" customFormat="false" ht="13.8" hidden="false" customHeight="true" outlineLevel="0" collapsed="false"/>
    <row r="22752" customFormat="false" ht="13.8" hidden="false" customHeight="true" outlineLevel="0" collapsed="false"/>
    <row r="22753" customFormat="false" ht="13.8" hidden="false" customHeight="true" outlineLevel="0" collapsed="false"/>
    <row r="22754" customFormat="false" ht="13.8" hidden="false" customHeight="true" outlineLevel="0" collapsed="false"/>
    <row r="22755" customFormat="false" ht="13.8" hidden="false" customHeight="true" outlineLevel="0" collapsed="false"/>
    <row r="22756" customFormat="false" ht="13.8" hidden="false" customHeight="true" outlineLevel="0" collapsed="false"/>
    <row r="22757" customFormat="false" ht="13.8" hidden="false" customHeight="true" outlineLevel="0" collapsed="false"/>
    <row r="22758" customFormat="false" ht="13.8" hidden="false" customHeight="true" outlineLevel="0" collapsed="false"/>
    <row r="22759" customFormat="false" ht="13.8" hidden="false" customHeight="true" outlineLevel="0" collapsed="false"/>
    <row r="22760" customFormat="false" ht="13.8" hidden="false" customHeight="true" outlineLevel="0" collapsed="false"/>
    <row r="22761" customFormat="false" ht="13.8" hidden="false" customHeight="true" outlineLevel="0" collapsed="false"/>
    <row r="22762" customFormat="false" ht="13.8" hidden="false" customHeight="true" outlineLevel="0" collapsed="false"/>
    <row r="22763" customFormat="false" ht="13.8" hidden="false" customHeight="true" outlineLevel="0" collapsed="false"/>
    <row r="22764" customFormat="false" ht="13.8" hidden="false" customHeight="true" outlineLevel="0" collapsed="false"/>
    <row r="22765" customFormat="false" ht="13.8" hidden="false" customHeight="true" outlineLevel="0" collapsed="false"/>
    <row r="22766" customFormat="false" ht="13.8" hidden="false" customHeight="true" outlineLevel="0" collapsed="false"/>
    <row r="22767" customFormat="false" ht="13.8" hidden="false" customHeight="true" outlineLevel="0" collapsed="false"/>
    <row r="22768" customFormat="false" ht="13.8" hidden="false" customHeight="true" outlineLevel="0" collapsed="false"/>
    <row r="22769" customFormat="false" ht="13.8" hidden="false" customHeight="true" outlineLevel="0" collapsed="false"/>
    <row r="22770" customFormat="false" ht="13.8" hidden="false" customHeight="true" outlineLevel="0" collapsed="false"/>
    <row r="22771" customFormat="false" ht="13.8" hidden="false" customHeight="true" outlineLevel="0" collapsed="false"/>
    <row r="22772" customFormat="false" ht="13.8" hidden="false" customHeight="true" outlineLevel="0" collapsed="false"/>
    <row r="22773" customFormat="false" ht="13.8" hidden="false" customHeight="true" outlineLevel="0" collapsed="false"/>
    <row r="22774" customFormat="false" ht="13.8" hidden="false" customHeight="true" outlineLevel="0" collapsed="false"/>
    <row r="22775" customFormat="false" ht="13.8" hidden="false" customHeight="true" outlineLevel="0" collapsed="false"/>
    <row r="22776" customFormat="false" ht="13.8" hidden="false" customHeight="true" outlineLevel="0" collapsed="false"/>
    <row r="22777" customFormat="false" ht="13.8" hidden="false" customHeight="true" outlineLevel="0" collapsed="false"/>
    <row r="22778" customFormat="false" ht="13.8" hidden="false" customHeight="true" outlineLevel="0" collapsed="false"/>
    <row r="22779" customFormat="false" ht="13.8" hidden="false" customHeight="true" outlineLevel="0" collapsed="false"/>
    <row r="22780" customFormat="false" ht="13.8" hidden="false" customHeight="true" outlineLevel="0" collapsed="false"/>
    <row r="22781" customFormat="false" ht="13.8" hidden="false" customHeight="true" outlineLevel="0" collapsed="false"/>
    <row r="22782" customFormat="false" ht="13.8" hidden="false" customHeight="true" outlineLevel="0" collapsed="false"/>
    <row r="22783" customFormat="false" ht="13.8" hidden="false" customHeight="true" outlineLevel="0" collapsed="false"/>
    <row r="22784" customFormat="false" ht="13.8" hidden="false" customHeight="true" outlineLevel="0" collapsed="false"/>
    <row r="22785" customFormat="false" ht="13.8" hidden="false" customHeight="true" outlineLevel="0" collapsed="false"/>
    <row r="22786" customFormat="false" ht="13.8" hidden="false" customHeight="true" outlineLevel="0" collapsed="false"/>
    <row r="22787" customFormat="false" ht="13.8" hidden="false" customHeight="true" outlineLevel="0" collapsed="false"/>
    <row r="22788" customFormat="false" ht="13.8" hidden="false" customHeight="true" outlineLevel="0" collapsed="false"/>
    <row r="22789" customFormat="false" ht="13.8" hidden="false" customHeight="true" outlineLevel="0" collapsed="false"/>
    <row r="22790" customFormat="false" ht="13.8" hidden="false" customHeight="true" outlineLevel="0" collapsed="false"/>
    <row r="22791" customFormat="false" ht="13.8" hidden="false" customHeight="true" outlineLevel="0" collapsed="false"/>
    <row r="22792" customFormat="false" ht="13.8" hidden="false" customHeight="true" outlineLevel="0" collapsed="false"/>
    <row r="22793" customFormat="false" ht="13.8" hidden="false" customHeight="true" outlineLevel="0" collapsed="false"/>
    <row r="22794" customFormat="false" ht="13.8" hidden="false" customHeight="true" outlineLevel="0" collapsed="false"/>
    <row r="22795" customFormat="false" ht="13.8" hidden="false" customHeight="true" outlineLevel="0" collapsed="false"/>
    <row r="22796" customFormat="false" ht="13.8" hidden="false" customHeight="true" outlineLevel="0" collapsed="false"/>
    <row r="22797" customFormat="false" ht="13.8" hidden="false" customHeight="true" outlineLevel="0" collapsed="false"/>
    <row r="22798" customFormat="false" ht="13.8" hidden="false" customHeight="true" outlineLevel="0" collapsed="false"/>
    <row r="22799" customFormat="false" ht="13.8" hidden="false" customHeight="true" outlineLevel="0" collapsed="false"/>
    <row r="22800" customFormat="false" ht="13.8" hidden="false" customHeight="true" outlineLevel="0" collapsed="false"/>
    <row r="22801" customFormat="false" ht="13.8" hidden="false" customHeight="true" outlineLevel="0" collapsed="false"/>
    <row r="22802" customFormat="false" ht="13.8" hidden="false" customHeight="true" outlineLevel="0" collapsed="false"/>
    <row r="22803" customFormat="false" ht="13.8" hidden="false" customHeight="true" outlineLevel="0" collapsed="false"/>
    <row r="22804" customFormat="false" ht="13.8" hidden="false" customHeight="true" outlineLevel="0" collapsed="false"/>
    <row r="22805" customFormat="false" ht="13.8" hidden="false" customHeight="true" outlineLevel="0" collapsed="false"/>
    <row r="22806" customFormat="false" ht="13.8" hidden="false" customHeight="true" outlineLevel="0" collapsed="false"/>
    <row r="22807" customFormat="false" ht="13.8" hidden="false" customHeight="true" outlineLevel="0" collapsed="false"/>
    <row r="22808" customFormat="false" ht="13.8" hidden="false" customHeight="true" outlineLevel="0" collapsed="false"/>
    <row r="22809" customFormat="false" ht="13.8" hidden="false" customHeight="true" outlineLevel="0" collapsed="false"/>
    <row r="22810" customFormat="false" ht="13.8" hidden="false" customHeight="true" outlineLevel="0" collapsed="false"/>
    <row r="22811" customFormat="false" ht="13.8" hidden="false" customHeight="true" outlineLevel="0" collapsed="false"/>
    <row r="22812" customFormat="false" ht="13.8" hidden="false" customHeight="true" outlineLevel="0" collapsed="false"/>
    <row r="22813" customFormat="false" ht="13.8" hidden="false" customHeight="true" outlineLevel="0" collapsed="false"/>
    <row r="22814" customFormat="false" ht="13.8" hidden="false" customHeight="true" outlineLevel="0" collapsed="false"/>
    <row r="22815" customFormat="false" ht="13.8" hidden="false" customHeight="true" outlineLevel="0" collapsed="false"/>
    <row r="22816" customFormat="false" ht="13.8" hidden="false" customHeight="true" outlineLevel="0" collapsed="false"/>
    <row r="22817" customFormat="false" ht="13.8" hidden="false" customHeight="true" outlineLevel="0" collapsed="false"/>
    <row r="22818" customFormat="false" ht="13.8" hidden="false" customHeight="true" outlineLevel="0" collapsed="false"/>
    <row r="22819" customFormat="false" ht="13.8" hidden="false" customHeight="true" outlineLevel="0" collapsed="false"/>
    <row r="22820" customFormat="false" ht="13.8" hidden="false" customHeight="true" outlineLevel="0" collapsed="false"/>
    <row r="22821" customFormat="false" ht="13.8" hidden="false" customHeight="true" outlineLevel="0" collapsed="false"/>
    <row r="22822" customFormat="false" ht="13.8" hidden="false" customHeight="true" outlineLevel="0" collapsed="false"/>
    <row r="22823" customFormat="false" ht="13.8" hidden="false" customHeight="true" outlineLevel="0" collapsed="false"/>
    <row r="22824" customFormat="false" ht="13.8" hidden="false" customHeight="true" outlineLevel="0" collapsed="false"/>
    <row r="22825" customFormat="false" ht="13.8" hidden="false" customHeight="true" outlineLevel="0" collapsed="false"/>
    <row r="22826" customFormat="false" ht="13.8" hidden="false" customHeight="true" outlineLevel="0" collapsed="false"/>
    <row r="22827" customFormat="false" ht="13.8" hidden="false" customHeight="true" outlineLevel="0" collapsed="false"/>
    <row r="22828" customFormat="false" ht="13.8" hidden="false" customHeight="true" outlineLevel="0" collapsed="false"/>
    <row r="22829" customFormat="false" ht="13.8" hidden="false" customHeight="true" outlineLevel="0" collapsed="false"/>
    <row r="22830" customFormat="false" ht="13.8" hidden="false" customHeight="true" outlineLevel="0" collapsed="false"/>
    <row r="22831" customFormat="false" ht="13.8" hidden="false" customHeight="true" outlineLevel="0" collapsed="false"/>
    <row r="22832" customFormat="false" ht="13.8" hidden="false" customHeight="true" outlineLevel="0" collapsed="false"/>
    <row r="22833" customFormat="false" ht="13.8" hidden="false" customHeight="true" outlineLevel="0" collapsed="false"/>
    <row r="22834" customFormat="false" ht="13.8" hidden="false" customHeight="true" outlineLevel="0" collapsed="false"/>
    <row r="22835" customFormat="false" ht="13.8" hidden="false" customHeight="true" outlineLevel="0" collapsed="false"/>
    <row r="22836" customFormat="false" ht="13.8" hidden="false" customHeight="true" outlineLevel="0" collapsed="false"/>
    <row r="22837" customFormat="false" ht="13.8" hidden="false" customHeight="true" outlineLevel="0" collapsed="false"/>
    <row r="22838" customFormat="false" ht="13.8" hidden="false" customHeight="true" outlineLevel="0" collapsed="false"/>
    <row r="22839" customFormat="false" ht="13.8" hidden="false" customHeight="true" outlineLevel="0" collapsed="false"/>
    <row r="22840" customFormat="false" ht="13.8" hidden="false" customHeight="true" outlineLevel="0" collapsed="false"/>
    <row r="22841" customFormat="false" ht="13.8" hidden="false" customHeight="true" outlineLevel="0" collapsed="false"/>
    <row r="22842" customFormat="false" ht="13.8" hidden="false" customHeight="true" outlineLevel="0" collapsed="false"/>
    <row r="22843" customFormat="false" ht="13.8" hidden="false" customHeight="true" outlineLevel="0" collapsed="false"/>
    <row r="22844" customFormat="false" ht="13.8" hidden="false" customHeight="true" outlineLevel="0" collapsed="false"/>
    <row r="22845" customFormat="false" ht="13.8" hidden="false" customHeight="true" outlineLevel="0" collapsed="false"/>
    <row r="22846" customFormat="false" ht="13.8" hidden="false" customHeight="true" outlineLevel="0" collapsed="false"/>
    <row r="22847" customFormat="false" ht="13.8" hidden="false" customHeight="true" outlineLevel="0" collapsed="false"/>
    <row r="22848" customFormat="false" ht="13.8" hidden="false" customHeight="true" outlineLevel="0" collapsed="false"/>
    <row r="22849" customFormat="false" ht="13.8" hidden="false" customHeight="true" outlineLevel="0" collapsed="false"/>
    <row r="22850" customFormat="false" ht="13.8" hidden="false" customHeight="true" outlineLevel="0" collapsed="false"/>
    <row r="22851" customFormat="false" ht="13.8" hidden="false" customHeight="true" outlineLevel="0" collapsed="false"/>
    <row r="22852" customFormat="false" ht="13.8" hidden="false" customHeight="true" outlineLevel="0" collapsed="false"/>
    <row r="22853" customFormat="false" ht="13.8" hidden="false" customHeight="true" outlineLevel="0" collapsed="false"/>
    <row r="22854" customFormat="false" ht="13.8" hidden="false" customHeight="true" outlineLevel="0" collapsed="false"/>
    <row r="22855" customFormat="false" ht="13.8" hidden="false" customHeight="true" outlineLevel="0" collapsed="false"/>
    <row r="22856" customFormat="false" ht="13.8" hidden="false" customHeight="true" outlineLevel="0" collapsed="false"/>
    <row r="22857" customFormat="false" ht="13.8" hidden="false" customHeight="true" outlineLevel="0" collapsed="false"/>
    <row r="22858" customFormat="false" ht="13.8" hidden="false" customHeight="true" outlineLevel="0" collapsed="false"/>
    <row r="22859" customFormat="false" ht="13.8" hidden="false" customHeight="true" outlineLevel="0" collapsed="false"/>
    <row r="22860" customFormat="false" ht="13.8" hidden="false" customHeight="true" outlineLevel="0" collapsed="false"/>
    <row r="22861" customFormat="false" ht="13.8" hidden="false" customHeight="true" outlineLevel="0" collapsed="false"/>
    <row r="22862" customFormat="false" ht="13.8" hidden="false" customHeight="true" outlineLevel="0" collapsed="false"/>
    <row r="22863" customFormat="false" ht="13.8" hidden="false" customHeight="true" outlineLevel="0" collapsed="false"/>
    <row r="22864" customFormat="false" ht="13.8" hidden="false" customHeight="true" outlineLevel="0" collapsed="false"/>
    <row r="22865" customFormat="false" ht="13.8" hidden="false" customHeight="true" outlineLevel="0" collapsed="false"/>
    <row r="22866" customFormat="false" ht="13.8" hidden="false" customHeight="true" outlineLevel="0" collapsed="false"/>
    <row r="22867" customFormat="false" ht="13.8" hidden="false" customHeight="true" outlineLevel="0" collapsed="false"/>
    <row r="22868" customFormat="false" ht="13.8" hidden="false" customHeight="true" outlineLevel="0" collapsed="false"/>
    <row r="22869" customFormat="false" ht="13.8" hidden="false" customHeight="true" outlineLevel="0" collapsed="false"/>
    <row r="22870" customFormat="false" ht="13.8" hidden="false" customHeight="true" outlineLevel="0" collapsed="false"/>
    <row r="22871" customFormat="false" ht="13.8" hidden="false" customHeight="true" outlineLevel="0" collapsed="false"/>
    <row r="22872" customFormat="false" ht="13.8" hidden="false" customHeight="true" outlineLevel="0" collapsed="false"/>
    <row r="22873" customFormat="false" ht="13.8" hidden="false" customHeight="true" outlineLevel="0" collapsed="false"/>
    <row r="22874" customFormat="false" ht="13.8" hidden="false" customHeight="true" outlineLevel="0" collapsed="false"/>
    <row r="22875" customFormat="false" ht="13.8" hidden="false" customHeight="true" outlineLevel="0" collapsed="false"/>
    <row r="22876" customFormat="false" ht="13.8" hidden="false" customHeight="true" outlineLevel="0" collapsed="false"/>
    <row r="22877" customFormat="false" ht="13.8" hidden="false" customHeight="true" outlineLevel="0" collapsed="false"/>
    <row r="22878" customFormat="false" ht="13.8" hidden="false" customHeight="true" outlineLevel="0" collapsed="false"/>
    <row r="22879" customFormat="false" ht="13.8" hidden="false" customHeight="true" outlineLevel="0" collapsed="false"/>
    <row r="22880" customFormat="false" ht="13.8" hidden="false" customHeight="true" outlineLevel="0" collapsed="false"/>
    <row r="22881" customFormat="false" ht="13.8" hidden="false" customHeight="true" outlineLevel="0" collapsed="false"/>
    <row r="22882" customFormat="false" ht="13.8" hidden="false" customHeight="true" outlineLevel="0" collapsed="false"/>
    <row r="22883" customFormat="false" ht="13.8" hidden="false" customHeight="true" outlineLevel="0" collapsed="false"/>
    <row r="22884" customFormat="false" ht="13.8" hidden="false" customHeight="true" outlineLevel="0" collapsed="false"/>
    <row r="22885" customFormat="false" ht="13.8" hidden="false" customHeight="true" outlineLevel="0" collapsed="false"/>
    <row r="22886" customFormat="false" ht="13.8" hidden="false" customHeight="true" outlineLevel="0" collapsed="false"/>
    <row r="22887" customFormat="false" ht="13.8" hidden="false" customHeight="true" outlineLevel="0" collapsed="false"/>
    <row r="22888" customFormat="false" ht="13.8" hidden="false" customHeight="true" outlineLevel="0" collapsed="false"/>
    <row r="22889" customFormat="false" ht="13.8" hidden="false" customHeight="true" outlineLevel="0" collapsed="false"/>
    <row r="22890" customFormat="false" ht="13.8" hidden="false" customHeight="true" outlineLevel="0" collapsed="false"/>
    <row r="22891" customFormat="false" ht="13.8" hidden="false" customHeight="true" outlineLevel="0" collapsed="false"/>
    <row r="22892" customFormat="false" ht="13.8" hidden="false" customHeight="true" outlineLevel="0" collapsed="false"/>
    <row r="22893" customFormat="false" ht="13.8" hidden="false" customHeight="true" outlineLevel="0" collapsed="false"/>
    <row r="22894" customFormat="false" ht="13.8" hidden="false" customHeight="true" outlineLevel="0" collapsed="false"/>
    <row r="22895" customFormat="false" ht="13.8" hidden="false" customHeight="true" outlineLevel="0" collapsed="false"/>
    <row r="22896" customFormat="false" ht="13.8" hidden="false" customHeight="true" outlineLevel="0" collapsed="false"/>
    <row r="22897" customFormat="false" ht="13.8" hidden="false" customHeight="true" outlineLevel="0" collapsed="false"/>
    <row r="22898" customFormat="false" ht="13.8" hidden="false" customHeight="true" outlineLevel="0" collapsed="false"/>
    <row r="22899" customFormat="false" ht="13.8" hidden="false" customHeight="true" outlineLevel="0" collapsed="false"/>
    <row r="22900" customFormat="false" ht="13.8" hidden="false" customHeight="true" outlineLevel="0" collapsed="false"/>
    <row r="22901" customFormat="false" ht="13.8" hidden="false" customHeight="true" outlineLevel="0" collapsed="false"/>
    <row r="22902" customFormat="false" ht="13.8" hidden="false" customHeight="true" outlineLevel="0" collapsed="false"/>
    <row r="22903" customFormat="false" ht="13.8" hidden="false" customHeight="true" outlineLevel="0" collapsed="false"/>
    <row r="22904" customFormat="false" ht="13.8" hidden="false" customHeight="true" outlineLevel="0" collapsed="false"/>
    <row r="22905" customFormat="false" ht="13.8" hidden="false" customHeight="true" outlineLevel="0" collapsed="false"/>
    <row r="22906" customFormat="false" ht="13.8" hidden="false" customHeight="true" outlineLevel="0" collapsed="false"/>
    <row r="22907" customFormat="false" ht="13.8" hidden="false" customHeight="true" outlineLevel="0" collapsed="false"/>
    <row r="22908" customFormat="false" ht="13.8" hidden="false" customHeight="true" outlineLevel="0" collapsed="false"/>
    <row r="22909" customFormat="false" ht="13.8" hidden="false" customHeight="true" outlineLevel="0" collapsed="false"/>
    <row r="22910" customFormat="false" ht="13.8" hidden="false" customHeight="true" outlineLevel="0" collapsed="false"/>
    <row r="22911" customFormat="false" ht="13.8" hidden="false" customHeight="true" outlineLevel="0" collapsed="false"/>
    <row r="22912" customFormat="false" ht="13.8" hidden="false" customHeight="true" outlineLevel="0" collapsed="false"/>
    <row r="22913" customFormat="false" ht="13.8" hidden="false" customHeight="true" outlineLevel="0" collapsed="false"/>
    <row r="22914" customFormat="false" ht="13.8" hidden="false" customHeight="true" outlineLevel="0" collapsed="false"/>
    <row r="22915" customFormat="false" ht="13.8" hidden="false" customHeight="true" outlineLevel="0" collapsed="false"/>
    <row r="22916" customFormat="false" ht="13.8" hidden="false" customHeight="true" outlineLevel="0" collapsed="false"/>
    <row r="22917" customFormat="false" ht="13.8" hidden="false" customHeight="true" outlineLevel="0" collapsed="false"/>
    <row r="22918" customFormat="false" ht="13.8" hidden="false" customHeight="true" outlineLevel="0" collapsed="false"/>
    <row r="22919" customFormat="false" ht="13.8" hidden="false" customHeight="true" outlineLevel="0" collapsed="false"/>
    <row r="22920" customFormat="false" ht="13.8" hidden="false" customHeight="true" outlineLevel="0" collapsed="false"/>
    <row r="22921" customFormat="false" ht="13.8" hidden="false" customHeight="true" outlineLevel="0" collapsed="false"/>
    <row r="22922" customFormat="false" ht="13.8" hidden="false" customHeight="true" outlineLevel="0" collapsed="false"/>
    <row r="22923" customFormat="false" ht="13.8" hidden="false" customHeight="true" outlineLevel="0" collapsed="false"/>
    <row r="22924" customFormat="false" ht="13.8" hidden="false" customHeight="true" outlineLevel="0" collapsed="false"/>
    <row r="22925" customFormat="false" ht="13.8" hidden="false" customHeight="true" outlineLevel="0" collapsed="false"/>
    <row r="22926" customFormat="false" ht="13.8" hidden="false" customHeight="true" outlineLevel="0" collapsed="false"/>
    <row r="22927" customFormat="false" ht="13.8" hidden="false" customHeight="true" outlineLevel="0" collapsed="false"/>
    <row r="22928" customFormat="false" ht="13.8" hidden="false" customHeight="true" outlineLevel="0" collapsed="false"/>
    <row r="22929" customFormat="false" ht="13.8" hidden="false" customHeight="true" outlineLevel="0" collapsed="false"/>
    <row r="22930" customFormat="false" ht="13.8" hidden="false" customHeight="true" outlineLevel="0" collapsed="false"/>
    <row r="22931" customFormat="false" ht="13.8" hidden="false" customHeight="true" outlineLevel="0" collapsed="false"/>
    <row r="22932" customFormat="false" ht="13.8" hidden="false" customHeight="true" outlineLevel="0" collapsed="false"/>
    <row r="22933" customFormat="false" ht="13.8" hidden="false" customHeight="true" outlineLevel="0" collapsed="false"/>
    <row r="22934" customFormat="false" ht="13.8" hidden="false" customHeight="true" outlineLevel="0" collapsed="false"/>
    <row r="22935" customFormat="false" ht="13.8" hidden="false" customHeight="true" outlineLevel="0" collapsed="false"/>
    <row r="22936" customFormat="false" ht="13.8" hidden="false" customHeight="true" outlineLevel="0" collapsed="false"/>
    <row r="22937" customFormat="false" ht="13.8" hidden="false" customHeight="true" outlineLevel="0" collapsed="false"/>
    <row r="22938" customFormat="false" ht="13.8" hidden="false" customHeight="true" outlineLevel="0" collapsed="false"/>
    <row r="22939" customFormat="false" ht="13.8" hidden="false" customHeight="true" outlineLevel="0" collapsed="false"/>
    <row r="22940" customFormat="false" ht="13.8" hidden="false" customHeight="true" outlineLevel="0" collapsed="false"/>
    <row r="22941" customFormat="false" ht="13.8" hidden="false" customHeight="true" outlineLevel="0" collapsed="false"/>
    <row r="22942" customFormat="false" ht="13.8" hidden="false" customHeight="true" outlineLevel="0" collapsed="false"/>
    <row r="22943" customFormat="false" ht="13.8" hidden="false" customHeight="true" outlineLevel="0" collapsed="false"/>
    <row r="22944" customFormat="false" ht="13.8" hidden="false" customHeight="true" outlineLevel="0" collapsed="false"/>
    <row r="22945" customFormat="false" ht="13.8" hidden="false" customHeight="true" outlineLevel="0" collapsed="false"/>
    <row r="22946" customFormat="false" ht="13.8" hidden="false" customHeight="true" outlineLevel="0" collapsed="false"/>
    <row r="22947" customFormat="false" ht="13.8" hidden="false" customHeight="true" outlineLevel="0" collapsed="false"/>
    <row r="22948" customFormat="false" ht="13.8" hidden="false" customHeight="true" outlineLevel="0" collapsed="false"/>
    <row r="22949" customFormat="false" ht="13.8" hidden="false" customHeight="true" outlineLevel="0" collapsed="false"/>
    <row r="22950" customFormat="false" ht="13.8" hidden="false" customHeight="true" outlineLevel="0" collapsed="false"/>
    <row r="22951" customFormat="false" ht="13.8" hidden="false" customHeight="true" outlineLevel="0" collapsed="false"/>
    <row r="22952" customFormat="false" ht="13.8" hidden="false" customHeight="true" outlineLevel="0" collapsed="false"/>
    <row r="22953" customFormat="false" ht="13.8" hidden="false" customHeight="true" outlineLevel="0" collapsed="false"/>
    <row r="22954" customFormat="false" ht="13.8" hidden="false" customHeight="true" outlineLevel="0" collapsed="false"/>
    <row r="22955" customFormat="false" ht="13.8" hidden="false" customHeight="true" outlineLevel="0" collapsed="false"/>
    <row r="22956" customFormat="false" ht="13.8" hidden="false" customHeight="true" outlineLevel="0" collapsed="false"/>
    <row r="22957" customFormat="false" ht="13.8" hidden="false" customHeight="true" outlineLevel="0" collapsed="false"/>
    <row r="22958" customFormat="false" ht="13.8" hidden="false" customHeight="true" outlineLevel="0" collapsed="false"/>
    <row r="22959" customFormat="false" ht="13.8" hidden="false" customHeight="true" outlineLevel="0" collapsed="false"/>
    <row r="22960" customFormat="false" ht="13.8" hidden="false" customHeight="true" outlineLevel="0" collapsed="false"/>
    <row r="22961" customFormat="false" ht="13.8" hidden="false" customHeight="true" outlineLevel="0" collapsed="false"/>
    <row r="22962" customFormat="false" ht="13.8" hidden="false" customHeight="true" outlineLevel="0" collapsed="false"/>
    <row r="22963" customFormat="false" ht="13.8" hidden="false" customHeight="true" outlineLevel="0" collapsed="false"/>
    <row r="22964" customFormat="false" ht="13.8" hidden="false" customHeight="true" outlineLevel="0" collapsed="false"/>
    <row r="22965" customFormat="false" ht="13.8" hidden="false" customHeight="true" outlineLevel="0" collapsed="false"/>
    <row r="22966" customFormat="false" ht="13.8" hidden="false" customHeight="true" outlineLevel="0" collapsed="false"/>
    <row r="22967" customFormat="false" ht="13.8" hidden="false" customHeight="true" outlineLevel="0" collapsed="false"/>
    <row r="22968" customFormat="false" ht="13.8" hidden="false" customHeight="true" outlineLevel="0" collapsed="false"/>
    <row r="22969" customFormat="false" ht="13.8" hidden="false" customHeight="true" outlineLevel="0" collapsed="false"/>
    <row r="22970" customFormat="false" ht="13.8" hidden="false" customHeight="true" outlineLevel="0" collapsed="false"/>
    <row r="22971" customFormat="false" ht="13.8" hidden="false" customHeight="true" outlineLevel="0" collapsed="false"/>
    <row r="22972" customFormat="false" ht="13.8" hidden="false" customHeight="true" outlineLevel="0" collapsed="false"/>
    <row r="22973" customFormat="false" ht="13.8" hidden="false" customHeight="true" outlineLevel="0" collapsed="false"/>
    <row r="22974" customFormat="false" ht="13.8" hidden="false" customHeight="true" outlineLevel="0" collapsed="false"/>
    <row r="22975" customFormat="false" ht="13.8" hidden="false" customHeight="true" outlineLevel="0" collapsed="false"/>
    <row r="22976" customFormat="false" ht="13.8" hidden="false" customHeight="true" outlineLevel="0" collapsed="false"/>
    <row r="22977" customFormat="false" ht="13.8" hidden="false" customHeight="true" outlineLevel="0" collapsed="false"/>
    <row r="22978" customFormat="false" ht="13.8" hidden="false" customHeight="true" outlineLevel="0" collapsed="false"/>
    <row r="22979" customFormat="false" ht="13.8" hidden="false" customHeight="true" outlineLevel="0" collapsed="false"/>
    <row r="22980" customFormat="false" ht="13.8" hidden="false" customHeight="true" outlineLevel="0" collapsed="false"/>
    <row r="22981" customFormat="false" ht="13.8" hidden="false" customHeight="true" outlineLevel="0" collapsed="false"/>
    <row r="22982" customFormat="false" ht="13.8" hidden="false" customHeight="true" outlineLevel="0" collapsed="false"/>
    <row r="22983" customFormat="false" ht="13.8" hidden="false" customHeight="true" outlineLevel="0" collapsed="false"/>
    <row r="22984" customFormat="false" ht="13.8" hidden="false" customHeight="true" outlineLevel="0" collapsed="false"/>
    <row r="22985" customFormat="false" ht="13.8" hidden="false" customHeight="true" outlineLevel="0" collapsed="false"/>
    <row r="22986" customFormat="false" ht="13.8" hidden="false" customHeight="true" outlineLevel="0" collapsed="false"/>
    <row r="22987" customFormat="false" ht="13.8" hidden="false" customHeight="true" outlineLevel="0" collapsed="false"/>
    <row r="22988" customFormat="false" ht="13.8" hidden="false" customHeight="true" outlineLevel="0" collapsed="false"/>
    <row r="22989" customFormat="false" ht="13.8" hidden="false" customHeight="true" outlineLevel="0" collapsed="false"/>
    <row r="22990" customFormat="false" ht="13.8" hidden="false" customHeight="true" outlineLevel="0" collapsed="false"/>
    <row r="22991" customFormat="false" ht="13.8" hidden="false" customHeight="true" outlineLevel="0" collapsed="false"/>
    <row r="22992" customFormat="false" ht="13.8" hidden="false" customHeight="true" outlineLevel="0" collapsed="false"/>
    <row r="22993" customFormat="false" ht="13.8" hidden="false" customHeight="true" outlineLevel="0" collapsed="false"/>
    <row r="22994" customFormat="false" ht="13.8" hidden="false" customHeight="true" outlineLevel="0" collapsed="false"/>
    <row r="22995" customFormat="false" ht="13.8" hidden="false" customHeight="true" outlineLevel="0" collapsed="false"/>
    <row r="22996" customFormat="false" ht="13.8" hidden="false" customHeight="true" outlineLevel="0" collapsed="false"/>
    <row r="22997" customFormat="false" ht="13.8" hidden="false" customHeight="true" outlineLevel="0" collapsed="false"/>
    <row r="22998" customFormat="false" ht="13.8" hidden="false" customHeight="true" outlineLevel="0" collapsed="false"/>
    <row r="22999" customFormat="false" ht="13.8" hidden="false" customHeight="true" outlineLevel="0" collapsed="false"/>
    <row r="23000" customFormat="false" ht="13.8" hidden="false" customHeight="true" outlineLevel="0" collapsed="false"/>
    <row r="23001" customFormat="false" ht="13.8" hidden="false" customHeight="true" outlineLevel="0" collapsed="false"/>
    <row r="23002" customFormat="false" ht="13.8" hidden="false" customHeight="true" outlineLevel="0" collapsed="false"/>
    <row r="23003" customFormat="false" ht="13.8" hidden="false" customHeight="true" outlineLevel="0" collapsed="false"/>
    <row r="23004" customFormat="false" ht="13.8" hidden="false" customHeight="true" outlineLevel="0" collapsed="false"/>
    <row r="23005" customFormat="false" ht="13.8" hidden="false" customHeight="true" outlineLevel="0" collapsed="false"/>
    <row r="23006" customFormat="false" ht="13.8" hidden="false" customHeight="true" outlineLevel="0" collapsed="false"/>
    <row r="23007" customFormat="false" ht="13.8" hidden="false" customHeight="true" outlineLevel="0" collapsed="false"/>
    <row r="23008" customFormat="false" ht="13.8" hidden="false" customHeight="true" outlineLevel="0" collapsed="false"/>
    <row r="23009" customFormat="false" ht="13.8" hidden="false" customHeight="true" outlineLevel="0" collapsed="false"/>
    <row r="23010" customFormat="false" ht="13.8" hidden="false" customHeight="true" outlineLevel="0" collapsed="false"/>
    <row r="23011" customFormat="false" ht="13.8" hidden="false" customHeight="true" outlineLevel="0" collapsed="false"/>
    <row r="23012" customFormat="false" ht="13.8" hidden="false" customHeight="true" outlineLevel="0" collapsed="false"/>
    <row r="23013" customFormat="false" ht="13.8" hidden="false" customHeight="true" outlineLevel="0" collapsed="false"/>
    <row r="23014" customFormat="false" ht="13.8" hidden="false" customHeight="true" outlineLevel="0" collapsed="false"/>
    <row r="23015" customFormat="false" ht="13.8" hidden="false" customHeight="true" outlineLevel="0" collapsed="false"/>
    <row r="23016" customFormat="false" ht="13.8" hidden="false" customHeight="true" outlineLevel="0" collapsed="false"/>
    <row r="23017" customFormat="false" ht="13.8" hidden="false" customHeight="true" outlineLevel="0" collapsed="false"/>
    <row r="23018" customFormat="false" ht="13.8" hidden="false" customHeight="true" outlineLevel="0" collapsed="false"/>
    <row r="23019" customFormat="false" ht="13.8" hidden="false" customHeight="true" outlineLevel="0" collapsed="false"/>
    <row r="23020" customFormat="false" ht="13.8" hidden="false" customHeight="true" outlineLevel="0" collapsed="false"/>
    <row r="23021" customFormat="false" ht="13.8" hidden="false" customHeight="true" outlineLevel="0" collapsed="false"/>
    <row r="23022" customFormat="false" ht="13.8" hidden="false" customHeight="true" outlineLevel="0" collapsed="false"/>
    <row r="23023" customFormat="false" ht="13.8" hidden="false" customHeight="true" outlineLevel="0" collapsed="false"/>
    <row r="23024" customFormat="false" ht="13.8" hidden="false" customHeight="true" outlineLevel="0" collapsed="false"/>
    <row r="23025" customFormat="false" ht="13.8" hidden="false" customHeight="true" outlineLevel="0" collapsed="false"/>
    <row r="23026" customFormat="false" ht="13.8" hidden="false" customHeight="true" outlineLevel="0" collapsed="false"/>
    <row r="23027" customFormat="false" ht="13.8" hidden="false" customHeight="true" outlineLevel="0" collapsed="false"/>
    <row r="23028" customFormat="false" ht="13.8" hidden="false" customHeight="true" outlineLevel="0" collapsed="false"/>
    <row r="23029" customFormat="false" ht="13.8" hidden="false" customHeight="true" outlineLevel="0" collapsed="false"/>
    <row r="23030" customFormat="false" ht="13.8" hidden="false" customHeight="true" outlineLevel="0" collapsed="false"/>
    <row r="23031" customFormat="false" ht="13.8" hidden="false" customHeight="true" outlineLevel="0" collapsed="false"/>
    <row r="23032" customFormat="false" ht="13.8" hidden="false" customHeight="true" outlineLevel="0" collapsed="false"/>
    <row r="23033" customFormat="false" ht="13.8" hidden="false" customHeight="true" outlineLevel="0" collapsed="false"/>
    <row r="23034" customFormat="false" ht="13.8" hidden="false" customHeight="true" outlineLevel="0" collapsed="false"/>
    <row r="23035" customFormat="false" ht="13.8" hidden="false" customHeight="true" outlineLevel="0" collapsed="false"/>
    <row r="23036" customFormat="false" ht="13.8" hidden="false" customHeight="true" outlineLevel="0" collapsed="false"/>
    <row r="23037" customFormat="false" ht="13.8" hidden="false" customHeight="true" outlineLevel="0" collapsed="false"/>
    <row r="23038" customFormat="false" ht="13.8" hidden="false" customHeight="true" outlineLevel="0" collapsed="false"/>
    <row r="23039" customFormat="false" ht="13.8" hidden="false" customHeight="true" outlineLevel="0" collapsed="false"/>
    <row r="23040" customFormat="false" ht="13.8" hidden="false" customHeight="true" outlineLevel="0" collapsed="false"/>
    <row r="23041" customFormat="false" ht="13.8" hidden="false" customHeight="true" outlineLevel="0" collapsed="false"/>
    <row r="23042" customFormat="false" ht="13.8" hidden="false" customHeight="true" outlineLevel="0" collapsed="false"/>
    <row r="23043" customFormat="false" ht="13.8" hidden="false" customHeight="true" outlineLevel="0" collapsed="false"/>
    <row r="23044" customFormat="false" ht="13.8" hidden="false" customHeight="true" outlineLevel="0" collapsed="false"/>
    <row r="23045" customFormat="false" ht="13.8" hidden="false" customHeight="true" outlineLevel="0" collapsed="false"/>
    <row r="23046" customFormat="false" ht="13.8" hidden="false" customHeight="true" outlineLevel="0" collapsed="false"/>
    <row r="23047" customFormat="false" ht="13.8" hidden="false" customHeight="true" outlineLevel="0" collapsed="false"/>
    <row r="23048" customFormat="false" ht="13.8" hidden="false" customHeight="true" outlineLevel="0" collapsed="false"/>
    <row r="23049" customFormat="false" ht="13.8" hidden="false" customHeight="true" outlineLevel="0" collapsed="false"/>
    <row r="23050" customFormat="false" ht="13.8" hidden="false" customHeight="true" outlineLevel="0" collapsed="false"/>
    <row r="23051" customFormat="false" ht="13.8" hidden="false" customHeight="true" outlineLevel="0" collapsed="false"/>
    <row r="23052" customFormat="false" ht="13.8" hidden="false" customHeight="true" outlineLevel="0" collapsed="false"/>
    <row r="23053" customFormat="false" ht="13.8" hidden="false" customHeight="true" outlineLevel="0" collapsed="false"/>
    <row r="23054" customFormat="false" ht="13.8" hidden="false" customHeight="true" outlineLevel="0" collapsed="false"/>
    <row r="23055" customFormat="false" ht="13.8" hidden="false" customHeight="true" outlineLevel="0" collapsed="false"/>
    <row r="23056" customFormat="false" ht="13.8" hidden="false" customHeight="true" outlineLevel="0" collapsed="false"/>
    <row r="23057" customFormat="false" ht="13.8" hidden="false" customHeight="true" outlineLevel="0" collapsed="false"/>
    <row r="23058" customFormat="false" ht="13.8" hidden="false" customHeight="true" outlineLevel="0" collapsed="false"/>
    <row r="23059" customFormat="false" ht="13.8" hidden="false" customHeight="true" outlineLevel="0" collapsed="false"/>
    <row r="23060" customFormat="false" ht="13.8" hidden="false" customHeight="true" outlineLevel="0" collapsed="false"/>
    <row r="23061" customFormat="false" ht="13.8" hidden="false" customHeight="true" outlineLevel="0" collapsed="false"/>
    <row r="23062" customFormat="false" ht="13.8" hidden="false" customHeight="true" outlineLevel="0" collapsed="false"/>
    <row r="23063" customFormat="false" ht="13.8" hidden="false" customHeight="true" outlineLevel="0" collapsed="false"/>
    <row r="23064" customFormat="false" ht="13.8" hidden="false" customHeight="true" outlineLevel="0" collapsed="false"/>
    <row r="23065" customFormat="false" ht="13.8" hidden="false" customHeight="true" outlineLevel="0" collapsed="false"/>
    <row r="23066" customFormat="false" ht="13.8" hidden="false" customHeight="true" outlineLevel="0" collapsed="false"/>
    <row r="23067" customFormat="false" ht="13.8" hidden="false" customHeight="true" outlineLevel="0" collapsed="false"/>
    <row r="23068" customFormat="false" ht="13.8" hidden="false" customHeight="true" outlineLevel="0" collapsed="false"/>
    <row r="23069" customFormat="false" ht="13.8" hidden="false" customHeight="true" outlineLevel="0" collapsed="false"/>
    <row r="23070" customFormat="false" ht="13.8" hidden="false" customHeight="true" outlineLevel="0" collapsed="false"/>
    <row r="23071" customFormat="false" ht="13.8" hidden="false" customHeight="true" outlineLevel="0" collapsed="false"/>
    <row r="23072" customFormat="false" ht="13.8" hidden="false" customHeight="true" outlineLevel="0" collapsed="false"/>
    <row r="23073" customFormat="false" ht="13.8" hidden="false" customHeight="true" outlineLevel="0" collapsed="false"/>
    <row r="23074" customFormat="false" ht="13.8" hidden="false" customHeight="true" outlineLevel="0" collapsed="false"/>
    <row r="23075" customFormat="false" ht="13.8" hidden="false" customHeight="true" outlineLevel="0" collapsed="false"/>
    <row r="23076" customFormat="false" ht="13.8" hidden="false" customHeight="true" outlineLevel="0" collapsed="false"/>
    <row r="23077" customFormat="false" ht="13.8" hidden="false" customHeight="true" outlineLevel="0" collapsed="false"/>
    <row r="23078" customFormat="false" ht="13.8" hidden="false" customHeight="true" outlineLevel="0" collapsed="false"/>
    <row r="23079" customFormat="false" ht="13.8" hidden="false" customHeight="true" outlineLevel="0" collapsed="false"/>
    <row r="23080" customFormat="false" ht="13.8" hidden="false" customHeight="true" outlineLevel="0" collapsed="false"/>
    <row r="23081" customFormat="false" ht="13.8" hidden="false" customHeight="true" outlineLevel="0" collapsed="false"/>
    <row r="23082" customFormat="false" ht="13.8" hidden="false" customHeight="true" outlineLevel="0" collapsed="false"/>
    <row r="23083" customFormat="false" ht="13.8" hidden="false" customHeight="true" outlineLevel="0" collapsed="false"/>
    <row r="23084" customFormat="false" ht="13.8" hidden="false" customHeight="true" outlineLevel="0" collapsed="false"/>
    <row r="23085" customFormat="false" ht="13.8" hidden="false" customHeight="true" outlineLevel="0" collapsed="false"/>
    <row r="23086" customFormat="false" ht="13.8" hidden="false" customHeight="true" outlineLevel="0" collapsed="false"/>
    <row r="23087" customFormat="false" ht="13.8" hidden="false" customHeight="true" outlineLevel="0" collapsed="false"/>
    <row r="23088" customFormat="false" ht="13.8" hidden="false" customHeight="true" outlineLevel="0" collapsed="false"/>
    <row r="23089" customFormat="false" ht="13.8" hidden="false" customHeight="true" outlineLevel="0" collapsed="false"/>
    <row r="23090" customFormat="false" ht="13.8" hidden="false" customHeight="true" outlineLevel="0" collapsed="false"/>
    <row r="23091" customFormat="false" ht="13.8" hidden="false" customHeight="true" outlineLevel="0" collapsed="false"/>
    <row r="23092" customFormat="false" ht="13.8" hidden="false" customHeight="true" outlineLevel="0" collapsed="false"/>
    <row r="23093" customFormat="false" ht="13.8" hidden="false" customHeight="true" outlineLevel="0" collapsed="false"/>
    <row r="23094" customFormat="false" ht="13.8" hidden="false" customHeight="true" outlineLevel="0" collapsed="false"/>
    <row r="23095" customFormat="false" ht="13.8" hidden="false" customHeight="true" outlineLevel="0" collapsed="false"/>
    <row r="23096" customFormat="false" ht="13.8" hidden="false" customHeight="true" outlineLevel="0" collapsed="false"/>
    <row r="23097" customFormat="false" ht="13.8" hidden="false" customHeight="true" outlineLevel="0" collapsed="false"/>
    <row r="23098" customFormat="false" ht="13.8" hidden="false" customHeight="true" outlineLevel="0" collapsed="false"/>
    <row r="23099" customFormat="false" ht="13.8" hidden="false" customHeight="true" outlineLevel="0" collapsed="false"/>
    <row r="23100" customFormat="false" ht="13.8" hidden="false" customHeight="true" outlineLevel="0" collapsed="false"/>
    <row r="23101" customFormat="false" ht="13.8" hidden="false" customHeight="true" outlineLevel="0" collapsed="false"/>
    <row r="23102" customFormat="false" ht="13.8" hidden="false" customHeight="true" outlineLevel="0" collapsed="false"/>
    <row r="23103" customFormat="false" ht="13.8" hidden="false" customHeight="true" outlineLevel="0" collapsed="false"/>
    <row r="23104" customFormat="false" ht="13.8" hidden="false" customHeight="true" outlineLevel="0" collapsed="false"/>
    <row r="23105" customFormat="false" ht="13.8" hidden="false" customHeight="true" outlineLevel="0" collapsed="false"/>
    <row r="23106" customFormat="false" ht="13.8" hidden="false" customHeight="true" outlineLevel="0" collapsed="false"/>
    <row r="23107" customFormat="false" ht="13.8" hidden="false" customHeight="true" outlineLevel="0" collapsed="false"/>
    <row r="23108" customFormat="false" ht="13.8" hidden="false" customHeight="true" outlineLevel="0" collapsed="false"/>
    <row r="23109" customFormat="false" ht="13.8" hidden="false" customHeight="true" outlineLevel="0" collapsed="false"/>
    <row r="23110" customFormat="false" ht="13.8" hidden="false" customHeight="true" outlineLevel="0" collapsed="false"/>
    <row r="23111" customFormat="false" ht="13.8" hidden="false" customHeight="true" outlineLevel="0" collapsed="false"/>
    <row r="23112" customFormat="false" ht="13.8" hidden="false" customHeight="true" outlineLevel="0" collapsed="false"/>
    <row r="23113" customFormat="false" ht="13.8" hidden="false" customHeight="true" outlineLevel="0" collapsed="false"/>
    <row r="23114" customFormat="false" ht="13.8" hidden="false" customHeight="true" outlineLevel="0" collapsed="false"/>
    <row r="23115" customFormat="false" ht="13.8" hidden="false" customHeight="true" outlineLevel="0" collapsed="false"/>
    <row r="23116" customFormat="false" ht="13.8" hidden="false" customHeight="true" outlineLevel="0" collapsed="false"/>
    <row r="23117" customFormat="false" ht="13.8" hidden="false" customHeight="true" outlineLevel="0" collapsed="false"/>
    <row r="23118" customFormat="false" ht="13.8" hidden="false" customHeight="true" outlineLevel="0" collapsed="false"/>
    <row r="23119" customFormat="false" ht="13.8" hidden="false" customHeight="true" outlineLevel="0" collapsed="false"/>
    <row r="23120" customFormat="false" ht="13.8" hidden="false" customHeight="true" outlineLevel="0" collapsed="false"/>
    <row r="23121" customFormat="false" ht="13.8" hidden="false" customHeight="true" outlineLevel="0" collapsed="false"/>
    <row r="23122" customFormat="false" ht="13.8" hidden="false" customHeight="true" outlineLevel="0" collapsed="false"/>
    <row r="23123" customFormat="false" ht="13.8" hidden="false" customHeight="true" outlineLevel="0" collapsed="false"/>
    <row r="23124" customFormat="false" ht="13.8" hidden="false" customHeight="true" outlineLevel="0" collapsed="false"/>
    <row r="23125" customFormat="false" ht="13.8" hidden="false" customHeight="true" outlineLevel="0" collapsed="false"/>
    <row r="23126" customFormat="false" ht="13.8" hidden="false" customHeight="true" outlineLevel="0" collapsed="false"/>
    <row r="23127" customFormat="false" ht="13.8" hidden="false" customHeight="true" outlineLevel="0" collapsed="false"/>
    <row r="23128" customFormat="false" ht="13.8" hidden="false" customHeight="true" outlineLevel="0" collapsed="false"/>
    <row r="23129" customFormat="false" ht="13.8" hidden="false" customHeight="true" outlineLevel="0" collapsed="false"/>
    <row r="23130" customFormat="false" ht="13.8" hidden="false" customHeight="true" outlineLevel="0" collapsed="false"/>
    <row r="23131" customFormat="false" ht="13.8" hidden="false" customHeight="true" outlineLevel="0" collapsed="false"/>
    <row r="23132" customFormat="false" ht="13.8" hidden="false" customHeight="true" outlineLevel="0" collapsed="false"/>
    <row r="23133" customFormat="false" ht="13.8" hidden="false" customHeight="true" outlineLevel="0" collapsed="false"/>
    <row r="23134" customFormat="false" ht="13.8" hidden="false" customHeight="true" outlineLevel="0" collapsed="false"/>
    <row r="23135" customFormat="false" ht="13.8" hidden="false" customHeight="true" outlineLevel="0" collapsed="false"/>
    <row r="23136" customFormat="false" ht="13.8" hidden="false" customHeight="true" outlineLevel="0" collapsed="false"/>
    <row r="23137" customFormat="false" ht="13.8" hidden="false" customHeight="true" outlineLevel="0" collapsed="false"/>
    <row r="23138" customFormat="false" ht="13.8" hidden="false" customHeight="true" outlineLevel="0" collapsed="false"/>
    <row r="23139" customFormat="false" ht="13.8" hidden="false" customHeight="true" outlineLevel="0" collapsed="false"/>
    <row r="23140" customFormat="false" ht="13.8" hidden="false" customHeight="true" outlineLevel="0" collapsed="false"/>
    <row r="23141" customFormat="false" ht="13.8" hidden="false" customHeight="true" outlineLevel="0" collapsed="false"/>
    <row r="23142" customFormat="false" ht="13.8" hidden="false" customHeight="true" outlineLevel="0" collapsed="false"/>
    <row r="23143" customFormat="false" ht="13.8" hidden="false" customHeight="true" outlineLevel="0" collapsed="false"/>
    <row r="23144" customFormat="false" ht="13.8" hidden="false" customHeight="true" outlineLevel="0" collapsed="false"/>
    <row r="23145" customFormat="false" ht="13.8" hidden="false" customHeight="true" outlineLevel="0" collapsed="false"/>
    <row r="23146" customFormat="false" ht="13.8" hidden="false" customHeight="true" outlineLevel="0" collapsed="false"/>
    <row r="23147" customFormat="false" ht="13.8" hidden="false" customHeight="true" outlineLevel="0" collapsed="false"/>
    <row r="23148" customFormat="false" ht="13.8" hidden="false" customHeight="true" outlineLevel="0" collapsed="false"/>
    <row r="23149" customFormat="false" ht="13.8" hidden="false" customHeight="true" outlineLevel="0" collapsed="false"/>
    <row r="23150" customFormat="false" ht="13.8" hidden="false" customHeight="true" outlineLevel="0" collapsed="false"/>
    <row r="23151" customFormat="false" ht="13.8" hidden="false" customHeight="true" outlineLevel="0" collapsed="false"/>
    <row r="23152" customFormat="false" ht="13.8" hidden="false" customHeight="true" outlineLevel="0" collapsed="false"/>
    <row r="23153" customFormat="false" ht="13.8" hidden="false" customHeight="true" outlineLevel="0" collapsed="false"/>
    <row r="23154" customFormat="false" ht="13.8" hidden="false" customHeight="true" outlineLevel="0" collapsed="false"/>
    <row r="23155" customFormat="false" ht="13.8" hidden="false" customHeight="true" outlineLevel="0" collapsed="false"/>
    <row r="23156" customFormat="false" ht="13.8" hidden="false" customHeight="true" outlineLevel="0" collapsed="false"/>
    <row r="23157" customFormat="false" ht="13.8" hidden="false" customHeight="true" outlineLevel="0" collapsed="false"/>
    <row r="23158" customFormat="false" ht="13.8" hidden="false" customHeight="true" outlineLevel="0" collapsed="false"/>
    <row r="23159" customFormat="false" ht="13.8" hidden="false" customHeight="true" outlineLevel="0" collapsed="false"/>
    <row r="23160" customFormat="false" ht="13.8" hidden="false" customHeight="true" outlineLevel="0" collapsed="false"/>
    <row r="23161" customFormat="false" ht="13.8" hidden="false" customHeight="true" outlineLevel="0" collapsed="false"/>
    <row r="23162" customFormat="false" ht="13.8" hidden="false" customHeight="true" outlineLevel="0" collapsed="false"/>
    <row r="23163" customFormat="false" ht="13.8" hidden="false" customHeight="true" outlineLevel="0" collapsed="false"/>
    <row r="23164" customFormat="false" ht="13.8" hidden="false" customHeight="true" outlineLevel="0" collapsed="false"/>
    <row r="23165" customFormat="false" ht="13.8" hidden="false" customHeight="true" outlineLevel="0" collapsed="false"/>
    <row r="23166" customFormat="false" ht="13.8" hidden="false" customHeight="true" outlineLevel="0" collapsed="false"/>
    <row r="23167" customFormat="false" ht="13.8" hidden="false" customHeight="true" outlineLevel="0" collapsed="false"/>
    <row r="23168" customFormat="false" ht="13.8" hidden="false" customHeight="true" outlineLevel="0" collapsed="false"/>
    <row r="23169" customFormat="false" ht="13.8" hidden="false" customHeight="true" outlineLevel="0" collapsed="false"/>
    <row r="23170" customFormat="false" ht="13.8" hidden="false" customHeight="true" outlineLevel="0" collapsed="false"/>
    <row r="23171" customFormat="false" ht="13.8" hidden="false" customHeight="true" outlineLevel="0" collapsed="false"/>
    <row r="23172" customFormat="false" ht="13.8" hidden="false" customHeight="true" outlineLevel="0" collapsed="false"/>
    <row r="23173" customFormat="false" ht="13.8" hidden="false" customHeight="true" outlineLevel="0" collapsed="false"/>
    <row r="23174" customFormat="false" ht="13.8" hidden="false" customHeight="true" outlineLevel="0" collapsed="false"/>
    <row r="23175" customFormat="false" ht="13.8" hidden="false" customHeight="true" outlineLevel="0" collapsed="false"/>
    <row r="23176" customFormat="false" ht="13.8" hidden="false" customHeight="true" outlineLevel="0" collapsed="false"/>
    <row r="23177" customFormat="false" ht="13.8" hidden="false" customHeight="true" outlineLevel="0" collapsed="false"/>
    <row r="23178" customFormat="false" ht="13.8" hidden="false" customHeight="true" outlineLevel="0" collapsed="false"/>
    <row r="23179" customFormat="false" ht="13.8" hidden="false" customHeight="true" outlineLevel="0" collapsed="false"/>
    <row r="23180" customFormat="false" ht="13.8" hidden="false" customHeight="true" outlineLevel="0" collapsed="false"/>
    <row r="23181" customFormat="false" ht="13.8" hidden="false" customHeight="true" outlineLevel="0" collapsed="false"/>
    <row r="23182" customFormat="false" ht="13.8" hidden="false" customHeight="true" outlineLevel="0" collapsed="false"/>
    <row r="23183" customFormat="false" ht="13.8" hidden="false" customHeight="true" outlineLevel="0" collapsed="false"/>
    <row r="23184" customFormat="false" ht="13.8" hidden="false" customHeight="true" outlineLevel="0" collapsed="false"/>
    <row r="23185" customFormat="false" ht="13.8" hidden="false" customHeight="true" outlineLevel="0" collapsed="false"/>
    <row r="23186" customFormat="false" ht="13.8" hidden="false" customHeight="true" outlineLevel="0" collapsed="false"/>
    <row r="23187" customFormat="false" ht="13.8" hidden="false" customHeight="true" outlineLevel="0" collapsed="false"/>
    <row r="23188" customFormat="false" ht="13.8" hidden="false" customHeight="true" outlineLevel="0" collapsed="false"/>
    <row r="23189" customFormat="false" ht="13.8" hidden="false" customHeight="true" outlineLevel="0" collapsed="false"/>
    <row r="23190" customFormat="false" ht="13.8" hidden="false" customHeight="true" outlineLevel="0" collapsed="false"/>
    <row r="23191" customFormat="false" ht="13.8" hidden="false" customHeight="true" outlineLevel="0" collapsed="false"/>
    <row r="23192" customFormat="false" ht="13.8" hidden="false" customHeight="true" outlineLevel="0" collapsed="false"/>
    <row r="23193" customFormat="false" ht="13.8" hidden="false" customHeight="true" outlineLevel="0" collapsed="false"/>
    <row r="23194" customFormat="false" ht="13.8" hidden="false" customHeight="true" outlineLevel="0" collapsed="false"/>
    <row r="23195" customFormat="false" ht="13.8" hidden="false" customHeight="true" outlineLevel="0" collapsed="false"/>
    <row r="23196" customFormat="false" ht="13.8" hidden="false" customHeight="true" outlineLevel="0" collapsed="false"/>
    <row r="23197" customFormat="false" ht="13.8" hidden="false" customHeight="true" outlineLevel="0" collapsed="false"/>
    <row r="23198" customFormat="false" ht="13.8" hidden="false" customHeight="true" outlineLevel="0" collapsed="false"/>
    <row r="23199" customFormat="false" ht="13.8" hidden="false" customHeight="true" outlineLevel="0" collapsed="false"/>
    <row r="23200" customFormat="false" ht="13.8" hidden="false" customHeight="true" outlineLevel="0" collapsed="false"/>
    <row r="23201" customFormat="false" ht="13.8" hidden="false" customHeight="true" outlineLevel="0" collapsed="false"/>
    <row r="23202" customFormat="false" ht="13.8" hidden="false" customHeight="true" outlineLevel="0" collapsed="false"/>
    <row r="23203" customFormat="false" ht="13.8" hidden="false" customHeight="true" outlineLevel="0" collapsed="false"/>
    <row r="23204" customFormat="false" ht="13.8" hidden="false" customHeight="true" outlineLevel="0" collapsed="false"/>
    <row r="23205" customFormat="false" ht="13.8" hidden="false" customHeight="true" outlineLevel="0" collapsed="false"/>
    <row r="23206" customFormat="false" ht="13.8" hidden="false" customHeight="true" outlineLevel="0" collapsed="false"/>
    <row r="23207" customFormat="false" ht="13.8" hidden="false" customHeight="true" outlineLevel="0" collapsed="false"/>
    <row r="23208" customFormat="false" ht="13.8" hidden="false" customHeight="true" outlineLevel="0" collapsed="false"/>
    <row r="23209" customFormat="false" ht="13.8" hidden="false" customHeight="true" outlineLevel="0" collapsed="false"/>
    <row r="23210" customFormat="false" ht="13.8" hidden="false" customHeight="true" outlineLevel="0" collapsed="false"/>
    <row r="23211" customFormat="false" ht="13.8" hidden="false" customHeight="true" outlineLevel="0" collapsed="false"/>
    <row r="23212" customFormat="false" ht="13.8" hidden="false" customHeight="true" outlineLevel="0" collapsed="false"/>
    <row r="23213" customFormat="false" ht="13.8" hidden="false" customHeight="true" outlineLevel="0" collapsed="false"/>
    <row r="23214" customFormat="false" ht="13.8" hidden="false" customHeight="true" outlineLevel="0" collapsed="false"/>
    <row r="23215" customFormat="false" ht="13.8" hidden="false" customHeight="true" outlineLevel="0" collapsed="false"/>
    <row r="23216" customFormat="false" ht="13.8" hidden="false" customHeight="true" outlineLevel="0" collapsed="false"/>
    <row r="23217" customFormat="false" ht="13.8" hidden="false" customHeight="true" outlineLevel="0" collapsed="false"/>
    <row r="23218" customFormat="false" ht="13.8" hidden="false" customHeight="true" outlineLevel="0" collapsed="false"/>
    <row r="23219" customFormat="false" ht="13.8" hidden="false" customHeight="true" outlineLevel="0" collapsed="false"/>
    <row r="23220" customFormat="false" ht="13.8" hidden="false" customHeight="true" outlineLevel="0" collapsed="false"/>
    <row r="23221" customFormat="false" ht="13.8" hidden="false" customHeight="true" outlineLevel="0" collapsed="false"/>
    <row r="23222" customFormat="false" ht="13.8" hidden="false" customHeight="true" outlineLevel="0" collapsed="false"/>
    <row r="23223" customFormat="false" ht="13.8" hidden="false" customHeight="true" outlineLevel="0" collapsed="false"/>
    <row r="23224" customFormat="false" ht="13.8" hidden="false" customHeight="true" outlineLevel="0" collapsed="false"/>
    <row r="23225" customFormat="false" ht="13.8" hidden="false" customHeight="true" outlineLevel="0" collapsed="false"/>
    <row r="23226" customFormat="false" ht="13.8" hidden="false" customHeight="true" outlineLevel="0" collapsed="false"/>
    <row r="23227" customFormat="false" ht="13.8" hidden="false" customHeight="true" outlineLevel="0" collapsed="false"/>
    <row r="23228" customFormat="false" ht="13.8" hidden="false" customHeight="true" outlineLevel="0" collapsed="false"/>
    <row r="23229" customFormat="false" ht="13.8" hidden="false" customHeight="true" outlineLevel="0" collapsed="false"/>
    <row r="23230" customFormat="false" ht="13.8" hidden="false" customHeight="true" outlineLevel="0" collapsed="false"/>
    <row r="23231" customFormat="false" ht="13.8" hidden="false" customHeight="true" outlineLevel="0" collapsed="false"/>
    <row r="23232" customFormat="false" ht="13.8" hidden="false" customHeight="true" outlineLevel="0" collapsed="false"/>
    <row r="23233" customFormat="false" ht="13.8" hidden="false" customHeight="true" outlineLevel="0" collapsed="false"/>
    <row r="23234" customFormat="false" ht="13.8" hidden="false" customHeight="true" outlineLevel="0" collapsed="false"/>
    <row r="23235" customFormat="false" ht="13.8" hidden="false" customHeight="true" outlineLevel="0" collapsed="false"/>
    <row r="23236" customFormat="false" ht="13.8" hidden="false" customHeight="true" outlineLevel="0" collapsed="false"/>
    <row r="23237" customFormat="false" ht="13.8" hidden="false" customHeight="true" outlineLevel="0" collapsed="false"/>
    <row r="23238" customFormat="false" ht="13.8" hidden="false" customHeight="true" outlineLevel="0" collapsed="false"/>
    <row r="23239" customFormat="false" ht="13.8" hidden="false" customHeight="true" outlineLevel="0" collapsed="false"/>
    <row r="23240" customFormat="false" ht="13.8" hidden="false" customHeight="true" outlineLevel="0" collapsed="false"/>
    <row r="23241" customFormat="false" ht="13.8" hidden="false" customHeight="true" outlineLevel="0" collapsed="false"/>
    <row r="23242" customFormat="false" ht="13.8" hidden="false" customHeight="true" outlineLevel="0" collapsed="false"/>
    <row r="23243" customFormat="false" ht="13.8" hidden="false" customHeight="true" outlineLevel="0" collapsed="false"/>
    <row r="23244" customFormat="false" ht="13.8" hidden="false" customHeight="true" outlineLevel="0" collapsed="false"/>
    <row r="23245" customFormat="false" ht="13.8" hidden="false" customHeight="true" outlineLevel="0" collapsed="false"/>
    <row r="23246" customFormat="false" ht="13.8" hidden="false" customHeight="true" outlineLevel="0" collapsed="false"/>
    <row r="23247" customFormat="false" ht="13.8" hidden="false" customHeight="true" outlineLevel="0" collapsed="false"/>
    <row r="23248" customFormat="false" ht="13.8" hidden="false" customHeight="true" outlineLevel="0" collapsed="false"/>
    <row r="23249" customFormat="false" ht="13.8" hidden="false" customHeight="true" outlineLevel="0" collapsed="false"/>
    <row r="23250" customFormat="false" ht="13.8" hidden="false" customHeight="true" outlineLevel="0" collapsed="false"/>
    <row r="23251" customFormat="false" ht="13.8" hidden="false" customHeight="true" outlineLevel="0" collapsed="false"/>
    <row r="23252" customFormat="false" ht="13.8" hidden="false" customHeight="true" outlineLevel="0" collapsed="false"/>
    <row r="23253" customFormat="false" ht="13.8" hidden="false" customHeight="true" outlineLevel="0" collapsed="false"/>
    <row r="23254" customFormat="false" ht="13.8" hidden="false" customHeight="true" outlineLevel="0" collapsed="false"/>
    <row r="23255" customFormat="false" ht="13.8" hidden="false" customHeight="true" outlineLevel="0" collapsed="false"/>
    <row r="23256" customFormat="false" ht="13.8" hidden="false" customHeight="true" outlineLevel="0" collapsed="false"/>
    <row r="23257" customFormat="false" ht="13.8" hidden="false" customHeight="true" outlineLevel="0" collapsed="false"/>
    <row r="23258" customFormat="false" ht="13.8" hidden="false" customHeight="true" outlineLevel="0" collapsed="false"/>
    <row r="23259" customFormat="false" ht="13.8" hidden="false" customHeight="true" outlineLevel="0" collapsed="false"/>
    <row r="23260" customFormat="false" ht="13.8" hidden="false" customHeight="true" outlineLevel="0" collapsed="false"/>
    <row r="23261" customFormat="false" ht="13.8" hidden="false" customHeight="true" outlineLevel="0" collapsed="false"/>
    <row r="23262" customFormat="false" ht="13.8" hidden="false" customHeight="true" outlineLevel="0" collapsed="false"/>
    <row r="23263" customFormat="false" ht="13.8" hidden="false" customHeight="true" outlineLevel="0" collapsed="false"/>
    <row r="23264" customFormat="false" ht="13.8" hidden="false" customHeight="true" outlineLevel="0" collapsed="false"/>
    <row r="23265" customFormat="false" ht="13.8" hidden="false" customHeight="true" outlineLevel="0" collapsed="false"/>
    <row r="23266" customFormat="false" ht="13.8" hidden="false" customHeight="true" outlineLevel="0" collapsed="false"/>
    <row r="23267" customFormat="false" ht="13.8" hidden="false" customHeight="true" outlineLevel="0" collapsed="false"/>
    <row r="23268" customFormat="false" ht="13.8" hidden="false" customHeight="true" outlineLevel="0" collapsed="false"/>
    <row r="23269" customFormat="false" ht="13.8" hidden="false" customHeight="true" outlineLevel="0" collapsed="false"/>
    <row r="23270" customFormat="false" ht="13.8" hidden="false" customHeight="true" outlineLevel="0" collapsed="false"/>
    <row r="23271" customFormat="false" ht="13.8" hidden="false" customHeight="true" outlineLevel="0" collapsed="false"/>
    <row r="23272" customFormat="false" ht="13.8" hidden="false" customHeight="true" outlineLevel="0" collapsed="false"/>
    <row r="23273" customFormat="false" ht="13.8" hidden="false" customHeight="true" outlineLevel="0" collapsed="false"/>
    <row r="23274" customFormat="false" ht="13.8" hidden="false" customHeight="true" outlineLevel="0" collapsed="false"/>
    <row r="23275" customFormat="false" ht="13.8" hidden="false" customHeight="true" outlineLevel="0" collapsed="false"/>
    <row r="23276" customFormat="false" ht="13.8" hidden="false" customHeight="true" outlineLevel="0" collapsed="false"/>
    <row r="23277" customFormat="false" ht="13.8" hidden="false" customHeight="true" outlineLevel="0" collapsed="false"/>
    <row r="23278" customFormat="false" ht="13.8" hidden="false" customHeight="true" outlineLevel="0" collapsed="false"/>
    <row r="23279" customFormat="false" ht="13.8" hidden="false" customHeight="true" outlineLevel="0" collapsed="false"/>
    <row r="23280" customFormat="false" ht="13.8" hidden="false" customHeight="true" outlineLevel="0" collapsed="false"/>
    <row r="23281" customFormat="false" ht="13.8" hidden="false" customHeight="true" outlineLevel="0" collapsed="false"/>
    <row r="23282" customFormat="false" ht="13.8" hidden="false" customHeight="true" outlineLevel="0" collapsed="false"/>
    <row r="23283" customFormat="false" ht="13.8" hidden="false" customHeight="true" outlineLevel="0" collapsed="false"/>
    <row r="23284" customFormat="false" ht="13.8" hidden="false" customHeight="true" outlineLevel="0" collapsed="false"/>
    <row r="23285" customFormat="false" ht="13.8" hidden="false" customHeight="true" outlineLevel="0" collapsed="false"/>
    <row r="23286" customFormat="false" ht="13.8" hidden="false" customHeight="true" outlineLevel="0" collapsed="false"/>
    <row r="23287" customFormat="false" ht="13.8" hidden="false" customHeight="true" outlineLevel="0" collapsed="false"/>
    <row r="23288" customFormat="false" ht="13.8" hidden="false" customHeight="true" outlineLevel="0" collapsed="false"/>
    <row r="23289" customFormat="false" ht="13.8" hidden="false" customHeight="true" outlineLevel="0" collapsed="false"/>
    <row r="23290" customFormat="false" ht="13.8" hidden="false" customHeight="true" outlineLevel="0" collapsed="false"/>
    <row r="23291" customFormat="false" ht="13.8" hidden="false" customHeight="true" outlineLevel="0" collapsed="false"/>
    <row r="23292" customFormat="false" ht="13.8" hidden="false" customHeight="true" outlineLevel="0" collapsed="false"/>
    <row r="23293" customFormat="false" ht="13.8" hidden="false" customHeight="true" outlineLevel="0" collapsed="false"/>
    <row r="23294" customFormat="false" ht="13.8" hidden="false" customHeight="true" outlineLevel="0" collapsed="false"/>
    <row r="23295" customFormat="false" ht="13.8" hidden="false" customHeight="true" outlineLevel="0" collapsed="false"/>
    <row r="23296" customFormat="false" ht="13.8" hidden="false" customHeight="true" outlineLevel="0" collapsed="false"/>
    <row r="23297" customFormat="false" ht="13.8" hidden="false" customHeight="true" outlineLevel="0" collapsed="false"/>
    <row r="23298" customFormat="false" ht="13.8" hidden="false" customHeight="true" outlineLevel="0" collapsed="false"/>
    <row r="23299" customFormat="false" ht="13.8" hidden="false" customHeight="true" outlineLevel="0" collapsed="false"/>
    <row r="23300" customFormat="false" ht="13.8" hidden="false" customHeight="true" outlineLevel="0" collapsed="false"/>
    <row r="23301" customFormat="false" ht="13.8" hidden="false" customHeight="true" outlineLevel="0" collapsed="false"/>
    <row r="23302" customFormat="false" ht="13.8" hidden="false" customHeight="true" outlineLevel="0" collapsed="false"/>
    <row r="23303" customFormat="false" ht="13.8" hidden="false" customHeight="true" outlineLevel="0" collapsed="false"/>
    <row r="23304" customFormat="false" ht="13.8" hidden="false" customHeight="true" outlineLevel="0" collapsed="false"/>
    <row r="23305" customFormat="false" ht="13.8" hidden="false" customHeight="true" outlineLevel="0" collapsed="false"/>
    <row r="23306" customFormat="false" ht="13.8" hidden="false" customHeight="true" outlineLevel="0" collapsed="false"/>
    <row r="23307" customFormat="false" ht="13.8" hidden="false" customHeight="true" outlineLevel="0" collapsed="false"/>
    <row r="23308" customFormat="false" ht="13.8" hidden="false" customHeight="true" outlineLevel="0" collapsed="false"/>
    <row r="23309" customFormat="false" ht="13.8" hidden="false" customHeight="true" outlineLevel="0" collapsed="false"/>
    <row r="23310" customFormat="false" ht="13.8" hidden="false" customHeight="true" outlineLevel="0" collapsed="false"/>
    <row r="23311" customFormat="false" ht="13.8" hidden="false" customHeight="true" outlineLevel="0" collapsed="false"/>
    <row r="23312" customFormat="false" ht="13.8" hidden="false" customHeight="true" outlineLevel="0" collapsed="false"/>
    <row r="23313" customFormat="false" ht="13.8" hidden="false" customHeight="true" outlineLevel="0" collapsed="false"/>
    <row r="23314" customFormat="false" ht="13.8" hidden="false" customHeight="true" outlineLevel="0" collapsed="false"/>
    <row r="23315" customFormat="false" ht="13.8" hidden="false" customHeight="true" outlineLevel="0" collapsed="false"/>
    <row r="23316" customFormat="false" ht="13.8" hidden="false" customHeight="true" outlineLevel="0" collapsed="false"/>
    <row r="23317" customFormat="false" ht="13.8" hidden="false" customHeight="true" outlineLevel="0" collapsed="false"/>
    <row r="23318" customFormat="false" ht="13.8" hidden="false" customHeight="true" outlineLevel="0" collapsed="false"/>
    <row r="23319" customFormat="false" ht="13.8" hidden="false" customHeight="true" outlineLevel="0" collapsed="false"/>
    <row r="23320" customFormat="false" ht="13.8" hidden="false" customHeight="true" outlineLevel="0" collapsed="false"/>
    <row r="23321" customFormat="false" ht="13.8" hidden="false" customHeight="true" outlineLevel="0" collapsed="false"/>
    <row r="23322" customFormat="false" ht="13.8" hidden="false" customHeight="true" outlineLevel="0" collapsed="false"/>
    <row r="23323" customFormat="false" ht="13.8" hidden="false" customHeight="true" outlineLevel="0" collapsed="false"/>
    <row r="23324" customFormat="false" ht="13.8" hidden="false" customHeight="true" outlineLevel="0" collapsed="false"/>
    <row r="23325" customFormat="false" ht="13.8" hidden="false" customHeight="true" outlineLevel="0" collapsed="false"/>
    <row r="23326" customFormat="false" ht="13.8" hidden="false" customHeight="true" outlineLevel="0" collapsed="false"/>
    <row r="23327" customFormat="false" ht="13.8" hidden="false" customHeight="true" outlineLevel="0" collapsed="false"/>
    <row r="23328" customFormat="false" ht="13.8" hidden="false" customHeight="true" outlineLevel="0" collapsed="false"/>
    <row r="23329" customFormat="false" ht="13.8" hidden="false" customHeight="true" outlineLevel="0" collapsed="false"/>
    <row r="23330" customFormat="false" ht="13.8" hidden="false" customHeight="true" outlineLevel="0" collapsed="false"/>
    <row r="23331" customFormat="false" ht="13.8" hidden="false" customHeight="true" outlineLevel="0" collapsed="false"/>
    <row r="23332" customFormat="false" ht="13.8" hidden="false" customHeight="true" outlineLevel="0" collapsed="false"/>
    <row r="23333" customFormat="false" ht="13.8" hidden="false" customHeight="true" outlineLevel="0" collapsed="false"/>
    <row r="23334" customFormat="false" ht="13.8" hidden="false" customHeight="true" outlineLevel="0" collapsed="false"/>
    <row r="23335" customFormat="false" ht="13.8" hidden="false" customHeight="true" outlineLevel="0" collapsed="false"/>
    <row r="23336" customFormat="false" ht="13.8" hidden="false" customHeight="true" outlineLevel="0" collapsed="false"/>
    <row r="23337" customFormat="false" ht="13.8" hidden="false" customHeight="true" outlineLevel="0" collapsed="false"/>
    <row r="23338" customFormat="false" ht="13.8" hidden="false" customHeight="true" outlineLevel="0" collapsed="false"/>
    <row r="23339" customFormat="false" ht="13.8" hidden="false" customHeight="true" outlineLevel="0" collapsed="false"/>
    <row r="23340" customFormat="false" ht="13.8" hidden="false" customHeight="true" outlineLevel="0" collapsed="false"/>
    <row r="23341" customFormat="false" ht="13.8" hidden="false" customHeight="true" outlineLevel="0" collapsed="false"/>
    <row r="23342" customFormat="false" ht="13.8" hidden="false" customHeight="true" outlineLevel="0" collapsed="false"/>
    <row r="23343" customFormat="false" ht="13.8" hidden="false" customHeight="true" outlineLevel="0" collapsed="false"/>
    <row r="23344" customFormat="false" ht="13.8" hidden="false" customHeight="true" outlineLevel="0" collapsed="false"/>
    <row r="23345" customFormat="false" ht="13.8" hidden="false" customHeight="true" outlineLevel="0" collapsed="false"/>
    <row r="23346" customFormat="false" ht="13.8" hidden="false" customHeight="true" outlineLevel="0" collapsed="false"/>
    <row r="23347" customFormat="false" ht="13.8" hidden="false" customHeight="true" outlineLevel="0" collapsed="false"/>
    <row r="23348" customFormat="false" ht="13.8" hidden="false" customHeight="true" outlineLevel="0" collapsed="false"/>
    <row r="23349" customFormat="false" ht="13.8" hidden="false" customHeight="true" outlineLevel="0" collapsed="false"/>
    <row r="23350" customFormat="false" ht="13.8" hidden="false" customHeight="true" outlineLevel="0" collapsed="false"/>
    <row r="23351" customFormat="false" ht="13.8" hidden="false" customHeight="true" outlineLevel="0" collapsed="false"/>
    <row r="23352" customFormat="false" ht="13.8" hidden="false" customHeight="true" outlineLevel="0" collapsed="false"/>
    <row r="23353" customFormat="false" ht="13.8" hidden="false" customHeight="true" outlineLevel="0" collapsed="false"/>
    <row r="23354" customFormat="false" ht="13.8" hidden="false" customHeight="true" outlineLevel="0" collapsed="false"/>
    <row r="23355" customFormat="false" ht="13.8" hidden="false" customHeight="true" outlineLevel="0" collapsed="false"/>
    <row r="23356" customFormat="false" ht="13.8" hidden="false" customHeight="true" outlineLevel="0" collapsed="false"/>
    <row r="23357" customFormat="false" ht="13.8" hidden="false" customHeight="true" outlineLevel="0" collapsed="false"/>
    <row r="23358" customFormat="false" ht="13.8" hidden="false" customHeight="true" outlineLevel="0" collapsed="false"/>
    <row r="23359" customFormat="false" ht="13.8" hidden="false" customHeight="true" outlineLevel="0" collapsed="false"/>
    <row r="23360" customFormat="false" ht="13.8" hidden="false" customHeight="true" outlineLevel="0" collapsed="false"/>
    <row r="23361" customFormat="false" ht="13.8" hidden="false" customHeight="true" outlineLevel="0" collapsed="false"/>
    <row r="23362" customFormat="false" ht="13.8" hidden="false" customHeight="true" outlineLevel="0" collapsed="false"/>
    <row r="23363" customFormat="false" ht="13.8" hidden="false" customHeight="true" outlineLevel="0" collapsed="false"/>
    <row r="23364" customFormat="false" ht="13.8" hidden="false" customHeight="true" outlineLevel="0" collapsed="false"/>
    <row r="23365" customFormat="false" ht="13.8" hidden="false" customHeight="true" outlineLevel="0" collapsed="false"/>
    <row r="23366" customFormat="false" ht="13.8" hidden="false" customHeight="true" outlineLevel="0" collapsed="false"/>
    <row r="23367" customFormat="false" ht="13.8" hidden="false" customHeight="true" outlineLevel="0" collapsed="false"/>
    <row r="23368" customFormat="false" ht="13.8" hidden="false" customHeight="true" outlineLevel="0" collapsed="false"/>
    <row r="23369" customFormat="false" ht="13.8" hidden="false" customHeight="true" outlineLevel="0" collapsed="false"/>
    <row r="23370" customFormat="false" ht="13.8" hidden="false" customHeight="true" outlineLevel="0" collapsed="false"/>
    <row r="23371" customFormat="false" ht="13.8" hidden="false" customHeight="true" outlineLevel="0" collapsed="false"/>
    <row r="23372" customFormat="false" ht="13.8" hidden="false" customHeight="true" outlineLevel="0" collapsed="false"/>
    <row r="23373" customFormat="false" ht="13.8" hidden="false" customHeight="true" outlineLevel="0" collapsed="false"/>
    <row r="23374" customFormat="false" ht="13.8" hidden="false" customHeight="true" outlineLevel="0" collapsed="false"/>
    <row r="23375" customFormat="false" ht="13.8" hidden="false" customHeight="true" outlineLevel="0" collapsed="false"/>
    <row r="23376" customFormat="false" ht="13.8" hidden="false" customHeight="true" outlineLevel="0" collapsed="false"/>
    <row r="23377" customFormat="false" ht="13.8" hidden="false" customHeight="true" outlineLevel="0" collapsed="false"/>
    <row r="23378" customFormat="false" ht="13.8" hidden="false" customHeight="true" outlineLevel="0" collapsed="false"/>
    <row r="23379" customFormat="false" ht="13.8" hidden="false" customHeight="true" outlineLevel="0" collapsed="false"/>
    <row r="23380" customFormat="false" ht="13.8" hidden="false" customHeight="true" outlineLevel="0" collapsed="false"/>
    <row r="23381" customFormat="false" ht="13.8" hidden="false" customHeight="true" outlineLevel="0" collapsed="false"/>
    <row r="23382" customFormat="false" ht="13.8" hidden="false" customHeight="true" outlineLevel="0" collapsed="false"/>
    <row r="23383" customFormat="false" ht="13.8" hidden="false" customHeight="true" outlineLevel="0" collapsed="false"/>
    <row r="23384" customFormat="false" ht="13.8" hidden="false" customHeight="true" outlineLevel="0" collapsed="false"/>
    <row r="23385" customFormat="false" ht="13.8" hidden="false" customHeight="true" outlineLevel="0" collapsed="false"/>
    <row r="23386" customFormat="false" ht="13.8" hidden="false" customHeight="true" outlineLevel="0" collapsed="false"/>
    <row r="23387" customFormat="false" ht="13.8" hidden="false" customHeight="true" outlineLevel="0" collapsed="false"/>
    <row r="23388" customFormat="false" ht="13.8" hidden="false" customHeight="true" outlineLevel="0" collapsed="false"/>
    <row r="23389" customFormat="false" ht="13.8" hidden="false" customHeight="true" outlineLevel="0" collapsed="false"/>
    <row r="23390" customFormat="false" ht="13.8" hidden="false" customHeight="true" outlineLevel="0" collapsed="false"/>
    <row r="23391" customFormat="false" ht="13.8" hidden="false" customHeight="true" outlineLevel="0" collapsed="false"/>
    <row r="23392" customFormat="false" ht="13.8" hidden="false" customHeight="true" outlineLevel="0" collapsed="false"/>
    <row r="23393" customFormat="false" ht="13.8" hidden="false" customHeight="true" outlineLevel="0" collapsed="false"/>
    <row r="23394" customFormat="false" ht="13.8" hidden="false" customHeight="true" outlineLevel="0" collapsed="false"/>
    <row r="23395" customFormat="false" ht="13.8" hidden="false" customHeight="true" outlineLevel="0" collapsed="false"/>
    <row r="23396" customFormat="false" ht="13.8" hidden="false" customHeight="true" outlineLevel="0" collapsed="false"/>
    <row r="23397" customFormat="false" ht="13.8" hidden="false" customHeight="true" outlineLevel="0" collapsed="false"/>
    <row r="23398" customFormat="false" ht="13.8" hidden="false" customHeight="true" outlineLevel="0" collapsed="false"/>
    <row r="23399" customFormat="false" ht="13.8" hidden="false" customHeight="true" outlineLevel="0" collapsed="false"/>
    <row r="23400" customFormat="false" ht="13.8" hidden="false" customHeight="true" outlineLevel="0" collapsed="false"/>
    <row r="23401" customFormat="false" ht="13.8" hidden="false" customHeight="true" outlineLevel="0" collapsed="false"/>
    <row r="23402" customFormat="false" ht="13.8" hidden="false" customHeight="true" outlineLevel="0" collapsed="false"/>
    <row r="23403" customFormat="false" ht="13.8" hidden="false" customHeight="true" outlineLevel="0" collapsed="false"/>
    <row r="23404" customFormat="false" ht="13.8" hidden="false" customHeight="true" outlineLevel="0" collapsed="false"/>
    <row r="23405" customFormat="false" ht="13.8" hidden="false" customHeight="true" outlineLevel="0" collapsed="false"/>
    <row r="23406" customFormat="false" ht="13.8" hidden="false" customHeight="true" outlineLevel="0" collapsed="false"/>
    <row r="23407" customFormat="false" ht="13.8" hidden="false" customHeight="true" outlineLevel="0" collapsed="false"/>
    <row r="23408" customFormat="false" ht="13.8" hidden="false" customHeight="true" outlineLevel="0" collapsed="false"/>
    <row r="23409" customFormat="false" ht="13.8" hidden="false" customHeight="true" outlineLevel="0" collapsed="false"/>
    <row r="23410" customFormat="false" ht="13.8" hidden="false" customHeight="true" outlineLevel="0" collapsed="false"/>
    <row r="23411" customFormat="false" ht="13.8" hidden="false" customHeight="true" outlineLevel="0" collapsed="false"/>
    <row r="23412" customFormat="false" ht="13.8" hidden="false" customHeight="true" outlineLevel="0" collapsed="false"/>
    <row r="23413" customFormat="false" ht="13.8" hidden="false" customHeight="true" outlineLevel="0" collapsed="false"/>
    <row r="23414" customFormat="false" ht="13.8" hidden="false" customHeight="true" outlineLevel="0" collapsed="false"/>
    <row r="23415" customFormat="false" ht="13.8" hidden="false" customHeight="true" outlineLevel="0" collapsed="false"/>
    <row r="23416" customFormat="false" ht="13.8" hidden="false" customHeight="true" outlineLevel="0" collapsed="false"/>
    <row r="23417" customFormat="false" ht="13.8" hidden="false" customHeight="true" outlineLevel="0" collapsed="false"/>
    <row r="23418" customFormat="false" ht="13.8" hidden="false" customHeight="true" outlineLevel="0" collapsed="false"/>
    <row r="23419" customFormat="false" ht="13.8" hidden="false" customHeight="true" outlineLevel="0" collapsed="false"/>
    <row r="23420" customFormat="false" ht="13.8" hidden="false" customHeight="true" outlineLevel="0" collapsed="false"/>
    <row r="23421" customFormat="false" ht="13.8" hidden="false" customHeight="true" outlineLevel="0" collapsed="false"/>
    <row r="23422" customFormat="false" ht="13.8" hidden="false" customHeight="true" outlineLevel="0" collapsed="false"/>
    <row r="23423" customFormat="false" ht="13.8" hidden="false" customHeight="true" outlineLevel="0" collapsed="false"/>
    <row r="23424" customFormat="false" ht="13.8" hidden="false" customHeight="true" outlineLevel="0" collapsed="false"/>
    <row r="23425" customFormat="false" ht="13.8" hidden="false" customHeight="true" outlineLevel="0" collapsed="false"/>
    <row r="23426" customFormat="false" ht="13.8" hidden="false" customHeight="true" outlineLevel="0" collapsed="false"/>
    <row r="23427" customFormat="false" ht="13.8" hidden="false" customHeight="true" outlineLevel="0" collapsed="false"/>
    <row r="23428" customFormat="false" ht="13.8" hidden="false" customHeight="true" outlineLevel="0" collapsed="false"/>
    <row r="23429" customFormat="false" ht="13.8" hidden="false" customHeight="true" outlineLevel="0" collapsed="false"/>
    <row r="23430" customFormat="false" ht="13.8" hidden="false" customHeight="true" outlineLevel="0" collapsed="false"/>
    <row r="23431" customFormat="false" ht="13.8" hidden="false" customHeight="true" outlineLevel="0" collapsed="false"/>
    <row r="23432" customFormat="false" ht="13.8" hidden="false" customHeight="true" outlineLevel="0" collapsed="false"/>
    <row r="23433" customFormat="false" ht="13.8" hidden="false" customHeight="true" outlineLevel="0" collapsed="false"/>
    <row r="23434" customFormat="false" ht="13.8" hidden="false" customHeight="true" outlineLevel="0" collapsed="false"/>
    <row r="23435" customFormat="false" ht="13.8" hidden="false" customHeight="true" outlineLevel="0" collapsed="false"/>
    <row r="23436" customFormat="false" ht="13.8" hidden="false" customHeight="true" outlineLevel="0" collapsed="false"/>
    <row r="23437" customFormat="false" ht="13.8" hidden="false" customHeight="true" outlineLevel="0" collapsed="false"/>
    <row r="23438" customFormat="false" ht="13.8" hidden="false" customHeight="true" outlineLevel="0" collapsed="false"/>
    <row r="23439" customFormat="false" ht="13.8" hidden="false" customHeight="true" outlineLevel="0" collapsed="false"/>
    <row r="23440" customFormat="false" ht="13.8" hidden="false" customHeight="true" outlineLevel="0" collapsed="false"/>
    <row r="23441" customFormat="false" ht="13.8" hidden="false" customHeight="true" outlineLevel="0" collapsed="false"/>
    <row r="23442" customFormat="false" ht="13.8" hidden="false" customHeight="true" outlineLevel="0" collapsed="false"/>
    <row r="23443" customFormat="false" ht="13.8" hidden="false" customHeight="true" outlineLevel="0" collapsed="false"/>
    <row r="23444" customFormat="false" ht="13.8" hidden="false" customHeight="true" outlineLevel="0" collapsed="false"/>
    <row r="23445" customFormat="false" ht="13.8" hidden="false" customHeight="true" outlineLevel="0" collapsed="false"/>
    <row r="23446" customFormat="false" ht="13.8" hidden="false" customHeight="true" outlineLevel="0" collapsed="false"/>
    <row r="23447" customFormat="false" ht="13.8" hidden="false" customHeight="true" outlineLevel="0" collapsed="false"/>
    <row r="23448" customFormat="false" ht="13.8" hidden="false" customHeight="true" outlineLevel="0" collapsed="false"/>
    <row r="23449" customFormat="false" ht="13.8" hidden="false" customHeight="true" outlineLevel="0" collapsed="false"/>
    <row r="23450" customFormat="false" ht="13.8" hidden="false" customHeight="true" outlineLevel="0" collapsed="false"/>
    <row r="23451" customFormat="false" ht="13.8" hidden="false" customHeight="true" outlineLevel="0" collapsed="false"/>
    <row r="23452" customFormat="false" ht="13.8" hidden="false" customHeight="true" outlineLevel="0" collapsed="false"/>
    <row r="23453" customFormat="false" ht="13.8" hidden="false" customHeight="true" outlineLevel="0" collapsed="false"/>
    <row r="23454" customFormat="false" ht="13.8" hidden="false" customHeight="true" outlineLevel="0" collapsed="false"/>
    <row r="23455" customFormat="false" ht="13.8" hidden="false" customHeight="true" outlineLevel="0" collapsed="false"/>
    <row r="23456" customFormat="false" ht="13.8" hidden="false" customHeight="true" outlineLevel="0" collapsed="false"/>
    <row r="23457" customFormat="false" ht="13.8" hidden="false" customHeight="true" outlineLevel="0" collapsed="false"/>
    <row r="23458" customFormat="false" ht="13.8" hidden="false" customHeight="true" outlineLevel="0" collapsed="false"/>
    <row r="23459" customFormat="false" ht="13.8" hidden="false" customHeight="true" outlineLevel="0" collapsed="false"/>
    <row r="23460" customFormat="false" ht="13.8" hidden="false" customHeight="true" outlineLevel="0" collapsed="false"/>
    <row r="23461" customFormat="false" ht="13.8" hidden="false" customHeight="true" outlineLevel="0" collapsed="false"/>
    <row r="23462" customFormat="false" ht="13.8" hidden="false" customHeight="true" outlineLevel="0" collapsed="false"/>
    <row r="23463" customFormat="false" ht="13.8" hidden="false" customHeight="true" outlineLevel="0" collapsed="false"/>
    <row r="23464" customFormat="false" ht="13.8" hidden="false" customHeight="true" outlineLevel="0" collapsed="false"/>
    <row r="23465" customFormat="false" ht="13.8" hidden="false" customHeight="true" outlineLevel="0" collapsed="false"/>
    <row r="23466" customFormat="false" ht="13.8" hidden="false" customHeight="true" outlineLevel="0" collapsed="false"/>
    <row r="23467" customFormat="false" ht="13.8" hidden="false" customHeight="true" outlineLevel="0" collapsed="false"/>
    <row r="23468" customFormat="false" ht="13.8" hidden="false" customHeight="true" outlineLevel="0" collapsed="false"/>
    <row r="23469" customFormat="false" ht="13.8" hidden="false" customHeight="true" outlineLevel="0" collapsed="false"/>
    <row r="23470" customFormat="false" ht="13.8" hidden="false" customHeight="true" outlineLevel="0" collapsed="false"/>
    <row r="23471" customFormat="false" ht="13.8" hidden="false" customHeight="true" outlineLevel="0" collapsed="false"/>
    <row r="23472" customFormat="false" ht="13.8" hidden="false" customHeight="true" outlineLevel="0" collapsed="false"/>
    <row r="23473" customFormat="false" ht="13.8" hidden="false" customHeight="true" outlineLevel="0" collapsed="false"/>
    <row r="23474" customFormat="false" ht="13.8" hidden="false" customHeight="true" outlineLevel="0" collapsed="false"/>
    <row r="23475" customFormat="false" ht="13.8" hidden="false" customHeight="true" outlineLevel="0" collapsed="false"/>
    <row r="23476" customFormat="false" ht="13.8" hidden="false" customHeight="true" outlineLevel="0" collapsed="false"/>
    <row r="23477" customFormat="false" ht="13.8" hidden="false" customHeight="true" outlineLevel="0" collapsed="false"/>
    <row r="23478" customFormat="false" ht="13.8" hidden="false" customHeight="true" outlineLevel="0" collapsed="false"/>
    <row r="23479" customFormat="false" ht="13.8" hidden="false" customHeight="true" outlineLevel="0" collapsed="false"/>
    <row r="23480" customFormat="false" ht="13.8" hidden="false" customHeight="true" outlineLevel="0" collapsed="false"/>
    <row r="23481" customFormat="false" ht="13.8" hidden="false" customHeight="true" outlineLevel="0" collapsed="false"/>
    <row r="23482" customFormat="false" ht="13.8" hidden="false" customHeight="true" outlineLevel="0" collapsed="false"/>
    <row r="23483" customFormat="false" ht="13.8" hidden="false" customHeight="true" outlineLevel="0" collapsed="false"/>
    <row r="23484" customFormat="false" ht="13.8" hidden="false" customHeight="true" outlineLevel="0" collapsed="false"/>
    <row r="23485" customFormat="false" ht="13.8" hidden="false" customHeight="true" outlineLevel="0" collapsed="false"/>
    <row r="23486" customFormat="false" ht="13.8" hidden="false" customHeight="true" outlineLevel="0" collapsed="false"/>
    <row r="23487" customFormat="false" ht="13.8" hidden="false" customHeight="true" outlineLevel="0" collapsed="false"/>
    <row r="23488" customFormat="false" ht="13.8" hidden="false" customHeight="true" outlineLevel="0" collapsed="false"/>
    <row r="23489" customFormat="false" ht="13.8" hidden="false" customHeight="true" outlineLevel="0" collapsed="false"/>
    <row r="23490" customFormat="false" ht="13.8" hidden="false" customHeight="true" outlineLevel="0" collapsed="false"/>
    <row r="23491" customFormat="false" ht="13.8" hidden="false" customHeight="true" outlineLevel="0" collapsed="false"/>
    <row r="23492" customFormat="false" ht="13.8" hidden="false" customHeight="true" outlineLevel="0" collapsed="false"/>
    <row r="23493" customFormat="false" ht="13.8" hidden="false" customHeight="true" outlineLevel="0" collapsed="false"/>
    <row r="23494" customFormat="false" ht="13.8" hidden="false" customHeight="true" outlineLevel="0" collapsed="false"/>
    <row r="23495" customFormat="false" ht="13.8" hidden="false" customHeight="true" outlineLevel="0" collapsed="false"/>
    <row r="23496" customFormat="false" ht="13.8" hidden="false" customHeight="true" outlineLevel="0" collapsed="false"/>
    <row r="23497" customFormat="false" ht="13.8" hidden="false" customHeight="true" outlineLevel="0" collapsed="false"/>
    <row r="23498" customFormat="false" ht="13.8" hidden="false" customHeight="true" outlineLevel="0" collapsed="false"/>
    <row r="23499" customFormat="false" ht="13.8" hidden="false" customHeight="true" outlineLevel="0" collapsed="false"/>
    <row r="23500" customFormat="false" ht="13.8" hidden="false" customHeight="true" outlineLevel="0" collapsed="false"/>
    <row r="23501" customFormat="false" ht="13.8" hidden="false" customHeight="true" outlineLevel="0" collapsed="false"/>
    <row r="23502" customFormat="false" ht="13.8" hidden="false" customHeight="true" outlineLevel="0" collapsed="false"/>
    <row r="23503" customFormat="false" ht="13.8" hidden="false" customHeight="true" outlineLevel="0" collapsed="false"/>
    <row r="23504" customFormat="false" ht="13.8" hidden="false" customHeight="true" outlineLevel="0" collapsed="false"/>
    <row r="23505" customFormat="false" ht="13.8" hidden="false" customHeight="true" outlineLevel="0" collapsed="false"/>
    <row r="23506" customFormat="false" ht="13.8" hidden="false" customHeight="true" outlineLevel="0" collapsed="false"/>
    <row r="23507" customFormat="false" ht="13.8" hidden="false" customHeight="true" outlineLevel="0" collapsed="false"/>
    <row r="23508" customFormat="false" ht="13.8" hidden="false" customHeight="true" outlineLevel="0" collapsed="false"/>
    <row r="23509" customFormat="false" ht="13.8" hidden="false" customHeight="true" outlineLevel="0" collapsed="false"/>
    <row r="23510" customFormat="false" ht="13.8" hidden="false" customHeight="true" outlineLevel="0" collapsed="false"/>
    <row r="23511" customFormat="false" ht="13.8" hidden="false" customHeight="true" outlineLevel="0" collapsed="false"/>
    <row r="23512" customFormat="false" ht="13.8" hidden="false" customHeight="true" outlineLevel="0" collapsed="false"/>
    <row r="23513" customFormat="false" ht="13.8" hidden="false" customHeight="true" outlineLevel="0" collapsed="false"/>
    <row r="23514" customFormat="false" ht="13.8" hidden="false" customHeight="true" outlineLevel="0" collapsed="false"/>
    <row r="23515" customFormat="false" ht="13.8" hidden="false" customHeight="true" outlineLevel="0" collapsed="false"/>
    <row r="23516" customFormat="false" ht="13.8" hidden="false" customHeight="true" outlineLevel="0" collapsed="false"/>
    <row r="23517" customFormat="false" ht="13.8" hidden="false" customHeight="true" outlineLevel="0" collapsed="false"/>
    <row r="23518" customFormat="false" ht="13.8" hidden="false" customHeight="true" outlineLevel="0" collapsed="false"/>
    <row r="23519" customFormat="false" ht="13.8" hidden="false" customHeight="true" outlineLevel="0" collapsed="false"/>
    <row r="23520" customFormat="false" ht="13.8" hidden="false" customHeight="true" outlineLevel="0" collapsed="false"/>
    <row r="23521" customFormat="false" ht="13.8" hidden="false" customHeight="true" outlineLevel="0" collapsed="false"/>
    <row r="23522" customFormat="false" ht="13.8" hidden="false" customHeight="true" outlineLevel="0" collapsed="false"/>
    <row r="23523" customFormat="false" ht="13.8" hidden="false" customHeight="true" outlineLevel="0" collapsed="false"/>
    <row r="23524" customFormat="false" ht="13.8" hidden="false" customHeight="true" outlineLevel="0" collapsed="false"/>
    <row r="23525" customFormat="false" ht="13.8" hidden="false" customHeight="true" outlineLevel="0" collapsed="false"/>
    <row r="23526" customFormat="false" ht="13.8" hidden="false" customHeight="true" outlineLevel="0" collapsed="false"/>
    <row r="23527" customFormat="false" ht="13.8" hidden="false" customHeight="true" outlineLevel="0" collapsed="false"/>
    <row r="23528" customFormat="false" ht="13.8" hidden="false" customHeight="true" outlineLevel="0" collapsed="false"/>
    <row r="23529" customFormat="false" ht="13.8" hidden="false" customHeight="true" outlineLevel="0" collapsed="false"/>
    <row r="23530" customFormat="false" ht="13.8" hidden="false" customHeight="true" outlineLevel="0" collapsed="false"/>
    <row r="23531" customFormat="false" ht="13.8" hidden="false" customHeight="true" outlineLevel="0" collapsed="false"/>
    <row r="23532" customFormat="false" ht="13.8" hidden="false" customHeight="true" outlineLevel="0" collapsed="false"/>
    <row r="23533" customFormat="false" ht="13.8" hidden="false" customHeight="true" outlineLevel="0" collapsed="false"/>
    <row r="23534" customFormat="false" ht="13.8" hidden="false" customHeight="true" outlineLevel="0" collapsed="false"/>
    <row r="23535" customFormat="false" ht="13.8" hidden="false" customHeight="true" outlineLevel="0" collapsed="false"/>
    <row r="23536" customFormat="false" ht="13.8" hidden="false" customHeight="true" outlineLevel="0" collapsed="false"/>
    <row r="23537" customFormat="false" ht="13.8" hidden="false" customHeight="true" outlineLevel="0" collapsed="false"/>
    <row r="23538" customFormat="false" ht="13.8" hidden="false" customHeight="true" outlineLevel="0" collapsed="false"/>
    <row r="23539" customFormat="false" ht="13.8" hidden="false" customHeight="true" outlineLevel="0" collapsed="false"/>
    <row r="23540" customFormat="false" ht="13.8" hidden="false" customHeight="true" outlineLevel="0" collapsed="false"/>
    <row r="23541" customFormat="false" ht="13.8" hidden="false" customHeight="true" outlineLevel="0" collapsed="false"/>
    <row r="23542" customFormat="false" ht="13.8" hidden="false" customHeight="true" outlineLevel="0" collapsed="false"/>
    <row r="23543" customFormat="false" ht="13.8" hidden="false" customHeight="true" outlineLevel="0" collapsed="false"/>
    <row r="23544" customFormat="false" ht="13.8" hidden="false" customHeight="true" outlineLevel="0" collapsed="false"/>
    <row r="23545" customFormat="false" ht="13.8" hidden="false" customHeight="true" outlineLevel="0" collapsed="false"/>
    <row r="23546" customFormat="false" ht="13.8" hidden="false" customHeight="true" outlineLevel="0" collapsed="false"/>
    <row r="23547" customFormat="false" ht="13.8" hidden="false" customHeight="true" outlineLevel="0" collapsed="false"/>
    <row r="23548" customFormat="false" ht="13.8" hidden="false" customHeight="true" outlineLevel="0" collapsed="false"/>
    <row r="23549" customFormat="false" ht="13.8" hidden="false" customHeight="true" outlineLevel="0" collapsed="false"/>
    <row r="23550" customFormat="false" ht="13.8" hidden="false" customHeight="true" outlineLevel="0" collapsed="false"/>
    <row r="23551" customFormat="false" ht="13.8" hidden="false" customHeight="true" outlineLevel="0" collapsed="false"/>
    <row r="23552" customFormat="false" ht="13.8" hidden="false" customHeight="true" outlineLevel="0" collapsed="false"/>
    <row r="23553" customFormat="false" ht="13.8" hidden="false" customHeight="true" outlineLevel="0" collapsed="false"/>
    <row r="23554" customFormat="false" ht="13.8" hidden="false" customHeight="true" outlineLevel="0" collapsed="false"/>
    <row r="23555" customFormat="false" ht="13.8" hidden="false" customHeight="true" outlineLevel="0" collapsed="false"/>
    <row r="23556" customFormat="false" ht="13.8" hidden="false" customHeight="true" outlineLevel="0" collapsed="false"/>
    <row r="23557" customFormat="false" ht="13.8" hidden="false" customHeight="true" outlineLevel="0" collapsed="false"/>
    <row r="23558" customFormat="false" ht="13.8" hidden="false" customHeight="true" outlineLevel="0" collapsed="false"/>
    <row r="23559" customFormat="false" ht="13.8" hidden="false" customHeight="true" outlineLevel="0" collapsed="false"/>
    <row r="23560" customFormat="false" ht="13.8" hidden="false" customHeight="true" outlineLevel="0" collapsed="false"/>
    <row r="23561" customFormat="false" ht="13.8" hidden="false" customHeight="true" outlineLevel="0" collapsed="false"/>
    <row r="23562" customFormat="false" ht="13.8" hidden="false" customHeight="true" outlineLevel="0" collapsed="false"/>
    <row r="23563" customFormat="false" ht="13.8" hidden="false" customHeight="true" outlineLevel="0" collapsed="false"/>
    <row r="23564" customFormat="false" ht="13.8" hidden="false" customHeight="true" outlineLevel="0" collapsed="false"/>
    <row r="23565" customFormat="false" ht="13.8" hidden="false" customHeight="true" outlineLevel="0" collapsed="false"/>
    <row r="23566" customFormat="false" ht="13.8" hidden="false" customHeight="true" outlineLevel="0" collapsed="false"/>
    <row r="23567" customFormat="false" ht="13.8" hidden="false" customHeight="true" outlineLevel="0" collapsed="false"/>
    <row r="23568" customFormat="false" ht="13.8" hidden="false" customHeight="true" outlineLevel="0" collapsed="false"/>
    <row r="23569" customFormat="false" ht="13.8" hidden="false" customHeight="true" outlineLevel="0" collapsed="false"/>
    <row r="23570" customFormat="false" ht="13.8" hidden="false" customHeight="true" outlineLevel="0" collapsed="false"/>
    <row r="23571" customFormat="false" ht="13.8" hidden="false" customHeight="true" outlineLevel="0" collapsed="false"/>
    <row r="23572" customFormat="false" ht="13.8" hidden="false" customHeight="true" outlineLevel="0" collapsed="false"/>
    <row r="23573" customFormat="false" ht="13.8" hidden="false" customHeight="true" outlineLevel="0" collapsed="false"/>
    <row r="23574" customFormat="false" ht="13.8" hidden="false" customHeight="true" outlineLevel="0" collapsed="false"/>
    <row r="23575" customFormat="false" ht="13.8" hidden="false" customHeight="true" outlineLevel="0" collapsed="false"/>
    <row r="23576" customFormat="false" ht="13.8" hidden="false" customHeight="true" outlineLevel="0" collapsed="false"/>
    <row r="23577" customFormat="false" ht="13.8" hidden="false" customHeight="true" outlineLevel="0" collapsed="false"/>
    <row r="23578" customFormat="false" ht="13.8" hidden="false" customHeight="true" outlineLevel="0" collapsed="false"/>
    <row r="23579" customFormat="false" ht="13.8" hidden="false" customHeight="true" outlineLevel="0" collapsed="false"/>
    <row r="23580" customFormat="false" ht="13.8" hidden="false" customHeight="true" outlineLevel="0" collapsed="false"/>
    <row r="23581" customFormat="false" ht="13.8" hidden="false" customHeight="true" outlineLevel="0" collapsed="false"/>
    <row r="23582" customFormat="false" ht="13.8" hidden="false" customHeight="true" outlineLevel="0" collapsed="false"/>
    <row r="23583" customFormat="false" ht="13.8" hidden="false" customHeight="true" outlineLevel="0" collapsed="false"/>
    <row r="23584" customFormat="false" ht="13.8" hidden="false" customHeight="true" outlineLevel="0" collapsed="false"/>
    <row r="23585" customFormat="false" ht="13.8" hidden="false" customHeight="true" outlineLevel="0" collapsed="false"/>
    <row r="23586" customFormat="false" ht="13.8" hidden="false" customHeight="true" outlineLevel="0" collapsed="false"/>
    <row r="23587" customFormat="false" ht="13.8" hidden="false" customHeight="true" outlineLevel="0" collapsed="false"/>
    <row r="23588" customFormat="false" ht="13.8" hidden="false" customHeight="true" outlineLevel="0" collapsed="false"/>
    <row r="23589" customFormat="false" ht="13.8" hidden="false" customHeight="true" outlineLevel="0" collapsed="false"/>
    <row r="23590" customFormat="false" ht="13.8" hidden="false" customHeight="true" outlineLevel="0" collapsed="false"/>
    <row r="23591" customFormat="false" ht="13.8" hidden="false" customHeight="true" outlineLevel="0" collapsed="false"/>
    <row r="23592" customFormat="false" ht="13.8" hidden="false" customHeight="true" outlineLevel="0" collapsed="false"/>
    <row r="23593" customFormat="false" ht="13.8" hidden="false" customHeight="true" outlineLevel="0" collapsed="false"/>
    <row r="23594" customFormat="false" ht="13.8" hidden="false" customHeight="true" outlineLevel="0" collapsed="false"/>
    <row r="23595" customFormat="false" ht="13.8" hidden="false" customHeight="true" outlineLevel="0" collapsed="false"/>
    <row r="23596" customFormat="false" ht="13.8" hidden="false" customHeight="true" outlineLevel="0" collapsed="false"/>
    <row r="23597" customFormat="false" ht="13.8" hidden="false" customHeight="true" outlineLevel="0" collapsed="false"/>
    <row r="23598" customFormat="false" ht="13.8" hidden="false" customHeight="true" outlineLevel="0" collapsed="false"/>
    <row r="23599" customFormat="false" ht="13.8" hidden="false" customHeight="true" outlineLevel="0" collapsed="false"/>
    <row r="23600" customFormat="false" ht="13.8" hidden="false" customHeight="true" outlineLevel="0" collapsed="false"/>
    <row r="23601" customFormat="false" ht="13.8" hidden="false" customHeight="true" outlineLevel="0" collapsed="false"/>
    <row r="23602" customFormat="false" ht="13.8" hidden="false" customHeight="true" outlineLevel="0" collapsed="false"/>
    <row r="23603" customFormat="false" ht="13.8" hidden="false" customHeight="true" outlineLevel="0" collapsed="false"/>
    <row r="23604" customFormat="false" ht="13.8" hidden="false" customHeight="true" outlineLevel="0" collapsed="false"/>
    <row r="23605" customFormat="false" ht="13.8" hidden="false" customHeight="true" outlineLevel="0" collapsed="false"/>
    <row r="23606" customFormat="false" ht="13.8" hidden="false" customHeight="true" outlineLevel="0" collapsed="false"/>
    <row r="23607" customFormat="false" ht="13.8" hidden="false" customHeight="true" outlineLevel="0" collapsed="false"/>
    <row r="23608" customFormat="false" ht="13.8" hidden="false" customHeight="true" outlineLevel="0" collapsed="false"/>
    <row r="23609" customFormat="false" ht="13.8" hidden="false" customHeight="true" outlineLevel="0" collapsed="false"/>
    <row r="23610" customFormat="false" ht="13.8" hidden="false" customHeight="true" outlineLevel="0" collapsed="false"/>
    <row r="23611" customFormat="false" ht="13.8" hidden="false" customHeight="true" outlineLevel="0" collapsed="false"/>
    <row r="23612" customFormat="false" ht="13.8" hidden="false" customHeight="true" outlineLevel="0" collapsed="false"/>
    <row r="23613" customFormat="false" ht="13.8" hidden="false" customHeight="true" outlineLevel="0" collapsed="false"/>
    <row r="23614" customFormat="false" ht="13.8" hidden="false" customHeight="true" outlineLevel="0" collapsed="false"/>
    <row r="23615" customFormat="false" ht="13.8" hidden="false" customHeight="true" outlineLevel="0" collapsed="false"/>
    <row r="23616" customFormat="false" ht="13.8" hidden="false" customHeight="true" outlineLevel="0" collapsed="false"/>
    <row r="23617" customFormat="false" ht="13.8" hidden="false" customHeight="true" outlineLevel="0" collapsed="false"/>
    <row r="23618" customFormat="false" ht="13.8" hidden="false" customHeight="true" outlineLevel="0" collapsed="false"/>
    <row r="23619" customFormat="false" ht="13.8" hidden="false" customHeight="true" outlineLevel="0" collapsed="false"/>
    <row r="23620" customFormat="false" ht="13.8" hidden="false" customHeight="true" outlineLevel="0" collapsed="false"/>
    <row r="23621" customFormat="false" ht="13.8" hidden="false" customHeight="true" outlineLevel="0" collapsed="false"/>
    <row r="23622" customFormat="false" ht="13.8" hidden="false" customHeight="true" outlineLevel="0" collapsed="false"/>
    <row r="23623" customFormat="false" ht="13.8" hidden="false" customHeight="true" outlineLevel="0" collapsed="false"/>
    <row r="23624" customFormat="false" ht="13.8" hidden="false" customHeight="true" outlineLevel="0" collapsed="false"/>
    <row r="23625" customFormat="false" ht="13.8" hidden="false" customHeight="true" outlineLevel="0" collapsed="false"/>
    <row r="23626" customFormat="false" ht="13.8" hidden="false" customHeight="true" outlineLevel="0" collapsed="false"/>
    <row r="23627" customFormat="false" ht="13.8" hidden="false" customHeight="true" outlineLevel="0" collapsed="false"/>
    <row r="23628" customFormat="false" ht="13.8" hidden="false" customHeight="true" outlineLevel="0" collapsed="false"/>
    <row r="23629" customFormat="false" ht="13.8" hidden="false" customHeight="true" outlineLevel="0" collapsed="false"/>
    <row r="23630" customFormat="false" ht="13.8" hidden="false" customHeight="true" outlineLevel="0" collapsed="false"/>
    <row r="23631" customFormat="false" ht="13.8" hidden="false" customHeight="true" outlineLevel="0" collapsed="false"/>
    <row r="23632" customFormat="false" ht="13.8" hidden="false" customHeight="true" outlineLevel="0" collapsed="false"/>
    <row r="23633" customFormat="false" ht="13.8" hidden="false" customHeight="true" outlineLevel="0" collapsed="false"/>
    <row r="23634" customFormat="false" ht="13.8" hidden="false" customHeight="true" outlineLevel="0" collapsed="false"/>
    <row r="23635" customFormat="false" ht="13.8" hidden="false" customHeight="true" outlineLevel="0" collapsed="false"/>
    <row r="23636" customFormat="false" ht="13.8" hidden="false" customHeight="true" outlineLevel="0" collapsed="false"/>
    <row r="23637" customFormat="false" ht="13.8" hidden="false" customHeight="true" outlineLevel="0" collapsed="false"/>
    <row r="23638" customFormat="false" ht="13.8" hidden="false" customHeight="true" outlineLevel="0" collapsed="false"/>
    <row r="23639" customFormat="false" ht="13.8" hidden="false" customHeight="true" outlineLevel="0" collapsed="false"/>
    <row r="23640" customFormat="false" ht="13.8" hidden="false" customHeight="true" outlineLevel="0" collapsed="false"/>
    <row r="23641" customFormat="false" ht="13.8" hidden="false" customHeight="true" outlineLevel="0" collapsed="false"/>
    <row r="23642" customFormat="false" ht="13.8" hidden="false" customHeight="true" outlineLevel="0" collapsed="false"/>
    <row r="23643" customFormat="false" ht="13.8" hidden="false" customHeight="true" outlineLevel="0" collapsed="false"/>
    <row r="23644" customFormat="false" ht="13.8" hidden="false" customHeight="true" outlineLevel="0" collapsed="false"/>
    <row r="23645" customFormat="false" ht="13.8" hidden="false" customHeight="true" outlineLevel="0" collapsed="false"/>
    <row r="23646" customFormat="false" ht="13.8" hidden="false" customHeight="true" outlineLevel="0" collapsed="false"/>
    <row r="23647" customFormat="false" ht="13.8" hidden="false" customHeight="true" outlineLevel="0" collapsed="false"/>
    <row r="23648" customFormat="false" ht="13.8" hidden="false" customHeight="true" outlineLevel="0" collapsed="false"/>
    <row r="23649" customFormat="false" ht="13.8" hidden="false" customHeight="true" outlineLevel="0" collapsed="false"/>
    <row r="23650" customFormat="false" ht="13.8" hidden="false" customHeight="true" outlineLevel="0" collapsed="false"/>
    <row r="23651" customFormat="false" ht="13.8" hidden="false" customHeight="true" outlineLevel="0" collapsed="false"/>
    <row r="23652" customFormat="false" ht="13.8" hidden="false" customHeight="true" outlineLevel="0" collapsed="false"/>
    <row r="23653" customFormat="false" ht="13.8" hidden="false" customHeight="true" outlineLevel="0" collapsed="false"/>
    <row r="23654" customFormat="false" ht="13.8" hidden="false" customHeight="true" outlineLevel="0" collapsed="false"/>
    <row r="23655" customFormat="false" ht="13.8" hidden="false" customHeight="true" outlineLevel="0" collapsed="false"/>
    <row r="23656" customFormat="false" ht="13.8" hidden="false" customHeight="true" outlineLevel="0" collapsed="false"/>
    <row r="23657" customFormat="false" ht="13.8" hidden="false" customHeight="true" outlineLevel="0" collapsed="false"/>
    <row r="23658" customFormat="false" ht="13.8" hidden="false" customHeight="true" outlineLevel="0" collapsed="false"/>
    <row r="23659" customFormat="false" ht="13.8" hidden="false" customHeight="true" outlineLevel="0" collapsed="false"/>
    <row r="23660" customFormat="false" ht="13.8" hidden="false" customHeight="true" outlineLevel="0" collapsed="false"/>
    <row r="23661" customFormat="false" ht="13.8" hidden="false" customHeight="true" outlineLevel="0" collapsed="false"/>
    <row r="23662" customFormat="false" ht="13.8" hidden="false" customHeight="true" outlineLevel="0" collapsed="false"/>
    <row r="23663" customFormat="false" ht="13.8" hidden="false" customHeight="true" outlineLevel="0" collapsed="false"/>
    <row r="23664" customFormat="false" ht="13.8" hidden="false" customHeight="true" outlineLevel="0" collapsed="false"/>
    <row r="23665" customFormat="false" ht="13.8" hidden="false" customHeight="true" outlineLevel="0" collapsed="false"/>
    <row r="23666" customFormat="false" ht="13.8" hidden="false" customHeight="true" outlineLevel="0" collapsed="false"/>
    <row r="23667" customFormat="false" ht="13.8" hidden="false" customHeight="true" outlineLevel="0" collapsed="false"/>
    <row r="23668" customFormat="false" ht="13.8" hidden="false" customHeight="true" outlineLevel="0" collapsed="false"/>
    <row r="23669" customFormat="false" ht="13.8" hidden="false" customHeight="true" outlineLevel="0" collapsed="false"/>
    <row r="23670" customFormat="false" ht="13.8" hidden="false" customHeight="true" outlineLevel="0" collapsed="false"/>
    <row r="23671" customFormat="false" ht="13.8" hidden="false" customHeight="true" outlineLevel="0" collapsed="false"/>
    <row r="23672" customFormat="false" ht="13.8" hidden="false" customHeight="true" outlineLevel="0" collapsed="false"/>
    <row r="23673" customFormat="false" ht="13.8" hidden="false" customHeight="true" outlineLevel="0" collapsed="false"/>
    <row r="23674" customFormat="false" ht="13.8" hidden="false" customHeight="true" outlineLevel="0" collapsed="false"/>
    <row r="23675" customFormat="false" ht="13.8" hidden="false" customHeight="true" outlineLevel="0" collapsed="false"/>
    <row r="23676" customFormat="false" ht="13.8" hidden="false" customHeight="true" outlineLevel="0" collapsed="false"/>
    <row r="23677" customFormat="false" ht="13.8" hidden="false" customHeight="true" outlineLevel="0" collapsed="false"/>
    <row r="23678" customFormat="false" ht="13.8" hidden="false" customHeight="true" outlineLevel="0" collapsed="false"/>
    <row r="23679" customFormat="false" ht="13.8" hidden="false" customHeight="true" outlineLevel="0" collapsed="false"/>
    <row r="23680" customFormat="false" ht="13.8" hidden="false" customHeight="true" outlineLevel="0" collapsed="false"/>
    <row r="23681" customFormat="false" ht="13.8" hidden="false" customHeight="true" outlineLevel="0" collapsed="false"/>
    <row r="23682" customFormat="false" ht="13.8" hidden="false" customHeight="true" outlineLevel="0" collapsed="false"/>
    <row r="23683" customFormat="false" ht="13.8" hidden="false" customHeight="true" outlineLevel="0" collapsed="false"/>
    <row r="23684" customFormat="false" ht="13.8" hidden="false" customHeight="true" outlineLevel="0" collapsed="false"/>
    <row r="23685" customFormat="false" ht="13.8" hidden="false" customHeight="true" outlineLevel="0" collapsed="false"/>
    <row r="23686" customFormat="false" ht="13.8" hidden="false" customHeight="true" outlineLevel="0" collapsed="false"/>
    <row r="23687" customFormat="false" ht="13.8" hidden="false" customHeight="true" outlineLevel="0" collapsed="false"/>
    <row r="23688" customFormat="false" ht="13.8" hidden="false" customHeight="true" outlineLevel="0" collapsed="false"/>
    <row r="23689" customFormat="false" ht="13.8" hidden="false" customHeight="true" outlineLevel="0" collapsed="false"/>
    <row r="23690" customFormat="false" ht="13.8" hidden="false" customHeight="true" outlineLevel="0" collapsed="false"/>
    <row r="23691" customFormat="false" ht="13.8" hidden="false" customHeight="true" outlineLevel="0" collapsed="false"/>
    <row r="23692" customFormat="false" ht="13.8" hidden="false" customHeight="true" outlineLevel="0" collapsed="false"/>
    <row r="23693" customFormat="false" ht="13.8" hidden="false" customHeight="true" outlineLevel="0" collapsed="false"/>
    <row r="23694" customFormat="false" ht="13.8" hidden="false" customHeight="true" outlineLevel="0" collapsed="false"/>
    <row r="23695" customFormat="false" ht="13.8" hidden="false" customHeight="true" outlineLevel="0" collapsed="false"/>
    <row r="23696" customFormat="false" ht="13.8" hidden="false" customHeight="true" outlineLevel="0" collapsed="false"/>
    <row r="23697" customFormat="false" ht="13.8" hidden="false" customHeight="true" outlineLevel="0" collapsed="false"/>
    <row r="23698" customFormat="false" ht="13.8" hidden="false" customHeight="true" outlineLevel="0" collapsed="false"/>
    <row r="23699" customFormat="false" ht="13.8" hidden="false" customHeight="true" outlineLevel="0" collapsed="false"/>
    <row r="23700" customFormat="false" ht="13.8" hidden="false" customHeight="true" outlineLevel="0" collapsed="false"/>
    <row r="23701" customFormat="false" ht="13.8" hidden="false" customHeight="true" outlineLevel="0" collapsed="false"/>
    <row r="23702" customFormat="false" ht="13.8" hidden="false" customHeight="true" outlineLevel="0" collapsed="false"/>
    <row r="23703" customFormat="false" ht="13.8" hidden="false" customHeight="true" outlineLevel="0" collapsed="false"/>
    <row r="23704" customFormat="false" ht="13.8" hidden="false" customHeight="true" outlineLevel="0" collapsed="false"/>
    <row r="23705" customFormat="false" ht="13.8" hidden="false" customHeight="true" outlineLevel="0" collapsed="false"/>
    <row r="23706" customFormat="false" ht="13.8" hidden="false" customHeight="true" outlineLevel="0" collapsed="false"/>
    <row r="23707" customFormat="false" ht="13.8" hidden="false" customHeight="true" outlineLevel="0" collapsed="false"/>
    <row r="23708" customFormat="false" ht="13.8" hidden="false" customHeight="true" outlineLevel="0" collapsed="false"/>
    <row r="23709" customFormat="false" ht="13.8" hidden="false" customHeight="true" outlineLevel="0" collapsed="false"/>
    <row r="23710" customFormat="false" ht="13.8" hidden="false" customHeight="true" outlineLevel="0" collapsed="false"/>
    <row r="23711" customFormat="false" ht="13.8" hidden="false" customHeight="true" outlineLevel="0" collapsed="false"/>
    <row r="23712" customFormat="false" ht="13.8" hidden="false" customHeight="true" outlineLevel="0" collapsed="false"/>
    <row r="23713" customFormat="false" ht="13.8" hidden="false" customHeight="true" outlineLevel="0" collapsed="false"/>
    <row r="23714" customFormat="false" ht="13.8" hidden="false" customHeight="true" outlineLevel="0" collapsed="false"/>
    <row r="23715" customFormat="false" ht="13.8" hidden="false" customHeight="true" outlineLevel="0" collapsed="false"/>
    <row r="23716" customFormat="false" ht="13.8" hidden="false" customHeight="true" outlineLevel="0" collapsed="false"/>
    <row r="23717" customFormat="false" ht="13.8" hidden="false" customHeight="true" outlineLevel="0" collapsed="false"/>
    <row r="23718" customFormat="false" ht="13.8" hidden="false" customHeight="true" outlineLevel="0" collapsed="false"/>
    <row r="23719" customFormat="false" ht="13.8" hidden="false" customHeight="true" outlineLevel="0" collapsed="false"/>
    <row r="23720" customFormat="false" ht="13.8" hidden="false" customHeight="true" outlineLevel="0" collapsed="false"/>
    <row r="23721" customFormat="false" ht="13.8" hidden="false" customHeight="true" outlineLevel="0" collapsed="false"/>
    <row r="23722" customFormat="false" ht="13.8" hidden="false" customHeight="true" outlineLevel="0" collapsed="false"/>
    <row r="23723" customFormat="false" ht="13.8" hidden="false" customHeight="true" outlineLevel="0" collapsed="false"/>
    <row r="23724" customFormat="false" ht="13.8" hidden="false" customHeight="true" outlineLevel="0" collapsed="false"/>
    <row r="23725" customFormat="false" ht="13.8" hidden="false" customHeight="true" outlineLevel="0" collapsed="false"/>
    <row r="23726" customFormat="false" ht="13.8" hidden="false" customHeight="true" outlineLevel="0" collapsed="false"/>
    <row r="23727" customFormat="false" ht="13.8" hidden="false" customHeight="true" outlineLevel="0" collapsed="false"/>
    <row r="23728" customFormat="false" ht="13.8" hidden="false" customHeight="true" outlineLevel="0" collapsed="false"/>
    <row r="23729" customFormat="false" ht="13.8" hidden="false" customHeight="true" outlineLevel="0" collapsed="false"/>
    <row r="23730" customFormat="false" ht="13.8" hidden="false" customHeight="true" outlineLevel="0" collapsed="false"/>
    <row r="23731" customFormat="false" ht="13.8" hidden="false" customHeight="true" outlineLevel="0" collapsed="false"/>
    <row r="23732" customFormat="false" ht="13.8" hidden="false" customHeight="true" outlineLevel="0" collapsed="false"/>
    <row r="23733" customFormat="false" ht="13.8" hidden="false" customHeight="true" outlineLevel="0" collapsed="false"/>
    <row r="23734" customFormat="false" ht="13.8" hidden="false" customHeight="true" outlineLevel="0" collapsed="false"/>
    <row r="23735" customFormat="false" ht="13.8" hidden="false" customHeight="true" outlineLevel="0" collapsed="false"/>
    <row r="23736" customFormat="false" ht="13.8" hidden="false" customHeight="true" outlineLevel="0" collapsed="false"/>
    <row r="23737" customFormat="false" ht="13.8" hidden="false" customHeight="true" outlineLevel="0" collapsed="false"/>
    <row r="23738" customFormat="false" ht="13.8" hidden="false" customHeight="true" outlineLevel="0" collapsed="false"/>
    <row r="23739" customFormat="false" ht="13.8" hidden="false" customHeight="true" outlineLevel="0" collapsed="false"/>
    <row r="23740" customFormat="false" ht="13.8" hidden="false" customHeight="true" outlineLevel="0" collapsed="false"/>
    <row r="23741" customFormat="false" ht="13.8" hidden="false" customHeight="true" outlineLevel="0" collapsed="false"/>
    <row r="23742" customFormat="false" ht="13.8" hidden="false" customHeight="true" outlineLevel="0" collapsed="false"/>
    <row r="23743" customFormat="false" ht="13.8" hidden="false" customHeight="true" outlineLevel="0" collapsed="false"/>
    <row r="23744" customFormat="false" ht="13.8" hidden="false" customHeight="true" outlineLevel="0" collapsed="false"/>
    <row r="23745" customFormat="false" ht="13.8" hidden="false" customHeight="true" outlineLevel="0" collapsed="false"/>
    <row r="23746" customFormat="false" ht="13.8" hidden="false" customHeight="true" outlineLevel="0" collapsed="false"/>
    <row r="23747" customFormat="false" ht="13.8" hidden="false" customHeight="true" outlineLevel="0" collapsed="false"/>
    <row r="23748" customFormat="false" ht="13.8" hidden="false" customHeight="true" outlineLevel="0" collapsed="false"/>
    <row r="23749" customFormat="false" ht="13.8" hidden="false" customHeight="true" outlineLevel="0" collapsed="false"/>
    <row r="23750" customFormat="false" ht="13.8" hidden="false" customHeight="true" outlineLevel="0" collapsed="false"/>
    <row r="23751" customFormat="false" ht="13.8" hidden="false" customHeight="true" outlineLevel="0" collapsed="false"/>
    <row r="23752" customFormat="false" ht="13.8" hidden="false" customHeight="true" outlineLevel="0" collapsed="false"/>
    <row r="23753" customFormat="false" ht="13.8" hidden="false" customHeight="true" outlineLevel="0" collapsed="false"/>
    <row r="23754" customFormat="false" ht="13.8" hidden="false" customHeight="true" outlineLevel="0" collapsed="false"/>
    <row r="23755" customFormat="false" ht="13.8" hidden="false" customHeight="true" outlineLevel="0" collapsed="false"/>
    <row r="23756" customFormat="false" ht="13.8" hidden="false" customHeight="true" outlineLevel="0" collapsed="false"/>
    <row r="23757" customFormat="false" ht="13.8" hidden="false" customHeight="true" outlineLevel="0" collapsed="false"/>
    <row r="23758" customFormat="false" ht="13.8" hidden="false" customHeight="true" outlineLevel="0" collapsed="false"/>
    <row r="23759" customFormat="false" ht="13.8" hidden="false" customHeight="true" outlineLevel="0" collapsed="false"/>
    <row r="23760" customFormat="false" ht="13.8" hidden="false" customHeight="true" outlineLevel="0" collapsed="false"/>
    <row r="23761" customFormat="false" ht="13.8" hidden="false" customHeight="true" outlineLevel="0" collapsed="false"/>
    <row r="23762" customFormat="false" ht="13.8" hidden="false" customHeight="true" outlineLevel="0" collapsed="false"/>
    <row r="23763" customFormat="false" ht="13.8" hidden="false" customHeight="true" outlineLevel="0" collapsed="false"/>
    <row r="23764" customFormat="false" ht="13.8" hidden="false" customHeight="true" outlineLevel="0" collapsed="false"/>
    <row r="23765" customFormat="false" ht="13.8" hidden="false" customHeight="true" outlineLevel="0" collapsed="false"/>
    <row r="23766" customFormat="false" ht="13.8" hidden="false" customHeight="true" outlineLevel="0" collapsed="false"/>
    <row r="23767" customFormat="false" ht="13.8" hidden="false" customHeight="true" outlineLevel="0" collapsed="false"/>
    <row r="23768" customFormat="false" ht="13.8" hidden="false" customHeight="true" outlineLevel="0" collapsed="false"/>
    <row r="23769" customFormat="false" ht="13.8" hidden="false" customHeight="true" outlineLevel="0" collapsed="false"/>
    <row r="23770" customFormat="false" ht="13.8" hidden="false" customHeight="true" outlineLevel="0" collapsed="false"/>
    <row r="23771" customFormat="false" ht="13.8" hidden="false" customHeight="true" outlineLevel="0" collapsed="false"/>
    <row r="23772" customFormat="false" ht="13.8" hidden="false" customHeight="true" outlineLevel="0" collapsed="false"/>
    <row r="23773" customFormat="false" ht="13.8" hidden="false" customHeight="true" outlineLevel="0" collapsed="false"/>
    <row r="23774" customFormat="false" ht="13.8" hidden="false" customHeight="true" outlineLevel="0" collapsed="false"/>
    <row r="23775" customFormat="false" ht="13.8" hidden="false" customHeight="true" outlineLevel="0" collapsed="false"/>
    <row r="23776" customFormat="false" ht="13.8" hidden="false" customHeight="true" outlineLevel="0" collapsed="false"/>
    <row r="23777" customFormat="false" ht="13.8" hidden="false" customHeight="true" outlineLevel="0" collapsed="false"/>
    <row r="23778" customFormat="false" ht="13.8" hidden="false" customHeight="true" outlineLevel="0" collapsed="false"/>
    <row r="23779" customFormat="false" ht="13.8" hidden="false" customHeight="true" outlineLevel="0" collapsed="false"/>
    <row r="23780" customFormat="false" ht="13.8" hidden="false" customHeight="true" outlineLevel="0" collapsed="false"/>
    <row r="23781" customFormat="false" ht="13.8" hidden="false" customHeight="true" outlineLevel="0" collapsed="false"/>
    <row r="23782" customFormat="false" ht="13.8" hidden="false" customHeight="true" outlineLevel="0" collapsed="false"/>
    <row r="23783" customFormat="false" ht="13.8" hidden="false" customHeight="true" outlineLevel="0" collapsed="false"/>
    <row r="23784" customFormat="false" ht="13.8" hidden="false" customHeight="true" outlineLevel="0" collapsed="false"/>
    <row r="23785" customFormat="false" ht="13.8" hidden="false" customHeight="true" outlineLevel="0" collapsed="false"/>
    <row r="23786" customFormat="false" ht="13.8" hidden="false" customHeight="true" outlineLevel="0" collapsed="false"/>
    <row r="23787" customFormat="false" ht="13.8" hidden="false" customHeight="true" outlineLevel="0" collapsed="false"/>
    <row r="23788" customFormat="false" ht="13.8" hidden="false" customHeight="true" outlineLevel="0" collapsed="false"/>
    <row r="23789" customFormat="false" ht="13.8" hidden="false" customHeight="true" outlineLevel="0" collapsed="false"/>
    <row r="23790" customFormat="false" ht="13.8" hidden="false" customHeight="true" outlineLevel="0" collapsed="false"/>
    <row r="23791" customFormat="false" ht="13.8" hidden="false" customHeight="true" outlineLevel="0" collapsed="false"/>
    <row r="23792" customFormat="false" ht="13.8" hidden="false" customHeight="true" outlineLevel="0" collapsed="false"/>
    <row r="23793" customFormat="false" ht="13.8" hidden="false" customHeight="true" outlineLevel="0" collapsed="false"/>
    <row r="23794" customFormat="false" ht="13.8" hidden="false" customHeight="true" outlineLevel="0" collapsed="false"/>
    <row r="23795" customFormat="false" ht="13.8" hidden="false" customHeight="true" outlineLevel="0" collapsed="false"/>
    <row r="23796" customFormat="false" ht="13.8" hidden="false" customHeight="true" outlineLevel="0" collapsed="false"/>
    <row r="23797" customFormat="false" ht="13.8" hidden="false" customHeight="true" outlineLevel="0" collapsed="false"/>
    <row r="23798" customFormat="false" ht="13.8" hidden="false" customHeight="true" outlineLevel="0" collapsed="false"/>
    <row r="23799" customFormat="false" ht="13.8" hidden="false" customHeight="true" outlineLevel="0" collapsed="false"/>
    <row r="23800" customFormat="false" ht="13.8" hidden="false" customHeight="true" outlineLevel="0" collapsed="false"/>
    <row r="23801" customFormat="false" ht="13.8" hidden="false" customHeight="true" outlineLevel="0" collapsed="false"/>
    <row r="23802" customFormat="false" ht="13.8" hidden="false" customHeight="true" outlineLevel="0" collapsed="false"/>
    <row r="23803" customFormat="false" ht="13.8" hidden="false" customHeight="true" outlineLevel="0" collapsed="false"/>
    <row r="23804" customFormat="false" ht="13.8" hidden="false" customHeight="true" outlineLevel="0" collapsed="false"/>
    <row r="23805" customFormat="false" ht="13.8" hidden="false" customHeight="true" outlineLevel="0" collapsed="false"/>
    <row r="23806" customFormat="false" ht="13.8" hidden="false" customHeight="true" outlineLevel="0" collapsed="false"/>
    <row r="23807" customFormat="false" ht="13.8" hidden="false" customHeight="true" outlineLevel="0" collapsed="false"/>
    <row r="23808" customFormat="false" ht="13.8" hidden="false" customHeight="true" outlineLevel="0" collapsed="false"/>
    <row r="23809" customFormat="false" ht="13.8" hidden="false" customHeight="true" outlineLevel="0" collapsed="false"/>
    <row r="23810" customFormat="false" ht="13.8" hidden="false" customHeight="true" outlineLevel="0" collapsed="false"/>
    <row r="23811" customFormat="false" ht="13.8" hidden="false" customHeight="true" outlineLevel="0" collapsed="false"/>
    <row r="23812" customFormat="false" ht="13.8" hidden="false" customHeight="true" outlineLevel="0" collapsed="false"/>
    <row r="23813" customFormat="false" ht="13.8" hidden="false" customHeight="true" outlineLevel="0" collapsed="false"/>
    <row r="23814" customFormat="false" ht="13.8" hidden="false" customHeight="true" outlineLevel="0" collapsed="false"/>
    <row r="23815" customFormat="false" ht="13.8" hidden="false" customHeight="true" outlineLevel="0" collapsed="false"/>
    <row r="23816" customFormat="false" ht="13.8" hidden="false" customHeight="true" outlineLevel="0" collapsed="false"/>
    <row r="23817" customFormat="false" ht="13.8" hidden="false" customHeight="true" outlineLevel="0" collapsed="false"/>
    <row r="23818" customFormat="false" ht="13.8" hidden="false" customHeight="true" outlineLevel="0" collapsed="false"/>
    <row r="23819" customFormat="false" ht="13.8" hidden="false" customHeight="true" outlineLevel="0" collapsed="false"/>
    <row r="23820" customFormat="false" ht="13.8" hidden="false" customHeight="true" outlineLevel="0" collapsed="false"/>
    <row r="23821" customFormat="false" ht="13.8" hidden="false" customHeight="true" outlineLevel="0" collapsed="false"/>
    <row r="23822" customFormat="false" ht="13.8" hidden="false" customHeight="true" outlineLevel="0" collapsed="false"/>
    <row r="23823" customFormat="false" ht="13.8" hidden="false" customHeight="true" outlineLevel="0" collapsed="false"/>
    <row r="23824" customFormat="false" ht="13.8" hidden="false" customHeight="true" outlineLevel="0" collapsed="false"/>
    <row r="23825" customFormat="false" ht="13.8" hidden="false" customHeight="true" outlineLevel="0" collapsed="false"/>
    <row r="23826" customFormat="false" ht="13.8" hidden="false" customHeight="true" outlineLevel="0" collapsed="false"/>
    <row r="23827" customFormat="false" ht="13.8" hidden="false" customHeight="true" outlineLevel="0" collapsed="false"/>
    <row r="23828" customFormat="false" ht="13.8" hidden="false" customHeight="true" outlineLevel="0" collapsed="false"/>
    <row r="23829" customFormat="false" ht="13.8" hidden="false" customHeight="true" outlineLevel="0" collapsed="false"/>
    <row r="23830" customFormat="false" ht="13.8" hidden="false" customHeight="true" outlineLevel="0" collapsed="false"/>
    <row r="23831" customFormat="false" ht="13.8" hidden="false" customHeight="true" outlineLevel="0" collapsed="false"/>
    <row r="23832" customFormat="false" ht="13.8" hidden="false" customHeight="true" outlineLevel="0" collapsed="false"/>
    <row r="23833" customFormat="false" ht="13.8" hidden="false" customHeight="true" outlineLevel="0" collapsed="false"/>
    <row r="23834" customFormat="false" ht="13.8" hidden="false" customHeight="true" outlineLevel="0" collapsed="false"/>
    <row r="23835" customFormat="false" ht="13.8" hidden="false" customHeight="true" outlineLevel="0" collapsed="false"/>
    <row r="23836" customFormat="false" ht="13.8" hidden="false" customHeight="true" outlineLevel="0" collapsed="false"/>
    <row r="23837" customFormat="false" ht="13.8" hidden="false" customHeight="true" outlineLevel="0" collapsed="false"/>
    <row r="23838" customFormat="false" ht="13.8" hidden="false" customHeight="true" outlineLevel="0" collapsed="false"/>
    <row r="23839" customFormat="false" ht="13.8" hidden="false" customHeight="true" outlineLevel="0" collapsed="false"/>
    <row r="23840" customFormat="false" ht="13.8" hidden="false" customHeight="true" outlineLevel="0" collapsed="false"/>
    <row r="23841" customFormat="false" ht="13.8" hidden="false" customHeight="true" outlineLevel="0" collapsed="false"/>
    <row r="23842" customFormat="false" ht="13.8" hidden="false" customHeight="true" outlineLevel="0" collapsed="false"/>
    <row r="23843" customFormat="false" ht="13.8" hidden="false" customHeight="true" outlineLevel="0" collapsed="false"/>
    <row r="23844" customFormat="false" ht="13.8" hidden="false" customHeight="true" outlineLevel="0" collapsed="false"/>
    <row r="23845" customFormat="false" ht="13.8" hidden="false" customHeight="true" outlineLevel="0" collapsed="false"/>
    <row r="23846" customFormat="false" ht="13.8" hidden="false" customHeight="true" outlineLevel="0" collapsed="false"/>
    <row r="23847" customFormat="false" ht="13.8" hidden="false" customHeight="true" outlineLevel="0" collapsed="false"/>
    <row r="23848" customFormat="false" ht="13.8" hidden="false" customHeight="true" outlineLevel="0" collapsed="false"/>
    <row r="23849" customFormat="false" ht="13.8" hidden="false" customHeight="true" outlineLevel="0" collapsed="false"/>
    <row r="23850" customFormat="false" ht="13.8" hidden="false" customHeight="true" outlineLevel="0" collapsed="false"/>
    <row r="23851" customFormat="false" ht="13.8" hidden="false" customHeight="true" outlineLevel="0" collapsed="false"/>
    <row r="23852" customFormat="false" ht="13.8" hidden="false" customHeight="true" outlineLevel="0" collapsed="false"/>
    <row r="23853" customFormat="false" ht="13.8" hidden="false" customHeight="true" outlineLevel="0" collapsed="false"/>
    <row r="23854" customFormat="false" ht="13.8" hidden="false" customHeight="true" outlineLevel="0" collapsed="false"/>
    <row r="23855" customFormat="false" ht="13.8" hidden="false" customHeight="true" outlineLevel="0" collapsed="false"/>
    <row r="23856" customFormat="false" ht="13.8" hidden="false" customHeight="true" outlineLevel="0" collapsed="false"/>
    <row r="23857" customFormat="false" ht="13.8" hidden="false" customHeight="true" outlineLevel="0" collapsed="false"/>
    <row r="23858" customFormat="false" ht="13.8" hidden="false" customHeight="true" outlineLevel="0" collapsed="false"/>
    <row r="23859" customFormat="false" ht="13.8" hidden="false" customHeight="true" outlineLevel="0" collapsed="false"/>
    <row r="23860" customFormat="false" ht="13.8" hidden="false" customHeight="true" outlineLevel="0" collapsed="false"/>
    <row r="23861" customFormat="false" ht="13.8" hidden="false" customHeight="true" outlineLevel="0" collapsed="false"/>
    <row r="23862" customFormat="false" ht="13.8" hidden="false" customHeight="true" outlineLevel="0" collapsed="false"/>
    <row r="23863" customFormat="false" ht="13.8" hidden="false" customHeight="true" outlineLevel="0" collapsed="false"/>
    <row r="23864" customFormat="false" ht="13.8" hidden="false" customHeight="true" outlineLevel="0" collapsed="false"/>
    <row r="23865" customFormat="false" ht="13.8" hidden="false" customHeight="true" outlineLevel="0" collapsed="false"/>
    <row r="23866" customFormat="false" ht="13.8" hidden="false" customHeight="true" outlineLevel="0" collapsed="false"/>
    <row r="23867" customFormat="false" ht="13.8" hidden="false" customHeight="true" outlineLevel="0" collapsed="false"/>
    <row r="23868" customFormat="false" ht="13.8" hidden="false" customHeight="true" outlineLevel="0" collapsed="false"/>
    <row r="23869" customFormat="false" ht="13.8" hidden="false" customHeight="true" outlineLevel="0" collapsed="false"/>
    <row r="23870" customFormat="false" ht="13.8" hidden="false" customHeight="true" outlineLevel="0" collapsed="false"/>
    <row r="23871" customFormat="false" ht="13.8" hidden="false" customHeight="true" outlineLevel="0" collapsed="false"/>
    <row r="23872" customFormat="false" ht="13.8" hidden="false" customHeight="true" outlineLevel="0" collapsed="false"/>
    <row r="23873" customFormat="false" ht="13.8" hidden="false" customHeight="true" outlineLevel="0" collapsed="false"/>
    <row r="23874" customFormat="false" ht="13.8" hidden="false" customHeight="true" outlineLevel="0" collapsed="false"/>
    <row r="23875" customFormat="false" ht="13.8" hidden="false" customHeight="true" outlineLevel="0" collapsed="false"/>
    <row r="23876" customFormat="false" ht="13.8" hidden="false" customHeight="true" outlineLevel="0" collapsed="false"/>
    <row r="23877" customFormat="false" ht="13.8" hidden="false" customHeight="true" outlineLevel="0" collapsed="false"/>
    <row r="23878" customFormat="false" ht="13.8" hidden="false" customHeight="true" outlineLevel="0" collapsed="false"/>
    <row r="23879" customFormat="false" ht="13.8" hidden="false" customHeight="true" outlineLevel="0" collapsed="false"/>
    <row r="23880" customFormat="false" ht="13.8" hidden="false" customHeight="true" outlineLevel="0" collapsed="false"/>
    <row r="23881" customFormat="false" ht="13.8" hidden="false" customHeight="true" outlineLevel="0" collapsed="false"/>
    <row r="23882" customFormat="false" ht="13.8" hidden="false" customHeight="true" outlineLevel="0" collapsed="false"/>
    <row r="23883" customFormat="false" ht="13.8" hidden="false" customHeight="true" outlineLevel="0" collapsed="false"/>
    <row r="23884" customFormat="false" ht="13.8" hidden="false" customHeight="true" outlineLevel="0" collapsed="false"/>
    <row r="23885" customFormat="false" ht="13.8" hidden="false" customHeight="true" outlineLevel="0" collapsed="false"/>
    <row r="23886" customFormat="false" ht="13.8" hidden="false" customHeight="true" outlineLevel="0" collapsed="false"/>
    <row r="23887" customFormat="false" ht="13.8" hidden="false" customHeight="true" outlineLevel="0" collapsed="false"/>
    <row r="23888" customFormat="false" ht="13.8" hidden="false" customHeight="true" outlineLevel="0" collapsed="false"/>
    <row r="23889" customFormat="false" ht="13.8" hidden="false" customHeight="true" outlineLevel="0" collapsed="false"/>
    <row r="23890" customFormat="false" ht="13.8" hidden="false" customHeight="true" outlineLevel="0" collapsed="false"/>
    <row r="23891" customFormat="false" ht="13.8" hidden="false" customHeight="true" outlineLevel="0" collapsed="false"/>
    <row r="23892" customFormat="false" ht="13.8" hidden="false" customHeight="true" outlineLevel="0" collapsed="false"/>
    <row r="23893" customFormat="false" ht="13.8" hidden="false" customHeight="true" outlineLevel="0" collapsed="false"/>
    <row r="23894" customFormat="false" ht="13.8" hidden="false" customHeight="true" outlineLevel="0" collapsed="false"/>
    <row r="23895" customFormat="false" ht="13.8" hidden="false" customHeight="true" outlineLevel="0" collapsed="false"/>
    <row r="23896" customFormat="false" ht="13.8" hidden="false" customHeight="true" outlineLevel="0" collapsed="false"/>
    <row r="23897" customFormat="false" ht="13.8" hidden="false" customHeight="true" outlineLevel="0" collapsed="false"/>
    <row r="23898" customFormat="false" ht="13.8" hidden="false" customHeight="true" outlineLevel="0" collapsed="false"/>
    <row r="23899" customFormat="false" ht="13.8" hidden="false" customHeight="true" outlineLevel="0" collapsed="false"/>
    <row r="23900" customFormat="false" ht="13.8" hidden="false" customHeight="true" outlineLevel="0" collapsed="false"/>
    <row r="23901" customFormat="false" ht="13.8" hidden="false" customHeight="true" outlineLevel="0" collapsed="false"/>
    <row r="23902" customFormat="false" ht="13.8" hidden="false" customHeight="true" outlineLevel="0" collapsed="false"/>
    <row r="23903" customFormat="false" ht="13.8" hidden="false" customHeight="true" outlineLevel="0" collapsed="false"/>
    <row r="23904" customFormat="false" ht="13.8" hidden="false" customHeight="true" outlineLevel="0" collapsed="false"/>
    <row r="23905" customFormat="false" ht="13.8" hidden="false" customHeight="true" outlineLevel="0" collapsed="false"/>
    <row r="23906" customFormat="false" ht="13.8" hidden="false" customHeight="true" outlineLevel="0" collapsed="false"/>
    <row r="23907" customFormat="false" ht="13.8" hidden="false" customHeight="true" outlineLevel="0" collapsed="false"/>
    <row r="23908" customFormat="false" ht="13.8" hidden="false" customHeight="true" outlineLevel="0" collapsed="false"/>
    <row r="23909" customFormat="false" ht="13.8" hidden="false" customHeight="true" outlineLevel="0" collapsed="false"/>
    <row r="23910" customFormat="false" ht="13.8" hidden="false" customHeight="true" outlineLevel="0" collapsed="false"/>
    <row r="23911" customFormat="false" ht="13.8" hidden="false" customHeight="true" outlineLevel="0" collapsed="false"/>
    <row r="23912" customFormat="false" ht="13.8" hidden="false" customHeight="true" outlineLevel="0" collapsed="false"/>
    <row r="23913" customFormat="false" ht="13.8" hidden="false" customHeight="true" outlineLevel="0" collapsed="false"/>
    <row r="23914" customFormat="false" ht="13.8" hidden="false" customHeight="true" outlineLevel="0" collapsed="false"/>
    <row r="23915" customFormat="false" ht="13.8" hidden="false" customHeight="true" outlineLevel="0" collapsed="false"/>
    <row r="23916" customFormat="false" ht="13.8" hidden="false" customHeight="true" outlineLevel="0" collapsed="false"/>
    <row r="23917" customFormat="false" ht="13.8" hidden="false" customHeight="true" outlineLevel="0" collapsed="false"/>
    <row r="23918" customFormat="false" ht="13.8" hidden="false" customHeight="true" outlineLevel="0" collapsed="false"/>
    <row r="23919" customFormat="false" ht="13.8" hidden="false" customHeight="true" outlineLevel="0" collapsed="false"/>
    <row r="23920" customFormat="false" ht="13.8" hidden="false" customHeight="true" outlineLevel="0" collapsed="false"/>
    <row r="23921" customFormat="false" ht="13.8" hidden="false" customHeight="true" outlineLevel="0" collapsed="false"/>
    <row r="23922" customFormat="false" ht="13.8" hidden="false" customHeight="true" outlineLevel="0" collapsed="false"/>
    <row r="23923" customFormat="false" ht="13.8" hidden="false" customHeight="true" outlineLevel="0" collapsed="false"/>
    <row r="23924" customFormat="false" ht="13.8" hidden="false" customHeight="true" outlineLevel="0" collapsed="false"/>
    <row r="23925" customFormat="false" ht="13.8" hidden="false" customHeight="true" outlineLevel="0" collapsed="false"/>
    <row r="23926" customFormat="false" ht="13.8" hidden="false" customHeight="true" outlineLevel="0" collapsed="false"/>
    <row r="23927" customFormat="false" ht="13.8" hidden="false" customHeight="true" outlineLevel="0" collapsed="false"/>
    <row r="23928" customFormat="false" ht="13.8" hidden="false" customHeight="true" outlineLevel="0" collapsed="false"/>
    <row r="23929" customFormat="false" ht="13.8" hidden="false" customHeight="true" outlineLevel="0" collapsed="false"/>
    <row r="23930" customFormat="false" ht="13.8" hidden="false" customHeight="true" outlineLevel="0" collapsed="false"/>
    <row r="23931" customFormat="false" ht="13.8" hidden="false" customHeight="true" outlineLevel="0" collapsed="false"/>
    <row r="23932" customFormat="false" ht="13.8" hidden="false" customHeight="true" outlineLevel="0" collapsed="false"/>
    <row r="23933" customFormat="false" ht="13.8" hidden="false" customHeight="true" outlineLevel="0" collapsed="false"/>
    <row r="23934" customFormat="false" ht="13.8" hidden="false" customHeight="true" outlineLevel="0" collapsed="false"/>
    <row r="23935" customFormat="false" ht="13.8" hidden="false" customHeight="true" outlineLevel="0" collapsed="false"/>
    <row r="23936" customFormat="false" ht="13.8" hidden="false" customHeight="true" outlineLevel="0" collapsed="false"/>
    <row r="23937" customFormat="false" ht="13.8" hidden="false" customHeight="true" outlineLevel="0" collapsed="false"/>
    <row r="23938" customFormat="false" ht="13.8" hidden="false" customHeight="true" outlineLevel="0" collapsed="false"/>
    <row r="23939" customFormat="false" ht="13.8" hidden="false" customHeight="true" outlineLevel="0" collapsed="false"/>
    <row r="23940" customFormat="false" ht="13.8" hidden="false" customHeight="true" outlineLevel="0" collapsed="false"/>
    <row r="23941" customFormat="false" ht="13.8" hidden="false" customHeight="true" outlineLevel="0" collapsed="false"/>
    <row r="23942" customFormat="false" ht="13.8" hidden="false" customHeight="true" outlineLevel="0" collapsed="false"/>
    <row r="23943" customFormat="false" ht="13.8" hidden="false" customHeight="true" outlineLevel="0" collapsed="false"/>
    <row r="23944" customFormat="false" ht="13.8" hidden="false" customHeight="true" outlineLevel="0" collapsed="false"/>
    <row r="23945" customFormat="false" ht="13.8" hidden="false" customHeight="true" outlineLevel="0" collapsed="false"/>
    <row r="23946" customFormat="false" ht="13.8" hidden="false" customHeight="true" outlineLevel="0" collapsed="false"/>
    <row r="23947" customFormat="false" ht="13.8" hidden="false" customHeight="true" outlineLevel="0" collapsed="false"/>
    <row r="23948" customFormat="false" ht="13.8" hidden="false" customHeight="true" outlineLevel="0" collapsed="false"/>
    <row r="23949" customFormat="false" ht="13.8" hidden="false" customHeight="true" outlineLevel="0" collapsed="false"/>
    <row r="23950" customFormat="false" ht="13.8" hidden="false" customHeight="true" outlineLevel="0" collapsed="false"/>
    <row r="23951" customFormat="false" ht="13.8" hidden="false" customHeight="true" outlineLevel="0" collapsed="false"/>
    <row r="23952" customFormat="false" ht="13.8" hidden="false" customHeight="true" outlineLevel="0" collapsed="false"/>
    <row r="23953" customFormat="false" ht="13.8" hidden="false" customHeight="true" outlineLevel="0" collapsed="false"/>
    <row r="23954" customFormat="false" ht="13.8" hidden="false" customHeight="true" outlineLevel="0" collapsed="false"/>
    <row r="23955" customFormat="false" ht="13.8" hidden="false" customHeight="true" outlineLevel="0" collapsed="false"/>
    <row r="23956" customFormat="false" ht="13.8" hidden="false" customHeight="true" outlineLevel="0" collapsed="false"/>
    <row r="23957" customFormat="false" ht="13.8" hidden="false" customHeight="true" outlineLevel="0" collapsed="false"/>
    <row r="23958" customFormat="false" ht="13.8" hidden="false" customHeight="true" outlineLevel="0" collapsed="false"/>
    <row r="23959" customFormat="false" ht="13.8" hidden="false" customHeight="true" outlineLevel="0" collapsed="false"/>
    <row r="23960" customFormat="false" ht="13.8" hidden="false" customHeight="true" outlineLevel="0" collapsed="false"/>
    <row r="23961" customFormat="false" ht="13.8" hidden="false" customHeight="true" outlineLevel="0" collapsed="false"/>
    <row r="23962" customFormat="false" ht="13.8" hidden="false" customHeight="true" outlineLevel="0" collapsed="false"/>
    <row r="23963" customFormat="false" ht="13.8" hidden="false" customHeight="true" outlineLevel="0" collapsed="false"/>
    <row r="23964" customFormat="false" ht="13.8" hidden="false" customHeight="true" outlineLevel="0" collapsed="false"/>
    <row r="23965" customFormat="false" ht="13.8" hidden="false" customHeight="true" outlineLevel="0" collapsed="false"/>
    <row r="23966" customFormat="false" ht="13.8" hidden="false" customHeight="true" outlineLevel="0" collapsed="false"/>
    <row r="23967" customFormat="false" ht="13.8" hidden="false" customHeight="true" outlineLevel="0" collapsed="false"/>
    <row r="23968" customFormat="false" ht="13.8" hidden="false" customHeight="true" outlineLevel="0" collapsed="false"/>
    <row r="23969" customFormat="false" ht="13.8" hidden="false" customHeight="true" outlineLevel="0" collapsed="false"/>
    <row r="23970" customFormat="false" ht="13.8" hidden="false" customHeight="true" outlineLevel="0" collapsed="false"/>
    <row r="23971" customFormat="false" ht="13.8" hidden="false" customHeight="true" outlineLevel="0" collapsed="false"/>
    <row r="23972" customFormat="false" ht="13.8" hidden="false" customHeight="true" outlineLevel="0" collapsed="false"/>
    <row r="23973" customFormat="false" ht="13.8" hidden="false" customHeight="true" outlineLevel="0" collapsed="false"/>
    <row r="23974" customFormat="false" ht="13.8" hidden="false" customHeight="true" outlineLevel="0" collapsed="false"/>
    <row r="23975" customFormat="false" ht="13.8" hidden="false" customHeight="true" outlineLevel="0" collapsed="false"/>
    <row r="23976" customFormat="false" ht="13.8" hidden="false" customHeight="true" outlineLevel="0" collapsed="false"/>
    <row r="23977" customFormat="false" ht="13.8" hidden="false" customHeight="true" outlineLevel="0" collapsed="false"/>
    <row r="23978" customFormat="false" ht="13.8" hidden="false" customHeight="true" outlineLevel="0" collapsed="false"/>
    <row r="23979" customFormat="false" ht="13.8" hidden="false" customHeight="true" outlineLevel="0" collapsed="false"/>
    <row r="23980" customFormat="false" ht="13.8" hidden="false" customHeight="true" outlineLevel="0" collapsed="false"/>
    <row r="23981" customFormat="false" ht="13.8" hidden="false" customHeight="true" outlineLevel="0" collapsed="false"/>
    <row r="23982" customFormat="false" ht="13.8" hidden="false" customHeight="true" outlineLevel="0" collapsed="false"/>
    <row r="23983" customFormat="false" ht="13.8" hidden="false" customHeight="true" outlineLevel="0" collapsed="false"/>
    <row r="23984" customFormat="false" ht="13.8" hidden="false" customHeight="true" outlineLevel="0" collapsed="false"/>
    <row r="23985" customFormat="false" ht="13.8" hidden="false" customHeight="true" outlineLevel="0" collapsed="false"/>
    <row r="23986" customFormat="false" ht="13.8" hidden="false" customHeight="true" outlineLevel="0" collapsed="false"/>
    <row r="23987" customFormat="false" ht="13.8" hidden="false" customHeight="true" outlineLevel="0" collapsed="false"/>
    <row r="23988" customFormat="false" ht="13.8" hidden="false" customHeight="true" outlineLevel="0" collapsed="false"/>
    <row r="23989" customFormat="false" ht="13.8" hidden="false" customHeight="true" outlineLevel="0" collapsed="false"/>
    <row r="23990" customFormat="false" ht="13.8" hidden="false" customHeight="true" outlineLevel="0" collapsed="false"/>
    <row r="23991" customFormat="false" ht="13.8" hidden="false" customHeight="true" outlineLevel="0" collapsed="false"/>
    <row r="23992" customFormat="false" ht="13.8" hidden="false" customHeight="true" outlineLevel="0" collapsed="false"/>
    <row r="23993" customFormat="false" ht="13.8" hidden="false" customHeight="true" outlineLevel="0" collapsed="false"/>
    <row r="23994" customFormat="false" ht="13.8" hidden="false" customHeight="true" outlineLevel="0" collapsed="false"/>
    <row r="23995" customFormat="false" ht="13.8" hidden="false" customHeight="true" outlineLevel="0" collapsed="false"/>
    <row r="23996" customFormat="false" ht="13.8" hidden="false" customHeight="true" outlineLevel="0" collapsed="false"/>
    <row r="23997" customFormat="false" ht="13.8" hidden="false" customHeight="true" outlineLevel="0" collapsed="false"/>
    <row r="23998" customFormat="false" ht="13.8" hidden="false" customHeight="true" outlineLevel="0" collapsed="false"/>
    <row r="23999" customFormat="false" ht="13.8" hidden="false" customHeight="true" outlineLevel="0" collapsed="false"/>
    <row r="24000" customFormat="false" ht="13.8" hidden="false" customHeight="true" outlineLevel="0" collapsed="false"/>
    <row r="24001" customFormat="false" ht="13.8" hidden="false" customHeight="true" outlineLevel="0" collapsed="false"/>
    <row r="24002" customFormat="false" ht="13.8" hidden="false" customHeight="true" outlineLevel="0" collapsed="false"/>
    <row r="24003" customFormat="false" ht="13.8" hidden="false" customHeight="true" outlineLevel="0" collapsed="false"/>
    <row r="24004" customFormat="false" ht="13.8" hidden="false" customHeight="true" outlineLevel="0" collapsed="false"/>
    <row r="24005" customFormat="false" ht="13.8" hidden="false" customHeight="true" outlineLevel="0" collapsed="false"/>
    <row r="24006" customFormat="false" ht="13.8" hidden="false" customHeight="true" outlineLevel="0" collapsed="false"/>
    <row r="24007" customFormat="false" ht="13.8" hidden="false" customHeight="true" outlineLevel="0" collapsed="false"/>
    <row r="24008" customFormat="false" ht="13.8" hidden="false" customHeight="true" outlineLevel="0" collapsed="false"/>
    <row r="24009" customFormat="false" ht="13.8" hidden="false" customHeight="true" outlineLevel="0" collapsed="false"/>
    <row r="24010" customFormat="false" ht="13.8" hidden="false" customHeight="true" outlineLevel="0" collapsed="false"/>
    <row r="24011" customFormat="false" ht="13.8" hidden="false" customHeight="true" outlineLevel="0" collapsed="false"/>
    <row r="24012" customFormat="false" ht="13.8" hidden="false" customHeight="true" outlineLevel="0" collapsed="false"/>
    <row r="24013" customFormat="false" ht="13.8" hidden="false" customHeight="true" outlineLevel="0" collapsed="false"/>
    <row r="24014" customFormat="false" ht="13.8" hidden="false" customHeight="true" outlineLevel="0" collapsed="false"/>
    <row r="24015" customFormat="false" ht="13.8" hidden="false" customHeight="true" outlineLevel="0" collapsed="false"/>
    <row r="24016" customFormat="false" ht="13.8" hidden="false" customHeight="true" outlineLevel="0" collapsed="false"/>
    <row r="24017" customFormat="false" ht="13.8" hidden="false" customHeight="true" outlineLevel="0" collapsed="false"/>
    <row r="24018" customFormat="false" ht="13.8" hidden="false" customHeight="true" outlineLevel="0" collapsed="false"/>
    <row r="24019" customFormat="false" ht="13.8" hidden="false" customHeight="true" outlineLevel="0" collapsed="false"/>
    <row r="24020" customFormat="false" ht="13.8" hidden="false" customHeight="true" outlineLevel="0" collapsed="false"/>
    <row r="24021" customFormat="false" ht="13.8" hidden="false" customHeight="true" outlineLevel="0" collapsed="false"/>
    <row r="24022" customFormat="false" ht="13.8" hidden="false" customHeight="true" outlineLevel="0" collapsed="false"/>
    <row r="24023" customFormat="false" ht="13.8" hidden="false" customHeight="true" outlineLevel="0" collapsed="false"/>
    <row r="24024" customFormat="false" ht="13.8" hidden="false" customHeight="true" outlineLevel="0" collapsed="false"/>
    <row r="24025" customFormat="false" ht="13.8" hidden="false" customHeight="true" outlineLevel="0" collapsed="false"/>
    <row r="24026" customFormat="false" ht="13.8" hidden="false" customHeight="true" outlineLevel="0" collapsed="false"/>
    <row r="24027" customFormat="false" ht="13.8" hidden="false" customHeight="true" outlineLevel="0" collapsed="false"/>
    <row r="24028" customFormat="false" ht="13.8" hidden="false" customHeight="true" outlineLevel="0" collapsed="false"/>
    <row r="24029" customFormat="false" ht="13.8" hidden="false" customHeight="true" outlineLevel="0" collapsed="false"/>
    <row r="24030" customFormat="false" ht="13.8" hidden="false" customHeight="true" outlineLevel="0" collapsed="false"/>
    <row r="24031" customFormat="false" ht="13.8" hidden="false" customHeight="true" outlineLevel="0" collapsed="false"/>
    <row r="24032" customFormat="false" ht="13.8" hidden="false" customHeight="true" outlineLevel="0" collapsed="false"/>
    <row r="24033" customFormat="false" ht="13.8" hidden="false" customHeight="true" outlineLevel="0" collapsed="false"/>
    <row r="24034" customFormat="false" ht="13.8" hidden="false" customHeight="true" outlineLevel="0" collapsed="false"/>
    <row r="24035" customFormat="false" ht="13.8" hidden="false" customHeight="true" outlineLevel="0" collapsed="false"/>
    <row r="24036" customFormat="false" ht="13.8" hidden="false" customHeight="true" outlineLevel="0" collapsed="false"/>
    <row r="24037" customFormat="false" ht="13.8" hidden="false" customHeight="true" outlineLevel="0" collapsed="false"/>
    <row r="24038" customFormat="false" ht="13.8" hidden="false" customHeight="true" outlineLevel="0" collapsed="false"/>
    <row r="24039" customFormat="false" ht="13.8" hidden="false" customHeight="true" outlineLevel="0" collapsed="false"/>
    <row r="24040" customFormat="false" ht="13.8" hidden="false" customHeight="true" outlineLevel="0" collapsed="false"/>
    <row r="24041" customFormat="false" ht="13.8" hidden="false" customHeight="true" outlineLevel="0" collapsed="false"/>
    <row r="24042" customFormat="false" ht="13.8" hidden="false" customHeight="true" outlineLevel="0" collapsed="false"/>
    <row r="24043" customFormat="false" ht="13.8" hidden="false" customHeight="true" outlineLevel="0" collapsed="false"/>
    <row r="24044" customFormat="false" ht="13.8" hidden="false" customHeight="true" outlineLevel="0" collapsed="false"/>
    <row r="24045" customFormat="false" ht="13.8" hidden="false" customHeight="true" outlineLevel="0" collapsed="false"/>
    <row r="24046" customFormat="false" ht="13.8" hidden="false" customHeight="true" outlineLevel="0" collapsed="false"/>
    <row r="24047" customFormat="false" ht="13.8" hidden="false" customHeight="true" outlineLevel="0" collapsed="false"/>
    <row r="24048" customFormat="false" ht="13.8" hidden="false" customHeight="true" outlineLevel="0" collapsed="false"/>
    <row r="24049" customFormat="false" ht="13.8" hidden="false" customHeight="true" outlineLevel="0" collapsed="false"/>
    <row r="24050" customFormat="false" ht="13.8" hidden="false" customHeight="true" outlineLevel="0" collapsed="false"/>
    <row r="24051" customFormat="false" ht="13.8" hidden="false" customHeight="true" outlineLevel="0" collapsed="false"/>
    <row r="24052" customFormat="false" ht="13.8" hidden="false" customHeight="true" outlineLevel="0" collapsed="false"/>
    <row r="24053" customFormat="false" ht="13.8" hidden="false" customHeight="true" outlineLevel="0" collapsed="false"/>
    <row r="24054" customFormat="false" ht="13.8" hidden="false" customHeight="true" outlineLevel="0" collapsed="false"/>
    <row r="24055" customFormat="false" ht="13.8" hidden="false" customHeight="true" outlineLevel="0" collapsed="false"/>
    <row r="24056" customFormat="false" ht="13.8" hidden="false" customHeight="true" outlineLevel="0" collapsed="false"/>
    <row r="24057" customFormat="false" ht="13.8" hidden="false" customHeight="true" outlineLevel="0" collapsed="false"/>
    <row r="24058" customFormat="false" ht="13.8" hidden="false" customHeight="true" outlineLevel="0" collapsed="false"/>
    <row r="24059" customFormat="false" ht="13.8" hidden="false" customHeight="true" outlineLevel="0" collapsed="false"/>
    <row r="24060" customFormat="false" ht="13.8" hidden="false" customHeight="true" outlineLevel="0" collapsed="false"/>
    <row r="24061" customFormat="false" ht="13.8" hidden="false" customHeight="true" outlineLevel="0" collapsed="false"/>
    <row r="24062" customFormat="false" ht="13.8" hidden="false" customHeight="true" outlineLevel="0" collapsed="false"/>
    <row r="24063" customFormat="false" ht="13.8" hidden="false" customHeight="true" outlineLevel="0" collapsed="false"/>
    <row r="24064" customFormat="false" ht="13.8" hidden="false" customHeight="true" outlineLevel="0" collapsed="false"/>
    <row r="24065" customFormat="false" ht="13.8" hidden="false" customHeight="true" outlineLevel="0" collapsed="false"/>
    <row r="24066" customFormat="false" ht="13.8" hidden="false" customHeight="true" outlineLevel="0" collapsed="false"/>
    <row r="24067" customFormat="false" ht="13.8" hidden="false" customHeight="true" outlineLevel="0" collapsed="false"/>
    <row r="24068" customFormat="false" ht="13.8" hidden="false" customHeight="true" outlineLevel="0" collapsed="false"/>
    <row r="24069" customFormat="false" ht="13.8" hidden="false" customHeight="true" outlineLevel="0" collapsed="false"/>
    <row r="24070" customFormat="false" ht="13.8" hidden="false" customHeight="true" outlineLevel="0" collapsed="false"/>
    <row r="24071" customFormat="false" ht="13.8" hidden="false" customHeight="true" outlineLevel="0" collapsed="false"/>
    <row r="24072" customFormat="false" ht="13.8" hidden="false" customHeight="true" outlineLevel="0" collapsed="false"/>
    <row r="24073" customFormat="false" ht="13.8" hidden="false" customHeight="true" outlineLevel="0" collapsed="false"/>
    <row r="24074" customFormat="false" ht="13.8" hidden="false" customHeight="true" outlineLevel="0" collapsed="false"/>
    <row r="24075" customFormat="false" ht="13.8" hidden="false" customHeight="true" outlineLevel="0" collapsed="false"/>
    <row r="24076" customFormat="false" ht="13.8" hidden="false" customHeight="true" outlineLevel="0" collapsed="false"/>
    <row r="24077" customFormat="false" ht="13.8" hidden="false" customHeight="true" outlineLevel="0" collapsed="false"/>
    <row r="24078" customFormat="false" ht="13.8" hidden="false" customHeight="true" outlineLevel="0" collapsed="false"/>
    <row r="24079" customFormat="false" ht="13.8" hidden="false" customHeight="true" outlineLevel="0" collapsed="false"/>
    <row r="24080" customFormat="false" ht="13.8" hidden="false" customHeight="true" outlineLevel="0" collapsed="false"/>
    <row r="24081" customFormat="false" ht="13.8" hidden="false" customHeight="true" outlineLevel="0" collapsed="false"/>
    <row r="24082" customFormat="false" ht="13.8" hidden="false" customHeight="true" outlineLevel="0" collapsed="false"/>
    <row r="24083" customFormat="false" ht="13.8" hidden="false" customHeight="true" outlineLevel="0" collapsed="false"/>
    <row r="24084" customFormat="false" ht="13.8" hidden="false" customHeight="true" outlineLevel="0" collapsed="false"/>
    <row r="24085" customFormat="false" ht="13.8" hidden="false" customHeight="true" outlineLevel="0" collapsed="false"/>
    <row r="24086" customFormat="false" ht="13.8" hidden="false" customHeight="true" outlineLevel="0" collapsed="false"/>
    <row r="24087" customFormat="false" ht="13.8" hidden="false" customHeight="true" outlineLevel="0" collapsed="false"/>
    <row r="24088" customFormat="false" ht="13.8" hidden="false" customHeight="true" outlineLevel="0" collapsed="false"/>
    <row r="24089" customFormat="false" ht="13.8" hidden="false" customHeight="true" outlineLevel="0" collapsed="false"/>
    <row r="24090" customFormat="false" ht="13.8" hidden="false" customHeight="true" outlineLevel="0" collapsed="false"/>
    <row r="24091" customFormat="false" ht="13.8" hidden="false" customHeight="true" outlineLevel="0" collapsed="false"/>
    <row r="24092" customFormat="false" ht="13.8" hidden="false" customHeight="true" outlineLevel="0" collapsed="false"/>
    <row r="24093" customFormat="false" ht="13.8" hidden="false" customHeight="true" outlineLevel="0" collapsed="false"/>
    <row r="24094" customFormat="false" ht="13.8" hidden="false" customHeight="true" outlineLevel="0" collapsed="false"/>
    <row r="24095" customFormat="false" ht="13.8" hidden="false" customHeight="true" outlineLevel="0" collapsed="false"/>
    <row r="24096" customFormat="false" ht="13.8" hidden="false" customHeight="true" outlineLevel="0" collapsed="false"/>
    <row r="24097" customFormat="false" ht="13.8" hidden="false" customHeight="true" outlineLevel="0" collapsed="false"/>
    <row r="24098" customFormat="false" ht="13.8" hidden="false" customHeight="true" outlineLevel="0" collapsed="false"/>
    <row r="24099" customFormat="false" ht="13.8" hidden="false" customHeight="true" outlineLevel="0" collapsed="false"/>
    <row r="24100" customFormat="false" ht="13.8" hidden="false" customHeight="true" outlineLevel="0" collapsed="false"/>
    <row r="24101" customFormat="false" ht="13.8" hidden="false" customHeight="true" outlineLevel="0" collapsed="false"/>
    <row r="24102" customFormat="false" ht="13.8" hidden="false" customHeight="true" outlineLevel="0" collapsed="false"/>
    <row r="24103" customFormat="false" ht="13.8" hidden="false" customHeight="true" outlineLevel="0" collapsed="false"/>
    <row r="24104" customFormat="false" ht="13.8" hidden="false" customHeight="true" outlineLevel="0" collapsed="false"/>
    <row r="24105" customFormat="false" ht="13.8" hidden="false" customHeight="true" outlineLevel="0" collapsed="false"/>
    <row r="24106" customFormat="false" ht="13.8" hidden="false" customHeight="true" outlineLevel="0" collapsed="false"/>
    <row r="24107" customFormat="false" ht="13.8" hidden="false" customHeight="true" outlineLevel="0" collapsed="false"/>
    <row r="24108" customFormat="false" ht="13.8" hidden="false" customHeight="true" outlineLevel="0" collapsed="false"/>
    <row r="24109" customFormat="false" ht="13.8" hidden="false" customHeight="true" outlineLevel="0" collapsed="false"/>
    <row r="24110" customFormat="false" ht="13.8" hidden="false" customHeight="true" outlineLevel="0" collapsed="false"/>
    <row r="24111" customFormat="false" ht="13.8" hidden="false" customHeight="true" outlineLevel="0" collapsed="false"/>
    <row r="24112" customFormat="false" ht="13.8" hidden="false" customHeight="true" outlineLevel="0" collapsed="false"/>
    <row r="24113" customFormat="false" ht="13.8" hidden="false" customHeight="true" outlineLevel="0" collapsed="false"/>
    <row r="24114" customFormat="false" ht="13.8" hidden="false" customHeight="true" outlineLevel="0" collapsed="false"/>
    <row r="24115" customFormat="false" ht="13.8" hidden="false" customHeight="true" outlineLevel="0" collapsed="false"/>
    <row r="24116" customFormat="false" ht="13.8" hidden="false" customHeight="true" outlineLevel="0" collapsed="false"/>
    <row r="24117" customFormat="false" ht="13.8" hidden="false" customHeight="true" outlineLevel="0" collapsed="false"/>
    <row r="24118" customFormat="false" ht="13.8" hidden="false" customHeight="true" outlineLevel="0" collapsed="false"/>
    <row r="24119" customFormat="false" ht="13.8" hidden="false" customHeight="true" outlineLevel="0" collapsed="false"/>
    <row r="24120" customFormat="false" ht="13.8" hidden="false" customHeight="true" outlineLevel="0" collapsed="false"/>
    <row r="24121" customFormat="false" ht="13.8" hidden="false" customHeight="true" outlineLevel="0" collapsed="false"/>
    <row r="24122" customFormat="false" ht="13.8" hidden="false" customHeight="true" outlineLevel="0" collapsed="false"/>
    <row r="24123" customFormat="false" ht="13.8" hidden="false" customHeight="true" outlineLevel="0" collapsed="false"/>
    <row r="24124" customFormat="false" ht="13.8" hidden="false" customHeight="true" outlineLevel="0" collapsed="false"/>
    <row r="24125" customFormat="false" ht="13.8" hidden="false" customHeight="true" outlineLevel="0" collapsed="false"/>
    <row r="24126" customFormat="false" ht="13.8" hidden="false" customHeight="true" outlineLevel="0" collapsed="false"/>
    <row r="24127" customFormat="false" ht="13.8" hidden="false" customHeight="true" outlineLevel="0" collapsed="false"/>
    <row r="24128" customFormat="false" ht="13.8" hidden="false" customHeight="true" outlineLevel="0" collapsed="false"/>
    <row r="24129" customFormat="false" ht="13.8" hidden="false" customHeight="true" outlineLevel="0" collapsed="false"/>
    <row r="24130" customFormat="false" ht="13.8" hidden="false" customHeight="true" outlineLevel="0" collapsed="false"/>
    <row r="24131" customFormat="false" ht="13.8" hidden="false" customHeight="true" outlineLevel="0" collapsed="false"/>
    <row r="24132" customFormat="false" ht="13.8" hidden="false" customHeight="true" outlineLevel="0" collapsed="false"/>
    <row r="24133" customFormat="false" ht="13.8" hidden="false" customHeight="true" outlineLevel="0" collapsed="false"/>
    <row r="24134" customFormat="false" ht="13.8" hidden="false" customHeight="true" outlineLevel="0" collapsed="false"/>
    <row r="24135" customFormat="false" ht="13.8" hidden="false" customHeight="true" outlineLevel="0" collapsed="false"/>
    <row r="24136" customFormat="false" ht="13.8" hidden="false" customHeight="true" outlineLevel="0" collapsed="false"/>
    <row r="24137" customFormat="false" ht="13.8" hidden="false" customHeight="true" outlineLevel="0" collapsed="false"/>
    <row r="24138" customFormat="false" ht="13.8" hidden="false" customHeight="true" outlineLevel="0" collapsed="false"/>
    <row r="24139" customFormat="false" ht="13.8" hidden="false" customHeight="true" outlineLevel="0" collapsed="false"/>
    <row r="24140" customFormat="false" ht="13.8" hidden="false" customHeight="true" outlineLevel="0" collapsed="false"/>
    <row r="24141" customFormat="false" ht="13.8" hidden="false" customHeight="true" outlineLevel="0" collapsed="false"/>
    <row r="24142" customFormat="false" ht="13.8" hidden="false" customHeight="true" outlineLevel="0" collapsed="false"/>
    <row r="24143" customFormat="false" ht="13.8" hidden="false" customHeight="true" outlineLevel="0" collapsed="false"/>
    <row r="24144" customFormat="false" ht="13.8" hidden="false" customHeight="true" outlineLevel="0" collapsed="false"/>
    <row r="24145" customFormat="false" ht="13.8" hidden="false" customHeight="true" outlineLevel="0" collapsed="false"/>
    <row r="24146" customFormat="false" ht="13.8" hidden="false" customHeight="true" outlineLevel="0" collapsed="false"/>
    <row r="24147" customFormat="false" ht="13.8" hidden="false" customHeight="true" outlineLevel="0" collapsed="false"/>
    <row r="24148" customFormat="false" ht="13.8" hidden="false" customHeight="true" outlineLevel="0" collapsed="false"/>
    <row r="24149" customFormat="false" ht="13.8" hidden="false" customHeight="true" outlineLevel="0" collapsed="false"/>
    <row r="24150" customFormat="false" ht="13.8" hidden="false" customHeight="true" outlineLevel="0" collapsed="false"/>
    <row r="24151" customFormat="false" ht="13.8" hidden="false" customHeight="true" outlineLevel="0" collapsed="false"/>
    <row r="24152" customFormat="false" ht="13.8" hidden="false" customHeight="true" outlineLevel="0" collapsed="false"/>
    <row r="24153" customFormat="false" ht="13.8" hidden="false" customHeight="true" outlineLevel="0" collapsed="false"/>
    <row r="24154" customFormat="false" ht="13.8" hidden="false" customHeight="true" outlineLevel="0" collapsed="false"/>
    <row r="24155" customFormat="false" ht="13.8" hidden="false" customHeight="true" outlineLevel="0" collapsed="false"/>
    <row r="24156" customFormat="false" ht="13.8" hidden="false" customHeight="true" outlineLevel="0" collapsed="false"/>
    <row r="24157" customFormat="false" ht="13.8" hidden="false" customHeight="true" outlineLevel="0" collapsed="false"/>
    <row r="24158" customFormat="false" ht="13.8" hidden="false" customHeight="true" outlineLevel="0" collapsed="false"/>
    <row r="24159" customFormat="false" ht="13.8" hidden="false" customHeight="true" outlineLevel="0" collapsed="false"/>
    <row r="24160" customFormat="false" ht="13.8" hidden="false" customHeight="true" outlineLevel="0" collapsed="false"/>
    <row r="24161" customFormat="false" ht="13.8" hidden="false" customHeight="true" outlineLevel="0" collapsed="false"/>
    <row r="24162" customFormat="false" ht="13.8" hidden="false" customHeight="true" outlineLevel="0" collapsed="false"/>
    <row r="24163" customFormat="false" ht="13.8" hidden="false" customHeight="true" outlineLevel="0" collapsed="false"/>
    <row r="24164" customFormat="false" ht="13.8" hidden="false" customHeight="true" outlineLevel="0" collapsed="false"/>
    <row r="24165" customFormat="false" ht="13.8" hidden="false" customHeight="true" outlineLevel="0" collapsed="false"/>
    <row r="24166" customFormat="false" ht="13.8" hidden="false" customHeight="true" outlineLevel="0" collapsed="false"/>
    <row r="24167" customFormat="false" ht="13.8" hidden="false" customHeight="true" outlineLevel="0" collapsed="false"/>
    <row r="24168" customFormat="false" ht="13.8" hidden="false" customHeight="true" outlineLevel="0" collapsed="false"/>
    <row r="24169" customFormat="false" ht="13.8" hidden="false" customHeight="true" outlineLevel="0" collapsed="false"/>
    <row r="24170" customFormat="false" ht="13.8" hidden="false" customHeight="true" outlineLevel="0" collapsed="false"/>
    <row r="24171" customFormat="false" ht="13.8" hidden="false" customHeight="true" outlineLevel="0" collapsed="false"/>
    <row r="24172" customFormat="false" ht="13.8" hidden="false" customHeight="true" outlineLevel="0" collapsed="false"/>
    <row r="24173" customFormat="false" ht="13.8" hidden="false" customHeight="true" outlineLevel="0" collapsed="false"/>
    <row r="24174" customFormat="false" ht="13.8" hidden="false" customHeight="true" outlineLevel="0" collapsed="false"/>
    <row r="24175" customFormat="false" ht="13.8" hidden="false" customHeight="true" outlineLevel="0" collapsed="false"/>
    <row r="24176" customFormat="false" ht="13.8" hidden="false" customHeight="true" outlineLevel="0" collapsed="false"/>
    <row r="24177" customFormat="false" ht="13.8" hidden="false" customHeight="true" outlineLevel="0" collapsed="false"/>
    <row r="24178" customFormat="false" ht="13.8" hidden="false" customHeight="true" outlineLevel="0" collapsed="false"/>
    <row r="24179" customFormat="false" ht="13.8" hidden="false" customHeight="true" outlineLevel="0" collapsed="false"/>
    <row r="24180" customFormat="false" ht="13.8" hidden="false" customHeight="true" outlineLevel="0" collapsed="false"/>
    <row r="24181" customFormat="false" ht="13.8" hidden="false" customHeight="true" outlineLevel="0" collapsed="false"/>
    <row r="24182" customFormat="false" ht="13.8" hidden="false" customHeight="true" outlineLevel="0" collapsed="false"/>
    <row r="24183" customFormat="false" ht="13.8" hidden="false" customHeight="true" outlineLevel="0" collapsed="false"/>
    <row r="24184" customFormat="false" ht="13.8" hidden="false" customHeight="true" outlineLevel="0" collapsed="false"/>
    <row r="24185" customFormat="false" ht="13.8" hidden="false" customHeight="true" outlineLevel="0" collapsed="false"/>
    <row r="24186" customFormat="false" ht="13.8" hidden="false" customHeight="true" outlineLevel="0" collapsed="false"/>
    <row r="24187" customFormat="false" ht="13.8" hidden="false" customHeight="true" outlineLevel="0" collapsed="false"/>
    <row r="24188" customFormat="false" ht="13.8" hidden="false" customHeight="true" outlineLevel="0" collapsed="false"/>
    <row r="24189" customFormat="false" ht="13.8" hidden="false" customHeight="true" outlineLevel="0" collapsed="false"/>
    <row r="24190" customFormat="false" ht="13.8" hidden="false" customHeight="true" outlineLevel="0" collapsed="false"/>
    <row r="24191" customFormat="false" ht="13.8" hidden="false" customHeight="true" outlineLevel="0" collapsed="false"/>
    <row r="24192" customFormat="false" ht="13.8" hidden="false" customHeight="true" outlineLevel="0" collapsed="false"/>
    <row r="24193" customFormat="false" ht="13.8" hidden="false" customHeight="true" outlineLevel="0" collapsed="false"/>
    <row r="24194" customFormat="false" ht="13.8" hidden="false" customHeight="true" outlineLevel="0" collapsed="false"/>
    <row r="24195" customFormat="false" ht="13.8" hidden="false" customHeight="true" outlineLevel="0" collapsed="false"/>
    <row r="24196" customFormat="false" ht="13.8" hidden="false" customHeight="true" outlineLevel="0" collapsed="false"/>
    <row r="24197" customFormat="false" ht="13.8" hidden="false" customHeight="true" outlineLevel="0" collapsed="false"/>
    <row r="24198" customFormat="false" ht="13.8" hidden="false" customHeight="true" outlineLevel="0" collapsed="false"/>
    <row r="24199" customFormat="false" ht="13.8" hidden="false" customHeight="true" outlineLevel="0" collapsed="false"/>
    <row r="24200" customFormat="false" ht="13.8" hidden="false" customHeight="true" outlineLevel="0" collapsed="false"/>
    <row r="24201" customFormat="false" ht="13.8" hidden="false" customHeight="true" outlineLevel="0" collapsed="false"/>
    <row r="24202" customFormat="false" ht="13.8" hidden="false" customHeight="true" outlineLevel="0" collapsed="false"/>
    <row r="24203" customFormat="false" ht="13.8" hidden="false" customHeight="true" outlineLevel="0" collapsed="false"/>
    <row r="24204" customFormat="false" ht="13.8" hidden="false" customHeight="true" outlineLevel="0" collapsed="false"/>
    <row r="24205" customFormat="false" ht="13.8" hidden="false" customHeight="true" outlineLevel="0" collapsed="false"/>
    <row r="24206" customFormat="false" ht="13.8" hidden="false" customHeight="true" outlineLevel="0" collapsed="false"/>
    <row r="24207" customFormat="false" ht="13.8" hidden="false" customHeight="true" outlineLevel="0" collapsed="false"/>
    <row r="24208" customFormat="false" ht="13.8" hidden="false" customHeight="true" outlineLevel="0" collapsed="false"/>
    <row r="24209" customFormat="false" ht="13.8" hidden="false" customHeight="true" outlineLevel="0" collapsed="false"/>
    <row r="24210" customFormat="false" ht="13.8" hidden="false" customHeight="true" outlineLevel="0" collapsed="false"/>
    <row r="24211" customFormat="false" ht="13.8" hidden="false" customHeight="true" outlineLevel="0" collapsed="false"/>
    <row r="24212" customFormat="false" ht="13.8" hidden="false" customHeight="true" outlineLevel="0" collapsed="false"/>
    <row r="24213" customFormat="false" ht="13.8" hidden="false" customHeight="true" outlineLevel="0" collapsed="false"/>
    <row r="24214" customFormat="false" ht="13.8" hidden="false" customHeight="true" outlineLevel="0" collapsed="false"/>
    <row r="24215" customFormat="false" ht="13.8" hidden="false" customHeight="true" outlineLevel="0" collapsed="false"/>
    <row r="24216" customFormat="false" ht="13.8" hidden="false" customHeight="true" outlineLevel="0" collapsed="false"/>
    <row r="24217" customFormat="false" ht="13.8" hidden="false" customHeight="true" outlineLevel="0" collapsed="false"/>
    <row r="24218" customFormat="false" ht="13.8" hidden="false" customHeight="true" outlineLevel="0" collapsed="false"/>
    <row r="24219" customFormat="false" ht="13.8" hidden="false" customHeight="true" outlineLevel="0" collapsed="false"/>
    <row r="24220" customFormat="false" ht="13.8" hidden="false" customHeight="true" outlineLevel="0" collapsed="false"/>
    <row r="24221" customFormat="false" ht="13.8" hidden="false" customHeight="true" outlineLevel="0" collapsed="false"/>
    <row r="24222" customFormat="false" ht="13.8" hidden="false" customHeight="true" outlineLevel="0" collapsed="false"/>
    <row r="24223" customFormat="false" ht="13.8" hidden="false" customHeight="true" outlineLevel="0" collapsed="false"/>
    <row r="24224" customFormat="false" ht="13.8" hidden="false" customHeight="true" outlineLevel="0" collapsed="false"/>
    <row r="24225" customFormat="false" ht="13.8" hidden="false" customHeight="true" outlineLevel="0" collapsed="false"/>
    <row r="24226" customFormat="false" ht="13.8" hidden="false" customHeight="true" outlineLevel="0" collapsed="false"/>
    <row r="24227" customFormat="false" ht="13.8" hidden="false" customHeight="true" outlineLevel="0" collapsed="false"/>
    <row r="24228" customFormat="false" ht="13.8" hidden="false" customHeight="true" outlineLevel="0" collapsed="false"/>
    <row r="24229" customFormat="false" ht="13.8" hidden="false" customHeight="true" outlineLevel="0" collapsed="false"/>
    <row r="24230" customFormat="false" ht="13.8" hidden="false" customHeight="true" outlineLevel="0" collapsed="false"/>
    <row r="24231" customFormat="false" ht="13.8" hidden="false" customHeight="true" outlineLevel="0" collapsed="false"/>
    <row r="24232" customFormat="false" ht="13.8" hidden="false" customHeight="true" outlineLevel="0" collapsed="false"/>
    <row r="24233" customFormat="false" ht="13.8" hidden="false" customHeight="true" outlineLevel="0" collapsed="false"/>
    <row r="24234" customFormat="false" ht="13.8" hidden="false" customHeight="true" outlineLevel="0" collapsed="false"/>
    <row r="24235" customFormat="false" ht="13.8" hidden="false" customHeight="true" outlineLevel="0" collapsed="false"/>
    <row r="24236" customFormat="false" ht="13.8" hidden="false" customHeight="true" outlineLevel="0" collapsed="false"/>
    <row r="24237" customFormat="false" ht="13.8" hidden="false" customHeight="true" outlineLevel="0" collapsed="false"/>
    <row r="24238" customFormat="false" ht="13.8" hidden="false" customHeight="true" outlineLevel="0" collapsed="false"/>
    <row r="24239" customFormat="false" ht="13.8" hidden="false" customHeight="true" outlineLevel="0" collapsed="false"/>
    <row r="24240" customFormat="false" ht="13.8" hidden="false" customHeight="true" outlineLevel="0" collapsed="false"/>
    <row r="24241" customFormat="false" ht="13.8" hidden="false" customHeight="true" outlineLevel="0" collapsed="false"/>
    <row r="24242" customFormat="false" ht="13.8" hidden="false" customHeight="true" outlineLevel="0" collapsed="false"/>
    <row r="24243" customFormat="false" ht="13.8" hidden="false" customHeight="true" outlineLevel="0" collapsed="false"/>
    <row r="24244" customFormat="false" ht="13.8" hidden="false" customHeight="true" outlineLevel="0" collapsed="false"/>
    <row r="24245" customFormat="false" ht="13.8" hidden="false" customHeight="true" outlineLevel="0" collapsed="false"/>
    <row r="24246" customFormat="false" ht="13.8" hidden="false" customHeight="true" outlineLevel="0" collapsed="false"/>
    <row r="24247" customFormat="false" ht="13.8" hidden="false" customHeight="true" outlineLevel="0" collapsed="false"/>
    <row r="24248" customFormat="false" ht="13.8" hidden="false" customHeight="true" outlineLevel="0" collapsed="false"/>
    <row r="24249" customFormat="false" ht="13.8" hidden="false" customHeight="true" outlineLevel="0" collapsed="false"/>
    <row r="24250" customFormat="false" ht="13.8" hidden="false" customHeight="true" outlineLevel="0" collapsed="false"/>
    <row r="24251" customFormat="false" ht="13.8" hidden="false" customHeight="true" outlineLevel="0" collapsed="false"/>
    <row r="24252" customFormat="false" ht="13.8" hidden="false" customHeight="true" outlineLevel="0" collapsed="false"/>
    <row r="24253" customFormat="false" ht="13.8" hidden="false" customHeight="true" outlineLevel="0" collapsed="false"/>
    <row r="24254" customFormat="false" ht="13.8" hidden="false" customHeight="true" outlineLevel="0" collapsed="false"/>
    <row r="24255" customFormat="false" ht="13.8" hidden="false" customHeight="true" outlineLevel="0" collapsed="false"/>
    <row r="24256" customFormat="false" ht="13.8" hidden="false" customHeight="true" outlineLevel="0" collapsed="false"/>
    <row r="24257" customFormat="false" ht="13.8" hidden="false" customHeight="true" outlineLevel="0" collapsed="false"/>
    <row r="24258" customFormat="false" ht="13.8" hidden="false" customHeight="true" outlineLevel="0" collapsed="false"/>
    <row r="24259" customFormat="false" ht="13.8" hidden="false" customHeight="true" outlineLevel="0" collapsed="false"/>
    <row r="24260" customFormat="false" ht="13.8" hidden="false" customHeight="true" outlineLevel="0" collapsed="false"/>
    <row r="24261" customFormat="false" ht="13.8" hidden="false" customHeight="true" outlineLevel="0" collapsed="false"/>
    <row r="24262" customFormat="false" ht="13.8" hidden="false" customHeight="true" outlineLevel="0" collapsed="false"/>
    <row r="24263" customFormat="false" ht="13.8" hidden="false" customHeight="true" outlineLevel="0" collapsed="false"/>
    <row r="24264" customFormat="false" ht="13.8" hidden="false" customHeight="true" outlineLevel="0" collapsed="false"/>
    <row r="24265" customFormat="false" ht="13.8" hidden="false" customHeight="true" outlineLevel="0" collapsed="false"/>
    <row r="24266" customFormat="false" ht="13.8" hidden="false" customHeight="true" outlineLevel="0" collapsed="false"/>
    <row r="24267" customFormat="false" ht="13.8" hidden="false" customHeight="true" outlineLevel="0" collapsed="false"/>
    <row r="24268" customFormat="false" ht="13.8" hidden="false" customHeight="true" outlineLevel="0" collapsed="false"/>
    <row r="24269" customFormat="false" ht="13.8" hidden="false" customHeight="true" outlineLevel="0" collapsed="false"/>
    <row r="24270" customFormat="false" ht="13.8" hidden="false" customHeight="true" outlineLevel="0" collapsed="false"/>
    <row r="24271" customFormat="false" ht="13.8" hidden="false" customHeight="true" outlineLevel="0" collapsed="false"/>
    <row r="24272" customFormat="false" ht="13.8" hidden="false" customHeight="true" outlineLevel="0" collapsed="false"/>
    <row r="24273" customFormat="false" ht="13.8" hidden="false" customHeight="true" outlineLevel="0" collapsed="false"/>
    <row r="24274" customFormat="false" ht="13.8" hidden="false" customHeight="true" outlineLevel="0" collapsed="false"/>
    <row r="24275" customFormat="false" ht="13.8" hidden="false" customHeight="true" outlineLevel="0" collapsed="false"/>
    <row r="24276" customFormat="false" ht="13.8" hidden="false" customHeight="true" outlineLevel="0" collapsed="false"/>
    <row r="24277" customFormat="false" ht="13.8" hidden="false" customHeight="true" outlineLevel="0" collapsed="false"/>
    <row r="24278" customFormat="false" ht="13.8" hidden="false" customHeight="true" outlineLevel="0" collapsed="false"/>
    <row r="24279" customFormat="false" ht="13.8" hidden="false" customHeight="true" outlineLevel="0" collapsed="false"/>
    <row r="24280" customFormat="false" ht="13.8" hidden="false" customHeight="true" outlineLevel="0" collapsed="false"/>
    <row r="24281" customFormat="false" ht="13.8" hidden="false" customHeight="true" outlineLevel="0" collapsed="false"/>
    <row r="24282" customFormat="false" ht="13.8" hidden="false" customHeight="true" outlineLevel="0" collapsed="false"/>
    <row r="24283" customFormat="false" ht="13.8" hidden="false" customHeight="true" outlineLevel="0" collapsed="false"/>
    <row r="24284" customFormat="false" ht="13.8" hidden="false" customHeight="true" outlineLevel="0" collapsed="false"/>
    <row r="24285" customFormat="false" ht="13.8" hidden="false" customHeight="true" outlineLevel="0" collapsed="false"/>
    <row r="24286" customFormat="false" ht="13.8" hidden="false" customHeight="true" outlineLevel="0" collapsed="false"/>
    <row r="24287" customFormat="false" ht="13.8" hidden="false" customHeight="true" outlineLevel="0" collapsed="false"/>
    <row r="24288" customFormat="false" ht="13.8" hidden="false" customHeight="true" outlineLevel="0" collapsed="false"/>
    <row r="24289" customFormat="false" ht="13.8" hidden="false" customHeight="true" outlineLevel="0" collapsed="false"/>
    <row r="24290" customFormat="false" ht="13.8" hidden="false" customHeight="true" outlineLevel="0" collapsed="false"/>
    <row r="24291" customFormat="false" ht="13.8" hidden="false" customHeight="true" outlineLevel="0" collapsed="false"/>
    <row r="24292" customFormat="false" ht="13.8" hidden="false" customHeight="true" outlineLevel="0" collapsed="false"/>
    <row r="24293" customFormat="false" ht="13.8" hidden="false" customHeight="true" outlineLevel="0" collapsed="false"/>
    <row r="24294" customFormat="false" ht="13.8" hidden="false" customHeight="true" outlineLevel="0" collapsed="false"/>
    <row r="24295" customFormat="false" ht="13.8" hidden="false" customHeight="true" outlineLevel="0" collapsed="false"/>
    <row r="24296" customFormat="false" ht="13.8" hidden="false" customHeight="true" outlineLevel="0" collapsed="false"/>
    <row r="24297" customFormat="false" ht="13.8" hidden="false" customHeight="true" outlineLevel="0" collapsed="false"/>
    <row r="24298" customFormat="false" ht="13.8" hidden="false" customHeight="true" outlineLevel="0" collapsed="false"/>
    <row r="24299" customFormat="false" ht="13.8" hidden="false" customHeight="true" outlineLevel="0" collapsed="false"/>
    <row r="24300" customFormat="false" ht="13.8" hidden="false" customHeight="true" outlineLevel="0" collapsed="false"/>
    <row r="24301" customFormat="false" ht="13.8" hidden="false" customHeight="true" outlineLevel="0" collapsed="false"/>
    <row r="24302" customFormat="false" ht="13.8" hidden="false" customHeight="true" outlineLevel="0" collapsed="false"/>
    <row r="24303" customFormat="false" ht="13.8" hidden="false" customHeight="true" outlineLevel="0" collapsed="false"/>
    <row r="24304" customFormat="false" ht="13.8" hidden="false" customHeight="true" outlineLevel="0" collapsed="false"/>
    <row r="24305" customFormat="false" ht="13.8" hidden="false" customHeight="true" outlineLevel="0" collapsed="false"/>
    <row r="24306" customFormat="false" ht="13.8" hidden="false" customHeight="true" outlineLevel="0" collapsed="false"/>
    <row r="24307" customFormat="false" ht="13.8" hidden="false" customHeight="true" outlineLevel="0" collapsed="false"/>
    <row r="24308" customFormat="false" ht="13.8" hidden="false" customHeight="true" outlineLevel="0" collapsed="false"/>
    <row r="24309" customFormat="false" ht="13.8" hidden="false" customHeight="true" outlineLevel="0" collapsed="false"/>
    <row r="24310" customFormat="false" ht="13.8" hidden="false" customHeight="true" outlineLevel="0" collapsed="false"/>
    <row r="24311" customFormat="false" ht="13.8" hidden="false" customHeight="true" outlineLevel="0" collapsed="false"/>
    <row r="24312" customFormat="false" ht="13.8" hidden="false" customHeight="true" outlineLevel="0" collapsed="false"/>
    <row r="24313" customFormat="false" ht="13.8" hidden="false" customHeight="true" outlineLevel="0" collapsed="false"/>
    <row r="24314" customFormat="false" ht="13.8" hidden="false" customHeight="true" outlineLevel="0" collapsed="false"/>
    <row r="24315" customFormat="false" ht="13.8" hidden="false" customHeight="true" outlineLevel="0" collapsed="false"/>
    <row r="24316" customFormat="false" ht="13.8" hidden="false" customHeight="true" outlineLevel="0" collapsed="false"/>
    <row r="24317" customFormat="false" ht="13.8" hidden="false" customHeight="true" outlineLevel="0" collapsed="false"/>
    <row r="24318" customFormat="false" ht="13.8" hidden="false" customHeight="true" outlineLevel="0" collapsed="false"/>
    <row r="24319" customFormat="false" ht="13.8" hidden="false" customHeight="true" outlineLevel="0" collapsed="false"/>
    <row r="24320" customFormat="false" ht="13.8" hidden="false" customHeight="true" outlineLevel="0" collapsed="false"/>
    <row r="24321" customFormat="false" ht="13.8" hidden="false" customHeight="true" outlineLevel="0" collapsed="false"/>
    <row r="24322" customFormat="false" ht="13.8" hidden="false" customHeight="true" outlineLevel="0" collapsed="false"/>
    <row r="24323" customFormat="false" ht="13.8" hidden="false" customHeight="true" outlineLevel="0" collapsed="false"/>
    <row r="24324" customFormat="false" ht="13.8" hidden="false" customHeight="true" outlineLevel="0" collapsed="false"/>
    <row r="24325" customFormat="false" ht="13.8" hidden="false" customHeight="true" outlineLevel="0" collapsed="false"/>
    <row r="24326" customFormat="false" ht="13.8" hidden="false" customHeight="true" outlineLevel="0" collapsed="false"/>
    <row r="24327" customFormat="false" ht="13.8" hidden="false" customHeight="true" outlineLevel="0" collapsed="false"/>
    <row r="24328" customFormat="false" ht="13.8" hidden="false" customHeight="true" outlineLevel="0" collapsed="false"/>
    <row r="24329" customFormat="false" ht="13.8" hidden="false" customHeight="true" outlineLevel="0" collapsed="false"/>
    <row r="24330" customFormat="false" ht="13.8" hidden="false" customHeight="true" outlineLevel="0" collapsed="false"/>
    <row r="24331" customFormat="false" ht="13.8" hidden="false" customHeight="true" outlineLevel="0" collapsed="false"/>
    <row r="24332" customFormat="false" ht="13.8" hidden="false" customHeight="true" outlineLevel="0" collapsed="false"/>
    <row r="24333" customFormat="false" ht="13.8" hidden="false" customHeight="true" outlineLevel="0" collapsed="false"/>
    <row r="24334" customFormat="false" ht="13.8" hidden="false" customHeight="true" outlineLevel="0" collapsed="false"/>
    <row r="24335" customFormat="false" ht="13.8" hidden="false" customHeight="true" outlineLevel="0" collapsed="false"/>
    <row r="24336" customFormat="false" ht="13.8" hidden="false" customHeight="true" outlineLevel="0" collapsed="false"/>
    <row r="24337" customFormat="false" ht="13.8" hidden="false" customHeight="true" outlineLevel="0" collapsed="false"/>
    <row r="24338" customFormat="false" ht="13.8" hidden="false" customHeight="true" outlineLevel="0" collapsed="false"/>
    <row r="24339" customFormat="false" ht="13.8" hidden="false" customHeight="true" outlineLevel="0" collapsed="false"/>
    <row r="24340" customFormat="false" ht="13.8" hidden="false" customHeight="true" outlineLevel="0" collapsed="false"/>
    <row r="24341" customFormat="false" ht="13.8" hidden="false" customHeight="true" outlineLevel="0" collapsed="false"/>
    <row r="24342" customFormat="false" ht="13.8" hidden="false" customHeight="true" outlineLevel="0" collapsed="false"/>
    <row r="24343" customFormat="false" ht="13.8" hidden="false" customHeight="true" outlineLevel="0" collapsed="false"/>
    <row r="24344" customFormat="false" ht="13.8" hidden="false" customHeight="true" outlineLevel="0" collapsed="false"/>
    <row r="24345" customFormat="false" ht="13.8" hidden="false" customHeight="true" outlineLevel="0" collapsed="false"/>
    <row r="24346" customFormat="false" ht="13.8" hidden="false" customHeight="true" outlineLevel="0" collapsed="false"/>
    <row r="24347" customFormat="false" ht="13.8" hidden="false" customHeight="true" outlineLevel="0" collapsed="false"/>
    <row r="24348" customFormat="false" ht="13.8" hidden="false" customHeight="true" outlineLevel="0" collapsed="false"/>
    <row r="24349" customFormat="false" ht="13.8" hidden="false" customHeight="true" outlineLevel="0" collapsed="false"/>
    <row r="24350" customFormat="false" ht="13.8" hidden="false" customHeight="true" outlineLevel="0" collapsed="false"/>
    <row r="24351" customFormat="false" ht="13.8" hidden="false" customHeight="true" outlineLevel="0" collapsed="false"/>
    <row r="24352" customFormat="false" ht="13.8" hidden="false" customHeight="true" outlineLevel="0" collapsed="false"/>
    <row r="24353" customFormat="false" ht="13.8" hidden="false" customHeight="true" outlineLevel="0" collapsed="false"/>
    <row r="24354" customFormat="false" ht="13.8" hidden="false" customHeight="true" outlineLevel="0" collapsed="false"/>
    <row r="24355" customFormat="false" ht="13.8" hidden="false" customHeight="true" outlineLevel="0" collapsed="false"/>
    <row r="24356" customFormat="false" ht="13.8" hidden="false" customHeight="true" outlineLevel="0" collapsed="false"/>
    <row r="24357" customFormat="false" ht="13.8" hidden="false" customHeight="true" outlineLevel="0" collapsed="false"/>
    <row r="24358" customFormat="false" ht="13.8" hidden="false" customHeight="true" outlineLevel="0" collapsed="false"/>
    <row r="24359" customFormat="false" ht="13.8" hidden="false" customHeight="true" outlineLevel="0" collapsed="false"/>
    <row r="24360" customFormat="false" ht="13.8" hidden="false" customHeight="true" outlineLevel="0" collapsed="false"/>
    <row r="24361" customFormat="false" ht="13.8" hidden="false" customHeight="true" outlineLevel="0" collapsed="false"/>
    <row r="24362" customFormat="false" ht="13.8" hidden="false" customHeight="true" outlineLevel="0" collapsed="false"/>
    <row r="24363" customFormat="false" ht="13.8" hidden="false" customHeight="true" outlineLevel="0" collapsed="false"/>
    <row r="24364" customFormat="false" ht="13.8" hidden="false" customHeight="true" outlineLevel="0" collapsed="false"/>
    <row r="24365" customFormat="false" ht="13.8" hidden="false" customHeight="true" outlineLevel="0" collapsed="false"/>
    <row r="24366" customFormat="false" ht="13.8" hidden="false" customHeight="true" outlineLevel="0" collapsed="false"/>
    <row r="24367" customFormat="false" ht="13.8" hidden="false" customHeight="true" outlineLevel="0" collapsed="false"/>
    <row r="24368" customFormat="false" ht="13.8" hidden="false" customHeight="true" outlineLevel="0" collapsed="false"/>
    <row r="24369" customFormat="false" ht="13.8" hidden="false" customHeight="true" outlineLevel="0" collapsed="false"/>
    <row r="24370" customFormat="false" ht="13.8" hidden="false" customHeight="true" outlineLevel="0" collapsed="false"/>
    <row r="24371" customFormat="false" ht="13.8" hidden="false" customHeight="true" outlineLevel="0" collapsed="false"/>
    <row r="24372" customFormat="false" ht="13.8" hidden="false" customHeight="true" outlineLevel="0" collapsed="false"/>
    <row r="24373" customFormat="false" ht="13.8" hidden="false" customHeight="true" outlineLevel="0" collapsed="false"/>
    <row r="24374" customFormat="false" ht="13.8" hidden="false" customHeight="true" outlineLevel="0" collapsed="false"/>
    <row r="24375" customFormat="false" ht="13.8" hidden="false" customHeight="true" outlineLevel="0" collapsed="false"/>
    <row r="24376" customFormat="false" ht="13.8" hidden="false" customHeight="true" outlineLevel="0" collapsed="false"/>
    <row r="24377" customFormat="false" ht="13.8" hidden="false" customHeight="true" outlineLevel="0" collapsed="false"/>
    <row r="24378" customFormat="false" ht="13.8" hidden="false" customHeight="true" outlineLevel="0" collapsed="false"/>
    <row r="24379" customFormat="false" ht="13.8" hidden="false" customHeight="true" outlineLevel="0" collapsed="false"/>
    <row r="24380" customFormat="false" ht="13.8" hidden="false" customHeight="true" outlineLevel="0" collapsed="false"/>
    <row r="24381" customFormat="false" ht="13.8" hidden="false" customHeight="true" outlineLevel="0" collapsed="false"/>
    <row r="24382" customFormat="false" ht="13.8" hidden="false" customHeight="true" outlineLevel="0" collapsed="false"/>
    <row r="24383" customFormat="false" ht="13.8" hidden="false" customHeight="true" outlineLevel="0" collapsed="false"/>
    <row r="24384" customFormat="false" ht="13.8" hidden="false" customHeight="true" outlineLevel="0" collapsed="false"/>
    <row r="24385" customFormat="false" ht="13.8" hidden="false" customHeight="true" outlineLevel="0" collapsed="false"/>
    <row r="24386" customFormat="false" ht="13.8" hidden="false" customHeight="true" outlineLevel="0" collapsed="false"/>
    <row r="24387" customFormat="false" ht="13.8" hidden="false" customHeight="true" outlineLevel="0" collapsed="false"/>
    <row r="24388" customFormat="false" ht="13.8" hidden="false" customHeight="true" outlineLevel="0" collapsed="false"/>
    <row r="24389" customFormat="false" ht="13.8" hidden="false" customHeight="true" outlineLevel="0" collapsed="false"/>
    <row r="24390" customFormat="false" ht="13.8" hidden="false" customHeight="true" outlineLevel="0" collapsed="false"/>
    <row r="24391" customFormat="false" ht="13.8" hidden="false" customHeight="true" outlineLevel="0" collapsed="false"/>
    <row r="24392" customFormat="false" ht="13.8" hidden="false" customHeight="true" outlineLevel="0" collapsed="false"/>
    <row r="24393" customFormat="false" ht="13.8" hidden="false" customHeight="true" outlineLevel="0" collapsed="false"/>
    <row r="24394" customFormat="false" ht="13.8" hidden="false" customHeight="true" outlineLevel="0" collapsed="false"/>
    <row r="24395" customFormat="false" ht="13.8" hidden="false" customHeight="true" outlineLevel="0" collapsed="false"/>
    <row r="24396" customFormat="false" ht="13.8" hidden="false" customHeight="true" outlineLevel="0" collapsed="false"/>
    <row r="24397" customFormat="false" ht="13.8" hidden="false" customHeight="true" outlineLevel="0" collapsed="false"/>
    <row r="24398" customFormat="false" ht="13.8" hidden="false" customHeight="true" outlineLevel="0" collapsed="false"/>
    <row r="24399" customFormat="false" ht="13.8" hidden="false" customHeight="true" outlineLevel="0" collapsed="false"/>
    <row r="24400" customFormat="false" ht="13.8" hidden="false" customHeight="true" outlineLevel="0" collapsed="false"/>
    <row r="24401" customFormat="false" ht="13.8" hidden="false" customHeight="true" outlineLevel="0" collapsed="false"/>
    <row r="24402" customFormat="false" ht="13.8" hidden="false" customHeight="true" outlineLevel="0" collapsed="false"/>
    <row r="24403" customFormat="false" ht="13.8" hidden="false" customHeight="true" outlineLevel="0" collapsed="false"/>
    <row r="24404" customFormat="false" ht="13.8" hidden="false" customHeight="true" outlineLevel="0" collapsed="false"/>
    <row r="24405" customFormat="false" ht="13.8" hidden="false" customHeight="true" outlineLevel="0" collapsed="false"/>
    <row r="24406" customFormat="false" ht="13.8" hidden="false" customHeight="true" outlineLevel="0" collapsed="false"/>
    <row r="24407" customFormat="false" ht="13.8" hidden="false" customHeight="true" outlineLevel="0" collapsed="false"/>
    <row r="24408" customFormat="false" ht="13.8" hidden="false" customHeight="true" outlineLevel="0" collapsed="false"/>
    <row r="24409" customFormat="false" ht="13.8" hidden="false" customHeight="true" outlineLevel="0" collapsed="false"/>
    <row r="24410" customFormat="false" ht="13.8" hidden="false" customHeight="true" outlineLevel="0" collapsed="false"/>
    <row r="24411" customFormat="false" ht="13.8" hidden="false" customHeight="true" outlineLevel="0" collapsed="false"/>
    <row r="24412" customFormat="false" ht="13.8" hidden="false" customHeight="true" outlineLevel="0" collapsed="false"/>
    <row r="24413" customFormat="false" ht="13.8" hidden="false" customHeight="true" outlineLevel="0" collapsed="false"/>
    <row r="24414" customFormat="false" ht="13.8" hidden="false" customHeight="true" outlineLevel="0" collapsed="false"/>
    <row r="24415" customFormat="false" ht="13.8" hidden="false" customHeight="true" outlineLevel="0" collapsed="false"/>
    <row r="24416" customFormat="false" ht="13.8" hidden="false" customHeight="true" outlineLevel="0" collapsed="false"/>
    <row r="24417" customFormat="false" ht="13.8" hidden="false" customHeight="true" outlineLevel="0" collapsed="false"/>
    <row r="24418" customFormat="false" ht="13.8" hidden="false" customHeight="true" outlineLevel="0" collapsed="false"/>
    <row r="24419" customFormat="false" ht="13.8" hidden="false" customHeight="true" outlineLevel="0" collapsed="false"/>
    <row r="24420" customFormat="false" ht="13.8" hidden="false" customHeight="true" outlineLevel="0" collapsed="false"/>
    <row r="24421" customFormat="false" ht="13.8" hidden="false" customHeight="true" outlineLevel="0" collapsed="false"/>
    <row r="24422" customFormat="false" ht="13.8" hidden="false" customHeight="true" outlineLevel="0" collapsed="false"/>
    <row r="24423" customFormat="false" ht="13.8" hidden="false" customHeight="true" outlineLevel="0" collapsed="false"/>
    <row r="24424" customFormat="false" ht="13.8" hidden="false" customHeight="true" outlineLevel="0" collapsed="false"/>
    <row r="24425" customFormat="false" ht="13.8" hidden="false" customHeight="true" outlineLevel="0" collapsed="false"/>
    <row r="24426" customFormat="false" ht="13.8" hidden="false" customHeight="true" outlineLevel="0" collapsed="false"/>
    <row r="24427" customFormat="false" ht="13.8" hidden="false" customHeight="true" outlineLevel="0" collapsed="false"/>
    <row r="24428" customFormat="false" ht="13.8" hidden="false" customHeight="true" outlineLevel="0" collapsed="false"/>
    <row r="24429" customFormat="false" ht="13.8" hidden="false" customHeight="true" outlineLevel="0" collapsed="false"/>
    <row r="24430" customFormat="false" ht="13.8" hidden="false" customHeight="true" outlineLevel="0" collapsed="false"/>
    <row r="24431" customFormat="false" ht="13.8" hidden="false" customHeight="true" outlineLevel="0" collapsed="false"/>
    <row r="24432" customFormat="false" ht="13.8" hidden="false" customHeight="true" outlineLevel="0" collapsed="false"/>
    <row r="24433" customFormat="false" ht="13.8" hidden="false" customHeight="true" outlineLevel="0" collapsed="false"/>
    <row r="24434" customFormat="false" ht="13.8" hidden="false" customHeight="true" outlineLevel="0" collapsed="false"/>
    <row r="24435" customFormat="false" ht="13.8" hidden="false" customHeight="true" outlineLevel="0" collapsed="false"/>
    <row r="24436" customFormat="false" ht="13.8" hidden="false" customHeight="true" outlineLevel="0" collapsed="false"/>
    <row r="24437" customFormat="false" ht="13.8" hidden="false" customHeight="true" outlineLevel="0" collapsed="false"/>
    <row r="24438" customFormat="false" ht="13.8" hidden="false" customHeight="true" outlineLevel="0" collapsed="false"/>
    <row r="24439" customFormat="false" ht="13.8" hidden="false" customHeight="true" outlineLevel="0" collapsed="false"/>
    <row r="24440" customFormat="false" ht="13.8" hidden="false" customHeight="true" outlineLevel="0" collapsed="false"/>
    <row r="24441" customFormat="false" ht="13.8" hidden="false" customHeight="true" outlineLevel="0" collapsed="false"/>
    <row r="24442" customFormat="false" ht="13.8" hidden="false" customHeight="true" outlineLevel="0" collapsed="false"/>
    <row r="24443" customFormat="false" ht="13.8" hidden="false" customHeight="true" outlineLevel="0" collapsed="false"/>
    <row r="24444" customFormat="false" ht="13.8" hidden="false" customHeight="true" outlineLevel="0" collapsed="false"/>
    <row r="24445" customFormat="false" ht="13.8" hidden="false" customHeight="true" outlineLevel="0" collapsed="false"/>
    <row r="24446" customFormat="false" ht="13.8" hidden="false" customHeight="true" outlineLevel="0" collapsed="false"/>
    <row r="24447" customFormat="false" ht="13.8" hidden="false" customHeight="true" outlineLevel="0" collapsed="false"/>
    <row r="24448" customFormat="false" ht="13.8" hidden="false" customHeight="true" outlineLevel="0" collapsed="false"/>
    <row r="24449" customFormat="false" ht="13.8" hidden="false" customHeight="true" outlineLevel="0" collapsed="false"/>
    <row r="24450" customFormat="false" ht="13.8" hidden="false" customHeight="true" outlineLevel="0" collapsed="false"/>
    <row r="24451" customFormat="false" ht="13.8" hidden="false" customHeight="true" outlineLevel="0" collapsed="false"/>
    <row r="24452" customFormat="false" ht="13.8" hidden="false" customHeight="true" outlineLevel="0" collapsed="false"/>
    <row r="24453" customFormat="false" ht="13.8" hidden="false" customHeight="true" outlineLevel="0" collapsed="false"/>
    <row r="24454" customFormat="false" ht="13.8" hidden="false" customHeight="true" outlineLevel="0" collapsed="false"/>
    <row r="24455" customFormat="false" ht="13.8" hidden="false" customHeight="true" outlineLevel="0" collapsed="false"/>
    <row r="24456" customFormat="false" ht="13.8" hidden="false" customHeight="true" outlineLevel="0" collapsed="false"/>
    <row r="24457" customFormat="false" ht="13.8" hidden="false" customHeight="true" outlineLevel="0" collapsed="false"/>
    <row r="24458" customFormat="false" ht="13.8" hidden="false" customHeight="true" outlineLevel="0" collapsed="false"/>
    <row r="24459" customFormat="false" ht="13.8" hidden="false" customHeight="true" outlineLevel="0" collapsed="false"/>
    <row r="24460" customFormat="false" ht="13.8" hidden="false" customHeight="true" outlineLevel="0" collapsed="false"/>
    <row r="24461" customFormat="false" ht="13.8" hidden="false" customHeight="true" outlineLevel="0" collapsed="false"/>
    <row r="24462" customFormat="false" ht="13.8" hidden="false" customHeight="true" outlineLevel="0" collapsed="false"/>
    <row r="24463" customFormat="false" ht="13.8" hidden="false" customHeight="true" outlineLevel="0" collapsed="false"/>
    <row r="24464" customFormat="false" ht="13.8" hidden="false" customHeight="true" outlineLevel="0" collapsed="false"/>
    <row r="24465" customFormat="false" ht="13.8" hidden="false" customHeight="true" outlineLevel="0" collapsed="false"/>
    <row r="24466" customFormat="false" ht="13.8" hidden="false" customHeight="true" outlineLevel="0" collapsed="false"/>
    <row r="24467" customFormat="false" ht="13.8" hidden="false" customHeight="true" outlineLevel="0" collapsed="false"/>
    <row r="24468" customFormat="false" ht="13.8" hidden="false" customHeight="true" outlineLevel="0" collapsed="false"/>
    <row r="24469" customFormat="false" ht="13.8" hidden="false" customHeight="true" outlineLevel="0" collapsed="false"/>
    <row r="24470" customFormat="false" ht="13.8" hidden="false" customHeight="true" outlineLevel="0" collapsed="false"/>
    <row r="24471" customFormat="false" ht="13.8" hidden="false" customHeight="true" outlineLevel="0" collapsed="false"/>
    <row r="24472" customFormat="false" ht="13.8" hidden="false" customHeight="true" outlineLevel="0" collapsed="false"/>
    <row r="24473" customFormat="false" ht="13.8" hidden="false" customHeight="true" outlineLevel="0" collapsed="false"/>
    <row r="24474" customFormat="false" ht="13.8" hidden="false" customHeight="true" outlineLevel="0" collapsed="false"/>
    <row r="24475" customFormat="false" ht="13.8" hidden="false" customHeight="true" outlineLevel="0" collapsed="false"/>
    <row r="24476" customFormat="false" ht="13.8" hidden="false" customHeight="true" outlineLevel="0" collapsed="false"/>
    <row r="24477" customFormat="false" ht="13.8" hidden="false" customHeight="true" outlineLevel="0" collapsed="false"/>
    <row r="24478" customFormat="false" ht="13.8" hidden="false" customHeight="true" outlineLevel="0" collapsed="false"/>
    <row r="24479" customFormat="false" ht="13.8" hidden="false" customHeight="true" outlineLevel="0" collapsed="false"/>
    <row r="24480" customFormat="false" ht="13.8" hidden="false" customHeight="true" outlineLevel="0" collapsed="false"/>
    <row r="24481" customFormat="false" ht="13.8" hidden="false" customHeight="true" outlineLevel="0" collapsed="false"/>
    <row r="24482" customFormat="false" ht="13.8" hidden="false" customHeight="true" outlineLevel="0" collapsed="false"/>
    <row r="24483" customFormat="false" ht="13.8" hidden="false" customHeight="true" outlineLevel="0" collapsed="false"/>
    <row r="24484" customFormat="false" ht="13.8" hidden="false" customHeight="true" outlineLevel="0" collapsed="false"/>
    <row r="24485" customFormat="false" ht="13.8" hidden="false" customHeight="true" outlineLevel="0" collapsed="false"/>
    <row r="24486" customFormat="false" ht="13.8" hidden="false" customHeight="true" outlineLevel="0" collapsed="false"/>
    <row r="24487" customFormat="false" ht="13.8" hidden="false" customHeight="true" outlineLevel="0" collapsed="false"/>
    <row r="24488" customFormat="false" ht="13.8" hidden="false" customHeight="true" outlineLevel="0" collapsed="false"/>
    <row r="24489" customFormat="false" ht="13.8" hidden="false" customHeight="true" outlineLevel="0" collapsed="false"/>
    <row r="24490" customFormat="false" ht="13.8" hidden="false" customHeight="true" outlineLevel="0" collapsed="false"/>
    <row r="24491" customFormat="false" ht="13.8" hidden="false" customHeight="true" outlineLevel="0" collapsed="false"/>
    <row r="24492" customFormat="false" ht="13.8" hidden="false" customHeight="true" outlineLevel="0" collapsed="false"/>
    <row r="24493" customFormat="false" ht="13.8" hidden="false" customHeight="true" outlineLevel="0" collapsed="false"/>
    <row r="24494" customFormat="false" ht="13.8" hidden="false" customHeight="true" outlineLevel="0" collapsed="false"/>
    <row r="24495" customFormat="false" ht="13.8" hidden="false" customHeight="true" outlineLevel="0" collapsed="false"/>
    <row r="24496" customFormat="false" ht="13.8" hidden="false" customHeight="true" outlineLevel="0" collapsed="false"/>
    <row r="24497" customFormat="false" ht="13.8" hidden="false" customHeight="true" outlineLevel="0" collapsed="false"/>
    <row r="24498" customFormat="false" ht="13.8" hidden="false" customHeight="true" outlineLevel="0" collapsed="false"/>
    <row r="24499" customFormat="false" ht="13.8" hidden="false" customHeight="true" outlineLevel="0" collapsed="false"/>
    <row r="24500" customFormat="false" ht="13.8" hidden="false" customHeight="true" outlineLevel="0" collapsed="false"/>
    <row r="24501" customFormat="false" ht="13.8" hidden="false" customHeight="true" outlineLevel="0" collapsed="false"/>
    <row r="24502" customFormat="false" ht="13.8" hidden="false" customHeight="true" outlineLevel="0" collapsed="false"/>
    <row r="24503" customFormat="false" ht="13.8" hidden="false" customHeight="true" outlineLevel="0" collapsed="false"/>
    <row r="24504" customFormat="false" ht="13.8" hidden="false" customHeight="true" outlineLevel="0" collapsed="false"/>
    <row r="24505" customFormat="false" ht="13.8" hidden="false" customHeight="true" outlineLevel="0" collapsed="false"/>
    <row r="24506" customFormat="false" ht="13.8" hidden="false" customHeight="true" outlineLevel="0" collapsed="false"/>
    <row r="24507" customFormat="false" ht="13.8" hidden="false" customHeight="true" outlineLevel="0" collapsed="false"/>
    <row r="24508" customFormat="false" ht="13.8" hidden="false" customHeight="true" outlineLevel="0" collapsed="false"/>
    <row r="24509" customFormat="false" ht="13.8" hidden="false" customHeight="true" outlineLevel="0" collapsed="false"/>
    <row r="24510" customFormat="false" ht="13.8" hidden="false" customHeight="true" outlineLevel="0" collapsed="false"/>
    <row r="24511" customFormat="false" ht="13.8" hidden="false" customHeight="true" outlineLevel="0" collapsed="false"/>
    <row r="24512" customFormat="false" ht="13.8" hidden="false" customHeight="true" outlineLevel="0" collapsed="false"/>
    <row r="24513" customFormat="false" ht="13.8" hidden="false" customHeight="true" outlineLevel="0" collapsed="false"/>
    <row r="24514" customFormat="false" ht="13.8" hidden="false" customHeight="true" outlineLevel="0" collapsed="false"/>
    <row r="24515" customFormat="false" ht="13.8" hidden="false" customHeight="true" outlineLevel="0" collapsed="false"/>
    <row r="24516" customFormat="false" ht="13.8" hidden="false" customHeight="true" outlineLevel="0" collapsed="false"/>
    <row r="24517" customFormat="false" ht="13.8" hidden="false" customHeight="true" outlineLevel="0" collapsed="false"/>
    <row r="24518" customFormat="false" ht="13.8" hidden="false" customHeight="true" outlineLevel="0" collapsed="false"/>
    <row r="24519" customFormat="false" ht="13.8" hidden="false" customHeight="true" outlineLevel="0" collapsed="false"/>
    <row r="24520" customFormat="false" ht="13.8" hidden="false" customHeight="true" outlineLevel="0" collapsed="false"/>
    <row r="24521" customFormat="false" ht="13.8" hidden="false" customHeight="true" outlineLevel="0" collapsed="false"/>
    <row r="24522" customFormat="false" ht="13.8" hidden="false" customHeight="true" outlineLevel="0" collapsed="false"/>
    <row r="24523" customFormat="false" ht="13.8" hidden="false" customHeight="true" outlineLevel="0" collapsed="false"/>
    <row r="24524" customFormat="false" ht="13.8" hidden="false" customHeight="true" outlineLevel="0" collapsed="false"/>
    <row r="24525" customFormat="false" ht="13.8" hidden="false" customHeight="true" outlineLevel="0" collapsed="false"/>
    <row r="24526" customFormat="false" ht="13.8" hidden="false" customHeight="true" outlineLevel="0" collapsed="false"/>
    <row r="24527" customFormat="false" ht="13.8" hidden="false" customHeight="true" outlineLevel="0" collapsed="false"/>
    <row r="24528" customFormat="false" ht="13.8" hidden="false" customHeight="true" outlineLevel="0" collapsed="false"/>
    <row r="24529" customFormat="false" ht="13.8" hidden="false" customHeight="true" outlineLevel="0" collapsed="false"/>
    <row r="24530" customFormat="false" ht="13.8" hidden="false" customHeight="true" outlineLevel="0" collapsed="false"/>
    <row r="24531" customFormat="false" ht="13.8" hidden="false" customHeight="true" outlineLevel="0" collapsed="false"/>
    <row r="24532" customFormat="false" ht="13.8" hidden="false" customHeight="true" outlineLevel="0" collapsed="false"/>
    <row r="24533" customFormat="false" ht="13.8" hidden="false" customHeight="true" outlineLevel="0" collapsed="false"/>
    <row r="24534" customFormat="false" ht="13.8" hidden="false" customHeight="true" outlineLevel="0" collapsed="false"/>
    <row r="24535" customFormat="false" ht="13.8" hidden="false" customHeight="true" outlineLevel="0" collapsed="false"/>
    <row r="24536" customFormat="false" ht="13.8" hidden="false" customHeight="true" outlineLevel="0" collapsed="false"/>
    <row r="24537" customFormat="false" ht="13.8" hidden="false" customHeight="true" outlineLevel="0" collapsed="false"/>
    <row r="24538" customFormat="false" ht="13.8" hidden="false" customHeight="true" outlineLevel="0" collapsed="false"/>
    <row r="24539" customFormat="false" ht="13.8" hidden="false" customHeight="true" outlineLevel="0" collapsed="false"/>
    <row r="24540" customFormat="false" ht="13.8" hidden="false" customHeight="true" outlineLevel="0" collapsed="false"/>
    <row r="24541" customFormat="false" ht="13.8" hidden="false" customHeight="true" outlineLevel="0" collapsed="false"/>
    <row r="24542" customFormat="false" ht="13.8" hidden="false" customHeight="true" outlineLevel="0" collapsed="false"/>
    <row r="24543" customFormat="false" ht="13.8" hidden="false" customHeight="true" outlineLevel="0" collapsed="false"/>
    <row r="24544" customFormat="false" ht="13.8" hidden="false" customHeight="true" outlineLevel="0" collapsed="false"/>
    <row r="24545" customFormat="false" ht="13.8" hidden="false" customHeight="true" outlineLevel="0" collapsed="false"/>
    <row r="24546" customFormat="false" ht="13.8" hidden="false" customHeight="true" outlineLevel="0" collapsed="false"/>
    <row r="24547" customFormat="false" ht="13.8" hidden="false" customHeight="true" outlineLevel="0" collapsed="false"/>
    <row r="24548" customFormat="false" ht="13.8" hidden="false" customHeight="true" outlineLevel="0" collapsed="false"/>
    <row r="24549" customFormat="false" ht="13.8" hidden="false" customHeight="true" outlineLevel="0" collapsed="false"/>
    <row r="24550" customFormat="false" ht="13.8" hidden="false" customHeight="true" outlineLevel="0" collapsed="false"/>
    <row r="24551" customFormat="false" ht="13.8" hidden="false" customHeight="true" outlineLevel="0" collapsed="false"/>
    <row r="24552" customFormat="false" ht="13.8" hidden="false" customHeight="true" outlineLevel="0" collapsed="false"/>
    <row r="24553" customFormat="false" ht="13.8" hidden="false" customHeight="true" outlineLevel="0" collapsed="false"/>
    <row r="24554" customFormat="false" ht="13.8" hidden="false" customHeight="true" outlineLevel="0" collapsed="false"/>
    <row r="24555" customFormat="false" ht="13.8" hidden="false" customHeight="true" outlineLevel="0" collapsed="false"/>
    <row r="24556" customFormat="false" ht="13.8" hidden="false" customHeight="true" outlineLevel="0" collapsed="false"/>
    <row r="24557" customFormat="false" ht="13.8" hidden="false" customHeight="true" outlineLevel="0" collapsed="false"/>
    <row r="24558" customFormat="false" ht="13.8" hidden="false" customHeight="true" outlineLevel="0" collapsed="false"/>
    <row r="24559" customFormat="false" ht="13.8" hidden="false" customHeight="true" outlineLevel="0" collapsed="false"/>
    <row r="24560" customFormat="false" ht="13.8" hidden="false" customHeight="true" outlineLevel="0" collapsed="false"/>
    <row r="24561" customFormat="false" ht="13.8" hidden="false" customHeight="true" outlineLevel="0" collapsed="false"/>
    <row r="24562" customFormat="false" ht="13.8" hidden="false" customHeight="true" outlineLevel="0" collapsed="false"/>
    <row r="24563" customFormat="false" ht="13.8" hidden="false" customHeight="true" outlineLevel="0" collapsed="false"/>
    <row r="24564" customFormat="false" ht="13.8" hidden="false" customHeight="true" outlineLevel="0" collapsed="false"/>
    <row r="24565" customFormat="false" ht="13.8" hidden="false" customHeight="true" outlineLevel="0" collapsed="false"/>
    <row r="24566" customFormat="false" ht="13.8" hidden="false" customHeight="true" outlineLevel="0" collapsed="false"/>
    <row r="24567" customFormat="false" ht="13.8" hidden="false" customHeight="true" outlineLevel="0" collapsed="false"/>
    <row r="24568" customFormat="false" ht="13.8" hidden="false" customHeight="true" outlineLevel="0" collapsed="false"/>
    <row r="24569" customFormat="false" ht="13.8" hidden="false" customHeight="true" outlineLevel="0" collapsed="false"/>
    <row r="24570" customFormat="false" ht="13.8" hidden="false" customHeight="true" outlineLevel="0" collapsed="false"/>
    <row r="24571" customFormat="false" ht="13.8" hidden="false" customHeight="true" outlineLevel="0" collapsed="false"/>
    <row r="24572" customFormat="false" ht="13.8" hidden="false" customHeight="true" outlineLevel="0" collapsed="false"/>
    <row r="24573" customFormat="false" ht="13.8" hidden="false" customHeight="true" outlineLevel="0" collapsed="false"/>
    <row r="24574" customFormat="false" ht="13.8" hidden="false" customHeight="true" outlineLevel="0" collapsed="false"/>
    <row r="24575" customFormat="false" ht="13.8" hidden="false" customHeight="true" outlineLevel="0" collapsed="false"/>
    <row r="24576" customFormat="false" ht="13.8" hidden="false" customHeight="true" outlineLevel="0" collapsed="false"/>
    <row r="24577" customFormat="false" ht="13.8" hidden="false" customHeight="true" outlineLevel="0" collapsed="false"/>
    <row r="24578" customFormat="false" ht="13.8" hidden="false" customHeight="true" outlineLevel="0" collapsed="false"/>
    <row r="24579" customFormat="false" ht="13.8" hidden="false" customHeight="true" outlineLevel="0" collapsed="false"/>
    <row r="24580" customFormat="false" ht="13.8" hidden="false" customHeight="true" outlineLevel="0" collapsed="false"/>
    <row r="24581" customFormat="false" ht="13.8" hidden="false" customHeight="true" outlineLevel="0" collapsed="false"/>
    <row r="24582" customFormat="false" ht="13.8" hidden="false" customHeight="true" outlineLevel="0" collapsed="false"/>
    <row r="24583" customFormat="false" ht="13.8" hidden="false" customHeight="true" outlineLevel="0" collapsed="false"/>
    <row r="24584" customFormat="false" ht="13.8" hidden="false" customHeight="true" outlineLevel="0" collapsed="false"/>
    <row r="24585" customFormat="false" ht="13.8" hidden="false" customHeight="true" outlineLevel="0" collapsed="false"/>
    <row r="24586" customFormat="false" ht="13.8" hidden="false" customHeight="true" outlineLevel="0" collapsed="false"/>
    <row r="24587" customFormat="false" ht="13.8" hidden="false" customHeight="true" outlineLevel="0" collapsed="false"/>
    <row r="24588" customFormat="false" ht="13.8" hidden="false" customHeight="true" outlineLevel="0" collapsed="false"/>
    <row r="24589" customFormat="false" ht="13.8" hidden="false" customHeight="true" outlineLevel="0" collapsed="false"/>
    <row r="24590" customFormat="false" ht="13.8" hidden="false" customHeight="true" outlineLevel="0" collapsed="false"/>
    <row r="24591" customFormat="false" ht="13.8" hidden="false" customHeight="true" outlineLevel="0" collapsed="false"/>
    <row r="24592" customFormat="false" ht="13.8" hidden="false" customHeight="true" outlineLevel="0" collapsed="false"/>
    <row r="24593" customFormat="false" ht="13.8" hidden="false" customHeight="true" outlineLevel="0" collapsed="false"/>
    <row r="24594" customFormat="false" ht="13.8" hidden="false" customHeight="true" outlineLevel="0" collapsed="false"/>
    <row r="24595" customFormat="false" ht="13.8" hidden="false" customHeight="true" outlineLevel="0" collapsed="false"/>
    <row r="24596" customFormat="false" ht="13.8" hidden="false" customHeight="true" outlineLevel="0" collapsed="false"/>
    <row r="24597" customFormat="false" ht="13.8" hidden="false" customHeight="true" outlineLevel="0" collapsed="false"/>
    <row r="24598" customFormat="false" ht="13.8" hidden="false" customHeight="true" outlineLevel="0" collapsed="false"/>
    <row r="24599" customFormat="false" ht="13.8" hidden="false" customHeight="true" outlineLevel="0" collapsed="false"/>
    <row r="24600" customFormat="false" ht="13.8" hidden="false" customHeight="true" outlineLevel="0" collapsed="false"/>
    <row r="24601" customFormat="false" ht="13.8" hidden="false" customHeight="true" outlineLevel="0" collapsed="false"/>
    <row r="24602" customFormat="false" ht="13.8" hidden="false" customHeight="true" outlineLevel="0" collapsed="false"/>
    <row r="24603" customFormat="false" ht="13.8" hidden="false" customHeight="true" outlineLevel="0" collapsed="false"/>
    <row r="24604" customFormat="false" ht="13.8" hidden="false" customHeight="true" outlineLevel="0" collapsed="false"/>
    <row r="24605" customFormat="false" ht="13.8" hidden="false" customHeight="true" outlineLevel="0" collapsed="false"/>
    <row r="24606" customFormat="false" ht="13.8" hidden="false" customHeight="true" outlineLevel="0" collapsed="false"/>
    <row r="24607" customFormat="false" ht="13.8" hidden="false" customHeight="true" outlineLevel="0" collapsed="false"/>
    <row r="24608" customFormat="false" ht="13.8" hidden="false" customHeight="true" outlineLevel="0" collapsed="false"/>
    <row r="24609" customFormat="false" ht="13.8" hidden="false" customHeight="true" outlineLevel="0" collapsed="false"/>
    <row r="24610" customFormat="false" ht="13.8" hidden="false" customHeight="true" outlineLevel="0" collapsed="false"/>
    <row r="24611" customFormat="false" ht="13.8" hidden="false" customHeight="true" outlineLevel="0" collapsed="false"/>
    <row r="24612" customFormat="false" ht="13.8" hidden="false" customHeight="true" outlineLevel="0" collapsed="false"/>
    <row r="24613" customFormat="false" ht="13.8" hidden="false" customHeight="true" outlineLevel="0" collapsed="false"/>
    <row r="24614" customFormat="false" ht="13.8" hidden="false" customHeight="true" outlineLevel="0" collapsed="false"/>
    <row r="24615" customFormat="false" ht="13.8" hidden="false" customHeight="true" outlineLevel="0" collapsed="false"/>
    <row r="24616" customFormat="false" ht="13.8" hidden="false" customHeight="true" outlineLevel="0" collapsed="false"/>
    <row r="24617" customFormat="false" ht="13.8" hidden="false" customHeight="true" outlineLevel="0" collapsed="false"/>
    <row r="24618" customFormat="false" ht="13.8" hidden="false" customHeight="true" outlineLevel="0" collapsed="false"/>
    <row r="24619" customFormat="false" ht="13.8" hidden="false" customHeight="true" outlineLevel="0" collapsed="false"/>
    <row r="24620" customFormat="false" ht="13.8" hidden="false" customHeight="true" outlineLevel="0" collapsed="false"/>
    <row r="24621" customFormat="false" ht="13.8" hidden="false" customHeight="true" outlineLevel="0" collapsed="false"/>
    <row r="24622" customFormat="false" ht="13.8" hidden="false" customHeight="true" outlineLevel="0" collapsed="false"/>
    <row r="24623" customFormat="false" ht="13.8" hidden="false" customHeight="true" outlineLevel="0" collapsed="false"/>
    <row r="24624" customFormat="false" ht="13.8" hidden="false" customHeight="true" outlineLevel="0" collapsed="false"/>
    <row r="24625" customFormat="false" ht="13.8" hidden="false" customHeight="true" outlineLevel="0" collapsed="false"/>
    <row r="24626" customFormat="false" ht="13.8" hidden="false" customHeight="true" outlineLevel="0" collapsed="false"/>
    <row r="24627" customFormat="false" ht="13.8" hidden="false" customHeight="true" outlineLevel="0" collapsed="false"/>
    <row r="24628" customFormat="false" ht="13.8" hidden="false" customHeight="true" outlineLevel="0" collapsed="false"/>
    <row r="24629" customFormat="false" ht="13.8" hidden="false" customHeight="true" outlineLevel="0" collapsed="false"/>
    <row r="24630" customFormat="false" ht="13.8" hidden="false" customHeight="true" outlineLevel="0" collapsed="false"/>
    <row r="24631" customFormat="false" ht="13.8" hidden="false" customHeight="true" outlineLevel="0" collapsed="false"/>
    <row r="24632" customFormat="false" ht="13.8" hidden="false" customHeight="true" outlineLevel="0" collapsed="false"/>
    <row r="24633" customFormat="false" ht="13.8" hidden="false" customHeight="true" outlineLevel="0" collapsed="false"/>
    <row r="24634" customFormat="false" ht="13.8" hidden="false" customHeight="true" outlineLevel="0" collapsed="false"/>
    <row r="24635" customFormat="false" ht="13.8" hidden="false" customHeight="true" outlineLevel="0" collapsed="false"/>
    <row r="24636" customFormat="false" ht="13.8" hidden="false" customHeight="true" outlineLevel="0" collapsed="false"/>
    <row r="24637" customFormat="false" ht="13.8" hidden="false" customHeight="true" outlineLevel="0" collapsed="false"/>
    <row r="24638" customFormat="false" ht="13.8" hidden="false" customHeight="true" outlineLevel="0" collapsed="false"/>
    <row r="24639" customFormat="false" ht="13.8" hidden="false" customHeight="true" outlineLevel="0" collapsed="false"/>
    <row r="24640" customFormat="false" ht="13.8" hidden="false" customHeight="true" outlineLevel="0" collapsed="false"/>
    <row r="24641" customFormat="false" ht="13.8" hidden="false" customHeight="true" outlineLevel="0" collapsed="false"/>
    <row r="24642" customFormat="false" ht="13.8" hidden="false" customHeight="true" outlineLevel="0" collapsed="false"/>
    <row r="24643" customFormat="false" ht="13.8" hidden="false" customHeight="true" outlineLevel="0" collapsed="false"/>
    <row r="24644" customFormat="false" ht="13.8" hidden="false" customHeight="true" outlineLevel="0" collapsed="false"/>
    <row r="24645" customFormat="false" ht="13.8" hidden="false" customHeight="true" outlineLevel="0" collapsed="false"/>
    <row r="24646" customFormat="false" ht="13.8" hidden="false" customHeight="true" outlineLevel="0" collapsed="false"/>
    <row r="24647" customFormat="false" ht="13.8" hidden="false" customHeight="true" outlineLevel="0" collapsed="false"/>
    <row r="24648" customFormat="false" ht="13.8" hidden="false" customHeight="true" outlineLevel="0" collapsed="false"/>
    <row r="24649" customFormat="false" ht="13.8" hidden="false" customHeight="true" outlineLevel="0" collapsed="false"/>
    <row r="24650" customFormat="false" ht="13.8" hidden="false" customHeight="true" outlineLevel="0" collapsed="false"/>
    <row r="24651" customFormat="false" ht="13.8" hidden="false" customHeight="true" outlineLevel="0" collapsed="false"/>
    <row r="24652" customFormat="false" ht="13.8" hidden="false" customHeight="true" outlineLevel="0" collapsed="false"/>
    <row r="24653" customFormat="false" ht="13.8" hidden="false" customHeight="true" outlineLevel="0" collapsed="false"/>
    <row r="24654" customFormat="false" ht="13.8" hidden="false" customHeight="true" outlineLevel="0" collapsed="false"/>
    <row r="24655" customFormat="false" ht="13.8" hidden="false" customHeight="true" outlineLevel="0" collapsed="false"/>
    <row r="24656" customFormat="false" ht="13.8" hidden="false" customHeight="true" outlineLevel="0" collapsed="false"/>
    <row r="24657" customFormat="false" ht="13.8" hidden="false" customHeight="true" outlineLevel="0" collapsed="false"/>
    <row r="24658" customFormat="false" ht="13.8" hidden="false" customHeight="true" outlineLevel="0" collapsed="false"/>
    <row r="24659" customFormat="false" ht="13.8" hidden="false" customHeight="true" outlineLevel="0" collapsed="false"/>
    <row r="24660" customFormat="false" ht="13.8" hidden="false" customHeight="true" outlineLevel="0" collapsed="false"/>
    <row r="24661" customFormat="false" ht="13.8" hidden="false" customHeight="true" outlineLevel="0" collapsed="false"/>
    <row r="24662" customFormat="false" ht="13.8" hidden="false" customHeight="true" outlineLevel="0" collapsed="false"/>
    <row r="24663" customFormat="false" ht="13.8" hidden="false" customHeight="true" outlineLevel="0" collapsed="false"/>
    <row r="24664" customFormat="false" ht="13.8" hidden="false" customHeight="true" outlineLevel="0" collapsed="false"/>
    <row r="24665" customFormat="false" ht="13.8" hidden="false" customHeight="true" outlineLevel="0" collapsed="false"/>
    <row r="24666" customFormat="false" ht="13.8" hidden="false" customHeight="true" outlineLevel="0" collapsed="false"/>
    <row r="24667" customFormat="false" ht="13.8" hidden="false" customHeight="true" outlineLevel="0" collapsed="false"/>
    <row r="24668" customFormat="false" ht="13.8" hidden="false" customHeight="true" outlineLevel="0" collapsed="false"/>
    <row r="24669" customFormat="false" ht="13.8" hidden="false" customHeight="true" outlineLevel="0" collapsed="false"/>
    <row r="24670" customFormat="false" ht="13.8" hidden="false" customHeight="true" outlineLevel="0" collapsed="false"/>
    <row r="24671" customFormat="false" ht="13.8" hidden="false" customHeight="true" outlineLevel="0" collapsed="false"/>
    <row r="24672" customFormat="false" ht="13.8" hidden="false" customHeight="true" outlineLevel="0" collapsed="false"/>
    <row r="24673" customFormat="false" ht="13.8" hidden="false" customHeight="true" outlineLevel="0" collapsed="false"/>
    <row r="24674" customFormat="false" ht="13.8" hidden="false" customHeight="true" outlineLevel="0" collapsed="false"/>
    <row r="24675" customFormat="false" ht="13.8" hidden="false" customHeight="true" outlineLevel="0" collapsed="false"/>
    <row r="24676" customFormat="false" ht="13.8" hidden="false" customHeight="true" outlineLevel="0" collapsed="false"/>
    <row r="24677" customFormat="false" ht="13.8" hidden="false" customHeight="true" outlineLevel="0" collapsed="false"/>
    <row r="24678" customFormat="false" ht="13.8" hidden="false" customHeight="true" outlineLevel="0" collapsed="false"/>
    <row r="24679" customFormat="false" ht="13.8" hidden="false" customHeight="true" outlineLevel="0" collapsed="false"/>
    <row r="24680" customFormat="false" ht="13.8" hidden="false" customHeight="true" outlineLevel="0" collapsed="false"/>
    <row r="24681" customFormat="false" ht="13.8" hidden="false" customHeight="true" outlineLevel="0" collapsed="false"/>
    <row r="24682" customFormat="false" ht="13.8" hidden="false" customHeight="true" outlineLevel="0" collapsed="false"/>
    <row r="24683" customFormat="false" ht="13.8" hidden="false" customHeight="true" outlineLevel="0" collapsed="false"/>
    <row r="24684" customFormat="false" ht="13.8" hidden="false" customHeight="true" outlineLevel="0" collapsed="false"/>
    <row r="24685" customFormat="false" ht="13.8" hidden="false" customHeight="true" outlineLevel="0" collapsed="false"/>
    <row r="24686" customFormat="false" ht="13.8" hidden="false" customHeight="true" outlineLevel="0" collapsed="false"/>
    <row r="24687" customFormat="false" ht="13.8" hidden="false" customHeight="true" outlineLevel="0" collapsed="false"/>
    <row r="24688" customFormat="false" ht="13.8" hidden="false" customHeight="true" outlineLevel="0" collapsed="false"/>
    <row r="24689" customFormat="false" ht="13.8" hidden="false" customHeight="true" outlineLevel="0" collapsed="false"/>
    <row r="24690" customFormat="false" ht="13.8" hidden="false" customHeight="true" outlineLevel="0" collapsed="false"/>
    <row r="24691" customFormat="false" ht="13.8" hidden="false" customHeight="true" outlineLevel="0" collapsed="false"/>
    <row r="24692" customFormat="false" ht="13.8" hidden="false" customHeight="true" outlineLevel="0" collapsed="false"/>
    <row r="24693" customFormat="false" ht="13.8" hidden="false" customHeight="true" outlineLevel="0" collapsed="false"/>
    <row r="24694" customFormat="false" ht="13.8" hidden="false" customHeight="true" outlineLevel="0" collapsed="false"/>
    <row r="24695" customFormat="false" ht="13.8" hidden="false" customHeight="true" outlineLevel="0" collapsed="false"/>
    <row r="24696" customFormat="false" ht="13.8" hidden="false" customHeight="true" outlineLevel="0" collapsed="false"/>
    <row r="24697" customFormat="false" ht="13.8" hidden="false" customHeight="true" outlineLevel="0" collapsed="false"/>
    <row r="24698" customFormat="false" ht="13.8" hidden="false" customHeight="true" outlineLevel="0" collapsed="false"/>
    <row r="24699" customFormat="false" ht="13.8" hidden="false" customHeight="true" outlineLevel="0" collapsed="false"/>
    <row r="24700" customFormat="false" ht="13.8" hidden="false" customHeight="true" outlineLevel="0" collapsed="false"/>
    <row r="24701" customFormat="false" ht="13.8" hidden="false" customHeight="true" outlineLevel="0" collapsed="false"/>
    <row r="24702" customFormat="false" ht="13.8" hidden="false" customHeight="true" outlineLevel="0" collapsed="false"/>
    <row r="24703" customFormat="false" ht="13.8" hidden="false" customHeight="true" outlineLevel="0" collapsed="false"/>
    <row r="24704" customFormat="false" ht="13.8" hidden="false" customHeight="true" outlineLevel="0" collapsed="false"/>
    <row r="24705" customFormat="false" ht="13.8" hidden="false" customHeight="true" outlineLevel="0" collapsed="false"/>
    <row r="24706" customFormat="false" ht="13.8" hidden="false" customHeight="true" outlineLevel="0" collapsed="false"/>
    <row r="24707" customFormat="false" ht="13.8" hidden="false" customHeight="true" outlineLevel="0" collapsed="false"/>
    <row r="24708" customFormat="false" ht="13.8" hidden="false" customHeight="true" outlineLevel="0" collapsed="false"/>
    <row r="24709" customFormat="false" ht="13.8" hidden="false" customHeight="true" outlineLevel="0" collapsed="false"/>
    <row r="24710" customFormat="false" ht="13.8" hidden="false" customHeight="true" outlineLevel="0" collapsed="false"/>
    <row r="24711" customFormat="false" ht="13.8" hidden="false" customHeight="true" outlineLevel="0" collapsed="false"/>
    <row r="24712" customFormat="false" ht="13.8" hidden="false" customHeight="true" outlineLevel="0" collapsed="false"/>
    <row r="24713" customFormat="false" ht="13.8" hidden="false" customHeight="true" outlineLevel="0" collapsed="false"/>
    <row r="24714" customFormat="false" ht="13.8" hidden="false" customHeight="true" outlineLevel="0" collapsed="false"/>
    <row r="24715" customFormat="false" ht="13.8" hidden="false" customHeight="true" outlineLevel="0" collapsed="false"/>
    <row r="24716" customFormat="false" ht="13.8" hidden="false" customHeight="true" outlineLevel="0" collapsed="false"/>
    <row r="24717" customFormat="false" ht="13.8" hidden="false" customHeight="true" outlineLevel="0" collapsed="false"/>
    <row r="24718" customFormat="false" ht="13.8" hidden="false" customHeight="true" outlineLevel="0" collapsed="false"/>
    <row r="24719" customFormat="false" ht="13.8" hidden="false" customHeight="true" outlineLevel="0" collapsed="false"/>
    <row r="24720" customFormat="false" ht="13.8" hidden="false" customHeight="true" outlineLevel="0" collapsed="false"/>
    <row r="24721" customFormat="false" ht="13.8" hidden="false" customHeight="true" outlineLevel="0" collapsed="false"/>
    <row r="24722" customFormat="false" ht="13.8" hidden="false" customHeight="true" outlineLevel="0" collapsed="false"/>
    <row r="24723" customFormat="false" ht="13.8" hidden="false" customHeight="true" outlineLevel="0" collapsed="false"/>
    <row r="24724" customFormat="false" ht="13.8" hidden="false" customHeight="true" outlineLevel="0" collapsed="false"/>
    <row r="24725" customFormat="false" ht="13.8" hidden="false" customHeight="true" outlineLevel="0" collapsed="false"/>
    <row r="24726" customFormat="false" ht="13.8" hidden="false" customHeight="true" outlineLevel="0" collapsed="false"/>
    <row r="24727" customFormat="false" ht="13.8" hidden="false" customHeight="true" outlineLevel="0" collapsed="false"/>
    <row r="24728" customFormat="false" ht="13.8" hidden="false" customHeight="true" outlineLevel="0" collapsed="false"/>
    <row r="24729" customFormat="false" ht="13.8" hidden="false" customHeight="true" outlineLevel="0" collapsed="false"/>
    <row r="24730" customFormat="false" ht="13.8" hidden="false" customHeight="true" outlineLevel="0" collapsed="false"/>
    <row r="24731" customFormat="false" ht="13.8" hidden="false" customHeight="true" outlineLevel="0" collapsed="false"/>
    <row r="24732" customFormat="false" ht="13.8" hidden="false" customHeight="true" outlineLevel="0" collapsed="false"/>
    <row r="24733" customFormat="false" ht="13.8" hidden="false" customHeight="true" outlineLevel="0" collapsed="false"/>
    <row r="24734" customFormat="false" ht="13.8" hidden="false" customHeight="true" outlineLevel="0" collapsed="false"/>
    <row r="24735" customFormat="false" ht="13.8" hidden="false" customHeight="true" outlineLevel="0" collapsed="false"/>
    <row r="24736" customFormat="false" ht="13.8" hidden="false" customHeight="true" outlineLevel="0" collapsed="false"/>
    <row r="24737" customFormat="false" ht="13.8" hidden="false" customHeight="true" outlineLevel="0" collapsed="false"/>
    <row r="24738" customFormat="false" ht="13.8" hidden="false" customHeight="true" outlineLevel="0" collapsed="false"/>
    <row r="24739" customFormat="false" ht="13.8" hidden="false" customHeight="true" outlineLevel="0" collapsed="false"/>
    <row r="24740" customFormat="false" ht="13.8" hidden="false" customHeight="true" outlineLevel="0" collapsed="false"/>
    <row r="24741" customFormat="false" ht="13.8" hidden="false" customHeight="true" outlineLevel="0" collapsed="false"/>
    <row r="24742" customFormat="false" ht="13.8" hidden="false" customHeight="true" outlineLevel="0" collapsed="false"/>
    <row r="24743" customFormat="false" ht="13.8" hidden="false" customHeight="true" outlineLevel="0" collapsed="false"/>
    <row r="24744" customFormat="false" ht="13.8" hidden="false" customHeight="true" outlineLevel="0" collapsed="false"/>
    <row r="24745" customFormat="false" ht="13.8" hidden="false" customHeight="true" outlineLevel="0" collapsed="false"/>
    <row r="24746" customFormat="false" ht="13.8" hidden="false" customHeight="true" outlineLevel="0" collapsed="false"/>
    <row r="24747" customFormat="false" ht="13.8" hidden="false" customHeight="true" outlineLevel="0" collapsed="false"/>
    <row r="24748" customFormat="false" ht="13.8" hidden="false" customHeight="true" outlineLevel="0" collapsed="false"/>
    <row r="24749" customFormat="false" ht="13.8" hidden="false" customHeight="true" outlineLevel="0" collapsed="false"/>
    <row r="24750" customFormat="false" ht="13.8" hidden="false" customHeight="true" outlineLevel="0" collapsed="false"/>
    <row r="24751" customFormat="false" ht="13.8" hidden="false" customHeight="true" outlineLevel="0" collapsed="false"/>
    <row r="24752" customFormat="false" ht="13.8" hidden="false" customHeight="true" outlineLevel="0" collapsed="false"/>
    <row r="24753" customFormat="false" ht="13.8" hidden="false" customHeight="true" outlineLevel="0" collapsed="false"/>
    <row r="24754" customFormat="false" ht="13.8" hidden="false" customHeight="true" outlineLevel="0" collapsed="false"/>
    <row r="24755" customFormat="false" ht="13.8" hidden="false" customHeight="true" outlineLevel="0" collapsed="false"/>
    <row r="24756" customFormat="false" ht="13.8" hidden="false" customHeight="true" outlineLevel="0" collapsed="false"/>
    <row r="24757" customFormat="false" ht="13.8" hidden="false" customHeight="true" outlineLevel="0" collapsed="false"/>
    <row r="24758" customFormat="false" ht="13.8" hidden="false" customHeight="true" outlineLevel="0" collapsed="false"/>
    <row r="24759" customFormat="false" ht="13.8" hidden="false" customHeight="true" outlineLevel="0" collapsed="false"/>
    <row r="24760" customFormat="false" ht="13.8" hidden="false" customHeight="true" outlineLevel="0" collapsed="false"/>
    <row r="24761" customFormat="false" ht="13.8" hidden="false" customHeight="true" outlineLevel="0" collapsed="false"/>
    <row r="24762" customFormat="false" ht="13.8" hidden="false" customHeight="true" outlineLevel="0" collapsed="false"/>
    <row r="24763" customFormat="false" ht="13.8" hidden="false" customHeight="true" outlineLevel="0" collapsed="false"/>
    <row r="24764" customFormat="false" ht="13.8" hidden="false" customHeight="true" outlineLevel="0" collapsed="false"/>
    <row r="24765" customFormat="false" ht="13.8" hidden="false" customHeight="true" outlineLevel="0" collapsed="false"/>
    <row r="24766" customFormat="false" ht="13.8" hidden="false" customHeight="true" outlineLevel="0" collapsed="false"/>
    <row r="24767" customFormat="false" ht="13.8" hidden="false" customHeight="true" outlineLevel="0" collapsed="false"/>
    <row r="24768" customFormat="false" ht="13.8" hidden="false" customHeight="true" outlineLevel="0" collapsed="false"/>
    <row r="24769" customFormat="false" ht="13.8" hidden="false" customHeight="true" outlineLevel="0" collapsed="false"/>
    <row r="24770" customFormat="false" ht="13.8" hidden="false" customHeight="true" outlineLevel="0" collapsed="false"/>
    <row r="24771" customFormat="false" ht="13.8" hidden="false" customHeight="true" outlineLevel="0" collapsed="false"/>
    <row r="24772" customFormat="false" ht="13.8" hidden="false" customHeight="true" outlineLevel="0" collapsed="false"/>
    <row r="24773" customFormat="false" ht="13.8" hidden="false" customHeight="true" outlineLevel="0" collapsed="false"/>
    <row r="24774" customFormat="false" ht="13.8" hidden="false" customHeight="true" outlineLevel="0" collapsed="false"/>
    <row r="24775" customFormat="false" ht="13.8" hidden="false" customHeight="true" outlineLevel="0" collapsed="false"/>
    <row r="24776" customFormat="false" ht="13.8" hidden="false" customHeight="true" outlineLevel="0" collapsed="false"/>
    <row r="24777" customFormat="false" ht="13.8" hidden="false" customHeight="true" outlineLevel="0" collapsed="false"/>
    <row r="24778" customFormat="false" ht="13.8" hidden="false" customHeight="true" outlineLevel="0" collapsed="false"/>
    <row r="24779" customFormat="false" ht="13.8" hidden="false" customHeight="true" outlineLevel="0" collapsed="false"/>
    <row r="24780" customFormat="false" ht="13.8" hidden="false" customHeight="true" outlineLevel="0" collapsed="false"/>
    <row r="24781" customFormat="false" ht="13.8" hidden="false" customHeight="true" outlineLevel="0" collapsed="false"/>
    <row r="24782" customFormat="false" ht="13.8" hidden="false" customHeight="true" outlineLevel="0" collapsed="false"/>
    <row r="24783" customFormat="false" ht="13.8" hidden="false" customHeight="true" outlineLevel="0" collapsed="false"/>
    <row r="24784" customFormat="false" ht="13.8" hidden="false" customHeight="true" outlineLevel="0" collapsed="false"/>
    <row r="24785" customFormat="false" ht="13.8" hidden="false" customHeight="true" outlineLevel="0" collapsed="false"/>
    <row r="24786" customFormat="false" ht="13.8" hidden="false" customHeight="true" outlineLevel="0" collapsed="false"/>
    <row r="24787" customFormat="false" ht="13.8" hidden="false" customHeight="true" outlineLevel="0" collapsed="false"/>
    <row r="24788" customFormat="false" ht="13.8" hidden="false" customHeight="true" outlineLevel="0" collapsed="false"/>
    <row r="24789" customFormat="false" ht="13.8" hidden="false" customHeight="true" outlineLevel="0" collapsed="false"/>
    <row r="24790" customFormat="false" ht="13.8" hidden="false" customHeight="true" outlineLevel="0" collapsed="false"/>
    <row r="24791" customFormat="false" ht="13.8" hidden="false" customHeight="true" outlineLevel="0" collapsed="false"/>
    <row r="24792" customFormat="false" ht="13.8" hidden="false" customHeight="true" outlineLevel="0" collapsed="false"/>
    <row r="24793" customFormat="false" ht="13.8" hidden="false" customHeight="true" outlineLevel="0" collapsed="false"/>
    <row r="24794" customFormat="false" ht="13.8" hidden="false" customHeight="true" outlineLevel="0" collapsed="false"/>
    <row r="24795" customFormat="false" ht="13.8" hidden="false" customHeight="true" outlineLevel="0" collapsed="false"/>
    <row r="24796" customFormat="false" ht="13.8" hidden="false" customHeight="true" outlineLevel="0" collapsed="false"/>
    <row r="24797" customFormat="false" ht="13.8" hidden="false" customHeight="true" outlineLevel="0" collapsed="false"/>
    <row r="24798" customFormat="false" ht="13.8" hidden="false" customHeight="true" outlineLevel="0" collapsed="false"/>
    <row r="24799" customFormat="false" ht="13.8" hidden="false" customHeight="true" outlineLevel="0" collapsed="false"/>
    <row r="24800" customFormat="false" ht="13.8" hidden="false" customHeight="true" outlineLevel="0" collapsed="false"/>
    <row r="24801" customFormat="false" ht="13.8" hidden="false" customHeight="true" outlineLevel="0" collapsed="false"/>
    <row r="24802" customFormat="false" ht="13.8" hidden="false" customHeight="true" outlineLevel="0" collapsed="false"/>
    <row r="24803" customFormat="false" ht="13.8" hidden="false" customHeight="true" outlineLevel="0" collapsed="false"/>
    <row r="24804" customFormat="false" ht="13.8" hidden="false" customHeight="true" outlineLevel="0" collapsed="false"/>
    <row r="24805" customFormat="false" ht="13.8" hidden="false" customHeight="true" outlineLevel="0" collapsed="false"/>
    <row r="24806" customFormat="false" ht="13.8" hidden="false" customHeight="true" outlineLevel="0" collapsed="false"/>
    <row r="24807" customFormat="false" ht="13.8" hidden="false" customHeight="true" outlineLevel="0" collapsed="false"/>
    <row r="24808" customFormat="false" ht="13.8" hidden="false" customHeight="true" outlineLevel="0" collapsed="false"/>
    <row r="24809" customFormat="false" ht="13.8" hidden="false" customHeight="true" outlineLevel="0" collapsed="false"/>
    <row r="24810" customFormat="false" ht="13.8" hidden="false" customHeight="true" outlineLevel="0" collapsed="false"/>
    <row r="24811" customFormat="false" ht="13.8" hidden="false" customHeight="true" outlineLevel="0" collapsed="false"/>
    <row r="24812" customFormat="false" ht="13.8" hidden="false" customHeight="true" outlineLevel="0" collapsed="false"/>
    <row r="24813" customFormat="false" ht="13.8" hidden="false" customHeight="true" outlineLevel="0" collapsed="false"/>
    <row r="24814" customFormat="false" ht="13.8" hidden="false" customHeight="true" outlineLevel="0" collapsed="false"/>
    <row r="24815" customFormat="false" ht="13.8" hidden="false" customHeight="true" outlineLevel="0" collapsed="false"/>
    <row r="24816" customFormat="false" ht="13.8" hidden="false" customHeight="true" outlineLevel="0" collapsed="false"/>
    <row r="24817" customFormat="false" ht="13.8" hidden="false" customHeight="true" outlineLevel="0" collapsed="false"/>
    <row r="24818" customFormat="false" ht="13.8" hidden="false" customHeight="true" outlineLevel="0" collapsed="false"/>
    <row r="24819" customFormat="false" ht="13.8" hidden="false" customHeight="true" outlineLevel="0" collapsed="false"/>
    <row r="24820" customFormat="false" ht="13.8" hidden="false" customHeight="true" outlineLevel="0" collapsed="false"/>
    <row r="24821" customFormat="false" ht="13.8" hidden="false" customHeight="true" outlineLevel="0" collapsed="false"/>
    <row r="24822" customFormat="false" ht="13.8" hidden="false" customHeight="true" outlineLevel="0" collapsed="false"/>
    <row r="24823" customFormat="false" ht="13.8" hidden="false" customHeight="true" outlineLevel="0" collapsed="false"/>
    <row r="24824" customFormat="false" ht="13.8" hidden="false" customHeight="true" outlineLevel="0" collapsed="false"/>
    <row r="24825" customFormat="false" ht="13.8" hidden="false" customHeight="true" outlineLevel="0" collapsed="false"/>
    <row r="24826" customFormat="false" ht="13.8" hidden="false" customHeight="true" outlineLevel="0" collapsed="false"/>
    <row r="24827" customFormat="false" ht="13.8" hidden="false" customHeight="true" outlineLevel="0" collapsed="false"/>
    <row r="24828" customFormat="false" ht="13.8" hidden="false" customHeight="true" outlineLevel="0" collapsed="false"/>
    <row r="24829" customFormat="false" ht="13.8" hidden="false" customHeight="true" outlineLevel="0" collapsed="false"/>
    <row r="24830" customFormat="false" ht="13.8" hidden="false" customHeight="true" outlineLevel="0" collapsed="false"/>
    <row r="24831" customFormat="false" ht="13.8" hidden="false" customHeight="true" outlineLevel="0" collapsed="false"/>
    <row r="24832" customFormat="false" ht="13.8" hidden="false" customHeight="true" outlineLevel="0" collapsed="false"/>
    <row r="24833" customFormat="false" ht="13.8" hidden="false" customHeight="true" outlineLevel="0" collapsed="false"/>
    <row r="24834" customFormat="false" ht="13.8" hidden="false" customHeight="true" outlineLevel="0" collapsed="false"/>
    <row r="24835" customFormat="false" ht="13.8" hidden="false" customHeight="true" outlineLevel="0" collapsed="false"/>
    <row r="24836" customFormat="false" ht="13.8" hidden="false" customHeight="true" outlineLevel="0" collapsed="false"/>
    <row r="24837" customFormat="false" ht="13.8" hidden="false" customHeight="true" outlineLevel="0" collapsed="false"/>
    <row r="24838" customFormat="false" ht="13.8" hidden="false" customHeight="true" outlineLevel="0" collapsed="false"/>
    <row r="24839" customFormat="false" ht="13.8" hidden="false" customHeight="true" outlineLevel="0" collapsed="false"/>
    <row r="24840" customFormat="false" ht="13.8" hidden="false" customHeight="true" outlineLevel="0" collapsed="false"/>
    <row r="24841" customFormat="false" ht="13.8" hidden="false" customHeight="true" outlineLevel="0" collapsed="false"/>
    <row r="24842" customFormat="false" ht="13.8" hidden="false" customHeight="true" outlineLevel="0" collapsed="false"/>
    <row r="24843" customFormat="false" ht="13.8" hidden="false" customHeight="true" outlineLevel="0" collapsed="false"/>
    <row r="24844" customFormat="false" ht="13.8" hidden="false" customHeight="true" outlineLevel="0" collapsed="false"/>
    <row r="24845" customFormat="false" ht="13.8" hidden="false" customHeight="true" outlineLevel="0" collapsed="false"/>
    <row r="24846" customFormat="false" ht="13.8" hidden="false" customHeight="true" outlineLevel="0" collapsed="false"/>
    <row r="24847" customFormat="false" ht="13.8" hidden="false" customHeight="true" outlineLevel="0" collapsed="false"/>
    <row r="24848" customFormat="false" ht="13.8" hidden="false" customHeight="true" outlineLevel="0" collapsed="false"/>
    <row r="24849" customFormat="false" ht="13.8" hidden="false" customHeight="true" outlineLevel="0" collapsed="false"/>
    <row r="24850" customFormat="false" ht="13.8" hidden="false" customHeight="true" outlineLevel="0" collapsed="false"/>
    <row r="24851" customFormat="false" ht="13.8" hidden="false" customHeight="true" outlineLevel="0" collapsed="false"/>
    <row r="24852" customFormat="false" ht="13.8" hidden="false" customHeight="true" outlineLevel="0" collapsed="false"/>
    <row r="24853" customFormat="false" ht="13.8" hidden="false" customHeight="true" outlineLevel="0" collapsed="false"/>
    <row r="24854" customFormat="false" ht="13.8" hidden="false" customHeight="true" outlineLevel="0" collapsed="false"/>
    <row r="24855" customFormat="false" ht="13.8" hidden="false" customHeight="true" outlineLevel="0" collapsed="false"/>
    <row r="24856" customFormat="false" ht="13.8" hidden="false" customHeight="true" outlineLevel="0" collapsed="false"/>
    <row r="24857" customFormat="false" ht="13.8" hidden="false" customHeight="true" outlineLevel="0" collapsed="false"/>
    <row r="24858" customFormat="false" ht="13.8" hidden="false" customHeight="true" outlineLevel="0" collapsed="false"/>
    <row r="24859" customFormat="false" ht="13.8" hidden="false" customHeight="true" outlineLevel="0" collapsed="false"/>
    <row r="24860" customFormat="false" ht="13.8" hidden="false" customHeight="true" outlineLevel="0" collapsed="false"/>
    <row r="24861" customFormat="false" ht="13.8" hidden="false" customHeight="true" outlineLevel="0" collapsed="false"/>
    <row r="24862" customFormat="false" ht="13.8" hidden="false" customHeight="true" outlineLevel="0" collapsed="false"/>
    <row r="24863" customFormat="false" ht="13.8" hidden="false" customHeight="true" outlineLevel="0" collapsed="false"/>
    <row r="24864" customFormat="false" ht="13.8" hidden="false" customHeight="true" outlineLevel="0" collapsed="false"/>
    <row r="24865" customFormat="false" ht="13.8" hidden="false" customHeight="true" outlineLevel="0" collapsed="false"/>
    <row r="24866" customFormat="false" ht="13.8" hidden="false" customHeight="true" outlineLevel="0" collapsed="false"/>
    <row r="24867" customFormat="false" ht="13.8" hidden="false" customHeight="true" outlineLevel="0" collapsed="false"/>
    <row r="24868" customFormat="false" ht="13.8" hidden="false" customHeight="true" outlineLevel="0" collapsed="false"/>
    <row r="24869" customFormat="false" ht="13.8" hidden="false" customHeight="true" outlineLevel="0" collapsed="false"/>
    <row r="24870" customFormat="false" ht="13.8" hidden="false" customHeight="true" outlineLevel="0" collapsed="false"/>
    <row r="24871" customFormat="false" ht="13.8" hidden="false" customHeight="true" outlineLevel="0" collapsed="false"/>
    <row r="24872" customFormat="false" ht="13.8" hidden="false" customHeight="true" outlineLevel="0" collapsed="false"/>
    <row r="24873" customFormat="false" ht="13.8" hidden="false" customHeight="true" outlineLevel="0" collapsed="false"/>
    <row r="24874" customFormat="false" ht="13.8" hidden="false" customHeight="true" outlineLevel="0" collapsed="false"/>
    <row r="24875" customFormat="false" ht="13.8" hidden="false" customHeight="true" outlineLevel="0" collapsed="false"/>
    <row r="24876" customFormat="false" ht="13.8" hidden="false" customHeight="true" outlineLevel="0" collapsed="false"/>
    <row r="24877" customFormat="false" ht="13.8" hidden="false" customHeight="true" outlineLevel="0" collapsed="false"/>
    <row r="24878" customFormat="false" ht="13.8" hidden="false" customHeight="true" outlineLevel="0" collapsed="false"/>
    <row r="24879" customFormat="false" ht="13.8" hidden="false" customHeight="true" outlineLevel="0" collapsed="false"/>
    <row r="24880" customFormat="false" ht="13.8" hidden="false" customHeight="true" outlineLevel="0" collapsed="false"/>
    <row r="24881" customFormat="false" ht="13.8" hidden="false" customHeight="true" outlineLevel="0" collapsed="false"/>
    <row r="24882" customFormat="false" ht="13.8" hidden="false" customHeight="true" outlineLevel="0" collapsed="false"/>
    <row r="24883" customFormat="false" ht="13.8" hidden="false" customHeight="true" outlineLevel="0" collapsed="false"/>
    <row r="24884" customFormat="false" ht="13.8" hidden="false" customHeight="true" outlineLevel="0" collapsed="false"/>
    <row r="24885" customFormat="false" ht="13.8" hidden="false" customHeight="true" outlineLevel="0" collapsed="false"/>
    <row r="24886" customFormat="false" ht="13.8" hidden="false" customHeight="true" outlineLevel="0" collapsed="false"/>
    <row r="24887" customFormat="false" ht="13.8" hidden="false" customHeight="true" outlineLevel="0" collapsed="false"/>
    <row r="24888" customFormat="false" ht="13.8" hidden="false" customHeight="true" outlineLevel="0" collapsed="false"/>
    <row r="24889" customFormat="false" ht="13.8" hidden="false" customHeight="true" outlineLevel="0" collapsed="false"/>
    <row r="24890" customFormat="false" ht="13.8" hidden="false" customHeight="true" outlineLevel="0" collapsed="false"/>
    <row r="24891" customFormat="false" ht="13.8" hidden="false" customHeight="true" outlineLevel="0" collapsed="false"/>
    <row r="24892" customFormat="false" ht="13.8" hidden="false" customHeight="true" outlineLevel="0" collapsed="false"/>
    <row r="24893" customFormat="false" ht="13.8" hidden="false" customHeight="true" outlineLevel="0" collapsed="false"/>
    <row r="24894" customFormat="false" ht="13.8" hidden="false" customHeight="true" outlineLevel="0" collapsed="false"/>
    <row r="24895" customFormat="false" ht="13.8" hidden="false" customHeight="true" outlineLevel="0" collapsed="false"/>
    <row r="24896" customFormat="false" ht="13.8" hidden="false" customHeight="true" outlineLevel="0" collapsed="false"/>
    <row r="24897" customFormat="false" ht="13.8" hidden="false" customHeight="true" outlineLevel="0" collapsed="false"/>
    <row r="24898" customFormat="false" ht="13.8" hidden="false" customHeight="true" outlineLevel="0" collapsed="false"/>
    <row r="24899" customFormat="false" ht="13.8" hidden="false" customHeight="true" outlineLevel="0" collapsed="false"/>
    <row r="24900" customFormat="false" ht="13.8" hidden="false" customHeight="true" outlineLevel="0" collapsed="false"/>
    <row r="24901" customFormat="false" ht="13.8" hidden="false" customHeight="true" outlineLevel="0" collapsed="false"/>
    <row r="24902" customFormat="false" ht="13.8" hidden="false" customHeight="true" outlineLevel="0" collapsed="false"/>
    <row r="24903" customFormat="false" ht="13.8" hidden="false" customHeight="true" outlineLevel="0" collapsed="false"/>
    <row r="24904" customFormat="false" ht="13.8" hidden="false" customHeight="true" outlineLevel="0" collapsed="false"/>
    <row r="24905" customFormat="false" ht="13.8" hidden="false" customHeight="true" outlineLevel="0" collapsed="false"/>
    <row r="24906" customFormat="false" ht="13.8" hidden="false" customHeight="true" outlineLevel="0" collapsed="false"/>
    <row r="24907" customFormat="false" ht="13.8" hidden="false" customHeight="true" outlineLevel="0" collapsed="false"/>
    <row r="24908" customFormat="false" ht="13.8" hidden="false" customHeight="true" outlineLevel="0" collapsed="false"/>
    <row r="24909" customFormat="false" ht="13.8" hidden="false" customHeight="true" outlineLevel="0" collapsed="false"/>
    <row r="24910" customFormat="false" ht="13.8" hidden="false" customHeight="true" outlineLevel="0" collapsed="false"/>
    <row r="24911" customFormat="false" ht="13.8" hidden="false" customHeight="true" outlineLevel="0" collapsed="false"/>
    <row r="24912" customFormat="false" ht="13.8" hidden="false" customHeight="true" outlineLevel="0" collapsed="false"/>
    <row r="24913" customFormat="false" ht="13.8" hidden="false" customHeight="true" outlineLevel="0" collapsed="false"/>
    <row r="24914" customFormat="false" ht="13.8" hidden="false" customHeight="true" outlineLevel="0" collapsed="false"/>
    <row r="24915" customFormat="false" ht="13.8" hidden="false" customHeight="true" outlineLevel="0" collapsed="false"/>
    <row r="24916" customFormat="false" ht="13.8" hidden="false" customHeight="true" outlineLevel="0" collapsed="false"/>
    <row r="24917" customFormat="false" ht="13.8" hidden="false" customHeight="true" outlineLevel="0" collapsed="false"/>
    <row r="24918" customFormat="false" ht="13.8" hidden="false" customHeight="true" outlineLevel="0" collapsed="false"/>
    <row r="24919" customFormat="false" ht="13.8" hidden="false" customHeight="true" outlineLevel="0" collapsed="false"/>
    <row r="24920" customFormat="false" ht="13.8" hidden="false" customHeight="true" outlineLevel="0" collapsed="false"/>
    <row r="24921" customFormat="false" ht="13.8" hidden="false" customHeight="true" outlineLevel="0" collapsed="false"/>
    <row r="24922" customFormat="false" ht="13.8" hidden="false" customHeight="true" outlineLevel="0" collapsed="false"/>
    <row r="24923" customFormat="false" ht="13.8" hidden="false" customHeight="true" outlineLevel="0" collapsed="false"/>
    <row r="24924" customFormat="false" ht="13.8" hidden="false" customHeight="true" outlineLevel="0" collapsed="false"/>
    <row r="24925" customFormat="false" ht="13.8" hidden="false" customHeight="true" outlineLevel="0" collapsed="false"/>
    <row r="24926" customFormat="false" ht="13.8" hidden="false" customHeight="true" outlineLevel="0" collapsed="false"/>
    <row r="24927" customFormat="false" ht="13.8" hidden="false" customHeight="true" outlineLevel="0" collapsed="false"/>
    <row r="24928" customFormat="false" ht="13.8" hidden="false" customHeight="true" outlineLevel="0" collapsed="false"/>
    <row r="24929" customFormat="false" ht="13.8" hidden="false" customHeight="true" outlineLevel="0" collapsed="false"/>
    <row r="24930" customFormat="false" ht="13.8" hidden="false" customHeight="true" outlineLevel="0" collapsed="false"/>
    <row r="24931" customFormat="false" ht="13.8" hidden="false" customHeight="true" outlineLevel="0" collapsed="false"/>
    <row r="24932" customFormat="false" ht="13.8" hidden="false" customHeight="true" outlineLevel="0" collapsed="false"/>
    <row r="24933" customFormat="false" ht="13.8" hidden="false" customHeight="true" outlineLevel="0" collapsed="false"/>
    <row r="24934" customFormat="false" ht="13.8" hidden="false" customHeight="true" outlineLevel="0" collapsed="false"/>
    <row r="24935" customFormat="false" ht="13.8" hidden="false" customHeight="true" outlineLevel="0" collapsed="false"/>
    <row r="24936" customFormat="false" ht="13.8" hidden="false" customHeight="true" outlineLevel="0" collapsed="false"/>
    <row r="24937" customFormat="false" ht="13.8" hidden="false" customHeight="true" outlineLevel="0" collapsed="false"/>
    <row r="24938" customFormat="false" ht="13.8" hidden="false" customHeight="true" outlineLevel="0" collapsed="false"/>
    <row r="24939" customFormat="false" ht="13.8" hidden="false" customHeight="true" outlineLevel="0" collapsed="false"/>
    <row r="24940" customFormat="false" ht="13.8" hidden="false" customHeight="true" outlineLevel="0" collapsed="false"/>
    <row r="24941" customFormat="false" ht="13.8" hidden="false" customHeight="true" outlineLevel="0" collapsed="false"/>
    <row r="24942" customFormat="false" ht="13.8" hidden="false" customHeight="true" outlineLevel="0" collapsed="false"/>
    <row r="24943" customFormat="false" ht="13.8" hidden="false" customHeight="true" outlineLevel="0" collapsed="false"/>
    <row r="24944" customFormat="false" ht="13.8" hidden="false" customHeight="true" outlineLevel="0" collapsed="false"/>
    <row r="24945" customFormat="false" ht="13.8" hidden="false" customHeight="true" outlineLevel="0" collapsed="false"/>
    <row r="24946" customFormat="false" ht="13.8" hidden="false" customHeight="true" outlineLevel="0" collapsed="false"/>
    <row r="24947" customFormat="false" ht="13.8" hidden="false" customHeight="true" outlineLevel="0" collapsed="false"/>
    <row r="24948" customFormat="false" ht="13.8" hidden="false" customHeight="true" outlineLevel="0" collapsed="false"/>
    <row r="24949" customFormat="false" ht="13.8" hidden="false" customHeight="true" outlineLevel="0" collapsed="false"/>
    <row r="24950" customFormat="false" ht="13.8" hidden="false" customHeight="true" outlineLevel="0" collapsed="false"/>
    <row r="24951" customFormat="false" ht="13.8" hidden="false" customHeight="true" outlineLevel="0" collapsed="false"/>
    <row r="24952" customFormat="false" ht="13.8" hidden="false" customHeight="true" outlineLevel="0" collapsed="false"/>
    <row r="24953" customFormat="false" ht="13.8" hidden="false" customHeight="true" outlineLevel="0" collapsed="false"/>
    <row r="24954" customFormat="false" ht="13.8" hidden="false" customHeight="true" outlineLevel="0" collapsed="false"/>
    <row r="24955" customFormat="false" ht="13.8" hidden="false" customHeight="true" outlineLevel="0" collapsed="false"/>
    <row r="24956" customFormat="false" ht="13.8" hidden="false" customHeight="true" outlineLevel="0" collapsed="false"/>
    <row r="24957" customFormat="false" ht="13.8" hidden="false" customHeight="true" outlineLevel="0" collapsed="false"/>
    <row r="24958" customFormat="false" ht="13.8" hidden="false" customHeight="true" outlineLevel="0" collapsed="false"/>
    <row r="24959" customFormat="false" ht="13.8" hidden="false" customHeight="true" outlineLevel="0" collapsed="false"/>
    <row r="24960" customFormat="false" ht="13.8" hidden="false" customHeight="true" outlineLevel="0" collapsed="false"/>
    <row r="24961" customFormat="false" ht="13.8" hidden="false" customHeight="true" outlineLevel="0" collapsed="false"/>
    <row r="24962" customFormat="false" ht="13.8" hidden="false" customHeight="true" outlineLevel="0" collapsed="false"/>
    <row r="24963" customFormat="false" ht="13.8" hidden="false" customHeight="true" outlineLevel="0" collapsed="false"/>
    <row r="24964" customFormat="false" ht="13.8" hidden="false" customHeight="true" outlineLevel="0" collapsed="false"/>
    <row r="24965" customFormat="false" ht="13.8" hidden="false" customHeight="true" outlineLevel="0" collapsed="false"/>
    <row r="24966" customFormat="false" ht="13.8" hidden="false" customHeight="true" outlineLevel="0" collapsed="false"/>
    <row r="24967" customFormat="false" ht="13.8" hidden="false" customHeight="true" outlineLevel="0" collapsed="false"/>
    <row r="24968" customFormat="false" ht="13.8" hidden="false" customHeight="true" outlineLevel="0" collapsed="false"/>
    <row r="24969" customFormat="false" ht="13.8" hidden="false" customHeight="true" outlineLevel="0" collapsed="false"/>
    <row r="24970" customFormat="false" ht="13.8" hidden="false" customHeight="true" outlineLevel="0" collapsed="false"/>
    <row r="24971" customFormat="false" ht="13.8" hidden="false" customHeight="true" outlineLevel="0" collapsed="false"/>
    <row r="24972" customFormat="false" ht="13.8" hidden="false" customHeight="true" outlineLevel="0" collapsed="false"/>
    <row r="24973" customFormat="false" ht="13.8" hidden="false" customHeight="true" outlineLevel="0" collapsed="false"/>
    <row r="24974" customFormat="false" ht="13.8" hidden="false" customHeight="true" outlineLevel="0" collapsed="false"/>
    <row r="24975" customFormat="false" ht="13.8" hidden="false" customHeight="true" outlineLevel="0" collapsed="false"/>
    <row r="24976" customFormat="false" ht="13.8" hidden="false" customHeight="true" outlineLevel="0" collapsed="false"/>
    <row r="24977" customFormat="false" ht="13.8" hidden="false" customHeight="true" outlineLevel="0" collapsed="false"/>
    <row r="24978" customFormat="false" ht="13.8" hidden="false" customHeight="true" outlineLevel="0" collapsed="false"/>
    <row r="24979" customFormat="false" ht="13.8" hidden="false" customHeight="true" outlineLevel="0" collapsed="false"/>
    <row r="24980" customFormat="false" ht="13.8" hidden="false" customHeight="true" outlineLevel="0" collapsed="false"/>
    <row r="24981" customFormat="false" ht="13.8" hidden="false" customHeight="true" outlineLevel="0" collapsed="false"/>
    <row r="24982" customFormat="false" ht="13.8" hidden="false" customHeight="true" outlineLevel="0" collapsed="false"/>
    <row r="24983" customFormat="false" ht="13.8" hidden="false" customHeight="true" outlineLevel="0" collapsed="false"/>
    <row r="24984" customFormat="false" ht="13.8" hidden="false" customHeight="true" outlineLevel="0" collapsed="false"/>
    <row r="24985" customFormat="false" ht="13.8" hidden="false" customHeight="true" outlineLevel="0" collapsed="false"/>
    <row r="24986" customFormat="false" ht="13.8" hidden="false" customHeight="true" outlineLevel="0" collapsed="false"/>
    <row r="24987" customFormat="false" ht="13.8" hidden="false" customHeight="true" outlineLevel="0" collapsed="false"/>
    <row r="24988" customFormat="false" ht="13.8" hidden="false" customHeight="true" outlineLevel="0" collapsed="false"/>
    <row r="24989" customFormat="false" ht="13.8" hidden="false" customHeight="true" outlineLevel="0" collapsed="false"/>
    <row r="24990" customFormat="false" ht="13.8" hidden="false" customHeight="true" outlineLevel="0" collapsed="false"/>
    <row r="24991" customFormat="false" ht="13.8" hidden="false" customHeight="true" outlineLevel="0" collapsed="false"/>
    <row r="24992" customFormat="false" ht="13.8" hidden="false" customHeight="true" outlineLevel="0" collapsed="false"/>
    <row r="24993" customFormat="false" ht="13.8" hidden="false" customHeight="true" outlineLevel="0" collapsed="false"/>
    <row r="24994" customFormat="false" ht="13.8" hidden="false" customHeight="true" outlineLevel="0" collapsed="false"/>
    <row r="24995" customFormat="false" ht="13.8" hidden="false" customHeight="true" outlineLevel="0" collapsed="false"/>
    <row r="24996" customFormat="false" ht="13.8" hidden="false" customHeight="true" outlineLevel="0" collapsed="false"/>
    <row r="24997" customFormat="false" ht="13.8" hidden="false" customHeight="true" outlineLevel="0" collapsed="false"/>
    <row r="24998" customFormat="false" ht="13.8" hidden="false" customHeight="true" outlineLevel="0" collapsed="false"/>
    <row r="24999" customFormat="false" ht="13.8" hidden="false" customHeight="true" outlineLevel="0" collapsed="false"/>
    <row r="25000" customFormat="false" ht="13.8" hidden="false" customHeight="true" outlineLevel="0" collapsed="false"/>
    <row r="25001" customFormat="false" ht="13.8" hidden="false" customHeight="true" outlineLevel="0" collapsed="false"/>
    <row r="25002" customFormat="false" ht="13.8" hidden="false" customHeight="true" outlineLevel="0" collapsed="false"/>
    <row r="25003" customFormat="false" ht="13.8" hidden="false" customHeight="true" outlineLevel="0" collapsed="false"/>
    <row r="25004" customFormat="false" ht="13.8" hidden="false" customHeight="true" outlineLevel="0" collapsed="false"/>
    <row r="25005" customFormat="false" ht="13.8" hidden="false" customHeight="true" outlineLevel="0" collapsed="false"/>
    <row r="25006" customFormat="false" ht="13.8" hidden="false" customHeight="true" outlineLevel="0" collapsed="false"/>
    <row r="25007" customFormat="false" ht="13.8" hidden="false" customHeight="true" outlineLevel="0" collapsed="false"/>
    <row r="25008" customFormat="false" ht="13.8" hidden="false" customHeight="true" outlineLevel="0" collapsed="false"/>
    <row r="25009" customFormat="false" ht="13.8" hidden="false" customHeight="true" outlineLevel="0" collapsed="false"/>
    <row r="25010" customFormat="false" ht="13.8" hidden="false" customHeight="true" outlineLevel="0" collapsed="false"/>
    <row r="25011" customFormat="false" ht="13.8" hidden="false" customHeight="true" outlineLevel="0" collapsed="false"/>
    <row r="25012" customFormat="false" ht="13.8" hidden="false" customHeight="true" outlineLevel="0" collapsed="false"/>
    <row r="25013" customFormat="false" ht="13.8" hidden="false" customHeight="true" outlineLevel="0" collapsed="false"/>
    <row r="25014" customFormat="false" ht="13.8" hidden="false" customHeight="true" outlineLevel="0" collapsed="false"/>
    <row r="25015" customFormat="false" ht="13.8" hidden="false" customHeight="true" outlineLevel="0" collapsed="false"/>
    <row r="25016" customFormat="false" ht="13.8" hidden="false" customHeight="true" outlineLevel="0" collapsed="false"/>
    <row r="25017" customFormat="false" ht="13.8" hidden="false" customHeight="true" outlineLevel="0" collapsed="false"/>
    <row r="25018" customFormat="false" ht="13.8" hidden="false" customHeight="true" outlineLevel="0" collapsed="false"/>
    <row r="25019" customFormat="false" ht="13.8" hidden="false" customHeight="true" outlineLevel="0" collapsed="false"/>
    <row r="25020" customFormat="false" ht="13.8" hidden="false" customHeight="true" outlineLevel="0" collapsed="false"/>
    <row r="25021" customFormat="false" ht="13.8" hidden="false" customHeight="true" outlineLevel="0" collapsed="false"/>
    <row r="25022" customFormat="false" ht="13.8" hidden="false" customHeight="true" outlineLevel="0" collapsed="false"/>
    <row r="25023" customFormat="false" ht="13.8" hidden="false" customHeight="true" outlineLevel="0" collapsed="false"/>
    <row r="25024" customFormat="false" ht="13.8" hidden="false" customHeight="true" outlineLevel="0" collapsed="false"/>
    <row r="25025" customFormat="false" ht="13.8" hidden="false" customHeight="true" outlineLevel="0" collapsed="false"/>
    <row r="25026" customFormat="false" ht="13.8" hidden="false" customHeight="true" outlineLevel="0" collapsed="false"/>
    <row r="25027" customFormat="false" ht="13.8" hidden="false" customHeight="true" outlineLevel="0" collapsed="false"/>
    <row r="25028" customFormat="false" ht="13.8" hidden="false" customHeight="true" outlineLevel="0" collapsed="false"/>
    <row r="25029" customFormat="false" ht="13.8" hidden="false" customHeight="true" outlineLevel="0" collapsed="false"/>
    <row r="25030" customFormat="false" ht="13.8" hidden="false" customHeight="true" outlineLevel="0" collapsed="false"/>
    <row r="25031" customFormat="false" ht="13.8" hidden="false" customHeight="true" outlineLevel="0" collapsed="false"/>
    <row r="25032" customFormat="false" ht="13.8" hidden="false" customHeight="true" outlineLevel="0" collapsed="false"/>
    <row r="25033" customFormat="false" ht="13.8" hidden="false" customHeight="true" outlineLevel="0" collapsed="false"/>
    <row r="25034" customFormat="false" ht="13.8" hidden="false" customHeight="true" outlineLevel="0" collapsed="false"/>
    <row r="25035" customFormat="false" ht="13.8" hidden="false" customHeight="true" outlineLevel="0" collapsed="false"/>
    <row r="25036" customFormat="false" ht="13.8" hidden="false" customHeight="true" outlineLevel="0" collapsed="false"/>
    <row r="25037" customFormat="false" ht="13.8" hidden="false" customHeight="true" outlineLevel="0" collapsed="false"/>
    <row r="25038" customFormat="false" ht="13.8" hidden="false" customHeight="true" outlineLevel="0" collapsed="false"/>
    <row r="25039" customFormat="false" ht="13.8" hidden="false" customHeight="true" outlineLevel="0" collapsed="false"/>
    <row r="25040" customFormat="false" ht="13.8" hidden="false" customHeight="true" outlineLevel="0" collapsed="false"/>
    <row r="25041" customFormat="false" ht="13.8" hidden="false" customHeight="true" outlineLevel="0" collapsed="false"/>
    <row r="25042" customFormat="false" ht="13.8" hidden="false" customHeight="true" outlineLevel="0" collapsed="false"/>
    <row r="25043" customFormat="false" ht="13.8" hidden="false" customHeight="true" outlineLevel="0" collapsed="false"/>
    <row r="25044" customFormat="false" ht="13.8" hidden="false" customHeight="true" outlineLevel="0" collapsed="false"/>
    <row r="25045" customFormat="false" ht="13.8" hidden="false" customHeight="true" outlineLevel="0" collapsed="false"/>
    <row r="25046" customFormat="false" ht="13.8" hidden="false" customHeight="true" outlineLevel="0" collapsed="false"/>
    <row r="25047" customFormat="false" ht="13.8" hidden="false" customHeight="true" outlineLevel="0" collapsed="false"/>
    <row r="25048" customFormat="false" ht="13.8" hidden="false" customHeight="true" outlineLevel="0" collapsed="false"/>
    <row r="25049" customFormat="false" ht="13.8" hidden="false" customHeight="true" outlineLevel="0" collapsed="false"/>
    <row r="25050" customFormat="false" ht="13.8" hidden="false" customHeight="true" outlineLevel="0" collapsed="false"/>
    <row r="25051" customFormat="false" ht="13.8" hidden="false" customHeight="true" outlineLevel="0" collapsed="false"/>
    <row r="25052" customFormat="false" ht="13.8" hidden="false" customHeight="true" outlineLevel="0" collapsed="false"/>
    <row r="25053" customFormat="false" ht="13.8" hidden="false" customHeight="true" outlineLevel="0" collapsed="false"/>
    <row r="25054" customFormat="false" ht="13.8" hidden="false" customHeight="true" outlineLevel="0" collapsed="false"/>
    <row r="25055" customFormat="false" ht="13.8" hidden="false" customHeight="true" outlineLevel="0" collapsed="false"/>
    <row r="25056" customFormat="false" ht="13.8" hidden="false" customHeight="true" outlineLevel="0" collapsed="false"/>
    <row r="25057" customFormat="false" ht="13.8" hidden="false" customHeight="true" outlineLevel="0" collapsed="false"/>
    <row r="25058" customFormat="false" ht="13.8" hidden="false" customHeight="true" outlineLevel="0" collapsed="false"/>
    <row r="25059" customFormat="false" ht="13.8" hidden="false" customHeight="true" outlineLevel="0" collapsed="false"/>
    <row r="25060" customFormat="false" ht="13.8" hidden="false" customHeight="true" outlineLevel="0" collapsed="false"/>
    <row r="25061" customFormat="false" ht="13.8" hidden="false" customHeight="true" outlineLevel="0" collapsed="false"/>
    <row r="25062" customFormat="false" ht="13.8" hidden="false" customHeight="true" outlineLevel="0" collapsed="false"/>
    <row r="25063" customFormat="false" ht="13.8" hidden="false" customHeight="true" outlineLevel="0" collapsed="false"/>
    <row r="25064" customFormat="false" ht="13.8" hidden="false" customHeight="true" outlineLevel="0" collapsed="false"/>
    <row r="25065" customFormat="false" ht="13.8" hidden="false" customHeight="true" outlineLevel="0" collapsed="false"/>
    <row r="25066" customFormat="false" ht="13.8" hidden="false" customHeight="true" outlineLevel="0" collapsed="false"/>
    <row r="25067" customFormat="false" ht="13.8" hidden="false" customHeight="true" outlineLevel="0" collapsed="false"/>
    <row r="25068" customFormat="false" ht="13.8" hidden="false" customHeight="true" outlineLevel="0" collapsed="false"/>
    <row r="25069" customFormat="false" ht="13.8" hidden="false" customHeight="true" outlineLevel="0" collapsed="false"/>
    <row r="25070" customFormat="false" ht="13.8" hidden="false" customHeight="true" outlineLevel="0" collapsed="false"/>
    <row r="25071" customFormat="false" ht="13.8" hidden="false" customHeight="true" outlineLevel="0" collapsed="false"/>
    <row r="25072" customFormat="false" ht="13.8" hidden="false" customHeight="true" outlineLevel="0" collapsed="false"/>
    <row r="25073" customFormat="false" ht="13.8" hidden="false" customHeight="true" outlineLevel="0" collapsed="false"/>
    <row r="25074" customFormat="false" ht="13.8" hidden="false" customHeight="true" outlineLevel="0" collapsed="false"/>
    <row r="25075" customFormat="false" ht="13.8" hidden="false" customHeight="true" outlineLevel="0" collapsed="false"/>
    <row r="25076" customFormat="false" ht="13.8" hidden="false" customHeight="true" outlineLevel="0" collapsed="false"/>
    <row r="25077" customFormat="false" ht="13.8" hidden="false" customHeight="true" outlineLevel="0" collapsed="false"/>
    <row r="25078" customFormat="false" ht="13.8" hidden="false" customHeight="true" outlineLevel="0" collapsed="false"/>
    <row r="25079" customFormat="false" ht="13.8" hidden="false" customHeight="true" outlineLevel="0" collapsed="false"/>
    <row r="25080" customFormat="false" ht="13.8" hidden="false" customHeight="true" outlineLevel="0" collapsed="false"/>
    <row r="25081" customFormat="false" ht="13.8" hidden="false" customHeight="true" outlineLevel="0" collapsed="false"/>
    <row r="25082" customFormat="false" ht="13.8" hidden="false" customHeight="true" outlineLevel="0" collapsed="false"/>
    <row r="25083" customFormat="false" ht="13.8" hidden="false" customHeight="true" outlineLevel="0" collapsed="false"/>
    <row r="25084" customFormat="false" ht="13.8" hidden="false" customHeight="true" outlineLevel="0" collapsed="false"/>
    <row r="25085" customFormat="false" ht="13.8" hidden="false" customHeight="true" outlineLevel="0" collapsed="false"/>
    <row r="25086" customFormat="false" ht="13.8" hidden="false" customHeight="true" outlineLevel="0" collapsed="false"/>
    <row r="25087" customFormat="false" ht="13.8" hidden="false" customHeight="true" outlineLevel="0" collapsed="false"/>
    <row r="25088" customFormat="false" ht="13.8" hidden="false" customHeight="true" outlineLevel="0" collapsed="false"/>
    <row r="25089" customFormat="false" ht="13.8" hidden="false" customHeight="true" outlineLevel="0" collapsed="false"/>
    <row r="25090" customFormat="false" ht="13.8" hidden="false" customHeight="true" outlineLevel="0" collapsed="false"/>
    <row r="25091" customFormat="false" ht="13.8" hidden="false" customHeight="true" outlineLevel="0" collapsed="false"/>
    <row r="25092" customFormat="false" ht="13.8" hidden="false" customHeight="true" outlineLevel="0" collapsed="false"/>
    <row r="25093" customFormat="false" ht="13.8" hidden="false" customHeight="true" outlineLevel="0" collapsed="false"/>
    <row r="25094" customFormat="false" ht="13.8" hidden="false" customHeight="true" outlineLevel="0" collapsed="false"/>
    <row r="25095" customFormat="false" ht="13.8" hidden="false" customHeight="true" outlineLevel="0" collapsed="false"/>
    <row r="25096" customFormat="false" ht="13.8" hidden="false" customHeight="true" outlineLevel="0" collapsed="false"/>
    <row r="25097" customFormat="false" ht="13.8" hidden="false" customHeight="true" outlineLevel="0" collapsed="false"/>
    <row r="25098" customFormat="false" ht="13.8" hidden="false" customHeight="true" outlineLevel="0" collapsed="false"/>
    <row r="25099" customFormat="false" ht="13.8" hidden="false" customHeight="true" outlineLevel="0" collapsed="false"/>
    <row r="25100" customFormat="false" ht="13.8" hidden="false" customHeight="true" outlineLevel="0" collapsed="false"/>
    <row r="25101" customFormat="false" ht="13.8" hidden="false" customHeight="true" outlineLevel="0" collapsed="false"/>
    <row r="25102" customFormat="false" ht="13.8" hidden="false" customHeight="true" outlineLevel="0" collapsed="false"/>
    <row r="25103" customFormat="false" ht="13.8" hidden="false" customHeight="true" outlineLevel="0" collapsed="false"/>
    <row r="25104" customFormat="false" ht="13.8" hidden="false" customHeight="true" outlineLevel="0" collapsed="false"/>
    <row r="25105" customFormat="false" ht="13.8" hidden="false" customHeight="true" outlineLevel="0" collapsed="false"/>
    <row r="25106" customFormat="false" ht="13.8" hidden="false" customHeight="true" outlineLevel="0" collapsed="false"/>
    <row r="25107" customFormat="false" ht="13.8" hidden="false" customHeight="true" outlineLevel="0" collapsed="false"/>
    <row r="25108" customFormat="false" ht="13.8" hidden="false" customHeight="true" outlineLevel="0" collapsed="false"/>
    <row r="25109" customFormat="false" ht="13.8" hidden="false" customHeight="true" outlineLevel="0" collapsed="false"/>
    <row r="25110" customFormat="false" ht="13.8" hidden="false" customHeight="true" outlineLevel="0" collapsed="false"/>
    <row r="25111" customFormat="false" ht="13.8" hidden="false" customHeight="true" outlineLevel="0" collapsed="false"/>
    <row r="25112" customFormat="false" ht="13.8" hidden="false" customHeight="true" outlineLevel="0" collapsed="false"/>
    <row r="25113" customFormat="false" ht="13.8" hidden="false" customHeight="true" outlineLevel="0" collapsed="false"/>
    <row r="25114" customFormat="false" ht="13.8" hidden="false" customHeight="true" outlineLevel="0" collapsed="false"/>
    <row r="25115" customFormat="false" ht="13.8" hidden="false" customHeight="true" outlineLevel="0" collapsed="false"/>
    <row r="25116" customFormat="false" ht="13.8" hidden="false" customHeight="true" outlineLevel="0" collapsed="false"/>
    <row r="25117" customFormat="false" ht="13.8" hidden="false" customHeight="true" outlineLevel="0" collapsed="false"/>
    <row r="25118" customFormat="false" ht="13.8" hidden="false" customHeight="true" outlineLevel="0" collapsed="false"/>
    <row r="25119" customFormat="false" ht="13.8" hidden="false" customHeight="true" outlineLevel="0" collapsed="false"/>
    <row r="25120" customFormat="false" ht="13.8" hidden="false" customHeight="true" outlineLevel="0" collapsed="false"/>
    <row r="25121" customFormat="false" ht="13.8" hidden="false" customHeight="true" outlineLevel="0" collapsed="false"/>
    <row r="25122" customFormat="false" ht="13.8" hidden="false" customHeight="true" outlineLevel="0" collapsed="false"/>
    <row r="25123" customFormat="false" ht="13.8" hidden="false" customHeight="true" outlineLevel="0" collapsed="false"/>
    <row r="25124" customFormat="false" ht="13.8" hidden="false" customHeight="true" outlineLevel="0" collapsed="false"/>
    <row r="25125" customFormat="false" ht="13.8" hidden="false" customHeight="true" outlineLevel="0" collapsed="false"/>
    <row r="25126" customFormat="false" ht="13.8" hidden="false" customHeight="true" outlineLevel="0" collapsed="false"/>
    <row r="25127" customFormat="false" ht="13.8" hidden="false" customHeight="true" outlineLevel="0" collapsed="false"/>
    <row r="25128" customFormat="false" ht="13.8" hidden="false" customHeight="true" outlineLevel="0" collapsed="false"/>
    <row r="25129" customFormat="false" ht="13.8" hidden="false" customHeight="true" outlineLevel="0" collapsed="false"/>
    <row r="25130" customFormat="false" ht="13.8" hidden="false" customHeight="true" outlineLevel="0" collapsed="false"/>
    <row r="25131" customFormat="false" ht="13.8" hidden="false" customHeight="true" outlineLevel="0" collapsed="false"/>
    <row r="25132" customFormat="false" ht="13.8" hidden="false" customHeight="true" outlineLevel="0" collapsed="false"/>
    <row r="25133" customFormat="false" ht="13.8" hidden="false" customHeight="true" outlineLevel="0" collapsed="false"/>
    <row r="25134" customFormat="false" ht="13.8" hidden="false" customHeight="true" outlineLevel="0" collapsed="false"/>
    <row r="25135" customFormat="false" ht="13.8" hidden="false" customHeight="true" outlineLevel="0" collapsed="false"/>
    <row r="25136" customFormat="false" ht="13.8" hidden="false" customHeight="true" outlineLevel="0" collapsed="false"/>
    <row r="25137" customFormat="false" ht="13.8" hidden="false" customHeight="true" outlineLevel="0" collapsed="false"/>
    <row r="25138" customFormat="false" ht="13.8" hidden="false" customHeight="true" outlineLevel="0" collapsed="false"/>
    <row r="25139" customFormat="false" ht="13.8" hidden="false" customHeight="true" outlineLevel="0" collapsed="false"/>
    <row r="25140" customFormat="false" ht="13.8" hidden="false" customHeight="true" outlineLevel="0" collapsed="false"/>
    <row r="25141" customFormat="false" ht="13.8" hidden="false" customHeight="true" outlineLevel="0" collapsed="false"/>
    <row r="25142" customFormat="false" ht="13.8" hidden="false" customHeight="true" outlineLevel="0" collapsed="false"/>
    <row r="25143" customFormat="false" ht="13.8" hidden="false" customHeight="true" outlineLevel="0" collapsed="false"/>
    <row r="25144" customFormat="false" ht="13.8" hidden="false" customHeight="true" outlineLevel="0" collapsed="false"/>
    <row r="25145" customFormat="false" ht="13.8" hidden="false" customHeight="true" outlineLevel="0" collapsed="false"/>
    <row r="25146" customFormat="false" ht="13.8" hidden="false" customHeight="true" outlineLevel="0" collapsed="false"/>
    <row r="25147" customFormat="false" ht="13.8" hidden="false" customHeight="true" outlineLevel="0" collapsed="false"/>
    <row r="25148" customFormat="false" ht="13.8" hidden="false" customHeight="true" outlineLevel="0" collapsed="false"/>
    <row r="25149" customFormat="false" ht="13.8" hidden="false" customHeight="true" outlineLevel="0" collapsed="false"/>
    <row r="25150" customFormat="false" ht="13.8" hidden="false" customHeight="true" outlineLevel="0" collapsed="false"/>
    <row r="25151" customFormat="false" ht="13.8" hidden="false" customHeight="true" outlineLevel="0" collapsed="false"/>
    <row r="25152" customFormat="false" ht="13.8" hidden="false" customHeight="true" outlineLevel="0" collapsed="false"/>
    <row r="25153" customFormat="false" ht="13.8" hidden="false" customHeight="true" outlineLevel="0" collapsed="false"/>
    <row r="25154" customFormat="false" ht="13.8" hidden="false" customHeight="true" outlineLevel="0" collapsed="false"/>
    <row r="25155" customFormat="false" ht="13.8" hidden="false" customHeight="true" outlineLevel="0" collapsed="false"/>
    <row r="25156" customFormat="false" ht="13.8" hidden="false" customHeight="true" outlineLevel="0" collapsed="false"/>
    <row r="25157" customFormat="false" ht="13.8" hidden="false" customHeight="true" outlineLevel="0" collapsed="false"/>
    <row r="25158" customFormat="false" ht="13.8" hidden="false" customHeight="true" outlineLevel="0" collapsed="false"/>
    <row r="25159" customFormat="false" ht="13.8" hidden="false" customHeight="true" outlineLevel="0" collapsed="false"/>
    <row r="25160" customFormat="false" ht="13.8" hidden="false" customHeight="true" outlineLevel="0" collapsed="false"/>
    <row r="25161" customFormat="false" ht="13.8" hidden="false" customHeight="true" outlineLevel="0" collapsed="false"/>
    <row r="25162" customFormat="false" ht="13.8" hidden="false" customHeight="true" outlineLevel="0" collapsed="false"/>
    <row r="25163" customFormat="false" ht="13.8" hidden="false" customHeight="true" outlineLevel="0" collapsed="false"/>
    <row r="25164" customFormat="false" ht="13.8" hidden="false" customHeight="true" outlineLevel="0" collapsed="false"/>
    <row r="25165" customFormat="false" ht="13.8" hidden="false" customHeight="true" outlineLevel="0" collapsed="false"/>
    <row r="25166" customFormat="false" ht="13.8" hidden="false" customHeight="true" outlineLevel="0" collapsed="false"/>
    <row r="25167" customFormat="false" ht="13.8" hidden="false" customHeight="true" outlineLevel="0" collapsed="false"/>
    <row r="25168" customFormat="false" ht="13.8" hidden="false" customHeight="true" outlineLevel="0" collapsed="false"/>
    <row r="25169" customFormat="false" ht="13.8" hidden="false" customHeight="true" outlineLevel="0" collapsed="false"/>
    <row r="25170" customFormat="false" ht="13.8" hidden="false" customHeight="true" outlineLevel="0" collapsed="false"/>
    <row r="25171" customFormat="false" ht="13.8" hidden="false" customHeight="true" outlineLevel="0" collapsed="false"/>
    <row r="25172" customFormat="false" ht="13.8" hidden="false" customHeight="true" outlineLevel="0" collapsed="false"/>
    <row r="25173" customFormat="false" ht="13.8" hidden="false" customHeight="true" outlineLevel="0" collapsed="false"/>
    <row r="25174" customFormat="false" ht="13.8" hidden="false" customHeight="true" outlineLevel="0" collapsed="false"/>
    <row r="25175" customFormat="false" ht="13.8" hidden="false" customHeight="true" outlineLevel="0" collapsed="false"/>
    <row r="25176" customFormat="false" ht="13.8" hidden="false" customHeight="true" outlineLevel="0" collapsed="false"/>
    <row r="25177" customFormat="false" ht="13.8" hidden="false" customHeight="true" outlineLevel="0" collapsed="false"/>
    <row r="25178" customFormat="false" ht="13.8" hidden="false" customHeight="true" outlineLevel="0" collapsed="false"/>
    <row r="25179" customFormat="false" ht="13.8" hidden="false" customHeight="true" outlineLevel="0" collapsed="false"/>
    <row r="25180" customFormat="false" ht="13.8" hidden="false" customHeight="true" outlineLevel="0" collapsed="false"/>
    <row r="25181" customFormat="false" ht="13.8" hidden="false" customHeight="true" outlineLevel="0" collapsed="false"/>
    <row r="25182" customFormat="false" ht="13.8" hidden="false" customHeight="true" outlineLevel="0" collapsed="false"/>
    <row r="25183" customFormat="false" ht="13.8" hidden="false" customHeight="true" outlineLevel="0" collapsed="false"/>
    <row r="25184" customFormat="false" ht="13.8" hidden="false" customHeight="true" outlineLevel="0" collapsed="false"/>
    <row r="25185" customFormat="false" ht="13.8" hidden="false" customHeight="true" outlineLevel="0" collapsed="false"/>
    <row r="25186" customFormat="false" ht="13.8" hidden="false" customHeight="true" outlineLevel="0" collapsed="false"/>
    <row r="25187" customFormat="false" ht="13.8" hidden="false" customHeight="true" outlineLevel="0" collapsed="false"/>
    <row r="25188" customFormat="false" ht="13.8" hidden="false" customHeight="true" outlineLevel="0" collapsed="false"/>
    <row r="25189" customFormat="false" ht="13.8" hidden="false" customHeight="true" outlineLevel="0" collapsed="false"/>
    <row r="25190" customFormat="false" ht="13.8" hidden="false" customHeight="true" outlineLevel="0" collapsed="false"/>
    <row r="25191" customFormat="false" ht="13.8" hidden="false" customHeight="true" outlineLevel="0" collapsed="false"/>
    <row r="25192" customFormat="false" ht="13.8" hidden="false" customHeight="true" outlineLevel="0" collapsed="false"/>
    <row r="25193" customFormat="false" ht="13.8" hidden="false" customHeight="true" outlineLevel="0" collapsed="false"/>
    <row r="25194" customFormat="false" ht="13.8" hidden="false" customHeight="true" outlineLevel="0" collapsed="false"/>
    <row r="25195" customFormat="false" ht="13.8" hidden="false" customHeight="true" outlineLevel="0" collapsed="false"/>
    <row r="25196" customFormat="false" ht="13.8" hidden="false" customHeight="true" outlineLevel="0" collapsed="false"/>
    <row r="25197" customFormat="false" ht="13.8" hidden="false" customHeight="true" outlineLevel="0" collapsed="false"/>
    <row r="25198" customFormat="false" ht="13.8" hidden="false" customHeight="true" outlineLevel="0" collapsed="false"/>
    <row r="25199" customFormat="false" ht="13.8" hidden="false" customHeight="true" outlineLevel="0" collapsed="false"/>
    <row r="25200" customFormat="false" ht="13.8" hidden="false" customHeight="true" outlineLevel="0" collapsed="false"/>
    <row r="25201" customFormat="false" ht="13.8" hidden="false" customHeight="true" outlineLevel="0" collapsed="false"/>
    <row r="25202" customFormat="false" ht="13.8" hidden="false" customHeight="true" outlineLevel="0" collapsed="false"/>
    <row r="25203" customFormat="false" ht="13.8" hidden="false" customHeight="true" outlineLevel="0" collapsed="false"/>
    <row r="25204" customFormat="false" ht="13.8" hidden="false" customHeight="true" outlineLevel="0" collapsed="false"/>
    <row r="25205" customFormat="false" ht="13.8" hidden="false" customHeight="true" outlineLevel="0" collapsed="false"/>
    <row r="25206" customFormat="false" ht="13.8" hidden="false" customHeight="true" outlineLevel="0" collapsed="false"/>
    <row r="25207" customFormat="false" ht="13.8" hidden="false" customHeight="true" outlineLevel="0" collapsed="false"/>
    <row r="25208" customFormat="false" ht="13.8" hidden="false" customHeight="true" outlineLevel="0" collapsed="false"/>
    <row r="25209" customFormat="false" ht="13.8" hidden="false" customHeight="true" outlineLevel="0" collapsed="false"/>
    <row r="25210" customFormat="false" ht="13.8" hidden="false" customHeight="true" outlineLevel="0" collapsed="false"/>
    <row r="25211" customFormat="false" ht="13.8" hidden="false" customHeight="true" outlineLevel="0" collapsed="false"/>
    <row r="25212" customFormat="false" ht="13.8" hidden="false" customHeight="true" outlineLevel="0" collapsed="false"/>
    <row r="25213" customFormat="false" ht="13.8" hidden="false" customHeight="true" outlineLevel="0" collapsed="false"/>
    <row r="25214" customFormat="false" ht="13.8" hidden="false" customHeight="true" outlineLevel="0" collapsed="false"/>
    <row r="25215" customFormat="false" ht="13.8" hidden="false" customHeight="true" outlineLevel="0" collapsed="false"/>
    <row r="25216" customFormat="false" ht="13.8" hidden="false" customHeight="true" outlineLevel="0" collapsed="false"/>
    <row r="25217" customFormat="false" ht="13.8" hidden="false" customHeight="true" outlineLevel="0" collapsed="false"/>
    <row r="25218" customFormat="false" ht="13.8" hidden="false" customHeight="true" outlineLevel="0" collapsed="false"/>
    <row r="25219" customFormat="false" ht="13.8" hidden="false" customHeight="true" outlineLevel="0" collapsed="false"/>
    <row r="25220" customFormat="false" ht="13.8" hidden="false" customHeight="true" outlineLevel="0" collapsed="false"/>
    <row r="25221" customFormat="false" ht="13.8" hidden="false" customHeight="true" outlineLevel="0" collapsed="false"/>
    <row r="25222" customFormat="false" ht="13.8" hidden="false" customHeight="true" outlineLevel="0" collapsed="false"/>
    <row r="25223" customFormat="false" ht="13.8" hidden="false" customHeight="true" outlineLevel="0" collapsed="false"/>
    <row r="25224" customFormat="false" ht="13.8" hidden="false" customHeight="true" outlineLevel="0" collapsed="false"/>
    <row r="25225" customFormat="false" ht="13.8" hidden="false" customHeight="true" outlineLevel="0" collapsed="false"/>
    <row r="25226" customFormat="false" ht="13.8" hidden="false" customHeight="true" outlineLevel="0" collapsed="false"/>
    <row r="25227" customFormat="false" ht="13.8" hidden="false" customHeight="true" outlineLevel="0" collapsed="false"/>
    <row r="25228" customFormat="false" ht="13.8" hidden="false" customHeight="true" outlineLevel="0" collapsed="false"/>
    <row r="25229" customFormat="false" ht="13.8" hidden="false" customHeight="true" outlineLevel="0" collapsed="false"/>
    <row r="25230" customFormat="false" ht="13.8" hidden="false" customHeight="true" outlineLevel="0" collapsed="false"/>
    <row r="25231" customFormat="false" ht="13.8" hidden="false" customHeight="true" outlineLevel="0" collapsed="false"/>
    <row r="25232" customFormat="false" ht="13.8" hidden="false" customHeight="true" outlineLevel="0" collapsed="false"/>
    <row r="25233" customFormat="false" ht="13.8" hidden="false" customHeight="true" outlineLevel="0" collapsed="false"/>
    <row r="25234" customFormat="false" ht="13.8" hidden="false" customHeight="true" outlineLevel="0" collapsed="false"/>
    <row r="25235" customFormat="false" ht="13.8" hidden="false" customHeight="true" outlineLevel="0" collapsed="false"/>
    <row r="25236" customFormat="false" ht="13.8" hidden="false" customHeight="true" outlineLevel="0" collapsed="false"/>
    <row r="25237" customFormat="false" ht="13.8" hidden="false" customHeight="true" outlineLevel="0" collapsed="false"/>
    <row r="25238" customFormat="false" ht="13.8" hidden="false" customHeight="true" outlineLevel="0" collapsed="false"/>
    <row r="25239" customFormat="false" ht="13.8" hidden="false" customHeight="true" outlineLevel="0" collapsed="false"/>
    <row r="25240" customFormat="false" ht="13.8" hidden="false" customHeight="true" outlineLevel="0" collapsed="false"/>
    <row r="25241" customFormat="false" ht="13.8" hidden="false" customHeight="true" outlineLevel="0" collapsed="false"/>
    <row r="25242" customFormat="false" ht="13.8" hidden="false" customHeight="true" outlineLevel="0" collapsed="false"/>
    <row r="25243" customFormat="false" ht="13.8" hidden="false" customHeight="true" outlineLevel="0" collapsed="false"/>
    <row r="25244" customFormat="false" ht="13.8" hidden="false" customHeight="true" outlineLevel="0" collapsed="false"/>
    <row r="25245" customFormat="false" ht="13.8" hidden="false" customHeight="true" outlineLevel="0" collapsed="false"/>
    <row r="25246" customFormat="false" ht="13.8" hidden="false" customHeight="true" outlineLevel="0" collapsed="false"/>
    <row r="25247" customFormat="false" ht="13.8" hidden="false" customHeight="true" outlineLevel="0" collapsed="false"/>
    <row r="25248" customFormat="false" ht="13.8" hidden="false" customHeight="true" outlineLevel="0" collapsed="false"/>
    <row r="25249" customFormat="false" ht="13.8" hidden="false" customHeight="true" outlineLevel="0" collapsed="false"/>
    <row r="25250" customFormat="false" ht="13.8" hidden="false" customHeight="true" outlineLevel="0" collapsed="false"/>
    <row r="25251" customFormat="false" ht="13.8" hidden="false" customHeight="true" outlineLevel="0" collapsed="false"/>
    <row r="25252" customFormat="false" ht="13.8" hidden="false" customHeight="true" outlineLevel="0" collapsed="false"/>
    <row r="25253" customFormat="false" ht="13.8" hidden="false" customHeight="true" outlineLevel="0" collapsed="false"/>
    <row r="25254" customFormat="false" ht="13.8" hidden="false" customHeight="true" outlineLevel="0" collapsed="false"/>
    <row r="25255" customFormat="false" ht="13.8" hidden="false" customHeight="true" outlineLevel="0" collapsed="false"/>
    <row r="25256" customFormat="false" ht="13.8" hidden="false" customHeight="true" outlineLevel="0" collapsed="false"/>
    <row r="25257" customFormat="false" ht="13.8" hidden="false" customHeight="true" outlineLevel="0" collapsed="false"/>
    <row r="25258" customFormat="false" ht="13.8" hidden="false" customHeight="true" outlineLevel="0" collapsed="false"/>
    <row r="25259" customFormat="false" ht="13.8" hidden="false" customHeight="true" outlineLevel="0" collapsed="false"/>
    <row r="25260" customFormat="false" ht="13.8" hidden="false" customHeight="true" outlineLevel="0" collapsed="false"/>
    <row r="25261" customFormat="false" ht="13.8" hidden="false" customHeight="true" outlineLevel="0" collapsed="false"/>
    <row r="25262" customFormat="false" ht="13.8" hidden="false" customHeight="true" outlineLevel="0" collapsed="false"/>
    <row r="25263" customFormat="false" ht="13.8" hidden="false" customHeight="true" outlineLevel="0" collapsed="false"/>
    <row r="25264" customFormat="false" ht="13.8" hidden="false" customHeight="true" outlineLevel="0" collapsed="false"/>
    <row r="25265" customFormat="false" ht="13.8" hidden="false" customHeight="true" outlineLevel="0" collapsed="false"/>
    <row r="25266" customFormat="false" ht="13.8" hidden="false" customHeight="true" outlineLevel="0" collapsed="false"/>
    <row r="25267" customFormat="false" ht="13.8" hidden="false" customHeight="true" outlineLevel="0" collapsed="false"/>
    <row r="25268" customFormat="false" ht="13.8" hidden="false" customHeight="true" outlineLevel="0" collapsed="false"/>
    <row r="25269" customFormat="false" ht="13.8" hidden="false" customHeight="true" outlineLevel="0" collapsed="false"/>
    <row r="25270" customFormat="false" ht="13.8" hidden="false" customHeight="true" outlineLevel="0" collapsed="false"/>
    <row r="25271" customFormat="false" ht="13.8" hidden="false" customHeight="true" outlineLevel="0" collapsed="false"/>
    <row r="25272" customFormat="false" ht="13.8" hidden="false" customHeight="true" outlineLevel="0" collapsed="false"/>
    <row r="25273" customFormat="false" ht="13.8" hidden="false" customHeight="true" outlineLevel="0" collapsed="false"/>
    <row r="25274" customFormat="false" ht="13.8" hidden="false" customHeight="true" outlineLevel="0" collapsed="false"/>
    <row r="25275" customFormat="false" ht="13.8" hidden="false" customHeight="true" outlineLevel="0" collapsed="false"/>
    <row r="25276" customFormat="false" ht="13.8" hidden="false" customHeight="true" outlineLevel="0" collapsed="false"/>
    <row r="25277" customFormat="false" ht="13.8" hidden="false" customHeight="true" outlineLevel="0" collapsed="false"/>
    <row r="25278" customFormat="false" ht="13.8" hidden="false" customHeight="true" outlineLevel="0" collapsed="false"/>
    <row r="25279" customFormat="false" ht="13.8" hidden="false" customHeight="true" outlineLevel="0" collapsed="false"/>
    <row r="25280" customFormat="false" ht="13.8" hidden="false" customHeight="true" outlineLevel="0" collapsed="false"/>
    <row r="25281" customFormat="false" ht="13.8" hidden="false" customHeight="true" outlineLevel="0" collapsed="false"/>
    <row r="25282" customFormat="false" ht="13.8" hidden="false" customHeight="true" outlineLevel="0" collapsed="false"/>
    <row r="25283" customFormat="false" ht="13.8" hidden="false" customHeight="true" outlineLevel="0" collapsed="false"/>
    <row r="25284" customFormat="false" ht="13.8" hidden="false" customHeight="true" outlineLevel="0" collapsed="false"/>
    <row r="25285" customFormat="false" ht="13.8" hidden="false" customHeight="true" outlineLevel="0" collapsed="false"/>
    <row r="25286" customFormat="false" ht="13.8" hidden="false" customHeight="true" outlineLevel="0" collapsed="false"/>
    <row r="25287" customFormat="false" ht="13.8" hidden="false" customHeight="true" outlineLevel="0" collapsed="false"/>
    <row r="25288" customFormat="false" ht="13.8" hidden="false" customHeight="true" outlineLevel="0" collapsed="false"/>
    <row r="25289" customFormat="false" ht="13.8" hidden="false" customHeight="true" outlineLevel="0" collapsed="false"/>
    <row r="25290" customFormat="false" ht="13.8" hidden="false" customHeight="true" outlineLevel="0" collapsed="false"/>
    <row r="25291" customFormat="false" ht="13.8" hidden="false" customHeight="true" outlineLevel="0" collapsed="false"/>
    <row r="25292" customFormat="false" ht="13.8" hidden="false" customHeight="true" outlineLevel="0" collapsed="false"/>
    <row r="25293" customFormat="false" ht="13.8" hidden="false" customHeight="true" outlineLevel="0" collapsed="false"/>
    <row r="25294" customFormat="false" ht="13.8" hidden="false" customHeight="true" outlineLevel="0" collapsed="false"/>
    <row r="25295" customFormat="false" ht="13.8" hidden="false" customHeight="true" outlineLevel="0" collapsed="false"/>
    <row r="25296" customFormat="false" ht="13.8" hidden="false" customHeight="true" outlineLevel="0" collapsed="false"/>
    <row r="25297" customFormat="false" ht="13.8" hidden="false" customHeight="true" outlineLevel="0" collapsed="false"/>
    <row r="25298" customFormat="false" ht="13.8" hidden="false" customHeight="true" outlineLevel="0" collapsed="false"/>
    <row r="25299" customFormat="false" ht="13.8" hidden="false" customHeight="true" outlineLevel="0" collapsed="false"/>
    <row r="25300" customFormat="false" ht="13.8" hidden="false" customHeight="true" outlineLevel="0" collapsed="false"/>
    <row r="25301" customFormat="false" ht="13.8" hidden="false" customHeight="true" outlineLevel="0" collapsed="false"/>
    <row r="25302" customFormat="false" ht="13.8" hidden="false" customHeight="true" outlineLevel="0" collapsed="false"/>
    <row r="25303" customFormat="false" ht="13.8" hidden="false" customHeight="true" outlineLevel="0" collapsed="false"/>
    <row r="25304" customFormat="false" ht="13.8" hidden="false" customHeight="true" outlineLevel="0" collapsed="false"/>
    <row r="25305" customFormat="false" ht="13.8" hidden="false" customHeight="true" outlineLevel="0" collapsed="false"/>
    <row r="25306" customFormat="false" ht="13.8" hidden="false" customHeight="true" outlineLevel="0" collapsed="false"/>
    <row r="25307" customFormat="false" ht="13.8" hidden="false" customHeight="true" outlineLevel="0" collapsed="false"/>
    <row r="25308" customFormat="false" ht="13.8" hidden="false" customHeight="true" outlineLevel="0" collapsed="false"/>
    <row r="25309" customFormat="false" ht="13.8" hidden="false" customHeight="true" outlineLevel="0" collapsed="false"/>
    <row r="25310" customFormat="false" ht="13.8" hidden="false" customHeight="true" outlineLevel="0" collapsed="false"/>
    <row r="25311" customFormat="false" ht="13.8" hidden="false" customHeight="true" outlineLevel="0" collapsed="false"/>
    <row r="25312" customFormat="false" ht="13.8" hidden="false" customHeight="true" outlineLevel="0" collapsed="false"/>
    <row r="25313" customFormat="false" ht="13.8" hidden="false" customHeight="true" outlineLevel="0" collapsed="false"/>
    <row r="25314" customFormat="false" ht="13.8" hidden="false" customHeight="true" outlineLevel="0" collapsed="false"/>
    <row r="25315" customFormat="false" ht="13.8" hidden="false" customHeight="true" outlineLevel="0" collapsed="false"/>
    <row r="25316" customFormat="false" ht="13.8" hidden="false" customHeight="true" outlineLevel="0" collapsed="false"/>
    <row r="25317" customFormat="false" ht="13.8" hidden="false" customHeight="true" outlineLevel="0" collapsed="false"/>
    <row r="25318" customFormat="false" ht="13.8" hidden="false" customHeight="true" outlineLevel="0" collapsed="false"/>
    <row r="25319" customFormat="false" ht="13.8" hidden="false" customHeight="true" outlineLevel="0" collapsed="false"/>
    <row r="25320" customFormat="false" ht="13.8" hidden="false" customHeight="true" outlineLevel="0" collapsed="false"/>
    <row r="25321" customFormat="false" ht="13.8" hidden="false" customHeight="true" outlineLevel="0" collapsed="false"/>
    <row r="25322" customFormat="false" ht="13.8" hidden="false" customHeight="true" outlineLevel="0" collapsed="false"/>
    <row r="25323" customFormat="false" ht="13.8" hidden="false" customHeight="true" outlineLevel="0" collapsed="false"/>
    <row r="25324" customFormat="false" ht="13.8" hidden="false" customHeight="true" outlineLevel="0" collapsed="false"/>
    <row r="25325" customFormat="false" ht="13.8" hidden="false" customHeight="true" outlineLevel="0" collapsed="false"/>
    <row r="25326" customFormat="false" ht="13.8" hidden="false" customHeight="true" outlineLevel="0" collapsed="false"/>
    <row r="25327" customFormat="false" ht="13.8" hidden="false" customHeight="true" outlineLevel="0" collapsed="false"/>
    <row r="25328" customFormat="false" ht="13.8" hidden="false" customHeight="true" outlineLevel="0" collapsed="false"/>
    <row r="25329" customFormat="false" ht="13.8" hidden="false" customHeight="true" outlineLevel="0" collapsed="false"/>
    <row r="25330" customFormat="false" ht="13.8" hidden="false" customHeight="true" outlineLevel="0" collapsed="false"/>
    <row r="25331" customFormat="false" ht="13.8" hidden="false" customHeight="true" outlineLevel="0" collapsed="false"/>
    <row r="25332" customFormat="false" ht="13.8" hidden="false" customHeight="true" outlineLevel="0" collapsed="false"/>
    <row r="25333" customFormat="false" ht="13.8" hidden="false" customHeight="true" outlineLevel="0" collapsed="false"/>
    <row r="25334" customFormat="false" ht="13.8" hidden="false" customHeight="true" outlineLevel="0" collapsed="false"/>
    <row r="25335" customFormat="false" ht="13.8" hidden="false" customHeight="true" outlineLevel="0" collapsed="false"/>
    <row r="25336" customFormat="false" ht="13.8" hidden="false" customHeight="true" outlineLevel="0" collapsed="false"/>
    <row r="25337" customFormat="false" ht="13.8" hidden="false" customHeight="true" outlineLevel="0" collapsed="false"/>
    <row r="25338" customFormat="false" ht="13.8" hidden="false" customHeight="true" outlineLevel="0" collapsed="false"/>
    <row r="25339" customFormat="false" ht="13.8" hidden="false" customHeight="true" outlineLevel="0" collapsed="false"/>
    <row r="25340" customFormat="false" ht="13.8" hidden="false" customHeight="true" outlineLevel="0" collapsed="false"/>
    <row r="25341" customFormat="false" ht="13.8" hidden="false" customHeight="true" outlineLevel="0" collapsed="false"/>
    <row r="25342" customFormat="false" ht="13.8" hidden="false" customHeight="true" outlineLevel="0" collapsed="false"/>
    <row r="25343" customFormat="false" ht="13.8" hidden="false" customHeight="true" outlineLevel="0" collapsed="false"/>
    <row r="25344" customFormat="false" ht="13.8" hidden="false" customHeight="true" outlineLevel="0" collapsed="false"/>
    <row r="25345" customFormat="false" ht="13.8" hidden="false" customHeight="true" outlineLevel="0" collapsed="false"/>
    <row r="25346" customFormat="false" ht="13.8" hidden="false" customHeight="true" outlineLevel="0" collapsed="false"/>
    <row r="25347" customFormat="false" ht="13.8" hidden="false" customHeight="true" outlineLevel="0" collapsed="false"/>
    <row r="25348" customFormat="false" ht="13.8" hidden="false" customHeight="true" outlineLevel="0" collapsed="false"/>
    <row r="25349" customFormat="false" ht="13.8" hidden="false" customHeight="true" outlineLevel="0" collapsed="false"/>
    <row r="25350" customFormat="false" ht="13.8" hidden="false" customHeight="true" outlineLevel="0" collapsed="false"/>
    <row r="25351" customFormat="false" ht="13.8" hidden="false" customHeight="true" outlineLevel="0" collapsed="false"/>
    <row r="25352" customFormat="false" ht="13.8" hidden="false" customHeight="true" outlineLevel="0" collapsed="false"/>
    <row r="25353" customFormat="false" ht="13.8" hidden="false" customHeight="true" outlineLevel="0" collapsed="false"/>
    <row r="25354" customFormat="false" ht="13.8" hidden="false" customHeight="true" outlineLevel="0" collapsed="false"/>
    <row r="25355" customFormat="false" ht="13.8" hidden="false" customHeight="true" outlineLevel="0" collapsed="false"/>
    <row r="25356" customFormat="false" ht="13.8" hidden="false" customHeight="true" outlineLevel="0" collapsed="false"/>
    <row r="25357" customFormat="false" ht="13.8" hidden="false" customHeight="true" outlineLevel="0" collapsed="false"/>
    <row r="25358" customFormat="false" ht="13.8" hidden="false" customHeight="true" outlineLevel="0" collapsed="false"/>
    <row r="25359" customFormat="false" ht="13.8" hidden="false" customHeight="true" outlineLevel="0" collapsed="false"/>
    <row r="25360" customFormat="false" ht="13.8" hidden="false" customHeight="true" outlineLevel="0" collapsed="false"/>
    <row r="25361" customFormat="false" ht="13.8" hidden="false" customHeight="true" outlineLevel="0" collapsed="false"/>
    <row r="25362" customFormat="false" ht="13.8" hidden="false" customHeight="true" outlineLevel="0" collapsed="false"/>
    <row r="25363" customFormat="false" ht="13.8" hidden="false" customHeight="true" outlineLevel="0" collapsed="false"/>
    <row r="25364" customFormat="false" ht="13.8" hidden="false" customHeight="true" outlineLevel="0" collapsed="false"/>
    <row r="25365" customFormat="false" ht="13.8" hidden="false" customHeight="true" outlineLevel="0" collapsed="false"/>
    <row r="25366" customFormat="false" ht="13.8" hidden="false" customHeight="true" outlineLevel="0" collapsed="false"/>
    <row r="25367" customFormat="false" ht="13.8" hidden="false" customHeight="true" outlineLevel="0" collapsed="false"/>
    <row r="25368" customFormat="false" ht="13.8" hidden="false" customHeight="true" outlineLevel="0" collapsed="false"/>
    <row r="25369" customFormat="false" ht="13.8" hidden="false" customHeight="true" outlineLevel="0" collapsed="false"/>
    <row r="25370" customFormat="false" ht="13.8" hidden="false" customHeight="true" outlineLevel="0" collapsed="false"/>
    <row r="25371" customFormat="false" ht="13.8" hidden="false" customHeight="true" outlineLevel="0" collapsed="false"/>
    <row r="25372" customFormat="false" ht="13.8" hidden="false" customHeight="true" outlineLevel="0" collapsed="false"/>
    <row r="25373" customFormat="false" ht="13.8" hidden="false" customHeight="true" outlineLevel="0" collapsed="false"/>
    <row r="25374" customFormat="false" ht="13.8" hidden="false" customHeight="true" outlineLevel="0" collapsed="false"/>
    <row r="25375" customFormat="false" ht="13.8" hidden="false" customHeight="true" outlineLevel="0" collapsed="false"/>
    <row r="25376" customFormat="false" ht="13.8" hidden="false" customHeight="true" outlineLevel="0" collapsed="false"/>
    <row r="25377" customFormat="false" ht="13.8" hidden="false" customHeight="true" outlineLevel="0" collapsed="false"/>
    <row r="25378" customFormat="false" ht="13.8" hidden="false" customHeight="true" outlineLevel="0" collapsed="false"/>
    <row r="25379" customFormat="false" ht="13.8" hidden="false" customHeight="true" outlineLevel="0" collapsed="false"/>
    <row r="25380" customFormat="false" ht="13.8" hidden="false" customHeight="true" outlineLevel="0" collapsed="false"/>
    <row r="25381" customFormat="false" ht="13.8" hidden="false" customHeight="true" outlineLevel="0" collapsed="false"/>
    <row r="25382" customFormat="false" ht="13.8" hidden="false" customHeight="true" outlineLevel="0" collapsed="false"/>
    <row r="25383" customFormat="false" ht="13.8" hidden="false" customHeight="true" outlineLevel="0" collapsed="false"/>
    <row r="25384" customFormat="false" ht="13.8" hidden="false" customHeight="true" outlineLevel="0" collapsed="false"/>
    <row r="25385" customFormat="false" ht="13.8" hidden="false" customHeight="true" outlineLevel="0" collapsed="false"/>
    <row r="25386" customFormat="false" ht="13.8" hidden="false" customHeight="true" outlineLevel="0" collapsed="false"/>
    <row r="25387" customFormat="false" ht="13.8" hidden="false" customHeight="true" outlineLevel="0" collapsed="false"/>
    <row r="25388" customFormat="false" ht="13.8" hidden="false" customHeight="true" outlineLevel="0" collapsed="false"/>
    <row r="25389" customFormat="false" ht="13.8" hidden="false" customHeight="true" outlineLevel="0" collapsed="false"/>
    <row r="25390" customFormat="false" ht="13.8" hidden="false" customHeight="true" outlineLevel="0" collapsed="false"/>
    <row r="25391" customFormat="false" ht="13.8" hidden="false" customHeight="true" outlineLevel="0" collapsed="false"/>
    <row r="25392" customFormat="false" ht="13.8" hidden="false" customHeight="true" outlineLevel="0" collapsed="false"/>
    <row r="25393" customFormat="false" ht="13.8" hidden="false" customHeight="true" outlineLevel="0" collapsed="false"/>
    <row r="25394" customFormat="false" ht="13.8" hidden="false" customHeight="true" outlineLevel="0" collapsed="false"/>
    <row r="25395" customFormat="false" ht="13.8" hidden="false" customHeight="true" outlineLevel="0" collapsed="false"/>
    <row r="25396" customFormat="false" ht="13.8" hidden="false" customHeight="true" outlineLevel="0" collapsed="false"/>
    <row r="25397" customFormat="false" ht="13.8" hidden="false" customHeight="true" outlineLevel="0" collapsed="false"/>
    <row r="25398" customFormat="false" ht="13.8" hidden="false" customHeight="true" outlineLevel="0" collapsed="false"/>
    <row r="25399" customFormat="false" ht="13.8" hidden="false" customHeight="true" outlineLevel="0" collapsed="false"/>
    <row r="25400" customFormat="false" ht="13.8" hidden="false" customHeight="true" outlineLevel="0" collapsed="false"/>
    <row r="25401" customFormat="false" ht="13.8" hidden="false" customHeight="true" outlineLevel="0" collapsed="false"/>
    <row r="25402" customFormat="false" ht="13.8" hidden="false" customHeight="true" outlineLevel="0" collapsed="false"/>
    <row r="25403" customFormat="false" ht="13.8" hidden="false" customHeight="true" outlineLevel="0" collapsed="false"/>
    <row r="25404" customFormat="false" ht="13.8" hidden="false" customHeight="true" outlineLevel="0" collapsed="false"/>
    <row r="25405" customFormat="false" ht="13.8" hidden="false" customHeight="true" outlineLevel="0" collapsed="false"/>
    <row r="25406" customFormat="false" ht="13.8" hidden="false" customHeight="true" outlineLevel="0" collapsed="false"/>
    <row r="25407" customFormat="false" ht="13.8" hidden="false" customHeight="true" outlineLevel="0" collapsed="false"/>
    <row r="25408" customFormat="false" ht="13.8" hidden="false" customHeight="true" outlineLevel="0" collapsed="false"/>
    <row r="25409" customFormat="false" ht="13.8" hidden="false" customHeight="true" outlineLevel="0" collapsed="false"/>
    <row r="25410" customFormat="false" ht="13.8" hidden="false" customHeight="true" outlineLevel="0" collapsed="false"/>
    <row r="25411" customFormat="false" ht="13.8" hidden="false" customHeight="true" outlineLevel="0" collapsed="false"/>
    <row r="25412" customFormat="false" ht="13.8" hidden="false" customHeight="true" outlineLevel="0" collapsed="false"/>
    <row r="25413" customFormat="false" ht="13.8" hidden="false" customHeight="true" outlineLevel="0" collapsed="false"/>
    <row r="25414" customFormat="false" ht="13.8" hidden="false" customHeight="true" outlineLevel="0" collapsed="false"/>
    <row r="25415" customFormat="false" ht="13.8" hidden="false" customHeight="true" outlineLevel="0" collapsed="false"/>
    <row r="25416" customFormat="false" ht="13.8" hidden="false" customHeight="true" outlineLevel="0" collapsed="false"/>
    <row r="25417" customFormat="false" ht="13.8" hidden="false" customHeight="true" outlineLevel="0" collapsed="false"/>
    <row r="25418" customFormat="false" ht="13.8" hidden="false" customHeight="true" outlineLevel="0" collapsed="false"/>
    <row r="25419" customFormat="false" ht="13.8" hidden="false" customHeight="true" outlineLevel="0" collapsed="false"/>
    <row r="25420" customFormat="false" ht="13.8" hidden="false" customHeight="true" outlineLevel="0" collapsed="false"/>
    <row r="25421" customFormat="false" ht="13.8" hidden="false" customHeight="true" outlineLevel="0" collapsed="false"/>
    <row r="25422" customFormat="false" ht="13.8" hidden="false" customHeight="true" outlineLevel="0" collapsed="false"/>
    <row r="25423" customFormat="false" ht="13.8" hidden="false" customHeight="true" outlineLevel="0" collapsed="false"/>
    <row r="25424" customFormat="false" ht="13.8" hidden="false" customHeight="true" outlineLevel="0" collapsed="false"/>
    <row r="25425" customFormat="false" ht="13.8" hidden="false" customHeight="true" outlineLevel="0" collapsed="false"/>
    <row r="25426" customFormat="false" ht="13.8" hidden="false" customHeight="true" outlineLevel="0" collapsed="false"/>
    <row r="25427" customFormat="false" ht="13.8" hidden="false" customHeight="true" outlineLevel="0" collapsed="false"/>
    <row r="25428" customFormat="false" ht="13.8" hidden="false" customHeight="true" outlineLevel="0" collapsed="false"/>
    <row r="25429" customFormat="false" ht="13.8" hidden="false" customHeight="true" outlineLevel="0" collapsed="false"/>
    <row r="25430" customFormat="false" ht="13.8" hidden="false" customHeight="true" outlineLevel="0" collapsed="false"/>
    <row r="25431" customFormat="false" ht="13.8" hidden="false" customHeight="true" outlineLevel="0" collapsed="false"/>
    <row r="25432" customFormat="false" ht="13.8" hidden="false" customHeight="true" outlineLevel="0" collapsed="false"/>
    <row r="25433" customFormat="false" ht="13.8" hidden="false" customHeight="true" outlineLevel="0" collapsed="false"/>
    <row r="25434" customFormat="false" ht="13.8" hidden="false" customHeight="true" outlineLevel="0" collapsed="false"/>
    <row r="25435" customFormat="false" ht="13.8" hidden="false" customHeight="true" outlineLevel="0" collapsed="false"/>
    <row r="25436" customFormat="false" ht="13.8" hidden="false" customHeight="true" outlineLevel="0" collapsed="false"/>
    <row r="25437" customFormat="false" ht="13.8" hidden="false" customHeight="true" outlineLevel="0" collapsed="false"/>
    <row r="25438" customFormat="false" ht="13.8" hidden="false" customHeight="true" outlineLevel="0" collapsed="false"/>
    <row r="25439" customFormat="false" ht="13.8" hidden="false" customHeight="true" outlineLevel="0" collapsed="false"/>
    <row r="25440" customFormat="false" ht="13.8" hidden="false" customHeight="true" outlineLevel="0" collapsed="false"/>
    <row r="25441" customFormat="false" ht="13.8" hidden="false" customHeight="true" outlineLevel="0" collapsed="false"/>
    <row r="25442" customFormat="false" ht="13.8" hidden="false" customHeight="true" outlineLevel="0" collapsed="false"/>
    <row r="25443" customFormat="false" ht="13.8" hidden="false" customHeight="true" outlineLevel="0" collapsed="false"/>
    <row r="25444" customFormat="false" ht="13.8" hidden="false" customHeight="true" outlineLevel="0" collapsed="false"/>
    <row r="25445" customFormat="false" ht="13.8" hidden="false" customHeight="true" outlineLevel="0" collapsed="false"/>
    <row r="25446" customFormat="false" ht="13.8" hidden="false" customHeight="true" outlineLevel="0" collapsed="false"/>
    <row r="25447" customFormat="false" ht="13.8" hidden="false" customHeight="true" outlineLevel="0" collapsed="false"/>
    <row r="25448" customFormat="false" ht="13.8" hidden="false" customHeight="true" outlineLevel="0" collapsed="false"/>
    <row r="25449" customFormat="false" ht="13.8" hidden="false" customHeight="true" outlineLevel="0" collapsed="false"/>
    <row r="25450" customFormat="false" ht="13.8" hidden="false" customHeight="true" outlineLevel="0" collapsed="false"/>
    <row r="25451" customFormat="false" ht="13.8" hidden="false" customHeight="true" outlineLevel="0" collapsed="false"/>
    <row r="25452" customFormat="false" ht="13.8" hidden="false" customHeight="true" outlineLevel="0" collapsed="false"/>
    <row r="25453" customFormat="false" ht="13.8" hidden="false" customHeight="true" outlineLevel="0" collapsed="false"/>
    <row r="25454" customFormat="false" ht="13.8" hidden="false" customHeight="true" outlineLevel="0" collapsed="false"/>
    <row r="25455" customFormat="false" ht="13.8" hidden="false" customHeight="true" outlineLevel="0" collapsed="false"/>
    <row r="25456" customFormat="false" ht="13.8" hidden="false" customHeight="true" outlineLevel="0" collapsed="false"/>
    <row r="25457" customFormat="false" ht="13.8" hidden="false" customHeight="true" outlineLevel="0" collapsed="false"/>
    <row r="25458" customFormat="false" ht="13.8" hidden="false" customHeight="true" outlineLevel="0" collapsed="false"/>
    <row r="25459" customFormat="false" ht="13.8" hidden="false" customHeight="true" outlineLevel="0" collapsed="false"/>
    <row r="25460" customFormat="false" ht="13.8" hidden="false" customHeight="true" outlineLevel="0" collapsed="false"/>
    <row r="25461" customFormat="false" ht="13.8" hidden="false" customHeight="true" outlineLevel="0" collapsed="false"/>
    <row r="25462" customFormat="false" ht="13.8" hidden="false" customHeight="true" outlineLevel="0" collapsed="false"/>
    <row r="25463" customFormat="false" ht="13.8" hidden="false" customHeight="true" outlineLevel="0" collapsed="false"/>
    <row r="25464" customFormat="false" ht="13.8" hidden="false" customHeight="true" outlineLevel="0" collapsed="false"/>
    <row r="25465" customFormat="false" ht="13.8" hidden="false" customHeight="true" outlineLevel="0" collapsed="false"/>
    <row r="25466" customFormat="false" ht="13.8" hidden="false" customHeight="true" outlineLevel="0" collapsed="false"/>
    <row r="25467" customFormat="false" ht="13.8" hidden="false" customHeight="true" outlineLevel="0" collapsed="false"/>
    <row r="25468" customFormat="false" ht="13.8" hidden="false" customHeight="true" outlineLevel="0" collapsed="false"/>
    <row r="25469" customFormat="false" ht="13.8" hidden="false" customHeight="true" outlineLevel="0" collapsed="false"/>
    <row r="25470" customFormat="false" ht="13.8" hidden="false" customHeight="true" outlineLevel="0" collapsed="false"/>
    <row r="25471" customFormat="false" ht="13.8" hidden="false" customHeight="true" outlineLevel="0" collapsed="false"/>
    <row r="25472" customFormat="false" ht="13.8" hidden="false" customHeight="true" outlineLevel="0" collapsed="false"/>
    <row r="25473" customFormat="false" ht="13.8" hidden="false" customHeight="true" outlineLevel="0" collapsed="false"/>
    <row r="25474" customFormat="false" ht="13.8" hidden="false" customHeight="true" outlineLevel="0" collapsed="false"/>
    <row r="25475" customFormat="false" ht="13.8" hidden="false" customHeight="true" outlineLevel="0" collapsed="false"/>
    <row r="25476" customFormat="false" ht="13.8" hidden="false" customHeight="true" outlineLevel="0" collapsed="false"/>
    <row r="25477" customFormat="false" ht="13.8" hidden="false" customHeight="true" outlineLevel="0" collapsed="false"/>
    <row r="25478" customFormat="false" ht="13.8" hidden="false" customHeight="true" outlineLevel="0" collapsed="false"/>
    <row r="25479" customFormat="false" ht="13.8" hidden="false" customHeight="true" outlineLevel="0" collapsed="false"/>
    <row r="25480" customFormat="false" ht="13.8" hidden="false" customHeight="true" outlineLevel="0" collapsed="false"/>
    <row r="25481" customFormat="false" ht="13.8" hidden="false" customHeight="true" outlineLevel="0" collapsed="false"/>
    <row r="25482" customFormat="false" ht="13.8" hidden="false" customHeight="true" outlineLevel="0" collapsed="false"/>
    <row r="25483" customFormat="false" ht="13.8" hidden="false" customHeight="true" outlineLevel="0" collapsed="false"/>
    <row r="25484" customFormat="false" ht="13.8" hidden="false" customHeight="true" outlineLevel="0" collapsed="false"/>
    <row r="25485" customFormat="false" ht="13.8" hidden="false" customHeight="true" outlineLevel="0" collapsed="false"/>
    <row r="25486" customFormat="false" ht="13.8" hidden="false" customHeight="true" outlineLevel="0" collapsed="false"/>
    <row r="25487" customFormat="false" ht="13.8" hidden="false" customHeight="true" outlineLevel="0" collapsed="false"/>
    <row r="25488" customFormat="false" ht="13.8" hidden="false" customHeight="true" outlineLevel="0" collapsed="false"/>
    <row r="25489" customFormat="false" ht="13.8" hidden="false" customHeight="true" outlineLevel="0" collapsed="false"/>
    <row r="25490" customFormat="false" ht="13.8" hidden="false" customHeight="true" outlineLevel="0" collapsed="false"/>
    <row r="25491" customFormat="false" ht="13.8" hidden="false" customHeight="true" outlineLevel="0" collapsed="false"/>
    <row r="25492" customFormat="false" ht="13.8" hidden="false" customHeight="true" outlineLevel="0" collapsed="false"/>
    <row r="25493" customFormat="false" ht="13.8" hidden="false" customHeight="true" outlineLevel="0" collapsed="false"/>
    <row r="25494" customFormat="false" ht="13.8" hidden="false" customHeight="true" outlineLevel="0" collapsed="false"/>
    <row r="25495" customFormat="false" ht="13.8" hidden="false" customHeight="true" outlineLevel="0" collapsed="false"/>
    <row r="25496" customFormat="false" ht="13.8" hidden="false" customHeight="true" outlineLevel="0" collapsed="false"/>
    <row r="25497" customFormat="false" ht="13.8" hidden="false" customHeight="true" outlineLevel="0" collapsed="false"/>
    <row r="25498" customFormat="false" ht="13.8" hidden="false" customHeight="true" outlineLevel="0" collapsed="false"/>
    <row r="25499" customFormat="false" ht="13.8" hidden="false" customHeight="true" outlineLevel="0" collapsed="false"/>
    <row r="25500" customFormat="false" ht="13.8" hidden="false" customHeight="true" outlineLevel="0" collapsed="false"/>
    <row r="25501" customFormat="false" ht="13.8" hidden="false" customHeight="true" outlineLevel="0" collapsed="false"/>
    <row r="25502" customFormat="false" ht="13.8" hidden="false" customHeight="true" outlineLevel="0" collapsed="false"/>
    <row r="25503" customFormat="false" ht="13.8" hidden="false" customHeight="true" outlineLevel="0" collapsed="false"/>
    <row r="25504" customFormat="false" ht="13.8" hidden="false" customHeight="true" outlineLevel="0" collapsed="false"/>
    <row r="25505" customFormat="false" ht="13.8" hidden="false" customHeight="true" outlineLevel="0" collapsed="false"/>
    <row r="25506" customFormat="false" ht="13.8" hidden="false" customHeight="true" outlineLevel="0" collapsed="false"/>
    <row r="25507" customFormat="false" ht="13.8" hidden="false" customHeight="true" outlineLevel="0" collapsed="false"/>
    <row r="25508" customFormat="false" ht="13.8" hidden="false" customHeight="true" outlineLevel="0" collapsed="false"/>
    <row r="25509" customFormat="false" ht="13.8" hidden="false" customHeight="true" outlineLevel="0" collapsed="false"/>
    <row r="25510" customFormat="false" ht="13.8" hidden="false" customHeight="true" outlineLevel="0" collapsed="false"/>
    <row r="25511" customFormat="false" ht="13.8" hidden="false" customHeight="true" outlineLevel="0" collapsed="false"/>
    <row r="25512" customFormat="false" ht="13.8" hidden="false" customHeight="true" outlineLevel="0" collapsed="false"/>
    <row r="25513" customFormat="false" ht="13.8" hidden="false" customHeight="true" outlineLevel="0" collapsed="false"/>
    <row r="25514" customFormat="false" ht="13.8" hidden="false" customHeight="true" outlineLevel="0" collapsed="false"/>
    <row r="25515" customFormat="false" ht="13.8" hidden="false" customHeight="true" outlineLevel="0" collapsed="false"/>
    <row r="25516" customFormat="false" ht="13.8" hidden="false" customHeight="true" outlineLevel="0" collapsed="false"/>
    <row r="25517" customFormat="false" ht="13.8" hidden="false" customHeight="true" outlineLevel="0" collapsed="false"/>
    <row r="25518" customFormat="false" ht="13.8" hidden="false" customHeight="true" outlineLevel="0" collapsed="false"/>
    <row r="25519" customFormat="false" ht="13.8" hidden="false" customHeight="true" outlineLevel="0" collapsed="false"/>
    <row r="25520" customFormat="false" ht="13.8" hidden="false" customHeight="true" outlineLevel="0" collapsed="false"/>
    <row r="25521" customFormat="false" ht="13.8" hidden="false" customHeight="true" outlineLevel="0" collapsed="false"/>
    <row r="25522" customFormat="false" ht="13.8" hidden="false" customHeight="true" outlineLevel="0" collapsed="false"/>
    <row r="25523" customFormat="false" ht="13.8" hidden="false" customHeight="true" outlineLevel="0" collapsed="false"/>
    <row r="25524" customFormat="false" ht="13.8" hidden="false" customHeight="true" outlineLevel="0" collapsed="false"/>
    <row r="25525" customFormat="false" ht="13.8" hidden="false" customHeight="true" outlineLevel="0" collapsed="false"/>
    <row r="25526" customFormat="false" ht="13.8" hidden="false" customHeight="true" outlineLevel="0" collapsed="false"/>
    <row r="25527" customFormat="false" ht="13.8" hidden="false" customHeight="true" outlineLevel="0" collapsed="false"/>
    <row r="25528" customFormat="false" ht="13.8" hidden="false" customHeight="true" outlineLevel="0" collapsed="false"/>
    <row r="25529" customFormat="false" ht="13.8" hidden="false" customHeight="true" outlineLevel="0" collapsed="false"/>
    <row r="25530" customFormat="false" ht="13.8" hidden="false" customHeight="true" outlineLevel="0" collapsed="false"/>
    <row r="25531" customFormat="false" ht="13.8" hidden="false" customHeight="true" outlineLevel="0" collapsed="false"/>
    <row r="25532" customFormat="false" ht="13.8" hidden="false" customHeight="true" outlineLevel="0" collapsed="false"/>
    <row r="25533" customFormat="false" ht="13.8" hidden="false" customHeight="true" outlineLevel="0" collapsed="false"/>
    <row r="25534" customFormat="false" ht="13.8" hidden="false" customHeight="true" outlineLevel="0" collapsed="false"/>
    <row r="25535" customFormat="false" ht="13.8" hidden="false" customHeight="true" outlineLevel="0" collapsed="false"/>
    <row r="25536" customFormat="false" ht="13.8" hidden="false" customHeight="true" outlineLevel="0" collapsed="false"/>
    <row r="25537" customFormat="false" ht="13.8" hidden="false" customHeight="true" outlineLevel="0" collapsed="false"/>
    <row r="25538" customFormat="false" ht="13.8" hidden="false" customHeight="true" outlineLevel="0" collapsed="false"/>
    <row r="25539" customFormat="false" ht="13.8" hidden="false" customHeight="true" outlineLevel="0" collapsed="false"/>
    <row r="25540" customFormat="false" ht="13.8" hidden="false" customHeight="true" outlineLevel="0" collapsed="false"/>
    <row r="25541" customFormat="false" ht="13.8" hidden="false" customHeight="true" outlineLevel="0" collapsed="false"/>
    <row r="25542" customFormat="false" ht="13.8" hidden="false" customHeight="true" outlineLevel="0" collapsed="false"/>
    <row r="25543" customFormat="false" ht="13.8" hidden="false" customHeight="true" outlineLevel="0" collapsed="false"/>
    <row r="25544" customFormat="false" ht="13.8" hidden="false" customHeight="true" outlineLevel="0" collapsed="false"/>
    <row r="25545" customFormat="false" ht="13.8" hidden="false" customHeight="true" outlineLevel="0" collapsed="false"/>
    <row r="25546" customFormat="false" ht="13.8" hidden="false" customHeight="true" outlineLevel="0" collapsed="false"/>
    <row r="25547" customFormat="false" ht="13.8" hidden="false" customHeight="true" outlineLevel="0" collapsed="false"/>
    <row r="25548" customFormat="false" ht="13.8" hidden="false" customHeight="true" outlineLevel="0" collapsed="false"/>
    <row r="25549" customFormat="false" ht="13.8" hidden="false" customHeight="true" outlineLevel="0" collapsed="false"/>
    <row r="25550" customFormat="false" ht="13.8" hidden="false" customHeight="true" outlineLevel="0" collapsed="false"/>
    <row r="25551" customFormat="false" ht="13.8" hidden="false" customHeight="true" outlineLevel="0" collapsed="false"/>
    <row r="25552" customFormat="false" ht="13.8" hidden="false" customHeight="true" outlineLevel="0" collapsed="false"/>
    <row r="25553" customFormat="false" ht="13.8" hidden="false" customHeight="true" outlineLevel="0" collapsed="false"/>
    <row r="25554" customFormat="false" ht="13.8" hidden="false" customHeight="true" outlineLevel="0" collapsed="false"/>
    <row r="25555" customFormat="false" ht="13.8" hidden="false" customHeight="true" outlineLevel="0" collapsed="false"/>
    <row r="25556" customFormat="false" ht="13.8" hidden="false" customHeight="true" outlineLevel="0" collapsed="false"/>
    <row r="25557" customFormat="false" ht="13.8" hidden="false" customHeight="true" outlineLevel="0" collapsed="false"/>
    <row r="25558" customFormat="false" ht="13.8" hidden="false" customHeight="true" outlineLevel="0" collapsed="false"/>
    <row r="25559" customFormat="false" ht="13.8" hidden="false" customHeight="true" outlineLevel="0" collapsed="false"/>
    <row r="25560" customFormat="false" ht="13.8" hidden="false" customHeight="true" outlineLevel="0" collapsed="false"/>
    <row r="25561" customFormat="false" ht="13.8" hidden="false" customHeight="true" outlineLevel="0" collapsed="false"/>
    <row r="25562" customFormat="false" ht="13.8" hidden="false" customHeight="true" outlineLevel="0" collapsed="false"/>
    <row r="25563" customFormat="false" ht="13.8" hidden="false" customHeight="true" outlineLevel="0" collapsed="false"/>
    <row r="25564" customFormat="false" ht="13.8" hidden="false" customHeight="true" outlineLevel="0" collapsed="false"/>
    <row r="25565" customFormat="false" ht="13.8" hidden="false" customHeight="true" outlineLevel="0" collapsed="false"/>
    <row r="25566" customFormat="false" ht="13.8" hidden="false" customHeight="true" outlineLevel="0" collapsed="false"/>
    <row r="25567" customFormat="false" ht="13.8" hidden="false" customHeight="true" outlineLevel="0" collapsed="false"/>
    <row r="25568" customFormat="false" ht="13.8" hidden="false" customHeight="true" outlineLevel="0" collapsed="false"/>
    <row r="25569" customFormat="false" ht="13.8" hidden="false" customHeight="true" outlineLevel="0" collapsed="false"/>
    <row r="25570" customFormat="false" ht="13.8" hidden="false" customHeight="true" outlineLevel="0" collapsed="false"/>
    <row r="25571" customFormat="false" ht="13.8" hidden="false" customHeight="true" outlineLevel="0" collapsed="false"/>
    <row r="25572" customFormat="false" ht="13.8" hidden="false" customHeight="true" outlineLevel="0" collapsed="false"/>
    <row r="25573" customFormat="false" ht="13.8" hidden="false" customHeight="true" outlineLevel="0" collapsed="false"/>
    <row r="25574" customFormat="false" ht="13.8" hidden="false" customHeight="true" outlineLevel="0" collapsed="false"/>
    <row r="25575" customFormat="false" ht="13.8" hidden="false" customHeight="true" outlineLevel="0" collapsed="false"/>
    <row r="25576" customFormat="false" ht="13.8" hidden="false" customHeight="true" outlineLevel="0" collapsed="false"/>
    <row r="25577" customFormat="false" ht="13.8" hidden="false" customHeight="true" outlineLevel="0" collapsed="false"/>
    <row r="25578" customFormat="false" ht="13.8" hidden="false" customHeight="true" outlineLevel="0" collapsed="false"/>
    <row r="25579" customFormat="false" ht="13.8" hidden="false" customHeight="true" outlineLevel="0" collapsed="false"/>
    <row r="25580" customFormat="false" ht="13.8" hidden="false" customHeight="true" outlineLevel="0" collapsed="false"/>
    <row r="25581" customFormat="false" ht="13.8" hidden="false" customHeight="true" outlineLevel="0" collapsed="false"/>
    <row r="25582" customFormat="false" ht="13.8" hidden="false" customHeight="true" outlineLevel="0" collapsed="false"/>
    <row r="25583" customFormat="false" ht="13.8" hidden="false" customHeight="true" outlineLevel="0" collapsed="false"/>
    <row r="25584" customFormat="false" ht="13.8" hidden="false" customHeight="true" outlineLevel="0" collapsed="false"/>
    <row r="25585" customFormat="false" ht="13.8" hidden="false" customHeight="true" outlineLevel="0" collapsed="false"/>
    <row r="25586" customFormat="false" ht="13.8" hidden="false" customHeight="true" outlineLevel="0" collapsed="false"/>
    <row r="25587" customFormat="false" ht="13.8" hidden="false" customHeight="true" outlineLevel="0" collapsed="false"/>
    <row r="25588" customFormat="false" ht="13.8" hidden="false" customHeight="true" outlineLevel="0" collapsed="false"/>
    <row r="25589" customFormat="false" ht="13.8" hidden="false" customHeight="true" outlineLevel="0" collapsed="false"/>
    <row r="25590" customFormat="false" ht="13.8" hidden="false" customHeight="true" outlineLevel="0" collapsed="false"/>
    <row r="25591" customFormat="false" ht="13.8" hidden="false" customHeight="true" outlineLevel="0" collapsed="false"/>
    <row r="25592" customFormat="false" ht="13.8" hidden="false" customHeight="true" outlineLevel="0" collapsed="false"/>
    <row r="25593" customFormat="false" ht="13.8" hidden="false" customHeight="true" outlineLevel="0" collapsed="false"/>
    <row r="25594" customFormat="false" ht="13.8" hidden="false" customHeight="true" outlineLevel="0" collapsed="false"/>
    <row r="25595" customFormat="false" ht="13.8" hidden="false" customHeight="true" outlineLevel="0" collapsed="false"/>
    <row r="25596" customFormat="false" ht="13.8" hidden="false" customHeight="true" outlineLevel="0" collapsed="false"/>
    <row r="25597" customFormat="false" ht="13.8" hidden="false" customHeight="true" outlineLevel="0" collapsed="false"/>
    <row r="25598" customFormat="false" ht="13.8" hidden="false" customHeight="true" outlineLevel="0" collapsed="false"/>
    <row r="25599" customFormat="false" ht="13.8" hidden="false" customHeight="true" outlineLevel="0" collapsed="false"/>
    <row r="25600" customFormat="false" ht="13.8" hidden="false" customHeight="true" outlineLevel="0" collapsed="false"/>
    <row r="25601" customFormat="false" ht="13.8" hidden="false" customHeight="true" outlineLevel="0" collapsed="false"/>
    <row r="25602" customFormat="false" ht="13.8" hidden="false" customHeight="true" outlineLevel="0" collapsed="false"/>
    <row r="25603" customFormat="false" ht="13.8" hidden="false" customHeight="true" outlineLevel="0" collapsed="false"/>
    <row r="25604" customFormat="false" ht="13.8" hidden="false" customHeight="true" outlineLevel="0" collapsed="false"/>
    <row r="25605" customFormat="false" ht="13.8" hidden="false" customHeight="true" outlineLevel="0" collapsed="false"/>
    <row r="25606" customFormat="false" ht="13.8" hidden="false" customHeight="true" outlineLevel="0" collapsed="false"/>
    <row r="25607" customFormat="false" ht="13.8" hidden="false" customHeight="true" outlineLevel="0" collapsed="false"/>
    <row r="25608" customFormat="false" ht="13.8" hidden="false" customHeight="true" outlineLevel="0" collapsed="false"/>
    <row r="25609" customFormat="false" ht="13.8" hidden="false" customHeight="true" outlineLevel="0" collapsed="false"/>
    <row r="25610" customFormat="false" ht="13.8" hidden="false" customHeight="true" outlineLevel="0" collapsed="false"/>
    <row r="25611" customFormat="false" ht="13.8" hidden="false" customHeight="true" outlineLevel="0" collapsed="false"/>
    <row r="25612" customFormat="false" ht="13.8" hidden="false" customHeight="true" outlineLevel="0" collapsed="false"/>
    <row r="25613" customFormat="false" ht="13.8" hidden="false" customHeight="true" outlineLevel="0" collapsed="false"/>
    <row r="25614" customFormat="false" ht="13.8" hidden="false" customHeight="true" outlineLevel="0" collapsed="false"/>
    <row r="25615" customFormat="false" ht="13.8" hidden="false" customHeight="true" outlineLevel="0" collapsed="false"/>
    <row r="25616" customFormat="false" ht="13.8" hidden="false" customHeight="true" outlineLevel="0" collapsed="false"/>
    <row r="25617" customFormat="false" ht="13.8" hidden="false" customHeight="true" outlineLevel="0" collapsed="false"/>
    <row r="25618" customFormat="false" ht="13.8" hidden="false" customHeight="true" outlineLevel="0" collapsed="false"/>
    <row r="25619" customFormat="false" ht="13.8" hidden="false" customHeight="true" outlineLevel="0" collapsed="false"/>
    <row r="25620" customFormat="false" ht="13.8" hidden="false" customHeight="true" outlineLevel="0" collapsed="false"/>
    <row r="25621" customFormat="false" ht="13.8" hidden="false" customHeight="true" outlineLevel="0" collapsed="false"/>
    <row r="25622" customFormat="false" ht="13.8" hidden="false" customHeight="true" outlineLevel="0" collapsed="false"/>
    <row r="25623" customFormat="false" ht="13.8" hidden="false" customHeight="true" outlineLevel="0" collapsed="false"/>
    <row r="25624" customFormat="false" ht="13.8" hidden="false" customHeight="true" outlineLevel="0" collapsed="false"/>
    <row r="25625" customFormat="false" ht="13.8" hidden="false" customHeight="true" outlineLevel="0" collapsed="false"/>
    <row r="25626" customFormat="false" ht="13.8" hidden="false" customHeight="true" outlineLevel="0" collapsed="false"/>
    <row r="25627" customFormat="false" ht="13.8" hidden="false" customHeight="true" outlineLevel="0" collapsed="false"/>
    <row r="25628" customFormat="false" ht="13.8" hidden="false" customHeight="true" outlineLevel="0" collapsed="false"/>
    <row r="25629" customFormat="false" ht="13.8" hidden="false" customHeight="true" outlineLevel="0" collapsed="false"/>
    <row r="25630" customFormat="false" ht="13.8" hidden="false" customHeight="true" outlineLevel="0" collapsed="false"/>
    <row r="25631" customFormat="false" ht="13.8" hidden="false" customHeight="true" outlineLevel="0" collapsed="false"/>
    <row r="25632" customFormat="false" ht="13.8" hidden="false" customHeight="true" outlineLevel="0" collapsed="false"/>
    <row r="25633" customFormat="false" ht="13.8" hidden="false" customHeight="true" outlineLevel="0" collapsed="false"/>
    <row r="25634" customFormat="false" ht="13.8" hidden="false" customHeight="true" outlineLevel="0" collapsed="false"/>
    <row r="25635" customFormat="false" ht="13.8" hidden="false" customHeight="true" outlineLevel="0" collapsed="false"/>
    <row r="25636" customFormat="false" ht="13.8" hidden="false" customHeight="true" outlineLevel="0" collapsed="false"/>
    <row r="25637" customFormat="false" ht="13.8" hidden="false" customHeight="true" outlineLevel="0" collapsed="false"/>
    <row r="25638" customFormat="false" ht="13.8" hidden="false" customHeight="true" outlineLevel="0" collapsed="false"/>
    <row r="25639" customFormat="false" ht="13.8" hidden="false" customHeight="true" outlineLevel="0" collapsed="false"/>
    <row r="25640" customFormat="false" ht="13.8" hidden="false" customHeight="true" outlineLevel="0" collapsed="false"/>
    <row r="25641" customFormat="false" ht="13.8" hidden="false" customHeight="true" outlineLevel="0" collapsed="false"/>
    <row r="25642" customFormat="false" ht="13.8" hidden="false" customHeight="true" outlineLevel="0" collapsed="false"/>
    <row r="25643" customFormat="false" ht="13.8" hidden="false" customHeight="true" outlineLevel="0" collapsed="false"/>
    <row r="25644" customFormat="false" ht="13.8" hidden="false" customHeight="true" outlineLevel="0" collapsed="false"/>
    <row r="25645" customFormat="false" ht="13.8" hidden="false" customHeight="true" outlineLevel="0" collapsed="false"/>
    <row r="25646" customFormat="false" ht="13.8" hidden="false" customHeight="true" outlineLevel="0" collapsed="false"/>
    <row r="25647" customFormat="false" ht="13.8" hidden="false" customHeight="true" outlineLevel="0" collapsed="false"/>
    <row r="25648" customFormat="false" ht="13.8" hidden="false" customHeight="true" outlineLevel="0" collapsed="false"/>
    <row r="25649" customFormat="false" ht="13.8" hidden="false" customHeight="true" outlineLevel="0" collapsed="false"/>
    <row r="25650" customFormat="false" ht="13.8" hidden="false" customHeight="true" outlineLevel="0" collapsed="false"/>
    <row r="25651" customFormat="false" ht="13.8" hidden="false" customHeight="true" outlineLevel="0" collapsed="false"/>
    <row r="25652" customFormat="false" ht="13.8" hidden="false" customHeight="true" outlineLevel="0" collapsed="false"/>
    <row r="25653" customFormat="false" ht="13.8" hidden="false" customHeight="true" outlineLevel="0" collapsed="false"/>
    <row r="25654" customFormat="false" ht="13.8" hidden="false" customHeight="true" outlineLevel="0" collapsed="false"/>
    <row r="25655" customFormat="false" ht="13.8" hidden="false" customHeight="true" outlineLevel="0" collapsed="false"/>
    <row r="25656" customFormat="false" ht="13.8" hidden="false" customHeight="true" outlineLevel="0" collapsed="false"/>
    <row r="25657" customFormat="false" ht="13.8" hidden="false" customHeight="true" outlineLevel="0" collapsed="false"/>
    <row r="25658" customFormat="false" ht="13.8" hidden="false" customHeight="true" outlineLevel="0" collapsed="false"/>
    <row r="25659" customFormat="false" ht="13.8" hidden="false" customHeight="true" outlineLevel="0" collapsed="false"/>
    <row r="25660" customFormat="false" ht="13.8" hidden="false" customHeight="true" outlineLevel="0" collapsed="false"/>
    <row r="25661" customFormat="false" ht="13.8" hidden="false" customHeight="true" outlineLevel="0" collapsed="false"/>
    <row r="25662" customFormat="false" ht="13.8" hidden="false" customHeight="true" outlineLevel="0" collapsed="false"/>
    <row r="25663" customFormat="false" ht="13.8" hidden="false" customHeight="true" outlineLevel="0" collapsed="false"/>
    <row r="25664" customFormat="false" ht="13.8" hidden="false" customHeight="true" outlineLevel="0" collapsed="false"/>
    <row r="25665" customFormat="false" ht="13.8" hidden="false" customHeight="true" outlineLevel="0" collapsed="false"/>
    <row r="25666" customFormat="false" ht="13.8" hidden="false" customHeight="true" outlineLevel="0" collapsed="false"/>
    <row r="25667" customFormat="false" ht="13.8" hidden="false" customHeight="true" outlineLevel="0" collapsed="false"/>
    <row r="25668" customFormat="false" ht="13.8" hidden="false" customHeight="true" outlineLevel="0" collapsed="false"/>
    <row r="25669" customFormat="false" ht="13.8" hidden="false" customHeight="true" outlineLevel="0" collapsed="false"/>
    <row r="25670" customFormat="false" ht="13.8" hidden="false" customHeight="true" outlineLevel="0" collapsed="false"/>
    <row r="25671" customFormat="false" ht="13.8" hidden="false" customHeight="true" outlineLevel="0" collapsed="false"/>
    <row r="25672" customFormat="false" ht="13.8" hidden="false" customHeight="true" outlineLevel="0" collapsed="false"/>
    <row r="25673" customFormat="false" ht="13.8" hidden="false" customHeight="true" outlineLevel="0" collapsed="false"/>
    <row r="25674" customFormat="false" ht="13.8" hidden="false" customHeight="true" outlineLevel="0" collapsed="false"/>
    <row r="25675" customFormat="false" ht="13.8" hidden="false" customHeight="true" outlineLevel="0" collapsed="false"/>
    <row r="25676" customFormat="false" ht="13.8" hidden="false" customHeight="true" outlineLevel="0" collapsed="false"/>
    <row r="25677" customFormat="false" ht="13.8" hidden="false" customHeight="true" outlineLevel="0" collapsed="false"/>
    <row r="25678" customFormat="false" ht="13.8" hidden="false" customHeight="true" outlineLevel="0" collapsed="false"/>
    <row r="25679" customFormat="false" ht="13.8" hidden="false" customHeight="true" outlineLevel="0" collapsed="false"/>
    <row r="25680" customFormat="false" ht="13.8" hidden="false" customHeight="true" outlineLevel="0" collapsed="false"/>
    <row r="25681" customFormat="false" ht="13.8" hidden="false" customHeight="true" outlineLevel="0" collapsed="false"/>
    <row r="25682" customFormat="false" ht="13.8" hidden="false" customHeight="true" outlineLevel="0" collapsed="false"/>
    <row r="25683" customFormat="false" ht="13.8" hidden="false" customHeight="true" outlineLevel="0" collapsed="false"/>
    <row r="25684" customFormat="false" ht="13.8" hidden="false" customHeight="true" outlineLevel="0" collapsed="false"/>
    <row r="25685" customFormat="false" ht="13.8" hidden="false" customHeight="true" outlineLevel="0" collapsed="false"/>
    <row r="25686" customFormat="false" ht="13.8" hidden="false" customHeight="true" outlineLevel="0" collapsed="false"/>
    <row r="25687" customFormat="false" ht="13.8" hidden="false" customHeight="true" outlineLevel="0" collapsed="false"/>
    <row r="25688" customFormat="false" ht="13.8" hidden="false" customHeight="true" outlineLevel="0" collapsed="false"/>
    <row r="25689" customFormat="false" ht="13.8" hidden="false" customHeight="true" outlineLevel="0" collapsed="false"/>
    <row r="25690" customFormat="false" ht="13.8" hidden="false" customHeight="true" outlineLevel="0" collapsed="false"/>
    <row r="25691" customFormat="false" ht="13.8" hidden="false" customHeight="true" outlineLevel="0" collapsed="false"/>
    <row r="25692" customFormat="false" ht="13.8" hidden="false" customHeight="true" outlineLevel="0" collapsed="false"/>
    <row r="25693" customFormat="false" ht="13.8" hidden="false" customHeight="true" outlineLevel="0" collapsed="false"/>
    <row r="25694" customFormat="false" ht="13.8" hidden="false" customHeight="true" outlineLevel="0" collapsed="false"/>
    <row r="25695" customFormat="false" ht="13.8" hidden="false" customHeight="true" outlineLevel="0" collapsed="false"/>
    <row r="25696" customFormat="false" ht="13.8" hidden="false" customHeight="true" outlineLevel="0" collapsed="false"/>
    <row r="25697" customFormat="false" ht="13.8" hidden="false" customHeight="true" outlineLevel="0" collapsed="false"/>
    <row r="25698" customFormat="false" ht="13.8" hidden="false" customHeight="true" outlineLevel="0" collapsed="false"/>
    <row r="25699" customFormat="false" ht="13.8" hidden="false" customHeight="true" outlineLevel="0" collapsed="false"/>
    <row r="25700" customFormat="false" ht="13.8" hidden="false" customHeight="true" outlineLevel="0" collapsed="false"/>
    <row r="25701" customFormat="false" ht="13.8" hidden="false" customHeight="true" outlineLevel="0" collapsed="false"/>
    <row r="25702" customFormat="false" ht="13.8" hidden="false" customHeight="true" outlineLevel="0" collapsed="false"/>
    <row r="25703" customFormat="false" ht="13.8" hidden="false" customHeight="true" outlineLevel="0" collapsed="false"/>
    <row r="25704" customFormat="false" ht="13.8" hidden="false" customHeight="true" outlineLevel="0" collapsed="false"/>
    <row r="25705" customFormat="false" ht="13.8" hidden="false" customHeight="true" outlineLevel="0" collapsed="false"/>
    <row r="25706" customFormat="false" ht="13.8" hidden="false" customHeight="true" outlineLevel="0" collapsed="false"/>
    <row r="25707" customFormat="false" ht="13.8" hidden="false" customHeight="true" outlineLevel="0" collapsed="false"/>
    <row r="25708" customFormat="false" ht="13.8" hidden="false" customHeight="true" outlineLevel="0" collapsed="false"/>
    <row r="25709" customFormat="false" ht="13.8" hidden="false" customHeight="true" outlineLevel="0" collapsed="false"/>
    <row r="25710" customFormat="false" ht="13.8" hidden="false" customHeight="true" outlineLevel="0" collapsed="false"/>
    <row r="25711" customFormat="false" ht="13.8" hidden="false" customHeight="true" outlineLevel="0" collapsed="false"/>
    <row r="25712" customFormat="false" ht="13.8" hidden="false" customHeight="true" outlineLevel="0" collapsed="false"/>
    <row r="25713" customFormat="false" ht="13.8" hidden="false" customHeight="true" outlineLevel="0" collapsed="false"/>
    <row r="25714" customFormat="false" ht="13.8" hidden="false" customHeight="true" outlineLevel="0" collapsed="false"/>
    <row r="25715" customFormat="false" ht="13.8" hidden="false" customHeight="true" outlineLevel="0" collapsed="false"/>
    <row r="25716" customFormat="false" ht="13.8" hidden="false" customHeight="true" outlineLevel="0" collapsed="false"/>
    <row r="25717" customFormat="false" ht="13.8" hidden="false" customHeight="true" outlineLevel="0" collapsed="false"/>
    <row r="25718" customFormat="false" ht="13.8" hidden="false" customHeight="true" outlineLevel="0" collapsed="false"/>
    <row r="25719" customFormat="false" ht="13.8" hidden="false" customHeight="true" outlineLevel="0" collapsed="false"/>
    <row r="25720" customFormat="false" ht="13.8" hidden="false" customHeight="true" outlineLevel="0" collapsed="false"/>
    <row r="25721" customFormat="false" ht="13.8" hidden="false" customHeight="true" outlineLevel="0" collapsed="false"/>
    <row r="25722" customFormat="false" ht="13.8" hidden="false" customHeight="true" outlineLevel="0" collapsed="false"/>
    <row r="25723" customFormat="false" ht="13.8" hidden="false" customHeight="true" outlineLevel="0" collapsed="false"/>
    <row r="25724" customFormat="false" ht="13.8" hidden="false" customHeight="true" outlineLevel="0" collapsed="false"/>
    <row r="25725" customFormat="false" ht="13.8" hidden="false" customHeight="true" outlineLevel="0" collapsed="false"/>
    <row r="25726" customFormat="false" ht="13.8" hidden="false" customHeight="true" outlineLevel="0" collapsed="false"/>
    <row r="25727" customFormat="false" ht="13.8" hidden="false" customHeight="true" outlineLevel="0" collapsed="false"/>
    <row r="25728" customFormat="false" ht="13.8" hidden="false" customHeight="true" outlineLevel="0" collapsed="false"/>
    <row r="25729" customFormat="false" ht="13.8" hidden="false" customHeight="true" outlineLevel="0" collapsed="false"/>
    <row r="25730" customFormat="false" ht="13.8" hidden="false" customHeight="true" outlineLevel="0" collapsed="false"/>
    <row r="25731" customFormat="false" ht="13.8" hidden="false" customHeight="true" outlineLevel="0" collapsed="false"/>
    <row r="25732" customFormat="false" ht="13.8" hidden="false" customHeight="true" outlineLevel="0" collapsed="false"/>
    <row r="25733" customFormat="false" ht="13.8" hidden="false" customHeight="true" outlineLevel="0" collapsed="false"/>
    <row r="25734" customFormat="false" ht="13.8" hidden="false" customHeight="true" outlineLevel="0" collapsed="false"/>
    <row r="25735" customFormat="false" ht="13.8" hidden="false" customHeight="true" outlineLevel="0" collapsed="false"/>
    <row r="25736" customFormat="false" ht="13.8" hidden="false" customHeight="true" outlineLevel="0" collapsed="false"/>
    <row r="25737" customFormat="false" ht="13.8" hidden="false" customHeight="true" outlineLevel="0" collapsed="false"/>
    <row r="25738" customFormat="false" ht="13.8" hidden="false" customHeight="true" outlineLevel="0" collapsed="false"/>
    <row r="25739" customFormat="false" ht="13.8" hidden="false" customHeight="true" outlineLevel="0" collapsed="false"/>
    <row r="25740" customFormat="false" ht="13.8" hidden="false" customHeight="true" outlineLevel="0" collapsed="false"/>
    <row r="25741" customFormat="false" ht="13.8" hidden="false" customHeight="true" outlineLevel="0" collapsed="false"/>
    <row r="25742" customFormat="false" ht="13.8" hidden="false" customHeight="true" outlineLevel="0" collapsed="false"/>
    <row r="25743" customFormat="false" ht="13.8" hidden="false" customHeight="true" outlineLevel="0" collapsed="false"/>
    <row r="25744" customFormat="false" ht="13.8" hidden="false" customHeight="true" outlineLevel="0" collapsed="false"/>
    <row r="25745" customFormat="false" ht="13.8" hidden="false" customHeight="true" outlineLevel="0" collapsed="false"/>
    <row r="25746" customFormat="false" ht="13.8" hidden="false" customHeight="true" outlineLevel="0" collapsed="false"/>
    <row r="25747" customFormat="false" ht="13.8" hidden="false" customHeight="true" outlineLevel="0" collapsed="false"/>
    <row r="25748" customFormat="false" ht="13.8" hidden="false" customHeight="true" outlineLevel="0" collapsed="false"/>
    <row r="25749" customFormat="false" ht="13.8" hidden="false" customHeight="true" outlineLevel="0" collapsed="false"/>
    <row r="25750" customFormat="false" ht="13.8" hidden="false" customHeight="true" outlineLevel="0" collapsed="false"/>
    <row r="25751" customFormat="false" ht="13.8" hidden="false" customHeight="true" outlineLevel="0" collapsed="false"/>
    <row r="25752" customFormat="false" ht="13.8" hidden="false" customHeight="true" outlineLevel="0" collapsed="false"/>
    <row r="25753" customFormat="false" ht="13.8" hidden="false" customHeight="true" outlineLevel="0" collapsed="false"/>
    <row r="25754" customFormat="false" ht="13.8" hidden="false" customHeight="true" outlineLevel="0" collapsed="false"/>
    <row r="25755" customFormat="false" ht="13.8" hidden="false" customHeight="true" outlineLevel="0" collapsed="false"/>
    <row r="25756" customFormat="false" ht="13.8" hidden="false" customHeight="true" outlineLevel="0" collapsed="false"/>
    <row r="25757" customFormat="false" ht="13.8" hidden="false" customHeight="true" outlineLevel="0" collapsed="false"/>
    <row r="25758" customFormat="false" ht="13.8" hidden="false" customHeight="true" outlineLevel="0" collapsed="false"/>
    <row r="25759" customFormat="false" ht="13.8" hidden="false" customHeight="true" outlineLevel="0" collapsed="false"/>
    <row r="25760" customFormat="false" ht="13.8" hidden="false" customHeight="true" outlineLevel="0" collapsed="false"/>
    <row r="25761" customFormat="false" ht="13.8" hidden="false" customHeight="true" outlineLevel="0" collapsed="false"/>
    <row r="25762" customFormat="false" ht="13.8" hidden="false" customHeight="true" outlineLevel="0" collapsed="false"/>
    <row r="25763" customFormat="false" ht="13.8" hidden="false" customHeight="true" outlineLevel="0" collapsed="false"/>
    <row r="25764" customFormat="false" ht="13.8" hidden="false" customHeight="true" outlineLevel="0" collapsed="false"/>
    <row r="25765" customFormat="false" ht="13.8" hidden="false" customHeight="true" outlineLevel="0" collapsed="false"/>
    <row r="25766" customFormat="false" ht="13.8" hidden="false" customHeight="true" outlineLevel="0" collapsed="false"/>
    <row r="25767" customFormat="false" ht="13.8" hidden="false" customHeight="true" outlineLevel="0" collapsed="false"/>
    <row r="25768" customFormat="false" ht="13.8" hidden="false" customHeight="true" outlineLevel="0" collapsed="false"/>
    <row r="25769" customFormat="false" ht="13.8" hidden="false" customHeight="true" outlineLevel="0" collapsed="false"/>
    <row r="25770" customFormat="false" ht="13.8" hidden="false" customHeight="true" outlineLevel="0" collapsed="false"/>
    <row r="25771" customFormat="false" ht="13.8" hidden="false" customHeight="true" outlineLevel="0" collapsed="false"/>
    <row r="25772" customFormat="false" ht="13.8" hidden="false" customHeight="true" outlineLevel="0" collapsed="false"/>
    <row r="25773" customFormat="false" ht="13.8" hidden="false" customHeight="true" outlineLevel="0" collapsed="false"/>
    <row r="25774" customFormat="false" ht="13.8" hidden="false" customHeight="true" outlineLevel="0" collapsed="false"/>
    <row r="25775" customFormat="false" ht="13.8" hidden="false" customHeight="true" outlineLevel="0" collapsed="false"/>
    <row r="25776" customFormat="false" ht="13.8" hidden="false" customHeight="true" outlineLevel="0" collapsed="false"/>
    <row r="25777" customFormat="false" ht="13.8" hidden="false" customHeight="true" outlineLevel="0" collapsed="false"/>
    <row r="25778" customFormat="false" ht="13.8" hidden="false" customHeight="true" outlineLevel="0" collapsed="false"/>
    <row r="25779" customFormat="false" ht="13.8" hidden="false" customHeight="true" outlineLevel="0" collapsed="false"/>
    <row r="25780" customFormat="false" ht="13.8" hidden="false" customHeight="true" outlineLevel="0" collapsed="false"/>
    <row r="25781" customFormat="false" ht="13.8" hidden="false" customHeight="true" outlineLevel="0" collapsed="false"/>
    <row r="25782" customFormat="false" ht="13.8" hidden="false" customHeight="true" outlineLevel="0" collapsed="false"/>
    <row r="25783" customFormat="false" ht="13.8" hidden="false" customHeight="true" outlineLevel="0" collapsed="false"/>
    <row r="25784" customFormat="false" ht="13.8" hidden="false" customHeight="true" outlineLevel="0" collapsed="false"/>
    <row r="25785" customFormat="false" ht="13.8" hidden="false" customHeight="true" outlineLevel="0" collapsed="false"/>
    <row r="25786" customFormat="false" ht="13.8" hidden="false" customHeight="true" outlineLevel="0" collapsed="false"/>
    <row r="25787" customFormat="false" ht="13.8" hidden="false" customHeight="true" outlineLevel="0" collapsed="false"/>
    <row r="25788" customFormat="false" ht="13.8" hidden="false" customHeight="true" outlineLevel="0" collapsed="false"/>
    <row r="25789" customFormat="false" ht="13.8" hidden="false" customHeight="true" outlineLevel="0" collapsed="false"/>
    <row r="25790" customFormat="false" ht="13.8" hidden="false" customHeight="true" outlineLevel="0" collapsed="false"/>
    <row r="25791" customFormat="false" ht="13.8" hidden="false" customHeight="true" outlineLevel="0" collapsed="false"/>
    <row r="25792" customFormat="false" ht="13.8" hidden="false" customHeight="true" outlineLevel="0" collapsed="false"/>
    <row r="25793" customFormat="false" ht="13.8" hidden="false" customHeight="true" outlineLevel="0" collapsed="false"/>
    <row r="25794" customFormat="false" ht="13.8" hidden="false" customHeight="true" outlineLevel="0" collapsed="false"/>
    <row r="25795" customFormat="false" ht="13.8" hidden="false" customHeight="true" outlineLevel="0" collapsed="false"/>
    <row r="25796" customFormat="false" ht="13.8" hidden="false" customHeight="true" outlineLevel="0" collapsed="false"/>
    <row r="25797" customFormat="false" ht="13.8" hidden="false" customHeight="true" outlineLevel="0" collapsed="false"/>
    <row r="25798" customFormat="false" ht="13.8" hidden="false" customHeight="true" outlineLevel="0" collapsed="false"/>
    <row r="25799" customFormat="false" ht="13.8" hidden="false" customHeight="true" outlineLevel="0" collapsed="false"/>
    <row r="25800" customFormat="false" ht="13.8" hidden="false" customHeight="true" outlineLevel="0" collapsed="false"/>
    <row r="25801" customFormat="false" ht="13.8" hidden="false" customHeight="true" outlineLevel="0" collapsed="false"/>
    <row r="25802" customFormat="false" ht="13.8" hidden="false" customHeight="true" outlineLevel="0" collapsed="false"/>
    <row r="25803" customFormat="false" ht="13.8" hidden="false" customHeight="true" outlineLevel="0" collapsed="false"/>
    <row r="25804" customFormat="false" ht="13.8" hidden="false" customHeight="true" outlineLevel="0" collapsed="false"/>
    <row r="25805" customFormat="false" ht="13.8" hidden="false" customHeight="true" outlineLevel="0" collapsed="false"/>
    <row r="25806" customFormat="false" ht="13.8" hidden="false" customHeight="true" outlineLevel="0" collapsed="false"/>
    <row r="25807" customFormat="false" ht="13.8" hidden="false" customHeight="true" outlineLevel="0" collapsed="false"/>
    <row r="25808" customFormat="false" ht="13.8" hidden="false" customHeight="true" outlineLevel="0" collapsed="false"/>
    <row r="25809" customFormat="false" ht="13.8" hidden="false" customHeight="true" outlineLevel="0" collapsed="false"/>
    <row r="25810" customFormat="false" ht="13.8" hidden="false" customHeight="true" outlineLevel="0" collapsed="false"/>
    <row r="25811" customFormat="false" ht="13.8" hidden="false" customHeight="true" outlineLevel="0" collapsed="false"/>
    <row r="25812" customFormat="false" ht="13.8" hidden="false" customHeight="true" outlineLevel="0" collapsed="false"/>
    <row r="25813" customFormat="false" ht="13.8" hidden="false" customHeight="true" outlineLevel="0" collapsed="false"/>
    <row r="25814" customFormat="false" ht="13.8" hidden="false" customHeight="true" outlineLevel="0" collapsed="false"/>
    <row r="25815" customFormat="false" ht="13.8" hidden="false" customHeight="true" outlineLevel="0" collapsed="false"/>
    <row r="25816" customFormat="false" ht="13.8" hidden="false" customHeight="true" outlineLevel="0" collapsed="false"/>
    <row r="25817" customFormat="false" ht="13.8" hidden="false" customHeight="true" outlineLevel="0" collapsed="false"/>
    <row r="25818" customFormat="false" ht="13.8" hidden="false" customHeight="true" outlineLevel="0" collapsed="false"/>
    <row r="25819" customFormat="false" ht="13.8" hidden="false" customHeight="true" outlineLevel="0" collapsed="false"/>
    <row r="25820" customFormat="false" ht="13.8" hidden="false" customHeight="true" outlineLevel="0" collapsed="false"/>
    <row r="25821" customFormat="false" ht="13.8" hidden="false" customHeight="true" outlineLevel="0" collapsed="false"/>
    <row r="25822" customFormat="false" ht="13.8" hidden="false" customHeight="true" outlineLevel="0" collapsed="false"/>
    <row r="25823" customFormat="false" ht="13.8" hidden="false" customHeight="true" outlineLevel="0" collapsed="false"/>
    <row r="25824" customFormat="false" ht="13.8" hidden="false" customHeight="true" outlineLevel="0" collapsed="false"/>
    <row r="25825" customFormat="false" ht="13.8" hidden="false" customHeight="true" outlineLevel="0" collapsed="false"/>
    <row r="25826" customFormat="false" ht="13.8" hidden="false" customHeight="true" outlineLevel="0" collapsed="false"/>
    <row r="25827" customFormat="false" ht="13.8" hidden="false" customHeight="true" outlineLevel="0" collapsed="false"/>
    <row r="25828" customFormat="false" ht="13.8" hidden="false" customHeight="true" outlineLevel="0" collapsed="false"/>
    <row r="25829" customFormat="false" ht="13.8" hidden="false" customHeight="true" outlineLevel="0" collapsed="false"/>
    <row r="25830" customFormat="false" ht="13.8" hidden="false" customHeight="true" outlineLevel="0" collapsed="false"/>
    <row r="25831" customFormat="false" ht="13.8" hidden="false" customHeight="true" outlineLevel="0" collapsed="false"/>
    <row r="25832" customFormat="false" ht="13.8" hidden="false" customHeight="true" outlineLevel="0" collapsed="false"/>
    <row r="25833" customFormat="false" ht="13.8" hidden="false" customHeight="true" outlineLevel="0" collapsed="false"/>
    <row r="25834" customFormat="false" ht="13.8" hidden="false" customHeight="true" outlineLevel="0" collapsed="false"/>
    <row r="25835" customFormat="false" ht="13.8" hidden="false" customHeight="true" outlineLevel="0" collapsed="false"/>
    <row r="25836" customFormat="false" ht="13.8" hidden="false" customHeight="true" outlineLevel="0" collapsed="false"/>
    <row r="25837" customFormat="false" ht="13.8" hidden="false" customHeight="true" outlineLevel="0" collapsed="false"/>
    <row r="25838" customFormat="false" ht="13.8" hidden="false" customHeight="true" outlineLevel="0" collapsed="false"/>
    <row r="25839" customFormat="false" ht="13.8" hidden="false" customHeight="true" outlineLevel="0" collapsed="false"/>
    <row r="25840" customFormat="false" ht="13.8" hidden="false" customHeight="true" outlineLevel="0" collapsed="false"/>
    <row r="25841" customFormat="false" ht="13.8" hidden="false" customHeight="true" outlineLevel="0" collapsed="false"/>
    <row r="25842" customFormat="false" ht="13.8" hidden="false" customHeight="true" outlineLevel="0" collapsed="false"/>
    <row r="25843" customFormat="false" ht="13.8" hidden="false" customHeight="true" outlineLevel="0" collapsed="false"/>
    <row r="25844" customFormat="false" ht="13.8" hidden="false" customHeight="true" outlineLevel="0" collapsed="false"/>
    <row r="25845" customFormat="false" ht="13.8" hidden="false" customHeight="true" outlineLevel="0" collapsed="false"/>
    <row r="25846" customFormat="false" ht="13.8" hidden="false" customHeight="true" outlineLevel="0" collapsed="false"/>
    <row r="25847" customFormat="false" ht="13.8" hidden="false" customHeight="true" outlineLevel="0" collapsed="false"/>
    <row r="25848" customFormat="false" ht="13.8" hidden="false" customHeight="true" outlineLevel="0" collapsed="false"/>
    <row r="25849" customFormat="false" ht="13.8" hidden="false" customHeight="true" outlineLevel="0" collapsed="false"/>
    <row r="25850" customFormat="false" ht="13.8" hidden="false" customHeight="true" outlineLevel="0" collapsed="false"/>
    <row r="25851" customFormat="false" ht="13.8" hidden="false" customHeight="true" outlineLevel="0" collapsed="false"/>
    <row r="25852" customFormat="false" ht="13.8" hidden="false" customHeight="true" outlineLevel="0" collapsed="false"/>
    <row r="25853" customFormat="false" ht="13.8" hidden="false" customHeight="true" outlineLevel="0" collapsed="false"/>
    <row r="25854" customFormat="false" ht="13.8" hidden="false" customHeight="true" outlineLevel="0" collapsed="false"/>
    <row r="25855" customFormat="false" ht="13.8" hidden="false" customHeight="true" outlineLevel="0" collapsed="false"/>
    <row r="25856" customFormat="false" ht="13.8" hidden="false" customHeight="true" outlineLevel="0" collapsed="false"/>
    <row r="25857" customFormat="false" ht="13.8" hidden="false" customHeight="true" outlineLevel="0" collapsed="false"/>
    <row r="25858" customFormat="false" ht="13.8" hidden="false" customHeight="true" outlineLevel="0" collapsed="false"/>
    <row r="25859" customFormat="false" ht="13.8" hidden="false" customHeight="true" outlineLevel="0" collapsed="false"/>
    <row r="25860" customFormat="false" ht="13.8" hidden="false" customHeight="true" outlineLevel="0" collapsed="false"/>
    <row r="25861" customFormat="false" ht="13.8" hidden="false" customHeight="true" outlineLevel="0" collapsed="false"/>
    <row r="25862" customFormat="false" ht="13.8" hidden="false" customHeight="true" outlineLevel="0" collapsed="false"/>
    <row r="25863" customFormat="false" ht="13.8" hidden="false" customHeight="true" outlineLevel="0" collapsed="false"/>
    <row r="25864" customFormat="false" ht="13.8" hidden="false" customHeight="true" outlineLevel="0" collapsed="false"/>
    <row r="25865" customFormat="false" ht="13.8" hidden="false" customHeight="true" outlineLevel="0" collapsed="false"/>
    <row r="25866" customFormat="false" ht="13.8" hidden="false" customHeight="true" outlineLevel="0" collapsed="false"/>
    <row r="25867" customFormat="false" ht="13.8" hidden="false" customHeight="true" outlineLevel="0" collapsed="false"/>
    <row r="25868" customFormat="false" ht="13.8" hidden="false" customHeight="true" outlineLevel="0" collapsed="false"/>
    <row r="25869" customFormat="false" ht="13.8" hidden="false" customHeight="true" outlineLevel="0" collapsed="false"/>
    <row r="25870" customFormat="false" ht="13.8" hidden="false" customHeight="true" outlineLevel="0" collapsed="false"/>
    <row r="25871" customFormat="false" ht="13.8" hidden="false" customHeight="true" outlineLevel="0" collapsed="false"/>
    <row r="25872" customFormat="false" ht="13.8" hidden="false" customHeight="true" outlineLevel="0" collapsed="false"/>
    <row r="25873" customFormat="false" ht="13.8" hidden="false" customHeight="true" outlineLevel="0" collapsed="false"/>
    <row r="25874" customFormat="false" ht="13.8" hidden="false" customHeight="true" outlineLevel="0" collapsed="false"/>
    <row r="25875" customFormat="false" ht="13.8" hidden="false" customHeight="true" outlineLevel="0" collapsed="false"/>
    <row r="25876" customFormat="false" ht="13.8" hidden="false" customHeight="true" outlineLevel="0" collapsed="false"/>
    <row r="25877" customFormat="false" ht="13.8" hidden="false" customHeight="true" outlineLevel="0" collapsed="false"/>
    <row r="25878" customFormat="false" ht="13.8" hidden="false" customHeight="true" outlineLevel="0" collapsed="false"/>
    <row r="25879" customFormat="false" ht="13.8" hidden="false" customHeight="true" outlineLevel="0" collapsed="false"/>
    <row r="25880" customFormat="false" ht="13.8" hidden="false" customHeight="true" outlineLevel="0" collapsed="false"/>
    <row r="25881" customFormat="false" ht="13.8" hidden="false" customHeight="true" outlineLevel="0" collapsed="false"/>
    <row r="25882" customFormat="false" ht="13.8" hidden="false" customHeight="true" outlineLevel="0" collapsed="false"/>
    <row r="25883" customFormat="false" ht="13.8" hidden="false" customHeight="true" outlineLevel="0" collapsed="false"/>
    <row r="25884" customFormat="false" ht="13.8" hidden="false" customHeight="true" outlineLevel="0" collapsed="false"/>
    <row r="25885" customFormat="false" ht="13.8" hidden="false" customHeight="true" outlineLevel="0" collapsed="false"/>
    <row r="25886" customFormat="false" ht="13.8" hidden="false" customHeight="true" outlineLevel="0" collapsed="false"/>
    <row r="25887" customFormat="false" ht="13.8" hidden="false" customHeight="true" outlineLevel="0" collapsed="false"/>
    <row r="25888" customFormat="false" ht="13.8" hidden="false" customHeight="true" outlineLevel="0" collapsed="false"/>
    <row r="25889" customFormat="false" ht="13.8" hidden="false" customHeight="true" outlineLevel="0" collapsed="false"/>
    <row r="25890" customFormat="false" ht="13.8" hidden="false" customHeight="true" outlineLevel="0" collapsed="false"/>
    <row r="25891" customFormat="false" ht="13.8" hidden="false" customHeight="true" outlineLevel="0" collapsed="false"/>
    <row r="25892" customFormat="false" ht="13.8" hidden="false" customHeight="true" outlineLevel="0" collapsed="false"/>
    <row r="25893" customFormat="false" ht="13.8" hidden="false" customHeight="true" outlineLevel="0" collapsed="false"/>
    <row r="25894" customFormat="false" ht="13.8" hidden="false" customHeight="true" outlineLevel="0" collapsed="false"/>
    <row r="25895" customFormat="false" ht="13.8" hidden="false" customHeight="true" outlineLevel="0" collapsed="false"/>
    <row r="25896" customFormat="false" ht="13.8" hidden="false" customHeight="true" outlineLevel="0" collapsed="false"/>
    <row r="25897" customFormat="false" ht="13.8" hidden="false" customHeight="true" outlineLevel="0" collapsed="false"/>
    <row r="25898" customFormat="false" ht="13.8" hidden="false" customHeight="true" outlineLevel="0" collapsed="false"/>
    <row r="25899" customFormat="false" ht="13.8" hidden="false" customHeight="true" outlineLevel="0" collapsed="false"/>
    <row r="25900" customFormat="false" ht="13.8" hidden="false" customHeight="true" outlineLevel="0" collapsed="false"/>
    <row r="25901" customFormat="false" ht="13.8" hidden="false" customHeight="true" outlineLevel="0" collapsed="false"/>
    <row r="25902" customFormat="false" ht="13.8" hidden="false" customHeight="true" outlineLevel="0" collapsed="false"/>
    <row r="25903" customFormat="false" ht="13.8" hidden="false" customHeight="true" outlineLevel="0" collapsed="false"/>
    <row r="25904" customFormat="false" ht="13.8" hidden="false" customHeight="true" outlineLevel="0" collapsed="false"/>
    <row r="25905" customFormat="false" ht="13.8" hidden="false" customHeight="true" outlineLevel="0" collapsed="false"/>
    <row r="25906" customFormat="false" ht="13.8" hidden="false" customHeight="true" outlineLevel="0" collapsed="false"/>
    <row r="25907" customFormat="false" ht="13.8" hidden="false" customHeight="true" outlineLevel="0" collapsed="false"/>
    <row r="25908" customFormat="false" ht="13.8" hidden="false" customHeight="true" outlineLevel="0" collapsed="false"/>
    <row r="25909" customFormat="false" ht="13.8" hidden="false" customHeight="true" outlineLevel="0" collapsed="false"/>
    <row r="25910" customFormat="false" ht="13.8" hidden="false" customHeight="true" outlineLevel="0" collapsed="false"/>
    <row r="25911" customFormat="false" ht="13.8" hidden="false" customHeight="true" outlineLevel="0" collapsed="false"/>
    <row r="25912" customFormat="false" ht="13.8" hidden="false" customHeight="true" outlineLevel="0" collapsed="false"/>
    <row r="25913" customFormat="false" ht="13.8" hidden="false" customHeight="true" outlineLevel="0" collapsed="false"/>
    <row r="25914" customFormat="false" ht="13.8" hidden="false" customHeight="true" outlineLevel="0" collapsed="false"/>
    <row r="25915" customFormat="false" ht="13.8" hidden="false" customHeight="true" outlineLevel="0" collapsed="false"/>
    <row r="25916" customFormat="false" ht="13.8" hidden="false" customHeight="true" outlineLevel="0" collapsed="false"/>
    <row r="25917" customFormat="false" ht="13.8" hidden="false" customHeight="true" outlineLevel="0" collapsed="false"/>
    <row r="25918" customFormat="false" ht="13.8" hidden="false" customHeight="true" outlineLevel="0" collapsed="false"/>
    <row r="25919" customFormat="false" ht="13.8" hidden="false" customHeight="true" outlineLevel="0" collapsed="false"/>
    <row r="25920" customFormat="false" ht="13.8" hidden="false" customHeight="true" outlineLevel="0" collapsed="false"/>
    <row r="25921" customFormat="false" ht="13.8" hidden="false" customHeight="true" outlineLevel="0" collapsed="false"/>
    <row r="25922" customFormat="false" ht="13.8" hidden="false" customHeight="true" outlineLevel="0" collapsed="false"/>
    <row r="25923" customFormat="false" ht="13.8" hidden="false" customHeight="true" outlineLevel="0" collapsed="false"/>
    <row r="25924" customFormat="false" ht="13.8" hidden="false" customHeight="true" outlineLevel="0" collapsed="false"/>
    <row r="25925" customFormat="false" ht="13.8" hidden="false" customHeight="true" outlineLevel="0" collapsed="false"/>
    <row r="25926" customFormat="false" ht="13.8" hidden="false" customHeight="true" outlineLevel="0" collapsed="false"/>
    <row r="25927" customFormat="false" ht="13.8" hidden="false" customHeight="true" outlineLevel="0" collapsed="false"/>
    <row r="25928" customFormat="false" ht="13.8" hidden="false" customHeight="true" outlineLevel="0" collapsed="false"/>
    <row r="25929" customFormat="false" ht="13.8" hidden="false" customHeight="true" outlineLevel="0" collapsed="false"/>
    <row r="25930" customFormat="false" ht="13.8" hidden="false" customHeight="true" outlineLevel="0" collapsed="false"/>
    <row r="25931" customFormat="false" ht="13.8" hidden="false" customHeight="true" outlineLevel="0" collapsed="false"/>
    <row r="25932" customFormat="false" ht="13.8" hidden="false" customHeight="true" outlineLevel="0" collapsed="false"/>
    <row r="25933" customFormat="false" ht="13.8" hidden="false" customHeight="true" outlineLevel="0" collapsed="false"/>
    <row r="25934" customFormat="false" ht="13.8" hidden="false" customHeight="true" outlineLevel="0" collapsed="false"/>
    <row r="25935" customFormat="false" ht="13.8" hidden="false" customHeight="true" outlineLevel="0" collapsed="false"/>
    <row r="25936" customFormat="false" ht="13.8" hidden="false" customHeight="true" outlineLevel="0" collapsed="false"/>
    <row r="25937" customFormat="false" ht="13.8" hidden="false" customHeight="true" outlineLevel="0" collapsed="false"/>
    <row r="25938" customFormat="false" ht="13.8" hidden="false" customHeight="true" outlineLevel="0" collapsed="false"/>
    <row r="25939" customFormat="false" ht="13.8" hidden="false" customHeight="true" outlineLevel="0" collapsed="false"/>
    <row r="25940" customFormat="false" ht="13.8" hidden="false" customHeight="true" outlineLevel="0" collapsed="false"/>
    <row r="25941" customFormat="false" ht="13.8" hidden="false" customHeight="true" outlineLevel="0" collapsed="false"/>
    <row r="25942" customFormat="false" ht="13.8" hidden="false" customHeight="true" outlineLevel="0" collapsed="false"/>
    <row r="25943" customFormat="false" ht="13.8" hidden="false" customHeight="true" outlineLevel="0" collapsed="false"/>
    <row r="25944" customFormat="false" ht="13.8" hidden="false" customHeight="true" outlineLevel="0" collapsed="false"/>
    <row r="25945" customFormat="false" ht="13.8" hidden="false" customHeight="true" outlineLevel="0" collapsed="false"/>
    <row r="25946" customFormat="false" ht="13.8" hidden="false" customHeight="true" outlineLevel="0" collapsed="false"/>
    <row r="25947" customFormat="false" ht="13.8" hidden="false" customHeight="true" outlineLevel="0" collapsed="false"/>
    <row r="25948" customFormat="false" ht="13.8" hidden="false" customHeight="true" outlineLevel="0" collapsed="false"/>
    <row r="25949" customFormat="false" ht="13.8" hidden="false" customHeight="true" outlineLevel="0" collapsed="false"/>
    <row r="25950" customFormat="false" ht="13.8" hidden="false" customHeight="true" outlineLevel="0" collapsed="false"/>
    <row r="25951" customFormat="false" ht="13.8" hidden="false" customHeight="true" outlineLevel="0" collapsed="false"/>
    <row r="25952" customFormat="false" ht="13.8" hidden="false" customHeight="true" outlineLevel="0" collapsed="false"/>
    <row r="25953" customFormat="false" ht="13.8" hidden="false" customHeight="true" outlineLevel="0" collapsed="false"/>
    <row r="25954" customFormat="false" ht="13.8" hidden="false" customHeight="true" outlineLevel="0" collapsed="false"/>
    <row r="25955" customFormat="false" ht="13.8" hidden="false" customHeight="true" outlineLevel="0" collapsed="false"/>
    <row r="25956" customFormat="false" ht="13.8" hidden="false" customHeight="true" outlineLevel="0" collapsed="false"/>
    <row r="25957" customFormat="false" ht="13.8" hidden="false" customHeight="true" outlineLevel="0" collapsed="false"/>
    <row r="25958" customFormat="false" ht="13.8" hidden="false" customHeight="true" outlineLevel="0" collapsed="false"/>
    <row r="25959" customFormat="false" ht="13.8" hidden="false" customHeight="true" outlineLevel="0" collapsed="false"/>
    <row r="25960" customFormat="false" ht="13.8" hidden="false" customHeight="true" outlineLevel="0" collapsed="false"/>
    <row r="25961" customFormat="false" ht="13.8" hidden="false" customHeight="true" outlineLevel="0" collapsed="false"/>
    <row r="25962" customFormat="false" ht="13.8" hidden="false" customHeight="true" outlineLevel="0" collapsed="false"/>
    <row r="25963" customFormat="false" ht="13.8" hidden="false" customHeight="true" outlineLevel="0" collapsed="false"/>
    <row r="25964" customFormat="false" ht="13.8" hidden="false" customHeight="true" outlineLevel="0" collapsed="false"/>
    <row r="25965" customFormat="false" ht="13.8" hidden="false" customHeight="true" outlineLevel="0" collapsed="false"/>
    <row r="25966" customFormat="false" ht="13.8" hidden="false" customHeight="true" outlineLevel="0" collapsed="false"/>
    <row r="25967" customFormat="false" ht="13.8" hidden="false" customHeight="true" outlineLevel="0" collapsed="false"/>
    <row r="25968" customFormat="false" ht="13.8" hidden="false" customHeight="true" outlineLevel="0" collapsed="false"/>
    <row r="25969" customFormat="false" ht="13.8" hidden="false" customHeight="true" outlineLevel="0" collapsed="false"/>
    <row r="25970" customFormat="false" ht="13.8" hidden="false" customHeight="true" outlineLevel="0" collapsed="false"/>
    <row r="25971" customFormat="false" ht="13.8" hidden="false" customHeight="true" outlineLevel="0" collapsed="false"/>
    <row r="25972" customFormat="false" ht="13.8" hidden="false" customHeight="true" outlineLevel="0" collapsed="false"/>
    <row r="25973" customFormat="false" ht="13.8" hidden="false" customHeight="true" outlineLevel="0" collapsed="false"/>
    <row r="25974" customFormat="false" ht="13.8" hidden="false" customHeight="true" outlineLevel="0" collapsed="false"/>
    <row r="25975" customFormat="false" ht="13.8" hidden="false" customHeight="true" outlineLevel="0" collapsed="false"/>
    <row r="25976" customFormat="false" ht="13.8" hidden="false" customHeight="true" outlineLevel="0" collapsed="false"/>
    <row r="25977" customFormat="false" ht="13.8" hidden="false" customHeight="true" outlineLevel="0" collapsed="false"/>
    <row r="25978" customFormat="false" ht="13.8" hidden="false" customHeight="true" outlineLevel="0" collapsed="false"/>
    <row r="25979" customFormat="false" ht="13.8" hidden="false" customHeight="true" outlineLevel="0" collapsed="false"/>
    <row r="25980" customFormat="false" ht="13.8" hidden="false" customHeight="true" outlineLevel="0" collapsed="false"/>
    <row r="25981" customFormat="false" ht="13.8" hidden="false" customHeight="true" outlineLevel="0" collapsed="false"/>
    <row r="25982" customFormat="false" ht="13.8" hidden="false" customHeight="true" outlineLevel="0" collapsed="false"/>
    <row r="25983" customFormat="false" ht="13.8" hidden="false" customHeight="true" outlineLevel="0" collapsed="false"/>
    <row r="25984" customFormat="false" ht="13.8" hidden="false" customHeight="true" outlineLevel="0" collapsed="false"/>
    <row r="25985" customFormat="false" ht="13.8" hidden="false" customHeight="true" outlineLevel="0" collapsed="false"/>
    <row r="25986" customFormat="false" ht="13.8" hidden="false" customHeight="true" outlineLevel="0" collapsed="false"/>
    <row r="25987" customFormat="false" ht="13.8" hidden="false" customHeight="true" outlineLevel="0" collapsed="false"/>
    <row r="25988" customFormat="false" ht="13.8" hidden="false" customHeight="true" outlineLevel="0" collapsed="false"/>
    <row r="25989" customFormat="false" ht="13.8" hidden="false" customHeight="true" outlineLevel="0" collapsed="false"/>
    <row r="25990" customFormat="false" ht="13.8" hidden="false" customHeight="true" outlineLevel="0" collapsed="false"/>
    <row r="25991" customFormat="false" ht="13.8" hidden="false" customHeight="true" outlineLevel="0" collapsed="false"/>
    <row r="25992" customFormat="false" ht="13.8" hidden="false" customHeight="true" outlineLevel="0" collapsed="false"/>
    <row r="25993" customFormat="false" ht="13.8" hidden="false" customHeight="true" outlineLevel="0" collapsed="false"/>
    <row r="25994" customFormat="false" ht="13.8" hidden="false" customHeight="true" outlineLevel="0" collapsed="false"/>
    <row r="25995" customFormat="false" ht="13.8" hidden="false" customHeight="true" outlineLevel="0" collapsed="false"/>
    <row r="25996" customFormat="false" ht="13.8" hidden="false" customHeight="true" outlineLevel="0" collapsed="false"/>
    <row r="25997" customFormat="false" ht="13.8" hidden="false" customHeight="true" outlineLevel="0" collapsed="false"/>
    <row r="25998" customFormat="false" ht="13.8" hidden="false" customHeight="true" outlineLevel="0" collapsed="false"/>
    <row r="25999" customFormat="false" ht="13.8" hidden="false" customHeight="true" outlineLevel="0" collapsed="false"/>
    <row r="26000" customFormat="false" ht="13.8" hidden="false" customHeight="true" outlineLevel="0" collapsed="false"/>
    <row r="26001" customFormat="false" ht="13.8" hidden="false" customHeight="true" outlineLevel="0" collapsed="false"/>
    <row r="26002" customFormat="false" ht="13.8" hidden="false" customHeight="true" outlineLevel="0" collapsed="false"/>
    <row r="26003" customFormat="false" ht="13.8" hidden="false" customHeight="true" outlineLevel="0" collapsed="false"/>
    <row r="26004" customFormat="false" ht="13.8" hidden="false" customHeight="true" outlineLevel="0" collapsed="false"/>
    <row r="26005" customFormat="false" ht="13.8" hidden="false" customHeight="true" outlineLevel="0" collapsed="false"/>
    <row r="26006" customFormat="false" ht="13.8" hidden="false" customHeight="true" outlineLevel="0" collapsed="false"/>
    <row r="26007" customFormat="false" ht="13.8" hidden="false" customHeight="true" outlineLevel="0" collapsed="false"/>
    <row r="26008" customFormat="false" ht="13.8" hidden="false" customHeight="true" outlineLevel="0" collapsed="false"/>
    <row r="26009" customFormat="false" ht="13.8" hidden="false" customHeight="true" outlineLevel="0" collapsed="false"/>
    <row r="26010" customFormat="false" ht="13.8" hidden="false" customHeight="true" outlineLevel="0" collapsed="false"/>
    <row r="26011" customFormat="false" ht="13.8" hidden="false" customHeight="true" outlineLevel="0" collapsed="false"/>
    <row r="26012" customFormat="false" ht="13.8" hidden="false" customHeight="true" outlineLevel="0" collapsed="false"/>
    <row r="26013" customFormat="false" ht="13.8" hidden="false" customHeight="true" outlineLevel="0" collapsed="false"/>
    <row r="26014" customFormat="false" ht="13.8" hidden="false" customHeight="true" outlineLevel="0" collapsed="false"/>
    <row r="26015" customFormat="false" ht="13.8" hidden="false" customHeight="true" outlineLevel="0" collapsed="false"/>
    <row r="26016" customFormat="false" ht="13.8" hidden="false" customHeight="true" outlineLevel="0" collapsed="false"/>
    <row r="26017" customFormat="false" ht="13.8" hidden="false" customHeight="true" outlineLevel="0" collapsed="false"/>
    <row r="26018" customFormat="false" ht="13.8" hidden="false" customHeight="true" outlineLevel="0" collapsed="false"/>
    <row r="26019" customFormat="false" ht="13.8" hidden="false" customHeight="true" outlineLevel="0" collapsed="false"/>
    <row r="26020" customFormat="false" ht="13.8" hidden="false" customHeight="true" outlineLevel="0" collapsed="false"/>
    <row r="26021" customFormat="false" ht="13.8" hidden="false" customHeight="true" outlineLevel="0" collapsed="false"/>
    <row r="26022" customFormat="false" ht="13.8" hidden="false" customHeight="true" outlineLevel="0" collapsed="false"/>
    <row r="26023" customFormat="false" ht="13.8" hidden="false" customHeight="true" outlineLevel="0" collapsed="false"/>
    <row r="26024" customFormat="false" ht="13.8" hidden="false" customHeight="true" outlineLevel="0" collapsed="false"/>
    <row r="26025" customFormat="false" ht="13.8" hidden="false" customHeight="true" outlineLevel="0" collapsed="false"/>
    <row r="26026" customFormat="false" ht="13.8" hidden="false" customHeight="true" outlineLevel="0" collapsed="false"/>
    <row r="26027" customFormat="false" ht="13.8" hidden="false" customHeight="true" outlineLevel="0" collapsed="false"/>
    <row r="26028" customFormat="false" ht="13.8" hidden="false" customHeight="true" outlineLevel="0" collapsed="false"/>
    <row r="26029" customFormat="false" ht="13.8" hidden="false" customHeight="true" outlineLevel="0" collapsed="false"/>
    <row r="26030" customFormat="false" ht="13.8" hidden="false" customHeight="true" outlineLevel="0" collapsed="false"/>
    <row r="26031" customFormat="false" ht="13.8" hidden="false" customHeight="true" outlineLevel="0" collapsed="false"/>
    <row r="26032" customFormat="false" ht="13.8" hidden="false" customHeight="true" outlineLevel="0" collapsed="false"/>
    <row r="26033" customFormat="false" ht="13.8" hidden="false" customHeight="true" outlineLevel="0" collapsed="false"/>
    <row r="26034" customFormat="false" ht="13.8" hidden="false" customHeight="true" outlineLevel="0" collapsed="false"/>
    <row r="26035" customFormat="false" ht="13.8" hidden="false" customHeight="true" outlineLevel="0" collapsed="false"/>
    <row r="26036" customFormat="false" ht="13.8" hidden="false" customHeight="true" outlineLevel="0" collapsed="false"/>
    <row r="26037" customFormat="false" ht="13.8" hidden="false" customHeight="true" outlineLevel="0" collapsed="false"/>
    <row r="26038" customFormat="false" ht="13.8" hidden="false" customHeight="true" outlineLevel="0" collapsed="false"/>
    <row r="26039" customFormat="false" ht="13.8" hidden="false" customHeight="true" outlineLevel="0" collapsed="false"/>
    <row r="26040" customFormat="false" ht="13.8" hidden="false" customHeight="true" outlineLevel="0" collapsed="false"/>
    <row r="26041" customFormat="false" ht="13.8" hidden="false" customHeight="true" outlineLevel="0" collapsed="false"/>
    <row r="26042" customFormat="false" ht="13.8" hidden="false" customHeight="true" outlineLevel="0" collapsed="false"/>
    <row r="26043" customFormat="false" ht="13.8" hidden="false" customHeight="true" outlineLevel="0" collapsed="false"/>
    <row r="26044" customFormat="false" ht="13.8" hidden="false" customHeight="true" outlineLevel="0" collapsed="false"/>
    <row r="26045" customFormat="false" ht="13.8" hidden="false" customHeight="true" outlineLevel="0" collapsed="false"/>
    <row r="26046" customFormat="false" ht="13.8" hidden="false" customHeight="true" outlineLevel="0" collapsed="false"/>
    <row r="26047" customFormat="false" ht="13.8" hidden="false" customHeight="true" outlineLevel="0" collapsed="false"/>
    <row r="26048" customFormat="false" ht="13.8" hidden="false" customHeight="true" outlineLevel="0" collapsed="false"/>
    <row r="26049" customFormat="false" ht="13.8" hidden="false" customHeight="true" outlineLevel="0" collapsed="false"/>
    <row r="26050" customFormat="false" ht="13.8" hidden="false" customHeight="true" outlineLevel="0" collapsed="false"/>
    <row r="26051" customFormat="false" ht="13.8" hidden="false" customHeight="true" outlineLevel="0" collapsed="false"/>
    <row r="26052" customFormat="false" ht="13.8" hidden="false" customHeight="true" outlineLevel="0" collapsed="false"/>
    <row r="26053" customFormat="false" ht="13.8" hidden="false" customHeight="true" outlineLevel="0" collapsed="false"/>
    <row r="26054" customFormat="false" ht="13.8" hidden="false" customHeight="true" outlineLevel="0" collapsed="false"/>
    <row r="26055" customFormat="false" ht="13.8" hidden="false" customHeight="true" outlineLevel="0" collapsed="false"/>
    <row r="26056" customFormat="false" ht="13.8" hidden="false" customHeight="true" outlineLevel="0" collapsed="false"/>
    <row r="26057" customFormat="false" ht="13.8" hidden="false" customHeight="true" outlineLevel="0" collapsed="false"/>
    <row r="26058" customFormat="false" ht="13.8" hidden="false" customHeight="true" outlineLevel="0" collapsed="false"/>
    <row r="26059" customFormat="false" ht="13.8" hidden="false" customHeight="true" outlineLevel="0" collapsed="false"/>
    <row r="26060" customFormat="false" ht="13.8" hidden="false" customHeight="true" outlineLevel="0" collapsed="false"/>
    <row r="26061" customFormat="false" ht="13.8" hidden="false" customHeight="true" outlineLevel="0" collapsed="false"/>
    <row r="26062" customFormat="false" ht="13.8" hidden="false" customHeight="true" outlineLevel="0" collapsed="false"/>
    <row r="26063" customFormat="false" ht="13.8" hidden="false" customHeight="true" outlineLevel="0" collapsed="false"/>
    <row r="26064" customFormat="false" ht="13.8" hidden="false" customHeight="true" outlineLevel="0" collapsed="false"/>
    <row r="26065" customFormat="false" ht="13.8" hidden="false" customHeight="true" outlineLevel="0" collapsed="false"/>
    <row r="26066" customFormat="false" ht="13.8" hidden="false" customHeight="true" outlineLevel="0" collapsed="false"/>
    <row r="26067" customFormat="false" ht="13.8" hidden="false" customHeight="true" outlineLevel="0" collapsed="false"/>
    <row r="26068" customFormat="false" ht="13.8" hidden="false" customHeight="true" outlineLevel="0" collapsed="false"/>
    <row r="26069" customFormat="false" ht="13.8" hidden="false" customHeight="true" outlineLevel="0" collapsed="false"/>
    <row r="26070" customFormat="false" ht="13.8" hidden="false" customHeight="true" outlineLevel="0" collapsed="false"/>
    <row r="26071" customFormat="false" ht="13.8" hidden="false" customHeight="true" outlineLevel="0" collapsed="false"/>
    <row r="26072" customFormat="false" ht="13.8" hidden="false" customHeight="true" outlineLevel="0" collapsed="false"/>
    <row r="26073" customFormat="false" ht="13.8" hidden="false" customHeight="true" outlineLevel="0" collapsed="false"/>
    <row r="26074" customFormat="false" ht="13.8" hidden="false" customHeight="true" outlineLevel="0" collapsed="false"/>
    <row r="26075" customFormat="false" ht="13.8" hidden="false" customHeight="true" outlineLevel="0" collapsed="false"/>
    <row r="26076" customFormat="false" ht="13.8" hidden="false" customHeight="true" outlineLevel="0" collapsed="false"/>
    <row r="26077" customFormat="false" ht="13.8" hidden="false" customHeight="true" outlineLevel="0" collapsed="false"/>
    <row r="26078" customFormat="false" ht="13.8" hidden="false" customHeight="true" outlineLevel="0" collapsed="false"/>
    <row r="26079" customFormat="false" ht="13.8" hidden="false" customHeight="true" outlineLevel="0" collapsed="false"/>
    <row r="26080" customFormat="false" ht="13.8" hidden="false" customHeight="true" outlineLevel="0" collapsed="false"/>
    <row r="26081" customFormat="false" ht="13.8" hidden="false" customHeight="true" outlineLevel="0" collapsed="false"/>
    <row r="26082" customFormat="false" ht="13.8" hidden="false" customHeight="true" outlineLevel="0" collapsed="false"/>
    <row r="26083" customFormat="false" ht="13.8" hidden="false" customHeight="true" outlineLevel="0" collapsed="false"/>
    <row r="26084" customFormat="false" ht="13.8" hidden="false" customHeight="true" outlineLevel="0" collapsed="false"/>
    <row r="26085" customFormat="false" ht="13.8" hidden="false" customHeight="true" outlineLevel="0" collapsed="false"/>
    <row r="26086" customFormat="false" ht="13.8" hidden="false" customHeight="true" outlineLevel="0" collapsed="false"/>
    <row r="26087" customFormat="false" ht="13.8" hidden="false" customHeight="true" outlineLevel="0" collapsed="false"/>
    <row r="26088" customFormat="false" ht="13.8" hidden="false" customHeight="true" outlineLevel="0" collapsed="false"/>
    <row r="26089" customFormat="false" ht="13.8" hidden="false" customHeight="true" outlineLevel="0" collapsed="false"/>
    <row r="26090" customFormat="false" ht="13.8" hidden="false" customHeight="true" outlineLevel="0" collapsed="false"/>
    <row r="26091" customFormat="false" ht="13.8" hidden="false" customHeight="true" outlineLevel="0" collapsed="false"/>
    <row r="26092" customFormat="false" ht="13.8" hidden="false" customHeight="true" outlineLevel="0" collapsed="false"/>
    <row r="26093" customFormat="false" ht="13.8" hidden="false" customHeight="true" outlineLevel="0" collapsed="false"/>
    <row r="26094" customFormat="false" ht="13.8" hidden="false" customHeight="true" outlineLevel="0" collapsed="false"/>
    <row r="26095" customFormat="false" ht="13.8" hidden="false" customHeight="true" outlineLevel="0" collapsed="false"/>
    <row r="26096" customFormat="false" ht="13.8" hidden="false" customHeight="true" outlineLevel="0" collapsed="false"/>
    <row r="26097" customFormat="false" ht="13.8" hidden="false" customHeight="true" outlineLevel="0" collapsed="false"/>
    <row r="26098" customFormat="false" ht="13.8" hidden="false" customHeight="true" outlineLevel="0" collapsed="false"/>
    <row r="26099" customFormat="false" ht="13.8" hidden="false" customHeight="true" outlineLevel="0" collapsed="false"/>
    <row r="26100" customFormat="false" ht="13.8" hidden="false" customHeight="true" outlineLevel="0" collapsed="false"/>
    <row r="26101" customFormat="false" ht="13.8" hidden="false" customHeight="true" outlineLevel="0" collapsed="false"/>
    <row r="26102" customFormat="false" ht="13.8" hidden="false" customHeight="true" outlineLevel="0" collapsed="false"/>
    <row r="26103" customFormat="false" ht="13.8" hidden="false" customHeight="true" outlineLevel="0" collapsed="false"/>
    <row r="26104" customFormat="false" ht="13.8" hidden="false" customHeight="true" outlineLevel="0" collapsed="false"/>
    <row r="26105" customFormat="false" ht="13.8" hidden="false" customHeight="true" outlineLevel="0" collapsed="false"/>
    <row r="26106" customFormat="false" ht="13.8" hidden="false" customHeight="true" outlineLevel="0" collapsed="false"/>
    <row r="26107" customFormat="false" ht="13.8" hidden="false" customHeight="true" outlineLevel="0" collapsed="false"/>
    <row r="26108" customFormat="false" ht="13.8" hidden="false" customHeight="true" outlineLevel="0" collapsed="false"/>
    <row r="26109" customFormat="false" ht="13.8" hidden="false" customHeight="true" outlineLevel="0" collapsed="false"/>
    <row r="26110" customFormat="false" ht="13.8" hidden="false" customHeight="true" outlineLevel="0" collapsed="false"/>
    <row r="26111" customFormat="false" ht="13.8" hidden="false" customHeight="true" outlineLevel="0" collapsed="false"/>
    <row r="26112" customFormat="false" ht="13.8" hidden="false" customHeight="true" outlineLevel="0" collapsed="false"/>
    <row r="26113" customFormat="false" ht="13.8" hidden="false" customHeight="true" outlineLevel="0" collapsed="false"/>
    <row r="26114" customFormat="false" ht="13.8" hidden="false" customHeight="true" outlineLevel="0" collapsed="false"/>
    <row r="26115" customFormat="false" ht="13.8" hidden="false" customHeight="true" outlineLevel="0" collapsed="false"/>
    <row r="26116" customFormat="false" ht="13.8" hidden="false" customHeight="true" outlineLevel="0" collapsed="false"/>
    <row r="26117" customFormat="false" ht="13.8" hidden="false" customHeight="true" outlineLevel="0" collapsed="false"/>
    <row r="26118" customFormat="false" ht="13.8" hidden="false" customHeight="true" outlineLevel="0" collapsed="false"/>
    <row r="26119" customFormat="false" ht="13.8" hidden="false" customHeight="true" outlineLevel="0" collapsed="false"/>
    <row r="26120" customFormat="false" ht="13.8" hidden="false" customHeight="true" outlineLevel="0" collapsed="false"/>
    <row r="26121" customFormat="false" ht="13.8" hidden="false" customHeight="true" outlineLevel="0" collapsed="false"/>
    <row r="26122" customFormat="false" ht="13.8" hidden="false" customHeight="true" outlineLevel="0" collapsed="false"/>
    <row r="26123" customFormat="false" ht="13.8" hidden="false" customHeight="true" outlineLevel="0" collapsed="false"/>
    <row r="26124" customFormat="false" ht="13.8" hidden="false" customHeight="true" outlineLevel="0" collapsed="false"/>
    <row r="26125" customFormat="false" ht="13.8" hidden="false" customHeight="true" outlineLevel="0" collapsed="false"/>
    <row r="26126" customFormat="false" ht="13.8" hidden="false" customHeight="true" outlineLevel="0" collapsed="false"/>
    <row r="26127" customFormat="false" ht="13.8" hidden="false" customHeight="true" outlineLevel="0" collapsed="false"/>
    <row r="26128" customFormat="false" ht="13.8" hidden="false" customHeight="true" outlineLevel="0" collapsed="false"/>
    <row r="26129" customFormat="false" ht="13.8" hidden="false" customHeight="true" outlineLevel="0" collapsed="false"/>
    <row r="26130" customFormat="false" ht="13.8" hidden="false" customHeight="true" outlineLevel="0" collapsed="false"/>
    <row r="26131" customFormat="false" ht="13.8" hidden="false" customHeight="true" outlineLevel="0" collapsed="false"/>
    <row r="26132" customFormat="false" ht="13.8" hidden="false" customHeight="true" outlineLevel="0" collapsed="false"/>
    <row r="26133" customFormat="false" ht="13.8" hidden="false" customHeight="true" outlineLevel="0" collapsed="false"/>
    <row r="26134" customFormat="false" ht="13.8" hidden="false" customHeight="true" outlineLevel="0" collapsed="false"/>
    <row r="26135" customFormat="false" ht="13.8" hidden="false" customHeight="true" outlineLevel="0" collapsed="false"/>
    <row r="26136" customFormat="false" ht="13.8" hidden="false" customHeight="true" outlineLevel="0" collapsed="false"/>
    <row r="26137" customFormat="false" ht="13.8" hidden="false" customHeight="true" outlineLevel="0" collapsed="false"/>
    <row r="26138" customFormat="false" ht="13.8" hidden="false" customHeight="true" outlineLevel="0" collapsed="false"/>
    <row r="26139" customFormat="false" ht="13.8" hidden="false" customHeight="true" outlineLevel="0" collapsed="false"/>
    <row r="26140" customFormat="false" ht="13.8" hidden="false" customHeight="true" outlineLevel="0" collapsed="false"/>
    <row r="26141" customFormat="false" ht="13.8" hidden="false" customHeight="true" outlineLevel="0" collapsed="false"/>
    <row r="26142" customFormat="false" ht="13.8" hidden="false" customHeight="true" outlineLevel="0" collapsed="false"/>
    <row r="26143" customFormat="false" ht="13.8" hidden="false" customHeight="true" outlineLevel="0" collapsed="false"/>
    <row r="26144" customFormat="false" ht="13.8" hidden="false" customHeight="true" outlineLevel="0" collapsed="false"/>
    <row r="26145" customFormat="false" ht="13.8" hidden="false" customHeight="true" outlineLevel="0" collapsed="false"/>
    <row r="26146" customFormat="false" ht="13.8" hidden="false" customHeight="true" outlineLevel="0" collapsed="false"/>
    <row r="26147" customFormat="false" ht="13.8" hidden="false" customHeight="true" outlineLevel="0" collapsed="false"/>
    <row r="26148" customFormat="false" ht="13.8" hidden="false" customHeight="true" outlineLevel="0" collapsed="false"/>
    <row r="26149" customFormat="false" ht="13.8" hidden="false" customHeight="true" outlineLevel="0" collapsed="false"/>
    <row r="26150" customFormat="false" ht="13.8" hidden="false" customHeight="true" outlineLevel="0" collapsed="false"/>
    <row r="26151" customFormat="false" ht="13.8" hidden="false" customHeight="true" outlineLevel="0" collapsed="false"/>
    <row r="26152" customFormat="false" ht="13.8" hidden="false" customHeight="true" outlineLevel="0" collapsed="false"/>
    <row r="26153" customFormat="false" ht="13.8" hidden="false" customHeight="true" outlineLevel="0" collapsed="false"/>
    <row r="26154" customFormat="false" ht="13.8" hidden="false" customHeight="true" outlineLevel="0" collapsed="false"/>
    <row r="26155" customFormat="false" ht="13.8" hidden="false" customHeight="true" outlineLevel="0" collapsed="false"/>
    <row r="26156" customFormat="false" ht="13.8" hidden="false" customHeight="true" outlineLevel="0" collapsed="false"/>
    <row r="26157" customFormat="false" ht="13.8" hidden="false" customHeight="true" outlineLevel="0" collapsed="false"/>
    <row r="26158" customFormat="false" ht="13.8" hidden="false" customHeight="true" outlineLevel="0" collapsed="false"/>
    <row r="26159" customFormat="false" ht="13.8" hidden="false" customHeight="true" outlineLevel="0" collapsed="false"/>
    <row r="26160" customFormat="false" ht="13.8" hidden="false" customHeight="true" outlineLevel="0" collapsed="false"/>
    <row r="26161" customFormat="false" ht="13.8" hidden="false" customHeight="true" outlineLevel="0" collapsed="false"/>
    <row r="26162" customFormat="false" ht="13.8" hidden="false" customHeight="true" outlineLevel="0" collapsed="false"/>
    <row r="26163" customFormat="false" ht="13.8" hidden="false" customHeight="true" outlineLevel="0" collapsed="false"/>
    <row r="26164" customFormat="false" ht="13.8" hidden="false" customHeight="true" outlineLevel="0" collapsed="false"/>
    <row r="26165" customFormat="false" ht="13.8" hidden="false" customHeight="true" outlineLevel="0" collapsed="false"/>
    <row r="26166" customFormat="false" ht="13.8" hidden="false" customHeight="true" outlineLevel="0" collapsed="false"/>
    <row r="26167" customFormat="false" ht="13.8" hidden="false" customHeight="true" outlineLevel="0" collapsed="false"/>
    <row r="26168" customFormat="false" ht="13.8" hidden="false" customHeight="true" outlineLevel="0" collapsed="false"/>
    <row r="26169" customFormat="false" ht="13.8" hidden="false" customHeight="true" outlineLevel="0" collapsed="false"/>
    <row r="26170" customFormat="false" ht="13.8" hidden="false" customHeight="true" outlineLevel="0" collapsed="false"/>
    <row r="26171" customFormat="false" ht="13.8" hidden="false" customHeight="true" outlineLevel="0" collapsed="false"/>
    <row r="26172" customFormat="false" ht="13.8" hidden="false" customHeight="true" outlineLevel="0" collapsed="false"/>
    <row r="26173" customFormat="false" ht="13.8" hidden="false" customHeight="true" outlineLevel="0" collapsed="false"/>
    <row r="26174" customFormat="false" ht="13.8" hidden="false" customHeight="true" outlineLevel="0" collapsed="false"/>
    <row r="26175" customFormat="false" ht="13.8" hidden="false" customHeight="true" outlineLevel="0" collapsed="false"/>
    <row r="26176" customFormat="false" ht="13.8" hidden="false" customHeight="true" outlineLevel="0" collapsed="false"/>
    <row r="26177" customFormat="false" ht="13.8" hidden="false" customHeight="true" outlineLevel="0" collapsed="false"/>
    <row r="26178" customFormat="false" ht="13.8" hidden="false" customHeight="true" outlineLevel="0" collapsed="false"/>
    <row r="26179" customFormat="false" ht="13.8" hidden="false" customHeight="true" outlineLevel="0" collapsed="false"/>
    <row r="26180" customFormat="false" ht="13.8" hidden="false" customHeight="true" outlineLevel="0" collapsed="false"/>
    <row r="26181" customFormat="false" ht="13.8" hidden="false" customHeight="true" outlineLevel="0" collapsed="false"/>
    <row r="26182" customFormat="false" ht="13.8" hidden="false" customHeight="true" outlineLevel="0" collapsed="false"/>
    <row r="26183" customFormat="false" ht="13.8" hidden="false" customHeight="true" outlineLevel="0" collapsed="false"/>
    <row r="26184" customFormat="false" ht="13.8" hidden="false" customHeight="true" outlineLevel="0" collapsed="false"/>
    <row r="26185" customFormat="false" ht="13.8" hidden="false" customHeight="true" outlineLevel="0" collapsed="false"/>
    <row r="26186" customFormat="false" ht="13.8" hidden="false" customHeight="true" outlineLevel="0" collapsed="false"/>
    <row r="26187" customFormat="false" ht="13.8" hidden="false" customHeight="true" outlineLevel="0" collapsed="false"/>
    <row r="26188" customFormat="false" ht="13.8" hidden="false" customHeight="true" outlineLevel="0" collapsed="false"/>
    <row r="26189" customFormat="false" ht="13.8" hidden="false" customHeight="true" outlineLevel="0" collapsed="false"/>
    <row r="26190" customFormat="false" ht="13.8" hidden="false" customHeight="true" outlineLevel="0" collapsed="false"/>
    <row r="26191" customFormat="false" ht="13.8" hidden="false" customHeight="true" outlineLevel="0" collapsed="false"/>
    <row r="26192" customFormat="false" ht="13.8" hidden="false" customHeight="true" outlineLevel="0" collapsed="false"/>
    <row r="26193" customFormat="false" ht="13.8" hidden="false" customHeight="true" outlineLevel="0" collapsed="false"/>
    <row r="26194" customFormat="false" ht="13.8" hidden="false" customHeight="true" outlineLevel="0" collapsed="false"/>
    <row r="26195" customFormat="false" ht="13.8" hidden="false" customHeight="true" outlineLevel="0" collapsed="false"/>
    <row r="26196" customFormat="false" ht="13.8" hidden="false" customHeight="true" outlineLevel="0" collapsed="false"/>
    <row r="26197" customFormat="false" ht="13.8" hidden="false" customHeight="true" outlineLevel="0" collapsed="false"/>
    <row r="26198" customFormat="false" ht="13.8" hidden="false" customHeight="true" outlineLevel="0" collapsed="false"/>
    <row r="26199" customFormat="false" ht="13.8" hidden="false" customHeight="true" outlineLevel="0" collapsed="false"/>
    <row r="26200" customFormat="false" ht="13.8" hidden="false" customHeight="true" outlineLevel="0" collapsed="false"/>
    <row r="26201" customFormat="false" ht="13.8" hidden="false" customHeight="true" outlineLevel="0" collapsed="false"/>
    <row r="26202" customFormat="false" ht="13.8" hidden="false" customHeight="true" outlineLevel="0" collapsed="false"/>
    <row r="26203" customFormat="false" ht="13.8" hidden="false" customHeight="true" outlineLevel="0" collapsed="false"/>
    <row r="26204" customFormat="false" ht="13.8" hidden="false" customHeight="true" outlineLevel="0" collapsed="false"/>
    <row r="26205" customFormat="false" ht="13.8" hidden="false" customHeight="true" outlineLevel="0" collapsed="false"/>
    <row r="26206" customFormat="false" ht="13.8" hidden="false" customHeight="true" outlineLevel="0" collapsed="false"/>
    <row r="26207" customFormat="false" ht="13.8" hidden="false" customHeight="true" outlineLevel="0" collapsed="false"/>
    <row r="26208" customFormat="false" ht="13.8" hidden="false" customHeight="true" outlineLevel="0" collapsed="false"/>
    <row r="26209" customFormat="false" ht="13.8" hidden="false" customHeight="true" outlineLevel="0" collapsed="false"/>
    <row r="26210" customFormat="false" ht="13.8" hidden="false" customHeight="true" outlineLevel="0" collapsed="false"/>
    <row r="26211" customFormat="false" ht="13.8" hidden="false" customHeight="true" outlineLevel="0" collapsed="false"/>
    <row r="26212" customFormat="false" ht="13.8" hidden="false" customHeight="true" outlineLevel="0" collapsed="false"/>
    <row r="26213" customFormat="false" ht="13.8" hidden="false" customHeight="true" outlineLevel="0" collapsed="false"/>
    <row r="26214" customFormat="false" ht="13.8" hidden="false" customHeight="true" outlineLevel="0" collapsed="false"/>
    <row r="26215" customFormat="false" ht="13.8" hidden="false" customHeight="true" outlineLevel="0" collapsed="false"/>
    <row r="26216" customFormat="false" ht="13.8" hidden="false" customHeight="true" outlineLevel="0" collapsed="false"/>
    <row r="26217" customFormat="false" ht="13.8" hidden="false" customHeight="true" outlineLevel="0" collapsed="false"/>
    <row r="26218" customFormat="false" ht="13.8" hidden="false" customHeight="true" outlineLevel="0" collapsed="false"/>
    <row r="26219" customFormat="false" ht="13.8" hidden="false" customHeight="true" outlineLevel="0" collapsed="false"/>
    <row r="26220" customFormat="false" ht="13.8" hidden="false" customHeight="true" outlineLevel="0" collapsed="false"/>
    <row r="26221" customFormat="false" ht="13.8" hidden="false" customHeight="true" outlineLevel="0" collapsed="false"/>
    <row r="26222" customFormat="false" ht="13.8" hidden="false" customHeight="true" outlineLevel="0" collapsed="false"/>
    <row r="26223" customFormat="false" ht="13.8" hidden="false" customHeight="true" outlineLevel="0" collapsed="false"/>
    <row r="26224" customFormat="false" ht="13.8" hidden="false" customHeight="true" outlineLevel="0" collapsed="false"/>
    <row r="26225" customFormat="false" ht="13.8" hidden="false" customHeight="true" outlineLevel="0" collapsed="false"/>
    <row r="26226" customFormat="false" ht="13.8" hidden="false" customHeight="true" outlineLevel="0" collapsed="false"/>
    <row r="26227" customFormat="false" ht="13.8" hidden="false" customHeight="true" outlineLevel="0" collapsed="false"/>
    <row r="26228" customFormat="false" ht="13.8" hidden="false" customHeight="true" outlineLevel="0" collapsed="false"/>
    <row r="26229" customFormat="false" ht="13.8" hidden="false" customHeight="true" outlineLevel="0" collapsed="false"/>
    <row r="26230" customFormat="false" ht="13.8" hidden="false" customHeight="true" outlineLevel="0" collapsed="false"/>
    <row r="26231" customFormat="false" ht="13.8" hidden="false" customHeight="true" outlineLevel="0" collapsed="false"/>
    <row r="26232" customFormat="false" ht="13.8" hidden="false" customHeight="true" outlineLevel="0" collapsed="false"/>
    <row r="26233" customFormat="false" ht="13.8" hidden="false" customHeight="true" outlineLevel="0" collapsed="false"/>
    <row r="26234" customFormat="false" ht="13.8" hidden="false" customHeight="true" outlineLevel="0" collapsed="false"/>
    <row r="26235" customFormat="false" ht="13.8" hidden="false" customHeight="true" outlineLevel="0" collapsed="false"/>
    <row r="26236" customFormat="false" ht="13.8" hidden="false" customHeight="true" outlineLevel="0" collapsed="false"/>
    <row r="26237" customFormat="false" ht="13.8" hidden="false" customHeight="true" outlineLevel="0" collapsed="false"/>
    <row r="26238" customFormat="false" ht="13.8" hidden="false" customHeight="true" outlineLevel="0" collapsed="false"/>
    <row r="26239" customFormat="false" ht="13.8" hidden="false" customHeight="true" outlineLevel="0" collapsed="false"/>
    <row r="26240" customFormat="false" ht="13.8" hidden="false" customHeight="true" outlineLevel="0" collapsed="false"/>
    <row r="26241" customFormat="false" ht="13.8" hidden="false" customHeight="true" outlineLevel="0" collapsed="false"/>
    <row r="26242" customFormat="false" ht="13.8" hidden="false" customHeight="true" outlineLevel="0" collapsed="false"/>
    <row r="26243" customFormat="false" ht="13.8" hidden="false" customHeight="true" outlineLevel="0" collapsed="false"/>
    <row r="26244" customFormat="false" ht="13.8" hidden="false" customHeight="true" outlineLevel="0" collapsed="false"/>
    <row r="26245" customFormat="false" ht="13.8" hidden="false" customHeight="true" outlineLevel="0" collapsed="false"/>
    <row r="26246" customFormat="false" ht="13.8" hidden="false" customHeight="true" outlineLevel="0" collapsed="false"/>
    <row r="26247" customFormat="false" ht="13.8" hidden="false" customHeight="true" outlineLevel="0" collapsed="false"/>
    <row r="26248" customFormat="false" ht="13.8" hidden="false" customHeight="true" outlineLevel="0" collapsed="false"/>
    <row r="26249" customFormat="false" ht="13.8" hidden="false" customHeight="true" outlineLevel="0" collapsed="false"/>
    <row r="26250" customFormat="false" ht="13.8" hidden="false" customHeight="true" outlineLevel="0" collapsed="false"/>
    <row r="26251" customFormat="false" ht="13.8" hidden="false" customHeight="true" outlineLevel="0" collapsed="false"/>
    <row r="26252" customFormat="false" ht="13.8" hidden="false" customHeight="true" outlineLevel="0" collapsed="false"/>
    <row r="26253" customFormat="false" ht="13.8" hidden="false" customHeight="true" outlineLevel="0" collapsed="false"/>
    <row r="26254" customFormat="false" ht="13.8" hidden="false" customHeight="true" outlineLevel="0" collapsed="false"/>
    <row r="26255" customFormat="false" ht="13.8" hidden="false" customHeight="true" outlineLevel="0" collapsed="false"/>
    <row r="26256" customFormat="false" ht="13.8" hidden="false" customHeight="true" outlineLevel="0" collapsed="false"/>
    <row r="26257" customFormat="false" ht="13.8" hidden="false" customHeight="true" outlineLevel="0" collapsed="false"/>
    <row r="26258" customFormat="false" ht="13.8" hidden="false" customHeight="true" outlineLevel="0" collapsed="false"/>
    <row r="26259" customFormat="false" ht="13.8" hidden="false" customHeight="true" outlineLevel="0" collapsed="false"/>
    <row r="26260" customFormat="false" ht="13.8" hidden="false" customHeight="true" outlineLevel="0" collapsed="false"/>
    <row r="26261" customFormat="false" ht="13.8" hidden="false" customHeight="true" outlineLevel="0" collapsed="false"/>
    <row r="26262" customFormat="false" ht="13.8" hidden="false" customHeight="true" outlineLevel="0" collapsed="false"/>
    <row r="26263" customFormat="false" ht="13.8" hidden="false" customHeight="true" outlineLevel="0" collapsed="false"/>
    <row r="26264" customFormat="false" ht="13.8" hidden="false" customHeight="true" outlineLevel="0" collapsed="false"/>
    <row r="26265" customFormat="false" ht="13.8" hidden="false" customHeight="true" outlineLevel="0" collapsed="false"/>
    <row r="26266" customFormat="false" ht="13.8" hidden="false" customHeight="true" outlineLevel="0" collapsed="false"/>
    <row r="26267" customFormat="false" ht="13.8" hidden="false" customHeight="true" outlineLevel="0" collapsed="false"/>
    <row r="26268" customFormat="false" ht="13.8" hidden="false" customHeight="true" outlineLevel="0" collapsed="false"/>
    <row r="26269" customFormat="false" ht="13.8" hidden="false" customHeight="true" outlineLevel="0" collapsed="false"/>
    <row r="26270" customFormat="false" ht="13.8" hidden="false" customHeight="true" outlineLevel="0" collapsed="false"/>
    <row r="26271" customFormat="false" ht="13.8" hidden="false" customHeight="true" outlineLevel="0" collapsed="false"/>
    <row r="26272" customFormat="false" ht="13.8" hidden="false" customHeight="true" outlineLevel="0" collapsed="false"/>
    <row r="26273" customFormat="false" ht="13.8" hidden="false" customHeight="true" outlineLevel="0" collapsed="false"/>
    <row r="26274" customFormat="false" ht="13.8" hidden="false" customHeight="true" outlineLevel="0" collapsed="false"/>
    <row r="26275" customFormat="false" ht="13.8" hidden="false" customHeight="true" outlineLevel="0" collapsed="false"/>
    <row r="26276" customFormat="false" ht="13.8" hidden="false" customHeight="true" outlineLevel="0" collapsed="false"/>
    <row r="26277" customFormat="false" ht="13.8" hidden="false" customHeight="true" outlineLevel="0" collapsed="false"/>
    <row r="26278" customFormat="false" ht="13.8" hidden="false" customHeight="true" outlineLevel="0" collapsed="false"/>
    <row r="26279" customFormat="false" ht="13.8" hidden="false" customHeight="true" outlineLevel="0" collapsed="false"/>
    <row r="26280" customFormat="false" ht="13.8" hidden="false" customHeight="true" outlineLevel="0" collapsed="false"/>
    <row r="26281" customFormat="false" ht="13.8" hidden="false" customHeight="true" outlineLevel="0" collapsed="false"/>
    <row r="26282" customFormat="false" ht="13.8" hidden="false" customHeight="true" outlineLevel="0" collapsed="false"/>
    <row r="26283" customFormat="false" ht="13.8" hidden="false" customHeight="true" outlineLevel="0" collapsed="false"/>
    <row r="26284" customFormat="false" ht="13.8" hidden="false" customHeight="true" outlineLevel="0" collapsed="false"/>
    <row r="26285" customFormat="false" ht="13.8" hidden="false" customHeight="true" outlineLevel="0" collapsed="false"/>
    <row r="26286" customFormat="false" ht="13.8" hidden="false" customHeight="true" outlineLevel="0" collapsed="false"/>
    <row r="26287" customFormat="false" ht="13.8" hidden="false" customHeight="true" outlineLevel="0" collapsed="false"/>
    <row r="26288" customFormat="false" ht="13.8" hidden="false" customHeight="true" outlineLevel="0" collapsed="false"/>
    <row r="26289" customFormat="false" ht="13.8" hidden="false" customHeight="true" outlineLevel="0" collapsed="false"/>
    <row r="26290" customFormat="false" ht="13.8" hidden="false" customHeight="true" outlineLevel="0" collapsed="false"/>
    <row r="26291" customFormat="false" ht="13.8" hidden="false" customHeight="true" outlineLevel="0" collapsed="false"/>
    <row r="26292" customFormat="false" ht="13.8" hidden="false" customHeight="true" outlineLevel="0" collapsed="false"/>
    <row r="26293" customFormat="false" ht="13.8" hidden="false" customHeight="true" outlineLevel="0" collapsed="false"/>
    <row r="26294" customFormat="false" ht="13.8" hidden="false" customHeight="true" outlineLevel="0" collapsed="false"/>
    <row r="26295" customFormat="false" ht="13.8" hidden="false" customHeight="true" outlineLevel="0" collapsed="false"/>
    <row r="26296" customFormat="false" ht="13.8" hidden="false" customHeight="true" outlineLevel="0" collapsed="false"/>
    <row r="26297" customFormat="false" ht="13.8" hidden="false" customHeight="true" outlineLevel="0" collapsed="false"/>
    <row r="26298" customFormat="false" ht="13.8" hidden="false" customHeight="true" outlineLevel="0" collapsed="false"/>
    <row r="26299" customFormat="false" ht="13.8" hidden="false" customHeight="true" outlineLevel="0" collapsed="false"/>
    <row r="26300" customFormat="false" ht="13.8" hidden="false" customHeight="true" outlineLevel="0" collapsed="false"/>
    <row r="26301" customFormat="false" ht="13.8" hidden="false" customHeight="true" outlineLevel="0" collapsed="false"/>
    <row r="26302" customFormat="false" ht="13.8" hidden="false" customHeight="true" outlineLevel="0" collapsed="false"/>
    <row r="26303" customFormat="false" ht="13.8" hidden="false" customHeight="true" outlineLevel="0" collapsed="false"/>
    <row r="26304" customFormat="false" ht="13.8" hidden="false" customHeight="true" outlineLevel="0" collapsed="false"/>
    <row r="26305" customFormat="false" ht="13.8" hidden="false" customHeight="true" outlineLevel="0" collapsed="false"/>
    <row r="26306" customFormat="false" ht="13.8" hidden="false" customHeight="true" outlineLevel="0" collapsed="false"/>
    <row r="26307" customFormat="false" ht="13.8" hidden="false" customHeight="true" outlineLevel="0" collapsed="false"/>
    <row r="26308" customFormat="false" ht="13.8" hidden="false" customHeight="true" outlineLevel="0" collapsed="false"/>
    <row r="26309" customFormat="false" ht="13.8" hidden="false" customHeight="true" outlineLevel="0" collapsed="false"/>
    <row r="26310" customFormat="false" ht="13.8" hidden="false" customHeight="true" outlineLevel="0" collapsed="false"/>
    <row r="26311" customFormat="false" ht="13.8" hidden="false" customHeight="true" outlineLevel="0" collapsed="false"/>
    <row r="26312" customFormat="false" ht="13.8" hidden="false" customHeight="true" outlineLevel="0" collapsed="false"/>
    <row r="26313" customFormat="false" ht="13.8" hidden="false" customHeight="true" outlineLevel="0" collapsed="false"/>
    <row r="26314" customFormat="false" ht="13.8" hidden="false" customHeight="true" outlineLevel="0" collapsed="false"/>
    <row r="26315" customFormat="false" ht="13.8" hidden="false" customHeight="true" outlineLevel="0" collapsed="false"/>
    <row r="26316" customFormat="false" ht="13.8" hidden="false" customHeight="true" outlineLevel="0" collapsed="false"/>
    <row r="26317" customFormat="false" ht="13.8" hidden="false" customHeight="true" outlineLevel="0" collapsed="false"/>
    <row r="26318" customFormat="false" ht="13.8" hidden="false" customHeight="true" outlineLevel="0" collapsed="false"/>
    <row r="26319" customFormat="false" ht="13.8" hidden="false" customHeight="true" outlineLevel="0" collapsed="false"/>
    <row r="26320" customFormat="false" ht="13.8" hidden="false" customHeight="true" outlineLevel="0" collapsed="false"/>
    <row r="26321" customFormat="false" ht="13.8" hidden="false" customHeight="true" outlineLevel="0" collapsed="false"/>
    <row r="26322" customFormat="false" ht="13.8" hidden="false" customHeight="true" outlineLevel="0" collapsed="false"/>
    <row r="26323" customFormat="false" ht="13.8" hidden="false" customHeight="true" outlineLevel="0" collapsed="false"/>
    <row r="26324" customFormat="false" ht="13.8" hidden="false" customHeight="true" outlineLevel="0" collapsed="false"/>
    <row r="26325" customFormat="false" ht="13.8" hidden="false" customHeight="true" outlineLevel="0" collapsed="false"/>
    <row r="26326" customFormat="false" ht="13.8" hidden="false" customHeight="true" outlineLevel="0" collapsed="false"/>
    <row r="26327" customFormat="false" ht="13.8" hidden="false" customHeight="true" outlineLevel="0" collapsed="false"/>
    <row r="26328" customFormat="false" ht="13.8" hidden="false" customHeight="true" outlineLevel="0" collapsed="false"/>
    <row r="26329" customFormat="false" ht="13.8" hidden="false" customHeight="true" outlineLevel="0" collapsed="false"/>
    <row r="26330" customFormat="false" ht="13.8" hidden="false" customHeight="true" outlineLevel="0" collapsed="false"/>
    <row r="26331" customFormat="false" ht="13.8" hidden="false" customHeight="true" outlineLevel="0" collapsed="false"/>
    <row r="26332" customFormat="false" ht="13.8" hidden="false" customHeight="true" outlineLevel="0" collapsed="false"/>
    <row r="26333" customFormat="false" ht="13.8" hidden="false" customHeight="true" outlineLevel="0" collapsed="false"/>
    <row r="26334" customFormat="false" ht="13.8" hidden="false" customHeight="true" outlineLevel="0" collapsed="false"/>
    <row r="26335" customFormat="false" ht="13.8" hidden="false" customHeight="true" outlineLevel="0" collapsed="false"/>
    <row r="26336" customFormat="false" ht="13.8" hidden="false" customHeight="true" outlineLevel="0" collapsed="false"/>
    <row r="26337" customFormat="false" ht="13.8" hidden="false" customHeight="true" outlineLevel="0" collapsed="false"/>
    <row r="26338" customFormat="false" ht="13.8" hidden="false" customHeight="true" outlineLevel="0" collapsed="false"/>
    <row r="26339" customFormat="false" ht="13.8" hidden="false" customHeight="true" outlineLevel="0" collapsed="false"/>
    <row r="26340" customFormat="false" ht="13.8" hidden="false" customHeight="true" outlineLevel="0" collapsed="false"/>
    <row r="26341" customFormat="false" ht="13.8" hidden="false" customHeight="true" outlineLevel="0" collapsed="false"/>
    <row r="26342" customFormat="false" ht="13.8" hidden="false" customHeight="true" outlineLevel="0" collapsed="false"/>
    <row r="26343" customFormat="false" ht="13.8" hidden="false" customHeight="true" outlineLevel="0" collapsed="false"/>
    <row r="26344" customFormat="false" ht="13.8" hidden="false" customHeight="true" outlineLevel="0" collapsed="false"/>
    <row r="26345" customFormat="false" ht="13.8" hidden="false" customHeight="true" outlineLevel="0" collapsed="false"/>
    <row r="26346" customFormat="false" ht="13.8" hidden="false" customHeight="true" outlineLevel="0" collapsed="false"/>
    <row r="26347" customFormat="false" ht="13.8" hidden="false" customHeight="true" outlineLevel="0" collapsed="false"/>
    <row r="26348" customFormat="false" ht="13.8" hidden="false" customHeight="true" outlineLevel="0" collapsed="false"/>
    <row r="26349" customFormat="false" ht="13.8" hidden="false" customHeight="true" outlineLevel="0" collapsed="false"/>
    <row r="26350" customFormat="false" ht="13.8" hidden="false" customHeight="true" outlineLevel="0" collapsed="false"/>
    <row r="26351" customFormat="false" ht="13.8" hidden="false" customHeight="true" outlineLevel="0" collapsed="false"/>
    <row r="26352" customFormat="false" ht="13.8" hidden="false" customHeight="true" outlineLevel="0" collapsed="false"/>
    <row r="26353" customFormat="false" ht="13.8" hidden="false" customHeight="true" outlineLevel="0" collapsed="false"/>
    <row r="26354" customFormat="false" ht="13.8" hidden="false" customHeight="true" outlineLevel="0" collapsed="false"/>
    <row r="26355" customFormat="false" ht="13.8" hidden="false" customHeight="true" outlineLevel="0" collapsed="false"/>
    <row r="26356" customFormat="false" ht="13.8" hidden="false" customHeight="true" outlineLevel="0" collapsed="false"/>
    <row r="26357" customFormat="false" ht="13.8" hidden="false" customHeight="true" outlineLevel="0" collapsed="false"/>
    <row r="26358" customFormat="false" ht="13.8" hidden="false" customHeight="true" outlineLevel="0" collapsed="false"/>
    <row r="26359" customFormat="false" ht="13.8" hidden="false" customHeight="true" outlineLevel="0" collapsed="false"/>
    <row r="26360" customFormat="false" ht="13.8" hidden="false" customHeight="true" outlineLevel="0" collapsed="false"/>
    <row r="26361" customFormat="false" ht="13.8" hidden="false" customHeight="true" outlineLevel="0" collapsed="false"/>
    <row r="26362" customFormat="false" ht="13.8" hidden="false" customHeight="true" outlineLevel="0" collapsed="false"/>
    <row r="26363" customFormat="false" ht="13.8" hidden="false" customHeight="true" outlineLevel="0" collapsed="false"/>
    <row r="26364" customFormat="false" ht="13.8" hidden="false" customHeight="true" outlineLevel="0" collapsed="false"/>
    <row r="26365" customFormat="false" ht="13.8" hidden="false" customHeight="true" outlineLevel="0" collapsed="false"/>
    <row r="26366" customFormat="false" ht="13.8" hidden="false" customHeight="true" outlineLevel="0" collapsed="false"/>
    <row r="26367" customFormat="false" ht="13.8" hidden="false" customHeight="true" outlineLevel="0" collapsed="false"/>
    <row r="26368" customFormat="false" ht="13.8" hidden="false" customHeight="true" outlineLevel="0" collapsed="false"/>
    <row r="26369" customFormat="false" ht="13.8" hidden="false" customHeight="true" outlineLevel="0" collapsed="false"/>
    <row r="26370" customFormat="false" ht="13.8" hidden="false" customHeight="true" outlineLevel="0" collapsed="false"/>
    <row r="26371" customFormat="false" ht="13.8" hidden="false" customHeight="true" outlineLevel="0" collapsed="false"/>
    <row r="26372" customFormat="false" ht="13.8" hidden="false" customHeight="true" outlineLevel="0" collapsed="false"/>
    <row r="26373" customFormat="false" ht="13.8" hidden="false" customHeight="true" outlineLevel="0" collapsed="false"/>
    <row r="26374" customFormat="false" ht="13.8" hidden="false" customHeight="true" outlineLevel="0" collapsed="false"/>
    <row r="26375" customFormat="false" ht="13.8" hidden="false" customHeight="true" outlineLevel="0" collapsed="false"/>
    <row r="26376" customFormat="false" ht="13.8" hidden="false" customHeight="true" outlineLevel="0" collapsed="false"/>
    <row r="26377" customFormat="false" ht="13.8" hidden="false" customHeight="true" outlineLevel="0" collapsed="false"/>
    <row r="26378" customFormat="false" ht="13.8" hidden="false" customHeight="true" outlineLevel="0" collapsed="false"/>
    <row r="26379" customFormat="false" ht="13.8" hidden="false" customHeight="true" outlineLevel="0" collapsed="false"/>
    <row r="26380" customFormat="false" ht="13.8" hidden="false" customHeight="true" outlineLevel="0" collapsed="false"/>
    <row r="26381" customFormat="false" ht="13.8" hidden="false" customHeight="true" outlineLevel="0" collapsed="false"/>
    <row r="26382" customFormat="false" ht="13.8" hidden="false" customHeight="true" outlineLevel="0" collapsed="false"/>
    <row r="26383" customFormat="false" ht="13.8" hidden="false" customHeight="true" outlineLevel="0" collapsed="false"/>
    <row r="26384" customFormat="false" ht="13.8" hidden="false" customHeight="true" outlineLevel="0" collapsed="false"/>
    <row r="26385" customFormat="false" ht="13.8" hidden="false" customHeight="true" outlineLevel="0" collapsed="false"/>
    <row r="26386" customFormat="false" ht="13.8" hidden="false" customHeight="true" outlineLevel="0" collapsed="false"/>
    <row r="26387" customFormat="false" ht="13.8" hidden="false" customHeight="true" outlineLevel="0" collapsed="false"/>
    <row r="26388" customFormat="false" ht="13.8" hidden="false" customHeight="true" outlineLevel="0" collapsed="false"/>
    <row r="26389" customFormat="false" ht="13.8" hidden="false" customHeight="true" outlineLevel="0" collapsed="false"/>
    <row r="26390" customFormat="false" ht="13.8" hidden="false" customHeight="true" outlineLevel="0" collapsed="false"/>
    <row r="26391" customFormat="false" ht="13.8" hidden="false" customHeight="true" outlineLevel="0" collapsed="false"/>
    <row r="26392" customFormat="false" ht="13.8" hidden="false" customHeight="true" outlineLevel="0" collapsed="false"/>
    <row r="26393" customFormat="false" ht="13.8" hidden="false" customHeight="true" outlineLevel="0" collapsed="false"/>
    <row r="26394" customFormat="false" ht="13.8" hidden="false" customHeight="true" outlineLevel="0" collapsed="false"/>
    <row r="26395" customFormat="false" ht="13.8" hidden="false" customHeight="true" outlineLevel="0" collapsed="false"/>
    <row r="26396" customFormat="false" ht="13.8" hidden="false" customHeight="true" outlineLevel="0" collapsed="false"/>
    <row r="26397" customFormat="false" ht="13.8" hidden="false" customHeight="true" outlineLevel="0" collapsed="false"/>
    <row r="26398" customFormat="false" ht="13.8" hidden="false" customHeight="true" outlineLevel="0" collapsed="false"/>
    <row r="26399" customFormat="false" ht="13.8" hidden="false" customHeight="true" outlineLevel="0" collapsed="false"/>
    <row r="26400" customFormat="false" ht="13.8" hidden="false" customHeight="true" outlineLevel="0" collapsed="false"/>
    <row r="26401" customFormat="false" ht="13.8" hidden="false" customHeight="true" outlineLevel="0" collapsed="false"/>
    <row r="26402" customFormat="false" ht="13.8" hidden="false" customHeight="true" outlineLevel="0" collapsed="false"/>
    <row r="26403" customFormat="false" ht="13.8" hidden="false" customHeight="true" outlineLevel="0" collapsed="false"/>
    <row r="26404" customFormat="false" ht="13.8" hidden="false" customHeight="true" outlineLevel="0" collapsed="false"/>
    <row r="26405" customFormat="false" ht="13.8" hidden="false" customHeight="true" outlineLevel="0" collapsed="false"/>
    <row r="26406" customFormat="false" ht="13.8" hidden="false" customHeight="true" outlineLevel="0" collapsed="false"/>
    <row r="26407" customFormat="false" ht="13.8" hidden="false" customHeight="true" outlineLevel="0" collapsed="false"/>
    <row r="26408" customFormat="false" ht="13.8" hidden="false" customHeight="true" outlineLevel="0" collapsed="false"/>
    <row r="26409" customFormat="false" ht="13.8" hidden="false" customHeight="true" outlineLevel="0" collapsed="false"/>
    <row r="26410" customFormat="false" ht="13.8" hidden="false" customHeight="true" outlineLevel="0" collapsed="false"/>
    <row r="26411" customFormat="false" ht="13.8" hidden="false" customHeight="true" outlineLevel="0" collapsed="false"/>
    <row r="26412" customFormat="false" ht="13.8" hidden="false" customHeight="true" outlineLevel="0" collapsed="false"/>
    <row r="26413" customFormat="false" ht="13.8" hidden="false" customHeight="true" outlineLevel="0" collapsed="false"/>
    <row r="26414" customFormat="false" ht="13.8" hidden="false" customHeight="true" outlineLevel="0" collapsed="false"/>
    <row r="26415" customFormat="false" ht="13.8" hidden="false" customHeight="true" outlineLevel="0" collapsed="false"/>
    <row r="26416" customFormat="false" ht="13.8" hidden="false" customHeight="true" outlineLevel="0" collapsed="false"/>
    <row r="26417" customFormat="false" ht="13.8" hidden="false" customHeight="true" outlineLevel="0" collapsed="false"/>
    <row r="26418" customFormat="false" ht="13.8" hidden="false" customHeight="true" outlineLevel="0" collapsed="false"/>
    <row r="26419" customFormat="false" ht="13.8" hidden="false" customHeight="true" outlineLevel="0" collapsed="false"/>
    <row r="26420" customFormat="false" ht="13.8" hidden="false" customHeight="true" outlineLevel="0" collapsed="false"/>
    <row r="26421" customFormat="false" ht="13.8" hidden="false" customHeight="true" outlineLevel="0" collapsed="false"/>
    <row r="26422" customFormat="false" ht="13.8" hidden="false" customHeight="true" outlineLevel="0" collapsed="false"/>
    <row r="26423" customFormat="false" ht="13.8" hidden="false" customHeight="true" outlineLevel="0" collapsed="false"/>
    <row r="26424" customFormat="false" ht="13.8" hidden="false" customHeight="true" outlineLevel="0" collapsed="false"/>
    <row r="26425" customFormat="false" ht="13.8" hidden="false" customHeight="true" outlineLevel="0" collapsed="false"/>
    <row r="26426" customFormat="false" ht="13.8" hidden="false" customHeight="true" outlineLevel="0" collapsed="false"/>
    <row r="26427" customFormat="false" ht="13.8" hidden="false" customHeight="true" outlineLevel="0" collapsed="false"/>
    <row r="26428" customFormat="false" ht="13.8" hidden="false" customHeight="true" outlineLevel="0" collapsed="false"/>
    <row r="26429" customFormat="false" ht="13.8" hidden="false" customHeight="true" outlineLevel="0" collapsed="false"/>
    <row r="26430" customFormat="false" ht="13.8" hidden="false" customHeight="true" outlineLevel="0" collapsed="false"/>
    <row r="26431" customFormat="false" ht="13.8" hidden="false" customHeight="true" outlineLevel="0" collapsed="false"/>
    <row r="26432" customFormat="false" ht="13.8" hidden="false" customHeight="true" outlineLevel="0" collapsed="false"/>
    <row r="26433" customFormat="false" ht="13.8" hidden="false" customHeight="true" outlineLevel="0" collapsed="false"/>
    <row r="26434" customFormat="false" ht="13.8" hidden="false" customHeight="true" outlineLevel="0" collapsed="false"/>
    <row r="26435" customFormat="false" ht="13.8" hidden="false" customHeight="true" outlineLevel="0" collapsed="false"/>
    <row r="26436" customFormat="false" ht="13.8" hidden="false" customHeight="true" outlineLevel="0" collapsed="false"/>
    <row r="26437" customFormat="false" ht="13.8" hidden="false" customHeight="true" outlineLevel="0" collapsed="false"/>
    <row r="26438" customFormat="false" ht="13.8" hidden="false" customHeight="true" outlineLevel="0" collapsed="false"/>
    <row r="26439" customFormat="false" ht="13.8" hidden="false" customHeight="true" outlineLevel="0" collapsed="false"/>
    <row r="26440" customFormat="false" ht="13.8" hidden="false" customHeight="true" outlineLevel="0" collapsed="false"/>
    <row r="26441" customFormat="false" ht="13.8" hidden="false" customHeight="true" outlineLevel="0" collapsed="false"/>
    <row r="26442" customFormat="false" ht="13.8" hidden="false" customHeight="true" outlineLevel="0" collapsed="false"/>
    <row r="26443" customFormat="false" ht="13.8" hidden="false" customHeight="true" outlineLevel="0" collapsed="false"/>
    <row r="26444" customFormat="false" ht="13.8" hidden="false" customHeight="true" outlineLevel="0" collapsed="false"/>
    <row r="26445" customFormat="false" ht="13.8" hidden="false" customHeight="true" outlineLevel="0" collapsed="false"/>
    <row r="26446" customFormat="false" ht="13.8" hidden="false" customHeight="true" outlineLevel="0" collapsed="false"/>
    <row r="26447" customFormat="false" ht="13.8" hidden="false" customHeight="true" outlineLevel="0" collapsed="false"/>
    <row r="26448" customFormat="false" ht="13.8" hidden="false" customHeight="true" outlineLevel="0" collapsed="false"/>
    <row r="26449" customFormat="false" ht="13.8" hidden="false" customHeight="true" outlineLevel="0" collapsed="false"/>
    <row r="26450" customFormat="false" ht="13.8" hidden="false" customHeight="true" outlineLevel="0" collapsed="false"/>
    <row r="26451" customFormat="false" ht="13.8" hidden="false" customHeight="true" outlineLevel="0" collapsed="false"/>
    <row r="26452" customFormat="false" ht="13.8" hidden="false" customHeight="true" outlineLevel="0" collapsed="false"/>
    <row r="26453" customFormat="false" ht="13.8" hidden="false" customHeight="true" outlineLevel="0" collapsed="false"/>
    <row r="26454" customFormat="false" ht="13.8" hidden="false" customHeight="true" outlineLevel="0" collapsed="false"/>
    <row r="26455" customFormat="false" ht="13.8" hidden="false" customHeight="true" outlineLevel="0" collapsed="false"/>
    <row r="26456" customFormat="false" ht="13.8" hidden="false" customHeight="true" outlineLevel="0" collapsed="false"/>
    <row r="26457" customFormat="false" ht="13.8" hidden="false" customHeight="true" outlineLevel="0" collapsed="false"/>
    <row r="26458" customFormat="false" ht="13.8" hidden="false" customHeight="true" outlineLevel="0" collapsed="false"/>
    <row r="26459" customFormat="false" ht="13.8" hidden="false" customHeight="true" outlineLevel="0" collapsed="false"/>
    <row r="26460" customFormat="false" ht="13.8" hidden="false" customHeight="true" outlineLevel="0" collapsed="false"/>
    <row r="26461" customFormat="false" ht="13.8" hidden="false" customHeight="true" outlineLevel="0" collapsed="false"/>
    <row r="26462" customFormat="false" ht="13.8" hidden="false" customHeight="true" outlineLevel="0" collapsed="false"/>
    <row r="26463" customFormat="false" ht="13.8" hidden="false" customHeight="true" outlineLevel="0" collapsed="false"/>
    <row r="26464" customFormat="false" ht="13.8" hidden="false" customHeight="true" outlineLevel="0" collapsed="false"/>
    <row r="26465" customFormat="false" ht="13.8" hidden="false" customHeight="true" outlineLevel="0" collapsed="false"/>
    <row r="26466" customFormat="false" ht="13.8" hidden="false" customHeight="true" outlineLevel="0" collapsed="false"/>
    <row r="26467" customFormat="false" ht="13.8" hidden="false" customHeight="true" outlineLevel="0" collapsed="false"/>
    <row r="26468" customFormat="false" ht="13.8" hidden="false" customHeight="true" outlineLevel="0" collapsed="false"/>
    <row r="26469" customFormat="false" ht="13.8" hidden="false" customHeight="true" outlineLevel="0" collapsed="false"/>
    <row r="26470" customFormat="false" ht="13.8" hidden="false" customHeight="true" outlineLevel="0" collapsed="false"/>
    <row r="26471" customFormat="false" ht="13.8" hidden="false" customHeight="true" outlineLevel="0" collapsed="false"/>
    <row r="26472" customFormat="false" ht="13.8" hidden="false" customHeight="true" outlineLevel="0" collapsed="false"/>
    <row r="26473" customFormat="false" ht="13.8" hidden="false" customHeight="true" outlineLevel="0" collapsed="false"/>
    <row r="26474" customFormat="false" ht="13.8" hidden="false" customHeight="true" outlineLevel="0" collapsed="false"/>
    <row r="26475" customFormat="false" ht="13.8" hidden="false" customHeight="true" outlineLevel="0" collapsed="false"/>
    <row r="26476" customFormat="false" ht="13.8" hidden="false" customHeight="true" outlineLevel="0" collapsed="false"/>
    <row r="26477" customFormat="false" ht="13.8" hidden="false" customHeight="true" outlineLevel="0" collapsed="false"/>
    <row r="26478" customFormat="false" ht="13.8" hidden="false" customHeight="true" outlineLevel="0" collapsed="false"/>
    <row r="26479" customFormat="false" ht="13.8" hidden="false" customHeight="true" outlineLevel="0" collapsed="false"/>
    <row r="26480" customFormat="false" ht="13.8" hidden="false" customHeight="true" outlineLevel="0" collapsed="false"/>
    <row r="26481" customFormat="false" ht="13.8" hidden="false" customHeight="true" outlineLevel="0" collapsed="false"/>
    <row r="26482" customFormat="false" ht="13.8" hidden="false" customHeight="true" outlineLevel="0" collapsed="false"/>
    <row r="26483" customFormat="false" ht="13.8" hidden="false" customHeight="true" outlineLevel="0" collapsed="false"/>
    <row r="26484" customFormat="false" ht="13.8" hidden="false" customHeight="true" outlineLevel="0" collapsed="false"/>
    <row r="26485" customFormat="false" ht="13.8" hidden="false" customHeight="true" outlineLevel="0" collapsed="false"/>
    <row r="26486" customFormat="false" ht="13.8" hidden="false" customHeight="true" outlineLevel="0" collapsed="false"/>
    <row r="26487" customFormat="false" ht="13.8" hidden="false" customHeight="true" outlineLevel="0" collapsed="false"/>
    <row r="26488" customFormat="false" ht="13.8" hidden="false" customHeight="true" outlineLevel="0" collapsed="false"/>
    <row r="26489" customFormat="false" ht="13.8" hidden="false" customHeight="true" outlineLevel="0" collapsed="false"/>
    <row r="26490" customFormat="false" ht="13.8" hidden="false" customHeight="true" outlineLevel="0" collapsed="false"/>
    <row r="26491" customFormat="false" ht="13.8" hidden="false" customHeight="true" outlineLevel="0" collapsed="false"/>
    <row r="26492" customFormat="false" ht="13.8" hidden="false" customHeight="true" outlineLevel="0" collapsed="false"/>
    <row r="26493" customFormat="false" ht="13.8" hidden="false" customHeight="true" outlineLevel="0" collapsed="false"/>
    <row r="26494" customFormat="false" ht="13.8" hidden="false" customHeight="true" outlineLevel="0" collapsed="false"/>
    <row r="26495" customFormat="false" ht="13.8" hidden="false" customHeight="true" outlineLevel="0" collapsed="false"/>
    <row r="26496" customFormat="false" ht="13.8" hidden="false" customHeight="true" outlineLevel="0" collapsed="false"/>
    <row r="26497" customFormat="false" ht="13.8" hidden="false" customHeight="true" outlineLevel="0" collapsed="false"/>
    <row r="26498" customFormat="false" ht="13.8" hidden="false" customHeight="true" outlineLevel="0" collapsed="false"/>
    <row r="26499" customFormat="false" ht="13.8" hidden="false" customHeight="true" outlineLevel="0" collapsed="false"/>
    <row r="26500" customFormat="false" ht="13.8" hidden="false" customHeight="true" outlineLevel="0" collapsed="false"/>
    <row r="26501" customFormat="false" ht="13.8" hidden="false" customHeight="true" outlineLevel="0" collapsed="false"/>
    <row r="26502" customFormat="false" ht="13.8" hidden="false" customHeight="true" outlineLevel="0" collapsed="false"/>
    <row r="26503" customFormat="false" ht="13.8" hidden="false" customHeight="true" outlineLevel="0" collapsed="false"/>
    <row r="26504" customFormat="false" ht="13.8" hidden="false" customHeight="true" outlineLevel="0" collapsed="false"/>
    <row r="26505" customFormat="false" ht="13.8" hidden="false" customHeight="true" outlineLevel="0" collapsed="false"/>
    <row r="26506" customFormat="false" ht="13.8" hidden="false" customHeight="true" outlineLevel="0" collapsed="false"/>
    <row r="26507" customFormat="false" ht="13.8" hidden="false" customHeight="true" outlineLevel="0" collapsed="false"/>
    <row r="26508" customFormat="false" ht="13.8" hidden="false" customHeight="true" outlineLevel="0" collapsed="false"/>
    <row r="26509" customFormat="false" ht="13.8" hidden="false" customHeight="true" outlineLevel="0" collapsed="false"/>
    <row r="26510" customFormat="false" ht="13.8" hidden="false" customHeight="true" outlineLevel="0" collapsed="false"/>
    <row r="26511" customFormat="false" ht="13.8" hidden="false" customHeight="true" outlineLevel="0" collapsed="false"/>
    <row r="26512" customFormat="false" ht="13.8" hidden="false" customHeight="true" outlineLevel="0" collapsed="false"/>
    <row r="26513" customFormat="false" ht="13.8" hidden="false" customHeight="true" outlineLevel="0" collapsed="false"/>
    <row r="26514" customFormat="false" ht="13.8" hidden="false" customHeight="true" outlineLevel="0" collapsed="false"/>
    <row r="26515" customFormat="false" ht="13.8" hidden="false" customHeight="true" outlineLevel="0" collapsed="false"/>
    <row r="26516" customFormat="false" ht="13.8" hidden="false" customHeight="true" outlineLevel="0" collapsed="false"/>
    <row r="26517" customFormat="false" ht="13.8" hidden="false" customHeight="true" outlineLevel="0" collapsed="false"/>
    <row r="26518" customFormat="false" ht="13.8" hidden="false" customHeight="true" outlineLevel="0" collapsed="false"/>
    <row r="26519" customFormat="false" ht="13.8" hidden="false" customHeight="true" outlineLevel="0" collapsed="false"/>
    <row r="26520" customFormat="false" ht="13.8" hidden="false" customHeight="true" outlineLevel="0" collapsed="false"/>
    <row r="26521" customFormat="false" ht="13.8" hidden="false" customHeight="true" outlineLevel="0" collapsed="false"/>
    <row r="26522" customFormat="false" ht="13.8" hidden="false" customHeight="true" outlineLevel="0" collapsed="false"/>
    <row r="26523" customFormat="false" ht="13.8" hidden="false" customHeight="true" outlineLevel="0" collapsed="false"/>
    <row r="26524" customFormat="false" ht="13.8" hidden="false" customHeight="true" outlineLevel="0" collapsed="false"/>
    <row r="26525" customFormat="false" ht="13.8" hidden="false" customHeight="true" outlineLevel="0" collapsed="false"/>
    <row r="26526" customFormat="false" ht="13.8" hidden="false" customHeight="true" outlineLevel="0" collapsed="false"/>
    <row r="26527" customFormat="false" ht="13.8" hidden="false" customHeight="true" outlineLevel="0" collapsed="false"/>
    <row r="26528" customFormat="false" ht="13.8" hidden="false" customHeight="true" outlineLevel="0" collapsed="false"/>
    <row r="26529" customFormat="false" ht="13.8" hidden="false" customHeight="true" outlineLevel="0" collapsed="false"/>
    <row r="26530" customFormat="false" ht="13.8" hidden="false" customHeight="true" outlineLevel="0" collapsed="false"/>
    <row r="26531" customFormat="false" ht="13.8" hidden="false" customHeight="true" outlineLevel="0" collapsed="false"/>
    <row r="26532" customFormat="false" ht="13.8" hidden="false" customHeight="true" outlineLevel="0" collapsed="false"/>
    <row r="26533" customFormat="false" ht="13.8" hidden="false" customHeight="true" outlineLevel="0" collapsed="false"/>
    <row r="26534" customFormat="false" ht="13.8" hidden="false" customHeight="true" outlineLevel="0" collapsed="false"/>
    <row r="26535" customFormat="false" ht="13.8" hidden="false" customHeight="true" outlineLevel="0" collapsed="false"/>
    <row r="26536" customFormat="false" ht="13.8" hidden="false" customHeight="true" outlineLevel="0" collapsed="false"/>
    <row r="26537" customFormat="false" ht="13.8" hidden="false" customHeight="true" outlineLevel="0" collapsed="false"/>
    <row r="26538" customFormat="false" ht="13.8" hidden="false" customHeight="true" outlineLevel="0" collapsed="false"/>
    <row r="26539" customFormat="false" ht="13.8" hidden="false" customHeight="true" outlineLevel="0" collapsed="false"/>
    <row r="26540" customFormat="false" ht="13.8" hidden="false" customHeight="true" outlineLevel="0" collapsed="false"/>
    <row r="26541" customFormat="false" ht="13.8" hidden="false" customHeight="true" outlineLevel="0" collapsed="false"/>
    <row r="26542" customFormat="false" ht="13.8" hidden="false" customHeight="true" outlineLevel="0" collapsed="false"/>
    <row r="26543" customFormat="false" ht="13.8" hidden="false" customHeight="true" outlineLevel="0" collapsed="false"/>
    <row r="26544" customFormat="false" ht="13.8" hidden="false" customHeight="true" outlineLevel="0" collapsed="false"/>
    <row r="26545" customFormat="false" ht="13.8" hidden="false" customHeight="true" outlineLevel="0" collapsed="false"/>
    <row r="26546" customFormat="false" ht="13.8" hidden="false" customHeight="true" outlineLevel="0" collapsed="false"/>
    <row r="26547" customFormat="false" ht="13.8" hidden="false" customHeight="true" outlineLevel="0" collapsed="false"/>
    <row r="26548" customFormat="false" ht="13.8" hidden="false" customHeight="true" outlineLevel="0" collapsed="false"/>
    <row r="26549" customFormat="false" ht="13.8" hidden="false" customHeight="true" outlineLevel="0" collapsed="false"/>
    <row r="26550" customFormat="false" ht="13.8" hidden="false" customHeight="true" outlineLevel="0" collapsed="false"/>
    <row r="26551" customFormat="false" ht="13.8" hidden="false" customHeight="true" outlineLevel="0" collapsed="false"/>
    <row r="26552" customFormat="false" ht="13.8" hidden="false" customHeight="true" outlineLevel="0" collapsed="false"/>
    <row r="26553" customFormat="false" ht="13.8" hidden="false" customHeight="true" outlineLevel="0" collapsed="false"/>
    <row r="26554" customFormat="false" ht="13.8" hidden="false" customHeight="true" outlineLevel="0" collapsed="false"/>
    <row r="26555" customFormat="false" ht="13.8" hidden="false" customHeight="true" outlineLevel="0" collapsed="false"/>
    <row r="26556" customFormat="false" ht="13.8" hidden="false" customHeight="true" outlineLevel="0" collapsed="false"/>
    <row r="26557" customFormat="false" ht="13.8" hidden="false" customHeight="true" outlineLevel="0" collapsed="false"/>
    <row r="26558" customFormat="false" ht="13.8" hidden="false" customHeight="true" outlineLevel="0" collapsed="false"/>
    <row r="26559" customFormat="false" ht="13.8" hidden="false" customHeight="true" outlineLevel="0" collapsed="false"/>
    <row r="26560" customFormat="false" ht="13.8" hidden="false" customHeight="true" outlineLevel="0" collapsed="false"/>
    <row r="26561" customFormat="false" ht="13.8" hidden="false" customHeight="true" outlineLevel="0" collapsed="false"/>
    <row r="26562" customFormat="false" ht="13.8" hidden="false" customHeight="true" outlineLevel="0" collapsed="false"/>
    <row r="26563" customFormat="false" ht="13.8" hidden="false" customHeight="true" outlineLevel="0" collapsed="false"/>
    <row r="26564" customFormat="false" ht="13.8" hidden="false" customHeight="true" outlineLevel="0" collapsed="false"/>
    <row r="26565" customFormat="false" ht="13.8" hidden="false" customHeight="true" outlineLevel="0" collapsed="false"/>
    <row r="26566" customFormat="false" ht="13.8" hidden="false" customHeight="true" outlineLevel="0" collapsed="false"/>
    <row r="26567" customFormat="false" ht="13.8" hidden="false" customHeight="true" outlineLevel="0" collapsed="false"/>
    <row r="26568" customFormat="false" ht="13.8" hidden="false" customHeight="true" outlineLevel="0" collapsed="false"/>
    <row r="26569" customFormat="false" ht="13.8" hidden="false" customHeight="true" outlineLevel="0" collapsed="false"/>
    <row r="26570" customFormat="false" ht="13.8" hidden="false" customHeight="true" outlineLevel="0" collapsed="false"/>
    <row r="26571" customFormat="false" ht="13.8" hidden="false" customHeight="true" outlineLevel="0" collapsed="false"/>
    <row r="26572" customFormat="false" ht="13.8" hidden="false" customHeight="true" outlineLevel="0" collapsed="false"/>
    <row r="26573" customFormat="false" ht="13.8" hidden="false" customHeight="true" outlineLevel="0" collapsed="false"/>
    <row r="26574" customFormat="false" ht="13.8" hidden="false" customHeight="true" outlineLevel="0" collapsed="false"/>
    <row r="26575" customFormat="false" ht="13.8" hidden="false" customHeight="true" outlineLevel="0" collapsed="false"/>
    <row r="26576" customFormat="false" ht="13.8" hidden="false" customHeight="true" outlineLevel="0" collapsed="false"/>
    <row r="26577" customFormat="false" ht="13.8" hidden="false" customHeight="true" outlineLevel="0" collapsed="false"/>
    <row r="26578" customFormat="false" ht="13.8" hidden="false" customHeight="true" outlineLevel="0" collapsed="false"/>
    <row r="26579" customFormat="false" ht="13.8" hidden="false" customHeight="true" outlineLevel="0" collapsed="false"/>
    <row r="26580" customFormat="false" ht="13.8" hidden="false" customHeight="true" outlineLevel="0" collapsed="false"/>
    <row r="26581" customFormat="false" ht="13.8" hidden="false" customHeight="true" outlineLevel="0" collapsed="false"/>
    <row r="26582" customFormat="false" ht="13.8" hidden="false" customHeight="true" outlineLevel="0" collapsed="false"/>
    <row r="26583" customFormat="false" ht="13.8" hidden="false" customHeight="true" outlineLevel="0" collapsed="false"/>
    <row r="26584" customFormat="false" ht="13.8" hidden="false" customHeight="true" outlineLevel="0" collapsed="false"/>
    <row r="26585" customFormat="false" ht="13.8" hidden="false" customHeight="true" outlineLevel="0" collapsed="false"/>
    <row r="26586" customFormat="false" ht="13.8" hidden="false" customHeight="true" outlineLevel="0" collapsed="false"/>
    <row r="26587" customFormat="false" ht="13.8" hidden="false" customHeight="true" outlineLevel="0" collapsed="false"/>
    <row r="26588" customFormat="false" ht="13.8" hidden="false" customHeight="true" outlineLevel="0" collapsed="false"/>
    <row r="26589" customFormat="false" ht="13.8" hidden="false" customHeight="true" outlineLevel="0" collapsed="false"/>
    <row r="26590" customFormat="false" ht="13.8" hidden="false" customHeight="true" outlineLevel="0" collapsed="false"/>
    <row r="26591" customFormat="false" ht="13.8" hidden="false" customHeight="true" outlineLevel="0" collapsed="false"/>
    <row r="26592" customFormat="false" ht="13.8" hidden="false" customHeight="true" outlineLevel="0" collapsed="false"/>
    <row r="26593" customFormat="false" ht="13.8" hidden="false" customHeight="true" outlineLevel="0" collapsed="false"/>
    <row r="26594" customFormat="false" ht="13.8" hidden="false" customHeight="true" outlineLevel="0" collapsed="false"/>
    <row r="26595" customFormat="false" ht="13.8" hidden="false" customHeight="true" outlineLevel="0" collapsed="false"/>
    <row r="26596" customFormat="false" ht="13.8" hidden="false" customHeight="true" outlineLevel="0" collapsed="false"/>
    <row r="26597" customFormat="false" ht="13.8" hidden="false" customHeight="true" outlineLevel="0" collapsed="false"/>
    <row r="26598" customFormat="false" ht="13.8" hidden="false" customHeight="true" outlineLevel="0" collapsed="false"/>
    <row r="26599" customFormat="false" ht="13.8" hidden="false" customHeight="true" outlineLevel="0" collapsed="false"/>
    <row r="26600" customFormat="false" ht="13.8" hidden="false" customHeight="true" outlineLevel="0" collapsed="false"/>
    <row r="26601" customFormat="false" ht="13.8" hidden="false" customHeight="true" outlineLevel="0" collapsed="false"/>
    <row r="26602" customFormat="false" ht="13.8" hidden="false" customHeight="true" outlineLevel="0" collapsed="false"/>
    <row r="26603" customFormat="false" ht="13.8" hidden="false" customHeight="true" outlineLevel="0" collapsed="false"/>
    <row r="26604" customFormat="false" ht="13.8" hidden="false" customHeight="true" outlineLevel="0" collapsed="false"/>
    <row r="26605" customFormat="false" ht="13.8" hidden="false" customHeight="true" outlineLevel="0" collapsed="false"/>
    <row r="26606" customFormat="false" ht="13.8" hidden="false" customHeight="true" outlineLevel="0" collapsed="false"/>
    <row r="26607" customFormat="false" ht="13.8" hidden="false" customHeight="true" outlineLevel="0" collapsed="false"/>
    <row r="26608" customFormat="false" ht="13.8" hidden="false" customHeight="true" outlineLevel="0" collapsed="false"/>
    <row r="26609" customFormat="false" ht="13.8" hidden="false" customHeight="true" outlineLevel="0" collapsed="false"/>
    <row r="26610" customFormat="false" ht="13.8" hidden="false" customHeight="true" outlineLevel="0" collapsed="false"/>
    <row r="26611" customFormat="false" ht="13.8" hidden="false" customHeight="true" outlineLevel="0" collapsed="false"/>
    <row r="26612" customFormat="false" ht="13.8" hidden="false" customHeight="true" outlineLevel="0" collapsed="false"/>
    <row r="26613" customFormat="false" ht="13.8" hidden="false" customHeight="true" outlineLevel="0" collapsed="false"/>
    <row r="26614" customFormat="false" ht="13.8" hidden="false" customHeight="true" outlineLevel="0" collapsed="false"/>
    <row r="26615" customFormat="false" ht="13.8" hidden="false" customHeight="true" outlineLevel="0" collapsed="false"/>
    <row r="26616" customFormat="false" ht="13.8" hidden="false" customHeight="true" outlineLevel="0" collapsed="false"/>
    <row r="26617" customFormat="false" ht="13.8" hidden="false" customHeight="true" outlineLevel="0" collapsed="false"/>
    <row r="26618" customFormat="false" ht="13.8" hidden="false" customHeight="true" outlineLevel="0" collapsed="false"/>
    <row r="26619" customFormat="false" ht="13.8" hidden="false" customHeight="true" outlineLevel="0" collapsed="false"/>
    <row r="26620" customFormat="false" ht="13.8" hidden="false" customHeight="true" outlineLevel="0" collapsed="false"/>
    <row r="26621" customFormat="false" ht="13.8" hidden="false" customHeight="true" outlineLevel="0" collapsed="false"/>
    <row r="26622" customFormat="false" ht="13.8" hidden="false" customHeight="true" outlineLevel="0" collapsed="false"/>
    <row r="26623" customFormat="false" ht="13.8" hidden="false" customHeight="true" outlineLevel="0" collapsed="false"/>
    <row r="26624" customFormat="false" ht="13.8" hidden="false" customHeight="true" outlineLevel="0" collapsed="false"/>
    <row r="26625" customFormat="false" ht="13.8" hidden="false" customHeight="true" outlineLevel="0" collapsed="false"/>
    <row r="26626" customFormat="false" ht="13.8" hidden="false" customHeight="true" outlineLevel="0" collapsed="false"/>
    <row r="26627" customFormat="false" ht="13.8" hidden="false" customHeight="true" outlineLevel="0" collapsed="false"/>
    <row r="26628" customFormat="false" ht="13.8" hidden="false" customHeight="true" outlineLevel="0" collapsed="false"/>
    <row r="26629" customFormat="false" ht="13.8" hidden="false" customHeight="true" outlineLevel="0" collapsed="false"/>
    <row r="26630" customFormat="false" ht="13.8" hidden="false" customHeight="true" outlineLevel="0" collapsed="false"/>
    <row r="26631" customFormat="false" ht="13.8" hidden="false" customHeight="true" outlineLevel="0" collapsed="false"/>
    <row r="26632" customFormat="false" ht="13.8" hidden="false" customHeight="true" outlineLevel="0" collapsed="false"/>
    <row r="26633" customFormat="false" ht="13.8" hidden="false" customHeight="true" outlineLevel="0" collapsed="false"/>
    <row r="26634" customFormat="false" ht="13.8" hidden="false" customHeight="true" outlineLevel="0" collapsed="false"/>
    <row r="26635" customFormat="false" ht="13.8" hidden="false" customHeight="true" outlineLevel="0" collapsed="false"/>
    <row r="26636" customFormat="false" ht="13.8" hidden="false" customHeight="true" outlineLevel="0" collapsed="false"/>
    <row r="26637" customFormat="false" ht="13.8" hidden="false" customHeight="true" outlineLevel="0" collapsed="false"/>
    <row r="26638" customFormat="false" ht="13.8" hidden="false" customHeight="true" outlineLevel="0" collapsed="false"/>
    <row r="26639" customFormat="false" ht="13.8" hidden="false" customHeight="true" outlineLevel="0" collapsed="false"/>
    <row r="26640" customFormat="false" ht="13.8" hidden="false" customHeight="true" outlineLevel="0" collapsed="false"/>
    <row r="26641" customFormat="false" ht="13.8" hidden="false" customHeight="true" outlineLevel="0" collapsed="false"/>
    <row r="26642" customFormat="false" ht="13.8" hidden="false" customHeight="true" outlineLevel="0" collapsed="false"/>
    <row r="26643" customFormat="false" ht="13.8" hidden="false" customHeight="true" outlineLevel="0" collapsed="false"/>
    <row r="26644" customFormat="false" ht="13.8" hidden="false" customHeight="true" outlineLevel="0" collapsed="false"/>
    <row r="26645" customFormat="false" ht="13.8" hidden="false" customHeight="true" outlineLevel="0" collapsed="false"/>
    <row r="26646" customFormat="false" ht="13.8" hidden="false" customHeight="true" outlineLevel="0" collapsed="false"/>
    <row r="26647" customFormat="false" ht="13.8" hidden="false" customHeight="true" outlineLevel="0" collapsed="false"/>
    <row r="26648" customFormat="false" ht="13.8" hidden="false" customHeight="true" outlineLevel="0" collapsed="false"/>
    <row r="26649" customFormat="false" ht="13.8" hidden="false" customHeight="true" outlineLevel="0" collapsed="false"/>
    <row r="26650" customFormat="false" ht="13.8" hidden="false" customHeight="true" outlineLevel="0" collapsed="false"/>
    <row r="26651" customFormat="false" ht="13.8" hidden="false" customHeight="true" outlineLevel="0" collapsed="false"/>
    <row r="26652" customFormat="false" ht="13.8" hidden="false" customHeight="true" outlineLevel="0" collapsed="false"/>
    <row r="26653" customFormat="false" ht="13.8" hidden="false" customHeight="true" outlineLevel="0" collapsed="false"/>
    <row r="26654" customFormat="false" ht="13.8" hidden="false" customHeight="true" outlineLevel="0" collapsed="false"/>
    <row r="26655" customFormat="false" ht="13.8" hidden="false" customHeight="true" outlineLevel="0" collapsed="false"/>
    <row r="26656" customFormat="false" ht="13.8" hidden="false" customHeight="true" outlineLevel="0" collapsed="false"/>
    <row r="26657" customFormat="false" ht="13.8" hidden="false" customHeight="true" outlineLevel="0" collapsed="false"/>
    <row r="26658" customFormat="false" ht="13.8" hidden="false" customHeight="true" outlineLevel="0" collapsed="false"/>
    <row r="26659" customFormat="false" ht="13.8" hidden="false" customHeight="true" outlineLevel="0" collapsed="false"/>
    <row r="26660" customFormat="false" ht="13.8" hidden="false" customHeight="true" outlineLevel="0" collapsed="false"/>
    <row r="26661" customFormat="false" ht="13.8" hidden="false" customHeight="true" outlineLevel="0" collapsed="false"/>
    <row r="26662" customFormat="false" ht="13.8" hidden="false" customHeight="true" outlineLevel="0" collapsed="false"/>
    <row r="26663" customFormat="false" ht="13.8" hidden="false" customHeight="true" outlineLevel="0" collapsed="false"/>
    <row r="26664" customFormat="false" ht="13.8" hidden="false" customHeight="true" outlineLevel="0" collapsed="false"/>
    <row r="26665" customFormat="false" ht="13.8" hidden="false" customHeight="true" outlineLevel="0" collapsed="false"/>
    <row r="26666" customFormat="false" ht="13.8" hidden="false" customHeight="true" outlineLevel="0" collapsed="false"/>
    <row r="26667" customFormat="false" ht="13.8" hidden="false" customHeight="true" outlineLevel="0" collapsed="false"/>
    <row r="26668" customFormat="false" ht="13.8" hidden="false" customHeight="true" outlineLevel="0" collapsed="false"/>
    <row r="26669" customFormat="false" ht="13.8" hidden="false" customHeight="true" outlineLevel="0" collapsed="false"/>
    <row r="26670" customFormat="false" ht="13.8" hidden="false" customHeight="true" outlineLevel="0" collapsed="false"/>
    <row r="26671" customFormat="false" ht="13.8" hidden="false" customHeight="true" outlineLevel="0" collapsed="false"/>
    <row r="26672" customFormat="false" ht="13.8" hidden="false" customHeight="true" outlineLevel="0" collapsed="false"/>
    <row r="26673" customFormat="false" ht="13.8" hidden="false" customHeight="true" outlineLevel="0" collapsed="false"/>
    <row r="26674" customFormat="false" ht="13.8" hidden="false" customHeight="true" outlineLevel="0" collapsed="false"/>
    <row r="26675" customFormat="false" ht="13.8" hidden="false" customHeight="true" outlineLevel="0" collapsed="false"/>
    <row r="26676" customFormat="false" ht="13.8" hidden="false" customHeight="true" outlineLevel="0" collapsed="false"/>
    <row r="26677" customFormat="false" ht="13.8" hidden="false" customHeight="true" outlineLevel="0" collapsed="false"/>
    <row r="26678" customFormat="false" ht="13.8" hidden="false" customHeight="true" outlineLevel="0" collapsed="false"/>
    <row r="26679" customFormat="false" ht="13.8" hidden="false" customHeight="true" outlineLevel="0" collapsed="false"/>
    <row r="26680" customFormat="false" ht="13.8" hidden="false" customHeight="true" outlineLevel="0" collapsed="false"/>
    <row r="26681" customFormat="false" ht="13.8" hidden="false" customHeight="true" outlineLevel="0" collapsed="false"/>
    <row r="26682" customFormat="false" ht="13.8" hidden="false" customHeight="true" outlineLevel="0" collapsed="false"/>
    <row r="26683" customFormat="false" ht="13.8" hidden="false" customHeight="true" outlineLevel="0" collapsed="false"/>
    <row r="26684" customFormat="false" ht="13.8" hidden="false" customHeight="true" outlineLevel="0" collapsed="false"/>
    <row r="26685" customFormat="false" ht="13.8" hidden="false" customHeight="true" outlineLevel="0" collapsed="false"/>
    <row r="26686" customFormat="false" ht="13.8" hidden="false" customHeight="true" outlineLevel="0" collapsed="false"/>
    <row r="26687" customFormat="false" ht="13.8" hidden="false" customHeight="true" outlineLevel="0" collapsed="false"/>
    <row r="26688" customFormat="false" ht="13.8" hidden="false" customHeight="true" outlineLevel="0" collapsed="false"/>
    <row r="26689" customFormat="false" ht="13.8" hidden="false" customHeight="true" outlineLevel="0" collapsed="false"/>
    <row r="26690" customFormat="false" ht="13.8" hidden="false" customHeight="true" outlineLevel="0" collapsed="false"/>
    <row r="26691" customFormat="false" ht="13.8" hidden="false" customHeight="true" outlineLevel="0" collapsed="false"/>
    <row r="26692" customFormat="false" ht="13.8" hidden="false" customHeight="true" outlineLevel="0" collapsed="false"/>
    <row r="26693" customFormat="false" ht="13.8" hidden="false" customHeight="true" outlineLevel="0" collapsed="false"/>
    <row r="26694" customFormat="false" ht="13.8" hidden="false" customHeight="true" outlineLevel="0" collapsed="false"/>
    <row r="26695" customFormat="false" ht="13.8" hidden="false" customHeight="true" outlineLevel="0" collapsed="false"/>
    <row r="26696" customFormat="false" ht="13.8" hidden="false" customHeight="true" outlineLevel="0" collapsed="false"/>
    <row r="26697" customFormat="false" ht="13.8" hidden="false" customHeight="true" outlineLevel="0" collapsed="false"/>
    <row r="26698" customFormat="false" ht="13.8" hidden="false" customHeight="true" outlineLevel="0" collapsed="false"/>
    <row r="26699" customFormat="false" ht="13.8" hidden="false" customHeight="true" outlineLevel="0" collapsed="false"/>
    <row r="26700" customFormat="false" ht="13.8" hidden="false" customHeight="true" outlineLevel="0" collapsed="false"/>
    <row r="26701" customFormat="false" ht="13.8" hidden="false" customHeight="true" outlineLevel="0" collapsed="false"/>
    <row r="26702" customFormat="false" ht="13.8" hidden="false" customHeight="true" outlineLevel="0" collapsed="false"/>
    <row r="26703" customFormat="false" ht="13.8" hidden="false" customHeight="true" outlineLevel="0" collapsed="false"/>
    <row r="26704" customFormat="false" ht="13.8" hidden="false" customHeight="true" outlineLevel="0" collapsed="false"/>
    <row r="26705" customFormat="false" ht="13.8" hidden="false" customHeight="true" outlineLevel="0" collapsed="false"/>
    <row r="26706" customFormat="false" ht="13.8" hidden="false" customHeight="true" outlineLevel="0" collapsed="false"/>
    <row r="26707" customFormat="false" ht="13.8" hidden="false" customHeight="true" outlineLevel="0" collapsed="false"/>
    <row r="26708" customFormat="false" ht="13.8" hidden="false" customHeight="true" outlineLevel="0" collapsed="false"/>
    <row r="26709" customFormat="false" ht="13.8" hidden="false" customHeight="true" outlineLevel="0" collapsed="false"/>
    <row r="26710" customFormat="false" ht="13.8" hidden="false" customHeight="true" outlineLevel="0" collapsed="false"/>
    <row r="26711" customFormat="false" ht="13.8" hidden="false" customHeight="true" outlineLevel="0" collapsed="false"/>
    <row r="26712" customFormat="false" ht="13.8" hidden="false" customHeight="true" outlineLevel="0" collapsed="false"/>
    <row r="26713" customFormat="false" ht="13.8" hidden="false" customHeight="true" outlineLevel="0" collapsed="false"/>
    <row r="26714" customFormat="false" ht="13.8" hidden="false" customHeight="true" outlineLevel="0" collapsed="false"/>
    <row r="26715" customFormat="false" ht="13.8" hidden="false" customHeight="true" outlineLevel="0" collapsed="false"/>
    <row r="26716" customFormat="false" ht="13.8" hidden="false" customHeight="true" outlineLevel="0" collapsed="false"/>
    <row r="26717" customFormat="false" ht="13.8" hidden="false" customHeight="true" outlineLevel="0" collapsed="false"/>
    <row r="26718" customFormat="false" ht="13.8" hidden="false" customHeight="true" outlineLevel="0" collapsed="false"/>
    <row r="26719" customFormat="false" ht="13.8" hidden="false" customHeight="true" outlineLevel="0" collapsed="false"/>
    <row r="26720" customFormat="false" ht="13.8" hidden="false" customHeight="true" outlineLevel="0" collapsed="false"/>
    <row r="26721" customFormat="false" ht="13.8" hidden="false" customHeight="true" outlineLevel="0" collapsed="false"/>
    <row r="26722" customFormat="false" ht="13.8" hidden="false" customHeight="true" outlineLevel="0" collapsed="false"/>
    <row r="26723" customFormat="false" ht="13.8" hidden="false" customHeight="true" outlineLevel="0" collapsed="false"/>
    <row r="26724" customFormat="false" ht="13.8" hidden="false" customHeight="true" outlineLevel="0" collapsed="false"/>
    <row r="26725" customFormat="false" ht="13.8" hidden="false" customHeight="true" outlineLevel="0" collapsed="false"/>
    <row r="26726" customFormat="false" ht="13.8" hidden="false" customHeight="true" outlineLevel="0" collapsed="false"/>
    <row r="26727" customFormat="false" ht="13.8" hidden="false" customHeight="true" outlineLevel="0" collapsed="false"/>
    <row r="26728" customFormat="false" ht="13.8" hidden="false" customHeight="true" outlineLevel="0" collapsed="false"/>
    <row r="26729" customFormat="false" ht="13.8" hidden="false" customHeight="true" outlineLevel="0" collapsed="false"/>
    <row r="26730" customFormat="false" ht="13.8" hidden="false" customHeight="true" outlineLevel="0" collapsed="false"/>
    <row r="26731" customFormat="false" ht="13.8" hidden="false" customHeight="true" outlineLevel="0" collapsed="false"/>
    <row r="26732" customFormat="false" ht="13.8" hidden="false" customHeight="true" outlineLevel="0" collapsed="false"/>
    <row r="26733" customFormat="false" ht="13.8" hidden="false" customHeight="true" outlineLevel="0" collapsed="false"/>
    <row r="26734" customFormat="false" ht="13.8" hidden="false" customHeight="true" outlineLevel="0" collapsed="false"/>
    <row r="26735" customFormat="false" ht="13.8" hidden="false" customHeight="true" outlineLevel="0" collapsed="false"/>
    <row r="26736" customFormat="false" ht="13.8" hidden="false" customHeight="true" outlineLevel="0" collapsed="false"/>
    <row r="26737" customFormat="false" ht="13.8" hidden="false" customHeight="true" outlineLevel="0" collapsed="false"/>
    <row r="26738" customFormat="false" ht="13.8" hidden="false" customHeight="true" outlineLevel="0" collapsed="false"/>
    <row r="26739" customFormat="false" ht="13.8" hidden="false" customHeight="true" outlineLevel="0" collapsed="false"/>
    <row r="26740" customFormat="false" ht="13.8" hidden="false" customHeight="true" outlineLevel="0" collapsed="false"/>
    <row r="26741" customFormat="false" ht="13.8" hidden="false" customHeight="true" outlineLevel="0" collapsed="false"/>
    <row r="26742" customFormat="false" ht="13.8" hidden="false" customHeight="true" outlineLevel="0" collapsed="false"/>
    <row r="26743" customFormat="false" ht="13.8" hidden="false" customHeight="true" outlineLevel="0" collapsed="false"/>
    <row r="26744" customFormat="false" ht="13.8" hidden="false" customHeight="true" outlineLevel="0" collapsed="false"/>
    <row r="26745" customFormat="false" ht="13.8" hidden="false" customHeight="true" outlineLevel="0" collapsed="false"/>
    <row r="26746" customFormat="false" ht="13.8" hidden="false" customHeight="true" outlineLevel="0" collapsed="false"/>
    <row r="26747" customFormat="false" ht="13.8" hidden="false" customHeight="true" outlineLevel="0" collapsed="false"/>
    <row r="26748" customFormat="false" ht="13.8" hidden="false" customHeight="true" outlineLevel="0" collapsed="false"/>
    <row r="26749" customFormat="false" ht="13.8" hidden="false" customHeight="true" outlineLevel="0" collapsed="false"/>
    <row r="26750" customFormat="false" ht="13.8" hidden="false" customHeight="true" outlineLevel="0" collapsed="false"/>
    <row r="26751" customFormat="false" ht="13.8" hidden="false" customHeight="true" outlineLevel="0" collapsed="false"/>
    <row r="26752" customFormat="false" ht="13.8" hidden="false" customHeight="true" outlineLevel="0" collapsed="false"/>
    <row r="26753" customFormat="false" ht="13.8" hidden="false" customHeight="true" outlineLevel="0" collapsed="false"/>
    <row r="26754" customFormat="false" ht="13.8" hidden="false" customHeight="true" outlineLevel="0" collapsed="false"/>
    <row r="26755" customFormat="false" ht="13.8" hidden="false" customHeight="true" outlineLevel="0" collapsed="false"/>
    <row r="26756" customFormat="false" ht="13.8" hidden="false" customHeight="true" outlineLevel="0" collapsed="false"/>
    <row r="26757" customFormat="false" ht="13.8" hidden="false" customHeight="true" outlineLevel="0" collapsed="false"/>
    <row r="26758" customFormat="false" ht="13.8" hidden="false" customHeight="true" outlineLevel="0" collapsed="false"/>
    <row r="26759" customFormat="false" ht="13.8" hidden="false" customHeight="true" outlineLevel="0" collapsed="false"/>
    <row r="26760" customFormat="false" ht="13.8" hidden="false" customHeight="true" outlineLevel="0" collapsed="false"/>
    <row r="26761" customFormat="false" ht="13.8" hidden="false" customHeight="true" outlineLevel="0" collapsed="false"/>
    <row r="26762" customFormat="false" ht="13.8" hidden="false" customHeight="true" outlineLevel="0" collapsed="false"/>
    <row r="26763" customFormat="false" ht="13.8" hidden="false" customHeight="true" outlineLevel="0" collapsed="false"/>
    <row r="26764" customFormat="false" ht="13.8" hidden="false" customHeight="true" outlineLevel="0" collapsed="false"/>
    <row r="26765" customFormat="false" ht="13.8" hidden="false" customHeight="true" outlineLevel="0" collapsed="false"/>
    <row r="26766" customFormat="false" ht="13.8" hidden="false" customHeight="true" outlineLevel="0" collapsed="false"/>
    <row r="26767" customFormat="false" ht="13.8" hidden="false" customHeight="true" outlineLevel="0" collapsed="false"/>
    <row r="26768" customFormat="false" ht="13.8" hidden="false" customHeight="true" outlineLevel="0" collapsed="false"/>
    <row r="26769" customFormat="false" ht="13.8" hidden="false" customHeight="true" outlineLevel="0" collapsed="false"/>
    <row r="26770" customFormat="false" ht="13.8" hidden="false" customHeight="true" outlineLevel="0" collapsed="false"/>
    <row r="26771" customFormat="false" ht="13.8" hidden="false" customHeight="true" outlineLevel="0" collapsed="false"/>
    <row r="26772" customFormat="false" ht="13.8" hidden="false" customHeight="true" outlineLevel="0" collapsed="false"/>
    <row r="26773" customFormat="false" ht="13.8" hidden="false" customHeight="true" outlineLevel="0" collapsed="false"/>
    <row r="26774" customFormat="false" ht="13.8" hidden="false" customHeight="true" outlineLevel="0" collapsed="false"/>
    <row r="26775" customFormat="false" ht="13.8" hidden="false" customHeight="true" outlineLevel="0" collapsed="false"/>
    <row r="26776" customFormat="false" ht="13.8" hidden="false" customHeight="true" outlineLevel="0" collapsed="false"/>
    <row r="26777" customFormat="false" ht="13.8" hidden="false" customHeight="true" outlineLevel="0" collapsed="false"/>
    <row r="26778" customFormat="false" ht="13.8" hidden="false" customHeight="true" outlineLevel="0" collapsed="false"/>
    <row r="26779" customFormat="false" ht="13.8" hidden="false" customHeight="true" outlineLevel="0" collapsed="false"/>
    <row r="26780" customFormat="false" ht="13.8" hidden="false" customHeight="true" outlineLevel="0" collapsed="false"/>
    <row r="26781" customFormat="false" ht="13.8" hidden="false" customHeight="true" outlineLevel="0" collapsed="false"/>
    <row r="26782" customFormat="false" ht="13.8" hidden="false" customHeight="true" outlineLevel="0" collapsed="false"/>
    <row r="26783" customFormat="false" ht="13.8" hidden="false" customHeight="true" outlineLevel="0" collapsed="false"/>
    <row r="26784" customFormat="false" ht="13.8" hidden="false" customHeight="true" outlineLevel="0" collapsed="false"/>
    <row r="26785" customFormat="false" ht="13.8" hidden="false" customHeight="true" outlineLevel="0" collapsed="false"/>
    <row r="26786" customFormat="false" ht="13.8" hidden="false" customHeight="true" outlineLevel="0" collapsed="false"/>
    <row r="26787" customFormat="false" ht="13.8" hidden="false" customHeight="true" outlineLevel="0" collapsed="false"/>
    <row r="26788" customFormat="false" ht="13.8" hidden="false" customHeight="true" outlineLevel="0" collapsed="false"/>
    <row r="26789" customFormat="false" ht="13.8" hidden="false" customHeight="true" outlineLevel="0" collapsed="false"/>
    <row r="26790" customFormat="false" ht="13.8" hidden="false" customHeight="true" outlineLevel="0" collapsed="false"/>
    <row r="26791" customFormat="false" ht="13.8" hidden="false" customHeight="true" outlineLevel="0" collapsed="false"/>
    <row r="26792" customFormat="false" ht="13.8" hidden="false" customHeight="true" outlineLevel="0" collapsed="false"/>
    <row r="26793" customFormat="false" ht="13.8" hidden="false" customHeight="true" outlineLevel="0" collapsed="false"/>
    <row r="26794" customFormat="false" ht="13.8" hidden="false" customHeight="true" outlineLevel="0" collapsed="false"/>
    <row r="26795" customFormat="false" ht="13.8" hidden="false" customHeight="true" outlineLevel="0" collapsed="false"/>
    <row r="26796" customFormat="false" ht="13.8" hidden="false" customHeight="true" outlineLevel="0" collapsed="false"/>
    <row r="26797" customFormat="false" ht="13.8" hidden="false" customHeight="true" outlineLevel="0" collapsed="false"/>
    <row r="26798" customFormat="false" ht="13.8" hidden="false" customHeight="true" outlineLevel="0" collapsed="false"/>
    <row r="26799" customFormat="false" ht="13.8" hidden="false" customHeight="true" outlineLevel="0" collapsed="false"/>
    <row r="26800" customFormat="false" ht="13.8" hidden="false" customHeight="true" outlineLevel="0" collapsed="false"/>
    <row r="26801" customFormat="false" ht="13.8" hidden="false" customHeight="true" outlineLevel="0" collapsed="false"/>
    <row r="26802" customFormat="false" ht="13.8" hidden="false" customHeight="true" outlineLevel="0" collapsed="false"/>
    <row r="26803" customFormat="false" ht="13.8" hidden="false" customHeight="true" outlineLevel="0" collapsed="false"/>
    <row r="26804" customFormat="false" ht="13.8" hidden="false" customHeight="true" outlineLevel="0" collapsed="false"/>
    <row r="26805" customFormat="false" ht="13.8" hidden="false" customHeight="true" outlineLevel="0" collapsed="false"/>
    <row r="26806" customFormat="false" ht="13.8" hidden="false" customHeight="true" outlineLevel="0" collapsed="false"/>
    <row r="26807" customFormat="false" ht="13.8" hidden="false" customHeight="true" outlineLevel="0" collapsed="false"/>
    <row r="26808" customFormat="false" ht="13.8" hidden="false" customHeight="true" outlineLevel="0" collapsed="false"/>
    <row r="26809" customFormat="false" ht="13.8" hidden="false" customHeight="true" outlineLevel="0" collapsed="false"/>
    <row r="26810" customFormat="false" ht="13.8" hidden="false" customHeight="true" outlineLevel="0" collapsed="false"/>
    <row r="26811" customFormat="false" ht="13.8" hidden="false" customHeight="true" outlineLevel="0" collapsed="false"/>
    <row r="26812" customFormat="false" ht="13.8" hidden="false" customHeight="true" outlineLevel="0" collapsed="false"/>
    <row r="26813" customFormat="false" ht="13.8" hidden="false" customHeight="true" outlineLevel="0" collapsed="false"/>
    <row r="26814" customFormat="false" ht="13.8" hidden="false" customHeight="true" outlineLevel="0" collapsed="false"/>
    <row r="26815" customFormat="false" ht="13.8" hidden="false" customHeight="true" outlineLevel="0" collapsed="false"/>
    <row r="26816" customFormat="false" ht="13.8" hidden="false" customHeight="true" outlineLevel="0" collapsed="false"/>
    <row r="26817" customFormat="false" ht="13.8" hidden="false" customHeight="true" outlineLevel="0" collapsed="false"/>
    <row r="26818" customFormat="false" ht="13.8" hidden="false" customHeight="true" outlineLevel="0" collapsed="false"/>
    <row r="26819" customFormat="false" ht="13.8" hidden="false" customHeight="true" outlineLevel="0" collapsed="false"/>
    <row r="26820" customFormat="false" ht="13.8" hidden="false" customHeight="true" outlineLevel="0" collapsed="false"/>
    <row r="26821" customFormat="false" ht="13.8" hidden="false" customHeight="true" outlineLevel="0" collapsed="false"/>
    <row r="26822" customFormat="false" ht="13.8" hidden="false" customHeight="true" outlineLevel="0" collapsed="false"/>
    <row r="26823" customFormat="false" ht="13.8" hidden="false" customHeight="true" outlineLevel="0" collapsed="false"/>
    <row r="26824" customFormat="false" ht="13.8" hidden="false" customHeight="true" outlineLevel="0" collapsed="false"/>
    <row r="26825" customFormat="false" ht="13.8" hidden="false" customHeight="true" outlineLevel="0" collapsed="false"/>
    <row r="26826" customFormat="false" ht="13.8" hidden="false" customHeight="true" outlineLevel="0" collapsed="false"/>
    <row r="26827" customFormat="false" ht="13.8" hidden="false" customHeight="true" outlineLevel="0" collapsed="false"/>
    <row r="26828" customFormat="false" ht="13.8" hidden="false" customHeight="true" outlineLevel="0" collapsed="false"/>
    <row r="26829" customFormat="false" ht="13.8" hidden="false" customHeight="true" outlineLevel="0" collapsed="false"/>
    <row r="26830" customFormat="false" ht="13.8" hidden="false" customHeight="true" outlineLevel="0" collapsed="false"/>
    <row r="26831" customFormat="false" ht="13.8" hidden="false" customHeight="true" outlineLevel="0" collapsed="false"/>
    <row r="26832" customFormat="false" ht="13.8" hidden="false" customHeight="true" outlineLevel="0" collapsed="false"/>
    <row r="26833" customFormat="false" ht="13.8" hidden="false" customHeight="true" outlineLevel="0" collapsed="false"/>
    <row r="26834" customFormat="false" ht="13.8" hidden="false" customHeight="true" outlineLevel="0" collapsed="false"/>
    <row r="26835" customFormat="false" ht="13.8" hidden="false" customHeight="true" outlineLevel="0" collapsed="false"/>
    <row r="26836" customFormat="false" ht="13.8" hidden="false" customHeight="true" outlineLevel="0" collapsed="false"/>
    <row r="26837" customFormat="false" ht="13.8" hidden="false" customHeight="true" outlineLevel="0" collapsed="false"/>
    <row r="26838" customFormat="false" ht="13.8" hidden="false" customHeight="true" outlineLevel="0" collapsed="false"/>
    <row r="26839" customFormat="false" ht="13.8" hidden="false" customHeight="true" outlineLevel="0" collapsed="false"/>
    <row r="26840" customFormat="false" ht="13.8" hidden="false" customHeight="true" outlineLevel="0" collapsed="false"/>
    <row r="26841" customFormat="false" ht="13.8" hidden="false" customHeight="true" outlineLevel="0" collapsed="false"/>
    <row r="26842" customFormat="false" ht="13.8" hidden="false" customHeight="true" outlineLevel="0" collapsed="false"/>
    <row r="26843" customFormat="false" ht="13.8" hidden="false" customHeight="true" outlineLevel="0" collapsed="false"/>
    <row r="26844" customFormat="false" ht="13.8" hidden="false" customHeight="true" outlineLevel="0" collapsed="false"/>
    <row r="26845" customFormat="false" ht="13.8" hidden="false" customHeight="true" outlineLevel="0" collapsed="false"/>
    <row r="26846" customFormat="false" ht="13.8" hidden="false" customHeight="true" outlineLevel="0" collapsed="false"/>
    <row r="26847" customFormat="false" ht="13.8" hidden="false" customHeight="true" outlineLevel="0" collapsed="false"/>
    <row r="26848" customFormat="false" ht="13.8" hidden="false" customHeight="true" outlineLevel="0" collapsed="false"/>
    <row r="26849" customFormat="false" ht="13.8" hidden="false" customHeight="true" outlineLevel="0" collapsed="false"/>
    <row r="26850" customFormat="false" ht="13.8" hidden="false" customHeight="true" outlineLevel="0" collapsed="false"/>
    <row r="26851" customFormat="false" ht="13.8" hidden="false" customHeight="true" outlineLevel="0" collapsed="false"/>
    <row r="26852" customFormat="false" ht="13.8" hidden="false" customHeight="true" outlineLevel="0" collapsed="false"/>
    <row r="26853" customFormat="false" ht="13.8" hidden="false" customHeight="true" outlineLevel="0" collapsed="false"/>
    <row r="26854" customFormat="false" ht="13.8" hidden="false" customHeight="true" outlineLevel="0" collapsed="false"/>
    <row r="26855" customFormat="false" ht="13.8" hidden="false" customHeight="true" outlineLevel="0" collapsed="false"/>
    <row r="26856" customFormat="false" ht="13.8" hidden="false" customHeight="true" outlineLevel="0" collapsed="false"/>
    <row r="26857" customFormat="false" ht="13.8" hidden="false" customHeight="true" outlineLevel="0" collapsed="false"/>
    <row r="26858" customFormat="false" ht="13.8" hidden="false" customHeight="true" outlineLevel="0" collapsed="false"/>
    <row r="26859" customFormat="false" ht="13.8" hidden="false" customHeight="true" outlineLevel="0" collapsed="false"/>
    <row r="26860" customFormat="false" ht="13.8" hidden="false" customHeight="true" outlineLevel="0" collapsed="false"/>
    <row r="26861" customFormat="false" ht="13.8" hidden="false" customHeight="true" outlineLevel="0" collapsed="false"/>
    <row r="26862" customFormat="false" ht="13.8" hidden="false" customHeight="true" outlineLevel="0" collapsed="false"/>
    <row r="26863" customFormat="false" ht="13.8" hidden="false" customHeight="true" outlineLevel="0" collapsed="false"/>
    <row r="26864" customFormat="false" ht="13.8" hidden="false" customHeight="true" outlineLevel="0" collapsed="false"/>
    <row r="26865" customFormat="false" ht="13.8" hidden="false" customHeight="true" outlineLevel="0" collapsed="false"/>
    <row r="26866" customFormat="false" ht="13.8" hidden="false" customHeight="true" outlineLevel="0" collapsed="false"/>
    <row r="26867" customFormat="false" ht="13.8" hidden="false" customHeight="true" outlineLevel="0" collapsed="false"/>
    <row r="26868" customFormat="false" ht="13.8" hidden="false" customHeight="true" outlineLevel="0" collapsed="false"/>
    <row r="26869" customFormat="false" ht="13.8" hidden="false" customHeight="true" outlineLevel="0" collapsed="false"/>
    <row r="26870" customFormat="false" ht="13.8" hidden="false" customHeight="true" outlineLevel="0" collapsed="false"/>
    <row r="26871" customFormat="false" ht="13.8" hidden="false" customHeight="true" outlineLevel="0" collapsed="false"/>
    <row r="26872" customFormat="false" ht="13.8" hidden="false" customHeight="true" outlineLevel="0" collapsed="false"/>
    <row r="26873" customFormat="false" ht="13.8" hidden="false" customHeight="true" outlineLevel="0" collapsed="false"/>
    <row r="26874" customFormat="false" ht="13.8" hidden="false" customHeight="true" outlineLevel="0" collapsed="false"/>
    <row r="26875" customFormat="false" ht="13.8" hidden="false" customHeight="true" outlineLevel="0" collapsed="false"/>
    <row r="26876" customFormat="false" ht="13.8" hidden="false" customHeight="true" outlineLevel="0" collapsed="false"/>
    <row r="26877" customFormat="false" ht="13.8" hidden="false" customHeight="true" outlineLevel="0" collapsed="false"/>
    <row r="26878" customFormat="false" ht="13.8" hidden="false" customHeight="true" outlineLevel="0" collapsed="false"/>
    <row r="26879" customFormat="false" ht="13.8" hidden="false" customHeight="true" outlineLevel="0" collapsed="false"/>
    <row r="26880" customFormat="false" ht="13.8" hidden="false" customHeight="true" outlineLevel="0" collapsed="false"/>
    <row r="26881" customFormat="false" ht="13.8" hidden="false" customHeight="true" outlineLevel="0" collapsed="false"/>
    <row r="26882" customFormat="false" ht="13.8" hidden="false" customHeight="true" outlineLevel="0" collapsed="false"/>
    <row r="26883" customFormat="false" ht="13.8" hidden="false" customHeight="true" outlineLevel="0" collapsed="false"/>
    <row r="26884" customFormat="false" ht="13.8" hidden="false" customHeight="true" outlineLevel="0" collapsed="false"/>
    <row r="26885" customFormat="false" ht="13.8" hidden="false" customHeight="true" outlineLevel="0" collapsed="false"/>
    <row r="26886" customFormat="false" ht="13.8" hidden="false" customHeight="true" outlineLevel="0" collapsed="false"/>
    <row r="26887" customFormat="false" ht="13.8" hidden="false" customHeight="true" outlineLevel="0" collapsed="false"/>
    <row r="26888" customFormat="false" ht="13.8" hidden="false" customHeight="true" outlineLevel="0" collapsed="false"/>
    <row r="26889" customFormat="false" ht="13.8" hidden="false" customHeight="true" outlineLevel="0" collapsed="false"/>
    <row r="26890" customFormat="false" ht="13.8" hidden="false" customHeight="true" outlineLevel="0" collapsed="false"/>
    <row r="26891" customFormat="false" ht="13.8" hidden="false" customHeight="true" outlineLevel="0" collapsed="false"/>
    <row r="26892" customFormat="false" ht="13.8" hidden="false" customHeight="true" outlineLevel="0" collapsed="false"/>
    <row r="26893" customFormat="false" ht="13.8" hidden="false" customHeight="true" outlineLevel="0" collapsed="false"/>
    <row r="26894" customFormat="false" ht="13.8" hidden="false" customHeight="true" outlineLevel="0" collapsed="false"/>
    <row r="26895" customFormat="false" ht="13.8" hidden="false" customHeight="true" outlineLevel="0" collapsed="false"/>
    <row r="26896" customFormat="false" ht="13.8" hidden="false" customHeight="true" outlineLevel="0" collapsed="false"/>
    <row r="26897" customFormat="false" ht="13.8" hidden="false" customHeight="true" outlineLevel="0" collapsed="false"/>
    <row r="26898" customFormat="false" ht="13.8" hidden="false" customHeight="true" outlineLevel="0" collapsed="false"/>
    <row r="26899" customFormat="false" ht="13.8" hidden="false" customHeight="true" outlineLevel="0" collapsed="false"/>
    <row r="26900" customFormat="false" ht="13.8" hidden="false" customHeight="true" outlineLevel="0" collapsed="false"/>
    <row r="26901" customFormat="false" ht="13.8" hidden="false" customHeight="true" outlineLevel="0" collapsed="false"/>
    <row r="26902" customFormat="false" ht="13.8" hidden="false" customHeight="true" outlineLevel="0" collapsed="false"/>
    <row r="26903" customFormat="false" ht="13.8" hidden="false" customHeight="true" outlineLevel="0" collapsed="false"/>
    <row r="26904" customFormat="false" ht="13.8" hidden="false" customHeight="true" outlineLevel="0" collapsed="false"/>
    <row r="26905" customFormat="false" ht="13.8" hidden="false" customHeight="true" outlineLevel="0" collapsed="false"/>
    <row r="26906" customFormat="false" ht="13.8" hidden="false" customHeight="true" outlineLevel="0" collapsed="false"/>
    <row r="26907" customFormat="false" ht="13.8" hidden="false" customHeight="true" outlineLevel="0" collapsed="false"/>
    <row r="26908" customFormat="false" ht="13.8" hidden="false" customHeight="true" outlineLevel="0" collapsed="false"/>
    <row r="26909" customFormat="false" ht="13.8" hidden="false" customHeight="true" outlineLevel="0" collapsed="false"/>
    <row r="26910" customFormat="false" ht="13.8" hidden="false" customHeight="true" outlineLevel="0" collapsed="false"/>
    <row r="26911" customFormat="false" ht="13.8" hidden="false" customHeight="true" outlineLevel="0" collapsed="false"/>
    <row r="26912" customFormat="false" ht="13.8" hidden="false" customHeight="true" outlineLevel="0" collapsed="false"/>
    <row r="26913" customFormat="false" ht="13.8" hidden="false" customHeight="true" outlineLevel="0" collapsed="false"/>
    <row r="26914" customFormat="false" ht="13.8" hidden="false" customHeight="true" outlineLevel="0" collapsed="false"/>
    <row r="26915" customFormat="false" ht="13.8" hidden="false" customHeight="true" outlineLevel="0" collapsed="false"/>
    <row r="26916" customFormat="false" ht="13.8" hidden="false" customHeight="true" outlineLevel="0" collapsed="false"/>
    <row r="26917" customFormat="false" ht="13.8" hidden="false" customHeight="true" outlineLevel="0" collapsed="false"/>
    <row r="26918" customFormat="false" ht="13.8" hidden="false" customHeight="true" outlineLevel="0" collapsed="false"/>
    <row r="26919" customFormat="false" ht="13.8" hidden="false" customHeight="true" outlineLevel="0" collapsed="false"/>
    <row r="26920" customFormat="false" ht="13.8" hidden="false" customHeight="true" outlineLevel="0" collapsed="false"/>
    <row r="26921" customFormat="false" ht="13.8" hidden="false" customHeight="true" outlineLevel="0" collapsed="false"/>
    <row r="26922" customFormat="false" ht="13.8" hidden="false" customHeight="true" outlineLevel="0" collapsed="false"/>
    <row r="26923" customFormat="false" ht="13.8" hidden="false" customHeight="true" outlineLevel="0" collapsed="false"/>
    <row r="26924" customFormat="false" ht="13.8" hidden="false" customHeight="true" outlineLevel="0" collapsed="false"/>
    <row r="26925" customFormat="false" ht="13.8" hidden="false" customHeight="true" outlineLevel="0" collapsed="false"/>
    <row r="26926" customFormat="false" ht="13.8" hidden="false" customHeight="true" outlineLevel="0" collapsed="false"/>
    <row r="26927" customFormat="false" ht="13.8" hidden="false" customHeight="true" outlineLevel="0" collapsed="false"/>
    <row r="26928" customFormat="false" ht="13.8" hidden="false" customHeight="true" outlineLevel="0" collapsed="false"/>
    <row r="26929" customFormat="false" ht="13.8" hidden="false" customHeight="true" outlineLevel="0" collapsed="false"/>
    <row r="26930" customFormat="false" ht="13.8" hidden="false" customHeight="true" outlineLevel="0" collapsed="false"/>
    <row r="26931" customFormat="false" ht="13.8" hidden="false" customHeight="true" outlineLevel="0" collapsed="false"/>
    <row r="26932" customFormat="false" ht="13.8" hidden="false" customHeight="true" outlineLevel="0" collapsed="false"/>
    <row r="26933" customFormat="false" ht="13.8" hidden="false" customHeight="true" outlineLevel="0" collapsed="false"/>
    <row r="26934" customFormat="false" ht="13.8" hidden="false" customHeight="true" outlineLevel="0" collapsed="false"/>
    <row r="26935" customFormat="false" ht="13.8" hidden="false" customHeight="true" outlineLevel="0" collapsed="false"/>
    <row r="26936" customFormat="false" ht="13.8" hidden="false" customHeight="true" outlineLevel="0" collapsed="false"/>
    <row r="26937" customFormat="false" ht="13.8" hidden="false" customHeight="true" outlineLevel="0" collapsed="false"/>
    <row r="26938" customFormat="false" ht="13.8" hidden="false" customHeight="true" outlineLevel="0" collapsed="false"/>
    <row r="26939" customFormat="false" ht="13.8" hidden="false" customHeight="true" outlineLevel="0" collapsed="false"/>
    <row r="26940" customFormat="false" ht="13.8" hidden="false" customHeight="true" outlineLevel="0" collapsed="false"/>
    <row r="26941" customFormat="false" ht="13.8" hidden="false" customHeight="true" outlineLevel="0" collapsed="false"/>
    <row r="26942" customFormat="false" ht="13.8" hidden="false" customHeight="true" outlineLevel="0" collapsed="false"/>
    <row r="26943" customFormat="false" ht="13.8" hidden="false" customHeight="true" outlineLevel="0" collapsed="false"/>
    <row r="26944" customFormat="false" ht="13.8" hidden="false" customHeight="true" outlineLevel="0" collapsed="false"/>
    <row r="26945" customFormat="false" ht="13.8" hidden="false" customHeight="true" outlineLevel="0" collapsed="false"/>
    <row r="26946" customFormat="false" ht="13.8" hidden="false" customHeight="true" outlineLevel="0" collapsed="false"/>
    <row r="26947" customFormat="false" ht="13.8" hidden="false" customHeight="true" outlineLevel="0" collapsed="false"/>
    <row r="26948" customFormat="false" ht="13.8" hidden="false" customHeight="true" outlineLevel="0" collapsed="false"/>
    <row r="26949" customFormat="false" ht="13.8" hidden="false" customHeight="true" outlineLevel="0" collapsed="false"/>
    <row r="26950" customFormat="false" ht="13.8" hidden="false" customHeight="true" outlineLevel="0" collapsed="false"/>
    <row r="26951" customFormat="false" ht="13.8" hidden="false" customHeight="true" outlineLevel="0" collapsed="false"/>
    <row r="26952" customFormat="false" ht="13.8" hidden="false" customHeight="true" outlineLevel="0" collapsed="false"/>
    <row r="26953" customFormat="false" ht="13.8" hidden="false" customHeight="true" outlineLevel="0" collapsed="false"/>
    <row r="26954" customFormat="false" ht="13.8" hidden="false" customHeight="true" outlineLevel="0" collapsed="false"/>
    <row r="26955" customFormat="false" ht="13.8" hidden="false" customHeight="true" outlineLevel="0" collapsed="false"/>
    <row r="26956" customFormat="false" ht="13.8" hidden="false" customHeight="true" outlineLevel="0" collapsed="false"/>
    <row r="26957" customFormat="false" ht="13.8" hidden="false" customHeight="true" outlineLevel="0" collapsed="false"/>
    <row r="26958" customFormat="false" ht="13.8" hidden="false" customHeight="true" outlineLevel="0" collapsed="false"/>
    <row r="26959" customFormat="false" ht="13.8" hidden="false" customHeight="true" outlineLevel="0" collapsed="false"/>
    <row r="26960" customFormat="false" ht="13.8" hidden="false" customHeight="true" outlineLevel="0" collapsed="false"/>
    <row r="26961" customFormat="false" ht="13.8" hidden="false" customHeight="true" outlineLevel="0" collapsed="false"/>
    <row r="26962" customFormat="false" ht="13.8" hidden="false" customHeight="true" outlineLevel="0" collapsed="false"/>
    <row r="26963" customFormat="false" ht="13.8" hidden="false" customHeight="true" outlineLevel="0" collapsed="false"/>
    <row r="26964" customFormat="false" ht="13.8" hidden="false" customHeight="true" outlineLevel="0" collapsed="false"/>
    <row r="26965" customFormat="false" ht="13.8" hidden="false" customHeight="true" outlineLevel="0" collapsed="false"/>
    <row r="26966" customFormat="false" ht="13.8" hidden="false" customHeight="true" outlineLevel="0" collapsed="false"/>
    <row r="26967" customFormat="false" ht="13.8" hidden="false" customHeight="true" outlineLevel="0" collapsed="false"/>
    <row r="26968" customFormat="false" ht="13.8" hidden="false" customHeight="true" outlineLevel="0" collapsed="false"/>
    <row r="26969" customFormat="false" ht="13.8" hidden="false" customHeight="true" outlineLevel="0" collapsed="false"/>
    <row r="26970" customFormat="false" ht="13.8" hidden="false" customHeight="true" outlineLevel="0" collapsed="false"/>
    <row r="26971" customFormat="false" ht="13.8" hidden="false" customHeight="true" outlineLevel="0" collapsed="false"/>
    <row r="26972" customFormat="false" ht="13.8" hidden="false" customHeight="true" outlineLevel="0" collapsed="false"/>
    <row r="26973" customFormat="false" ht="13.8" hidden="false" customHeight="true" outlineLevel="0" collapsed="false"/>
    <row r="26974" customFormat="false" ht="13.8" hidden="false" customHeight="true" outlineLevel="0" collapsed="false"/>
    <row r="26975" customFormat="false" ht="13.8" hidden="false" customHeight="true" outlineLevel="0" collapsed="false"/>
    <row r="26976" customFormat="false" ht="13.8" hidden="false" customHeight="true" outlineLevel="0" collapsed="false"/>
    <row r="26977" customFormat="false" ht="13.8" hidden="false" customHeight="true" outlineLevel="0" collapsed="false"/>
    <row r="26978" customFormat="false" ht="13.8" hidden="false" customHeight="true" outlineLevel="0" collapsed="false"/>
    <row r="26979" customFormat="false" ht="13.8" hidden="false" customHeight="true" outlineLevel="0" collapsed="false"/>
    <row r="26980" customFormat="false" ht="13.8" hidden="false" customHeight="true" outlineLevel="0" collapsed="false"/>
    <row r="26981" customFormat="false" ht="13.8" hidden="false" customHeight="true" outlineLevel="0" collapsed="false"/>
    <row r="26982" customFormat="false" ht="13.8" hidden="false" customHeight="true" outlineLevel="0" collapsed="false"/>
    <row r="26983" customFormat="false" ht="13.8" hidden="false" customHeight="true" outlineLevel="0" collapsed="false"/>
    <row r="26984" customFormat="false" ht="13.8" hidden="false" customHeight="true" outlineLevel="0" collapsed="false"/>
    <row r="26985" customFormat="false" ht="13.8" hidden="false" customHeight="true" outlineLevel="0" collapsed="false"/>
    <row r="26986" customFormat="false" ht="13.8" hidden="false" customHeight="true" outlineLevel="0" collapsed="false"/>
    <row r="26987" customFormat="false" ht="13.8" hidden="false" customHeight="true" outlineLevel="0" collapsed="false"/>
    <row r="26988" customFormat="false" ht="13.8" hidden="false" customHeight="true" outlineLevel="0" collapsed="false"/>
    <row r="26989" customFormat="false" ht="13.8" hidden="false" customHeight="true" outlineLevel="0" collapsed="false"/>
    <row r="26990" customFormat="false" ht="13.8" hidden="false" customHeight="true" outlineLevel="0" collapsed="false"/>
    <row r="26991" customFormat="false" ht="13.8" hidden="false" customHeight="true" outlineLevel="0" collapsed="false"/>
    <row r="26992" customFormat="false" ht="13.8" hidden="false" customHeight="true" outlineLevel="0" collapsed="false"/>
    <row r="26993" customFormat="false" ht="13.8" hidden="false" customHeight="true" outlineLevel="0" collapsed="false"/>
    <row r="26994" customFormat="false" ht="13.8" hidden="false" customHeight="true" outlineLevel="0" collapsed="false"/>
    <row r="26995" customFormat="false" ht="13.8" hidden="false" customHeight="true" outlineLevel="0" collapsed="false"/>
    <row r="26996" customFormat="false" ht="13.8" hidden="false" customHeight="true" outlineLevel="0" collapsed="false"/>
    <row r="26997" customFormat="false" ht="13.8" hidden="false" customHeight="true" outlineLevel="0" collapsed="false"/>
    <row r="26998" customFormat="false" ht="13.8" hidden="false" customHeight="true" outlineLevel="0" collapsed="false"/>
    <row r="26999" customFormat="false" ht="13.8" hidden="false" customHeight="true" outlineLevel="0" collapsed="false"/>
    <row r="27000" customFormat="false" ht="13.8" hidden="false" customHeight="true" outlineLevel="0" collapsed="false"/>
    <row r="27001" customFormat="false" ht="13.8" hidden="false" customHeight="true" outlineLevel="0" collapsed="false"/>
    <row r="27002" customFormat="false" ht="13.8" hidden="false" customHeight="true" outlineLevel="0" collapsed="false"/>
    <row r="27003" customFormat="false" ht="13.8" hidden="false" customHeight="true" outlineLevel="0" collapsed="false"/>
    <row r="27004" customFormat="false" ht="13.8" hidden="false" customHeight="true" outlineLevel="0" collapsed="false"/>
    <row r="27005" customFormat="false" ht="13.8" hidden="false" customHeight="true" outlineLevel="0" collapsed="false"/>
    <row r="27006" customFormat="false" ht="13.8" hidden="false" customHeight="true" outlineLevel="0" collapsed="false"/>
    <row r="27007" customFormat="false" ht="13.8" hidden="false" customHeight="true" outlineLevel="0" collapsed="false"/>
    <row r="27008" customFormat="false" ht="13.8" hidden="false" customHeight="true" outlineLevel="0" collapsed="false"/>
    <row r="27009" customFormat="false" ht="13.8" hidden="false" customHeight="true" outlineLevel="0" collapsed="false"/>
    <row r="27010" customFormat="false" ht="13.8" hidden="false" customHeight="true" outlineLevel="0" collapsed="false"/>
    <row r="27011" customFormat="false" ht="13.8" hidden="false" customHeight="true" outlineLevel="0" collapsed="false"/>
    <row r="27012" customFormat="false" ht="13.8" hidden="false" customHeight="true" outlineLevel="0" collapsed="false"/>
    <row r="27013" customFormat="false" ht="13.8" hidden="false" customHeight="true" outlineLevel="0" collapsed="false"/>
    <row r="27014" customFormat="false" ht="13.8" hidden="false" customHeight="true" outlineLevel="0" collapsed="false"/>
    <row r="27015" customFormat="false" ht="13.8" hidden="false" customHeight="true" outlineLevel="0" collapsed="false"/>
    <row r="27016" customFormat="false" ht="13.8" hidden="false" customHeight="true" outlineLevel="0" collapsed="false"/>
    <row r="27017" customFormat="false" ht="13.8" hidden="false" customHeight="true" outlineLevel="0" collapsed="false"/>
    <row r="27018" customFormat="false" ht="13.8" hidden="false" customHeight="true" outlineLevel="0" collapsed="false"/>
    <row r="27019" customFormat="false" ht="13.8" hidden="false" customHeight="true" outlineLevel="0" collapsed="false"/>
    <row r="27020" customFormat="false" ht="13.8" hidden="false" customHeight="true" outlineLevel="0" collapsed="false"/>
    <row r="27021" customFormat="false" ht="13.8" hidden="false" customHeight="true" outlineLevel="0" collapsed="false"/>
    <row r="27022" customFormat="false" ht="13.8" hidden="false" customHeight="true" outlineLevel="0" collapsed="false"/>
    <row r="27023" customFormat="false" ht="13.8" hidden="false" customHeight="true" outlineLevel="0" collapsed="false"/>
    <row r="27024" customFormat="false" ht="13.8" hidden="false" customHeight="true" outlineLevel="0" collapsed="false"/>
    <row r="27025" customFormat="false" ht="13.8" hidden="false" customHeight="true" outlineLevel="0" collapsed="false"/>
    <row r="27026" customFormat="false" ht="13.8" hidden="false" customHeight="true" outlineLevel="0" collapsed="false"/>
    <row r="27027" customFormat="false" ht="13.8" hidden="false" customHeight="true" outlineLevel="0" collapsed="false"/>
    <row r="27028" customFormat="false" ht="13.8" hidden="false" customHeight="true" outlineLevel="0" collapsed="false"/>
    <row r="27029" customFormat="false" ht="13.8" hidden="false" customHeight="true" outlineLevel="0" collapsed="false"/>
    <row r="27030" customFormat="false" ht="13.8" hidden="false" customHeight="true" outlineLevel="0" collapsed="false"/>
    <row r="27031" customFormat="false" ht="13.8" hidden="false" customHeight="true" outlineLevel="0" collapsed="false"/>
    <row r="27032" customFormat="false" ht="13.8" hidden="false" customHeight="true" outlineLevel="0" collapsed="false"/>
    <row r="27033" customFormat="false" ht="13.8" hidden="false" customHeight="true" outlineLevel="0" collapsed="false"/>
    <row r="27034" customFormat="false" ht="13.8" hidden="false" customHeight="true" outlineLevel="0" collapsed="false"/>
    <row r="27035" customFormat="false" ht="13.8" hidden="false" customHeight="true" outlineLevel="0" collapsed="false"/>
    <row r="27036" customFormat="false" ht="13.8" hidden="false" customHeight="true" outlineLevel="0" collapsed="false"/>
    <row r="27037" customFormat="false" ht="13.8" hidden="false" customHeight="true" outlineLevel="0" collapsed="false"/>
    <row r="27038" customFormat="false" ht="13.8" hidden="false" customHeight="true" outlineLevel="0" collapsed="false"/>
    <row r="27039" customFormat="false" ht="13.8" hidden="false" customHeight="true" outlineLevel="0" collapsed="false"/>
    <row r="27040" customFormat="false" ht="13.8" hidden="false" customHeight="true" outlineLevel="0" collapsed="false"/>
    <row r="27041" customFormat="false" ht="13.8" hidden="false" customHeight="true" outlineLevel="0" collapsed="false"/>
    <row r="27042" customFormat="false" ht="13.8" hidden="false" customHeight="true" outlineLevel="0" collapsed="false"/>
    <row r="27043" customFormat="false" ht="13.8" hidden="false" customHeight="true" outlineLevel="0" collapsed="false"/>
    <row r="27044" customFormat="false" ht="13.8" hidden="false" customHeight="true" outlineLevel="0" collapsed="false"/>
    <row r="27045" customFormat="false" ht="13.8" hidden="false" customHeight="true" outlineLevel="0" collapsed="false"/>
    <row r="27046" customFormat="false" ht="13.8" hidden="false" customHeight="true" outlineLevel="0" collapsed="false"/>
    <row r="27047" customFormat="false" ht="13.8" hidden="false" customHeight="true" outlineLevel="0" collapsed="false"/>
    <row r="27048" customFormat="false" ht="13.8" hidden="false" customHeight="true" outlineLevel="0" collapsed="false"/>
    <row r="27049" customFormat="false" ht="13.8" hidden="false" customHeight="true" outlineLevel="0" collapsed="false"/>
    <row r="27050" customFormat="false" ht="13.8" hidden="false" customHeight="true" outlineLevel="0" collapsed="false"/>
    <row r="27051" customFormat="false" ht="13.8" hidden="false" customHeight="true" outlineLevel="0" collapsed="false"/>
    <row r="27052" customFormat="false" ht="13.8" hidden="false" customHeight="true" outlineLevel="0" collapsed="false"/>
    <row r="27053" customFormat="false" ht="13.8" hidden="false" customHeight="true" outlineLevel="0" collapsed="false"/>
    <row r="27054" customFormat="false" ht="13.8" hidden="false" customHeight="true" outlineLevel="0" collapsed="false"/>
    <row r="27055" customFormat="false" ht="13.8" hidden="false" customHeight="true" outlineLevel="0" collapsed="false"/>
    <row r="27056" customFormat="false" ht="13.8" hidden="false" customHeight="true" outlineLevel="0" collapsed="false"/>
    <row r="27057" customFormat="false" ht="13.8" hidden="false" customHeight="true" outlineLevel="0" collapsed="false"/>
    <row r="27058" customFormat="false" ht="13.8" hidden="false" customHeight="true" outlineLevel="0" collapsed="false"/>
    <row r="27059" customFormat="false" ht="13.8" hidden="false" customHeight="true" outlineLevel="0" collapsed="false"/>
    <row r="27060" customFormat="false" ht="13.8" hidden="false" customHeight="true" outlineLevel="0" collapsed="false"/>
    <row r="27061" customFormat="false" ht="13.8" hidden="false" customHeight="true" outlineLevel="0" collapsed="false"/>
    <row r="27062" customFormat="false" ht="13.8" hidden="false" customHeight="true" outlineLevel="0" collapsed="false"/>
    <row r="27063" customFormat="false" ht="13.8" hidden="false" customHeight="true" outlineLevel="0" collapsed="false"/>
    <row r="27064" customFormat="false" ht="13.8" hidden="false" customHeight="true" outlineLevel="0" collapsed="false"/>
    <row r="27065" customFormat="false" ht="13.8" hidden="false" customHeight="true" outlineLevel="0" collapsed="false"/>
    <row r="27066" customFormat="false" ht="13.8" hidden="false" customHeight="true" outlineLevel="0" collapsed="false"/>
    <row r="27067" customFormat="false" ht="13.8" hidden="false" customHeight="true" outlineLevel="0" collapsed="false"/>
    <row r="27068" customFormat="false" ht="13.8" hidden="false" customHeight="true" outlineLevel="0" collapsed="false"/>
    <row r="27069" customFormat="false" ht="13.8" hidden="false" customHeight="true" outlineLevel="0" collapsed="false"/>
    <row r="27070" customFormat="false" ht="13.8" hidden="false" customHeight="true" outlineLevel="0" collapsed="false"/>
    <row r="27071" customFormat="false" ht="13.8" hidden="false" customHeight="true" outlineLevel="0" collapsed="false"/>
    <row r="27072" customFormat="false" ht="13.8" hidden="false" customHeight="true" outlineLevel="0" collapsed="false"/>
    <row r="27073" customFormat="false" ht="13.8" hidden="false" customHeight="true" outlineLevel="0" collapsed="false"/>
    <row r="27074" customFormat="false" ht="13.8" hidden="false" customHeight="true" outlineLevel="0" collapsed="false"/>
    <row r="27075" customFormat="false" ht="13.8" hidden="false" customHeight="true" outlineLevel="0" collapsed="false"/>
    <row r="27076" customFormat="false" ht="13.8" hidden="false" customHeight="true" outlineLevel="0" collapsed="false"/>
    <row r="27077" customFormat="false" ht="13.8" hidden="false" customHeight="true" outlineLevel="0" collapsed="false"/>
    <row r="27078" customFormat="false" ht="13.8" hidden="false" customHeight="true" outlineLevel="0" collapsed="false"/>
    <row r="27079" customFormat="false" ht="13.8" hidden="false" customHeight="true" outlineLevel="0" collapsed="false"/>
    <row r="27080" customFormat="false" ht="13.8" hidden="false" customHeight="true" outlineLevel="0" collapsed="false"/>
    <row r="27081" customFormat="false" ht="13.8" hidden="false" customHeight="true" outlineLevel="0" collapsed="false"/>
    <row r="27082" customFormat="false" ht="13.8" hidden="false" customHeight="true" outlineLevel="0" collapsed="false"/>
    <row r="27083" customFormat="false" ht="13.8" hidden="false" customHeight="true" outlineLevel="0" collapsed="false"/>
    <row r="27084" customFormat="false" ht="13.8" hidden="false" customHeight="true" outlineLevel="0" collapsed="false"/>
    <row r="27085" customFormat="false" ht="13.8" hidden="false" customHeight="true" outlineLevel="0" collapsed="false"/>
    <row r="27086" customFormat="false" ht="13.8" hidden="false" customHeight="true" outlineLevel="0" collapsed="false"/>
    <row r="27087" customFormat="false" ht="13.8" hidden="false" customHeight="true" outlineLevel="0" collapsed="false"/>
    <row r="27088" customFormat="false" ht="13.8" hidden="false" customHeight="true" outlineLevel="0" collapsed="false"/>
    <row r="27089" customFormat="false" ht="13.8" hidden="false" customHeight="true" outlineLevel="0" collapsed="false"/>
    <row r="27090" customFormat="false" ht="13.8" hidden="false" customHeight="true" outlineLevel="0" collapsed="false"/>
    <row r="27091" customFormat="false" ht="13.8" hidden="false" customHeight="true" outlineLevel="0" collapsed="false"/>
    <row r="27092" customFormat="false" ht="13.8" hidden="false" customHeight="true" outlineLevel="0" collapsed="false"/>
    <row r="27093" customFormat="false" ht="13.8" hidden="false" customHeight="true" outlineLevel="0" collapsed="false"/>
    <row r="27094" customFormat="false" ht="13.8" hidden="false" customHeight="true" outlineLevel="0" collapsed="false"/>
    <row r="27095" customFormat="false" ht="13.8" hidden="false" customHeight="true" outlineLevel="0" collapsed="false"/>
    <row r="27096" customFormat="false" ht="13.8" hidden="false" customHeight="true" outlineLevel="0" collapsed="false"/>
    <row r="27097" customFormat="false" ht="13.8" hidden="false" customHeight="true" outlineLevel="0" collapsed="false"/>
    <row r="27098" customFormat="false" ht="13.8" hidden="false" customHeight="true" outlineLevel="0" collapsed="false"/>
    <row r="27099" customFormat="false" ht="13.8" hidden="false" customHeight="true" outlineLevel="0" collapsed="false"/>
    <row r="27100" customFormat="false" ht="13.8" hidden="false" customHeight="true" outlineLevel="0" collapsed="false"/>
    <row r="27101" customFormat="false" ht="13.8" hidden="false" customHeight="true" outlineLevel="0" collapsed="false"/>
    <row r="27102" customFormat="false" ht="13.8" hidden="false" customHeight="true" outlineLevel="0" collapsed="false"/>
    <row r="27103" customFormat="false" ht="13.8" hidden="false" customHeight="true" outlineLevel="0" collapsed="false"/>
    <row r="27104" customFormat="false" ht="13.8" hidden="false" customHeight="true" outlineLevel="0" collapsed="false"/>
    <row r="27105" customFormat="false" ht="13.8" hidden="false" customHeight="true" outlineLevel="0" collapsed="false"/>
    <row r="27106" customFormat="false" ht="13.8" hidden="false" customHeight="true" outlineLevel="0" collapsed="false"/>
    <row r="27107" customFormat="false" ht="13.8" hidden="false" customHeight="true" outlineLevel="0" collapsed="false"/>
    <row r="27108" customFormat="false" ht="13.8" hidden="false" customHeight="true" outlineLevel="0" collapsed="false"/>
    <row r="27109" customFormat="false" ht="13.8" hidden="false" customHeight="true" outlineLevel="0" collapsed="false"/>
    <row r="27110" customFormat="false" ht="13.8" hidden="false" customHeight="true" outlineLevel="0" collapsed="false"/>
    <row r="27111" customFormat="false" ht="13.8" hidden="false" customHeight="true" outlineLevel="0" collapsed="false"/>
    <row r="27112" customFormat="false" ht="13.8" hidden="false" customHeight="true" outlineLevel="0" collapsed="false"/>
    <row r="27113" customFormat="false" ht="13.8" hidden="false" customHeight="true" outlineLevel="0" collapsed="false"/>
    <row r="27114" customFormat="false" ht="13.8" hidden="false" customHeight="true" outlineLevel="0" collapsed="false"/>
    <row r="27115" customFormat="false" ht="13.8" hidden="false" customHeight="true" outlineLevel="0" collapsed="false"/>
    <row r="27116" customFormat="false" ht="13.8" hidden="false" customHeight="true" outlineLevel="0" collapsed="false"/>
    <row r="27117" customFormat="false" ht="13.8" hidden="false" customHeight="true" outlineLevel="0" collapsed="false"/>
    <row r="27118" customFormat="false" ht="13.8" hidden="false" customHeight="true" outlineLevel="0" collapsed="false"/>
    <row r="27119" customFormat="false" ht="13.8" hidden="false" customHeight="true" outlineLevel="0" collapsed="false"/>
    <row r="27120" customFormat="false" ht="13.8" hidden="false" customHeight="true" outlineLevel="0" collapsed="false"/>
    <row r="27121" customFormat="false" ht="13.8" hidden="false" customHeight="true" outlineLevel="0" collapsed="false"/>
    <row r="27122" customFormat="false" ht="13.8" hidden="false" customHeight="true" outlineLevel="0" collapsed="false"/>
    <row r="27123" customFormat="false" ht="13.8" hidden="false" customHeight="true" outlineLevel="0" collapsed="false"/>
    <row r="27124" customFormat="false" ht="13.8" hidden="false" customHeight="true" outlineLevel="0" collapsed="false"/>
    <row r="27125" customFormat="false" ht="13.8" hidden="false" customHeight="true" outlineLevel="0" collapsed="false"/>
    <row r="27126" customFormat="false" ht="13.8" hidden="false" customHeight="true" outlineLevel="0" collapsed="false"/>
    <row r="27127" customFormat="false" ht="13.8" hidden="false" customHeight="true" outlineLevel="0" collapsed="false"/>
    <row r="27128" customFormat="false" ht="13.8" hidden="false" customHeight="true" outlineLevel="0" collapsed="false"/>
    <row r="27129" customFormat="false" ht="13.8" hidden="false" customHeight="true" outlineLevel="0" collapsed="false"/>
    <row r="27130" customFormat="false" ht="13.8" hidden="false" customHeight="true" outlineLevel="0" collapsed="false"/>
    <row r="27131" customFormat="false" ht="13.8" hidden="false" customHeight="true" outlineLevel="0" collapsed="false"/>
    <row r="27132" customFormat="false" ht="13.8" hidden="false" customHeight="true" outlineLevel="0" collapsed="false"/>
    <row r="27133" customFormat="false" ht="13.8" hidden="false" customHeight="true" outlineLevel="0" collapsed="false"/>
    <row r="27134" customFormat="false" ht="13.8" hidden="false" customHeight="true" outlineLevel="0" collapsed="false"/>
    <row r="27135" customFormat="false" ht="13.8" hidden="false" customHeight="true" outlineLevel="0" collapsed="false"/>
    <row r="27136" customFormat="false" ht="13.8" hidden="false" customHeight="true" outlineLevel="0" collapsed="false"/>
    <row r="27137" customFormat="false" ht="13.8" hidden="false" customHeight="true" outlineLevel="0" collapsed="false"/>
    <row r="27138" customFormat="false" ht="13.8" hidden="false" customHeight="true" outlineLevel="0" collapsed="false"/>
    <row r="27139" customFormat="false" ht="13.8" hidden="false" customHeight="true" outlineLevel="0" collapsed="false"/>
    <row r="27140" customFormat="false" ht="13.8" hidden="false" customHeight="true" outlineLevel="0" collapsed="false"/>
    <row r="27141" customFormat="false" ht="13.8" hidden="false" customHeight="true" outlineLevel="0" collapsed="false"/>
    <row r="27142" customFormat="false" ht="13.8" hidden="false" customHeight="true" outlineLevel="0" collapsed="false"/>
    <row r="27143" customFormat="false" ht="13.8" hidden="false" customHeight="true" outlineLevel="0" collapsed="false"/>
    <row r="27144" customFormat="false" ht="13.8" hidden="false" customHeight="true" outlineLevel="0" collapsed="false"/>
    <row r="27145" customFormat="false" ht="13.8" hidden="false" customHeight="true" outlineLevel="0" collapsed="false"/>
    <row r="27146" customFormat="false" ht="13.8" hidden="false" customHeight="true" outlineLevel="0" collapsed="false"/>
    <row r="27147" customFormat="false" ht="13.8" hidden="false" customHeight="true" outlineLevel="0" collapsed="false"/>
    <row r="27148" customFormat="false" ht="13.8" hidden="false" customHeight="true" outlineLevel="0" collapsed="false"/>
    <row r="27149" customFormat="false" ht="13.8" hidden="false" customHeight="true" outlineLevel="0" collapsed="false"/>
    <row r="27150" customFormat="false" ht="13.8" hidden="false" customHeight="true" outlineLevel="0" collapsed="false"/>
    <row r="27151" customFormat="false" ht="13.8" hidden="false" customHeight="true" outlineLevel="0" collapsed="false"/>
    <row r="27152" customFormat="false" ht="13.8" hidden="false" customHeight="true" outlineLevel="0" collapsed="false"/>
    <row r="27153" customFormat="false" ht="13.8" hidden="false" customHeight="true" outlineLevel="0" collapsed="false"/>
    <row r="27154" customFormat="false" ht="13.8" hidden="false" customHeight="true" outlineLevel="0" collapsed="false"/>
    <row r="27155" customFormat="false" ht="13.8" hidden="false" customHeight="true" outlineLevel="0" collapsed="false"/>
    <row r="27156" customFormat="false" ht="13.8" hidden="false" customHeight="true" outlineLevel="0" collapsed="false"/>
    <row r="27157" customFormat="false" ht="13.8" hidden="false" customHeight="true" outlineLevel="0" collapsed="false"/>
    <row r="27158" customFormat="false" ht="13.8" hidden="false" customHeight="true" outlineLevel="0" collapsed="false"/>
    <row r="27159" customFormat="false" ht="13.8" hidden="false" customHeight="true" outlineLevel="0" collapsed="false"/>
    <row r="27160" customFormat="false" ht="13.8" hidden="false" customHeight="true" outlineLevel="0" collapsed="false"/>
    <row r="27161" customFormat="false" ht="13.8" hidden="false" customHeight="true" outlineLevel="0" collapsed="false"/>
    <row r="27162" customFormat="false" ht="13.8" hidden="false" customHeight="true" outlineLevel="0" collapsed="false"/>
    <row r="27163" customFormat="false" ht="13.8" hidden="false" customHeight="true" outlineLevel="0" collapsed="false"/>
    <row r="27164" customFormat="false" ht="13.8" hidden="false" customHeight="true" outlineLevel="0" collapsed="false"/>
    <row r="27165" customFormat="false" ht="13.8" hidden="false" customHeight="true" outlineLevel="0" collapsed="false"/>
    <row r="27166" customFormat="false" ht="13.8" hidden="false" customHeight="true" outlineLevel="0" collapsed="false"/>
    <row r="27167" customFormat="false" ht="13.8" hidden="false" customHeight="true" outlineLevel="0" collapsed="false"/>
    <row r="27168" customFormat="false" ht="13.8" hidden="false" customHeight="true" outlineLevel="0" collapsed="false"/>
    <row r="27169" customFormat="false" ht="13.8" hidden="false" customHeight="true" outlineLevel="0" collapsed="false"/>
    <row r="27170" customFormat="false" ht="13.8" hidden="false" customHeight="true" outlineLevel="0" collapsed="false"/>
    <row r="27171" customFormat="false" ht="13.8" hidden="false" customHeight="true" outlineLevel="0" collapsed="false"/>
    <row r="27172" customFormat="false" ht="13.8" hidden="false" customHeight="true" outlineLevel="0" collapsed="false"/>
    <row r="27173" customFormat="false" ht="13.8" hidden="false" customHeight="true" outlineLevel="0" collapsed="false"/>
    <row r="27174" customFormat="false" ht="13.8" hidden="false" customHeight="true" outlineLevel="0" collapsed="false"/>
    <row r="27175" customFormat="false" ht="13.8" hidden="false" customHeight="true" outlineLevel="0" collapsed="false"/>
    <row r="27176" customFormat="false" ht="13.8" hidden="false" customHeight="true" outlineLevel="0" collapsed="false"/>
    <row r="27177" customFormat="false" ht="13.8" hidden="false" customHeight="true" outlineLevel="0" collapsed="false"/>
    <row r="27178" customFormat="false" ht="13.8" hidden="false" customHeight="true" outlineLevel="0" collapsed="false"/>
    <row r="27179" customFormat="false" ht="13.8" hidden="false" customHeight="true" outlineLevel="0" collapsed="false"/>
    <row r="27180" customFormat="false" ht="13.8" hidden="false" customHeight="true" outlineLevel="0" collapsed="false"/>
    <row r="27181" customFormat="false" ht="13.8" hidden="false" customHeight="true" outlineLevel="0" collapsed="false"/>
    <row r="27182" customFormat="false" ht="13.8" hidden="false" customHeight="true" outlineLevel="0" collapsed="false"/>
    <row r="27183" customFormat="false" ht="13.8" hidden="false" customHeight="true" outlineLevel="0" collapsed="false"/>
    <row r="27184" customFormat="false" ht="13.8" hidden="false" customHeight="true" outlineLevel="0" collapsed="false"/>
    <row r="27185" customFormat="false" ht="13.8" hidden="false" customHeight="true" outlineLevel="0" collapsed="false"/>
    <row r="27186" customFormat="false" ht="13.8" hidden="false" customHeight="true" outlineLevel="0" collapsed="false"/>
    <row r="27187" customFormat="false" ht="13.8" hidden="false" customHeight="true" outlineLevel="0" collapsed="false"/>
    <row r="27188" customFormat="false" ht="13.8" hidden="false" customHeight="true" outlineLevel="0" collapsed="false"/>
    <row r="27189" customFormat="false" ht="13.8" hidden="false" customHeight="true" outlineLevel="0" collapsed="false"/>
    <row r="27190" customFormat="false" ht="13.8" hidden="false" customHeight="true" outlineLevel="0" collapsed="false"/>
    <row r="27191" customFormat="false" ht="13.8" hidden="false" customHeight="true" outlineLevel="0" collapsed="false"/>
    <row r="27192" customFormat="false" ht="13.8" hidden="false" customHeight="true" outlineLevel="0" collapsed="false"/>
    <row r="27193" customFormat="false" ht="13.8" hidden="false" customHeight="true" outlineLevel="0" collapsed="false"/>
    <row r="27194" customFormat="false" ht="13.8" hidden="false" customHeight="true" outlineLevel="0" collapsed="false"/>
    <row r="27195" customFormat="false" ht="13.8" hidden="false" customHeight="true" outlineLevel="0" collapsed="false"/>
    <row r="27196" customFormat="false" ht="13.8" hidden="false" customHeight="true" outlineLevel="0" collapsed="false"/>
    <row r="27197" customFormat="false" ht="13.8" hidden="false" customHeight="true" outlineLevel="0" collapsed="false"/>
    <row r="27198" customFormat="false" ht="13.8" hidden="false" customHeight="true" outlineLevel="0" collapsed="false"/>
    <row r="27199" customFormat="false" ht="13.8" hidden="false" customHeight="true" outlineLevel="0" collapsed="false"/>
    <row r="27200" customFormat="false" ht="13.8" hidden="false" customHeight="true" outlineLevel="0" collapsed="false"/>
    <row r="27201" customFormat="false" ht="13.8" hidden="false" customHeight="true" outlineLevel="0" collapsed="false"/>
    <row r="27202" customFormat="false" ht="13.8" hidden="false" customHeight="true" outlineLevel="0" collapsed="false"/>
    <row r="27203" customFormat="false" ht="13.8" hidden="false" customHeight="true" outlineLevel="0" collapsed="false"/>
    <row r="27204" customFormat="false" ht="13.8" hidden="false" customHeight="true" outlineLevel="0" collapsed="false"/>
    <row r="27205" customFormat="false" ht="13.8" hidden="false" customHeight="true" outlineLevel="0" collapsed="false"/>
    <row r="27206" customFormat="false" ht="13.8" hidden="false" customHeight="true" outlineLevel="0" collapsed="false"/>
    <row r="27207" customFormat="false" ht="13.8" hidden="false" customHeight="true" outlineLevel="0" collapsed="false"/>
    <row r="27208" customFormat="false" ht="13.8" hidden="false" customHeight="true" outlineLevel="0" collapsed="false"/>
    <row r="27209" customFormat="false" ht="13.8" hidden="false" customHeight="true" outlineLevel="0" collapsed="false"/>
    <row r="27210" customFormat="false" ht="13.8" hidden="false" customHeight="true" outlineLevel="0" collapsed="false"/>
    <row r="27211" customFormat="false" ht="13.8" hidden="false" customHeight="true" outlineLevel="0" collapsed="false"/>
    <row r="27212" customFormat="false" ht="13.8" hidden="false" customHeight="true" outlineLevel="0" collapsed="false"/>
    <row r="27213" customFormat="false" ht="13.8" hidden="false" customHeight="true" outlineLevel="0" collapsed="false"/>
    <row r="27214" customFormat="false" ht="13.8" hidden="false" customHeight="true" outlineLevel="0" collapsed="false"/>
    <row r="27215" customFormat="false" ht="13.8" hidden="false" customHeight="true" outlineLevel="0" collapsed="false"/>
    <row r="27216" customFormat="false" ht="13.8" hidden="false" customHeight="true" outlineLevel="0" collapsed="false"/>
    <row r="27217" customFormat="false" ht="13.8" hidden="false" customHeight="true" outlineLevel="0" collapsed="false"/>
    <row r="27218" customFormat="false" ht="13.8" hidden="false" customHeight="true" outlineLevel="0" collapsed="false"/>
    <row r="27219" customFormat="false" ht="13.8" hidden="false" customHeight="true" outlineLevel="0" collapsed="false"/>
    <row r="27220" customFormat="false" ht="13.8" hidden="false" customHeight="true" outlineLevel="0" collapsed="false"/>
    <row r="27221" customFormat="false" ht="13.8" hidden="false" customHeight="true" outlineLevel="0" collapsed="false"/>
    <row r="27222" customFormat="false" ht="13.8" hidden="false" customHeight="true" outlineLevel="0" collapsed="false"/>
    <row r="27223" customFormat="false" ht="13.8" hidden="false" customHeight="true" outlineLevel="0" collapsed="false"/>
    <row r="27224" customFormat="false" ht="13.8" hidden="false" customHeight="true" outlineLevel="0" collapsed="false"/>
    <row r="27225" customFormat="false" ht="13.8" hidden="false" customHeight="true" outlineLevel="0" collapsed="false"/>
    <row r="27226" customFormat="false" ht="13.8" hidden="false" customHeight="true" outlineLevel="0" collapsed="false"/>
    <row r="27227" customFormat="false" ht="13.8" hidden="false" customHeight="true" outlineLevel="0" collapsed="false"/>
    <row r="27228" customFormat="false" ht="13.8" hidden="false" customHeight="true" outlineLevel="0" collapsed="false"/>
    <row r="27229" customFormat="false" ht="13.8" hidden="false" customHeight="true" outlineLevel="0" collapsed="false"/>
    <row r="27230" customFormat="false" ht="13.8" hidden="false" customHeight="true" outlineLevel="0" collapsed="false"/>
    <row r="27231" customFormat="false" ht="13.8" hidden="false" customHeight="true" outlineLevel="0" collapsed="false"/>
    <row r="27232" customFormat="false" ht="13.8" hidden="false" customHeight="true" outlineLevel="0" collapsed="false"/>
    <row r="27233" customFormat="false" ht="13.8" hidden="false" customHeight="true" outlineLevel="0" collapsed="false"/>
    <row r="27234" customFormat="false" ht="13.8" hidden="false" customHeight="true" outlineLevel="0" collapsed="false"/>
    <row r="27235" customFormat="false" ht="13.8" hidden="false" customHeight="true" outlineLevel="0" collapsed="false"/>
    <row r="27236" customFormat="false" ht="13.8" hidden="false" customHeight="true" outlineLevel="0" collapsed="false"/>
    <row r="27237" customFormat="false" ht="13.8" hidden="false" customHeight="true" outlineLevel="0" collapsed="false"/>
    <row r="27238" customFormat="false" ht="13.8" hidden="false" customHeight="true" outlineLevel="0" collapsed="false"/>
    <row r="27239" customFormat="false" ht="13.8" hidden="false" customHeight="true" outlineLevel="0" collapsed="false"/>
    <row r="27240" customFormat="false" ht="13.8" hidden="false" customHeight="true" outlineLevel="0" collapsed="false"/>
    <row r="27241" customFormat="false" ht="13.8" hidden="false" customHeight="true" outlineLevel="0" collapsed="false"/>
    <row r="27242" customFormat="false" ht="13.8" hidden="false" customHeight="true" outlineLevel="0" collapsed="false"/>
    <row r="27243" customFormat="false" ht="13.8" hidden="false" customHeight="true" outlineLevel="0" collapsed="false"/>
    <row r="27244" customFormat="false" ht="13.8" hidden="false" customHeight="true" outlineLevel="0" collapsed="false"/>
    <row r="27245" customFormat="false" ht="13.8" hidden="false" customHeight="true" outlineLevel="0" collapsed="false"/>
    <row r="27246" customFormat="false" ht="13.8" hidden="false" customHeight="true" outlineLevel="0" collapsed="false"/>
    <row r="27247" customFormat="false" ht="13.8" hidden="false" customHeight="true" outlineLevel="0" collapsed="false"/>
    <row r="27248" customFormat="false" ht="13.8" hidden="false" customHeight="true" outlineLevel="0" collapsed="false"/>
    <row r="27249" customFormat="false" ht="13.8" hidden="false" customHeight="true" outlineLevel="0" collapsed="false"/>
    <row r="27250" customFormat="false" ht="13.8" hidden="false" customHeight="true" outlineLevel="0" collapsed="false"/>
    <row r="27251" customFormat="false" ht="13.8" hidden="false" customHeight="true" outlineLevel="0" collapsed="false"/>
    <row r="27252" customFormat="false" ht="13.8" hidden="false" customHeight="true" outlineLevel="0" collapsed="false"/>
    <row r="27253" customFormat="false" ht="13.8" hidden="false" customHeight="true" outlineLevel="0" collapsed="false"/>
    <row r="27254" customFormat="false" ht="13.8" hidden="false" customHeight="true" outlineLevel="0" collapsed="false"/>
    <row r="27255" customFormat="false" ht="13.8" hidden="false" customHeight="true" outlineLevel="0" collapsed="false"/>
    <row r="27256" customFormat="false" ht="13.8" hidden="false" customHeight="true" outlineLevel="0" collapsed="false"/>
    <row r="27257" customFormat="false" ht="13.8" hidden="false" customHeight="true" outlineLevel="0" collapsed="false"/>
    <row r="27258" customFormat="false" ht="13.8" hidden="false" customHeight="true" outlineLevel="0" collapsed="false"/>
    <row r="27259" customFormat="false" ht="13.8" hidden="false" customHeight="true" outlineLevel="0" collapsed="false"/>
    <row r="27260" customFormat="false" ht="13.8" hidden="false" customHeight="true" outlineLevel="0" collapsed="false"/>
    <row r="27261" customFormat="false" ht="13.8" hidden="false" customHeight="true" outlineLevel="0" collapsed="false"/>
    <row r="27262" customFormat="false" ht="13.8" hidden="false" customHeight="true" outlineLevel="0" collapsed="false"/>
    <row r="27263" customFormat="false" ht="13.8" hidden="false" customHeight="true" outlineLevel="0" collapsed="false"/>
    <row r="27264" customFormat="false" ht="13.8" hidden="false" customHeight="true" outlineLevel="0" collapsed="false"/>
    <row r="27265" customFormat="false" ht="13.8" hidden="false" customHeight="true" outlineLevel="0" collapsed="false"/>
    <row r="27266" customFormat="false" ht="13.8" hidden="false" customHeight="true" outlineLevel="0" collapsed="false"/>
    <row r="27267" customFormat="false" ht="13.8" hidden="false" customHeight="true" outlineLevel="0" collapsed="false"/>
    <row r="27268" customFormat="false" ht="13.8" hidden="false" customHeight="true" outlineLevel="0" collapsed="false"/>
    <row r="27269" customFormat="false" ht="13.8" hidden="false" customHeight="true" outlineLevel="0" collapsed="false"/>
    <row r="27270" customFormat="false" ht="13.8" hidden="false" customHeight="true" outlineLevel="0" collapsed="false"/>
    <row r="27271" customFormat="false" ht="13.8" hidden="false" customHeight="true" outlineLevel="0" collapsed="false"/>
    <row r="27272" customFormat="false" ht="13.8" hidden="false" customHeight="true" outlineLevel="0" collapsed="false"/>
    <row r="27273" customFormat="false" ht="13.8" hidden="false" customHeight="true" outlineLevel="0" collapsed="false"/>
    <row r="27274" customFormat="false" ht="13.8" hidden="false" customHeight="true" outlineLevel="0" collapsed="false"/>
    <row r="27275" customFormat="false" ht="13.8" hidden="false" customHeight="true" outlineLevel="0" collapsed="false"/>
    <row r="27276" customFormat="false" ht="13.8" hidden="false" customHeight="true" outlineLevel="0" collapsed="false"/>
    <row r="27277" customFormat="false" ht="13.8" hidden="false" customHeight="true" outlineLevel="0" collapsed="false"/>
    <row r="27278" customFormat="false" ht="13.8" hidden="false" customHeight="true" outlineLevel="0" collapsed="false"/>
    <row r="27279" customFormat="false" ht="13.8" hidden="false" customHeight="true" outlineLevel="0" collapsed="false"/>
    <row r="27280" customFormat="false" ht="13.8" hidden="false" customHeight="true" outlineLevel="0" collapsed="false"/>
    <row r="27281" customFormat="false" ht="13.8" hidden="false" customHeight="true" outlineLevel="0" collapsed="false"/>
    <row r="27282" customFormat="false" ht="13.8" hidden="false" customHeight="true" outlineLevel="0" collapsed="false"/>
    <row r="27283" customFormat="false" ht="13.8" hidden="false" customHeight="true" outlineLevel="0" collapsed="false"/>
    <row r="27284" customFormat="false" ht="13.8" hidden="false" customHeight="true" outlineLevel="0" collapsed="false"/>
    <row r="27285" customFormat="false" ht="13.8" hidden="false" customHeight="true" outlineLevel="0" collapsed="false"/>
    <row r="27286" customFormat="false" ht="13.8" hidden="false" customHeight="true" outlineLevel="0" collapsed="false"/>
    <row r="27287" customFormat="false" ht="13.8" hidden="false" customHeight="true" outlineLevel="0" collapsed="false"/>
    <row r="27288" customFormat="false" ht="13.8" hidden="false" customHeight="true" outlineLevel="0" collapsed="false"/>
    <row r="27289" customFormat="false" ht="13.8" hidden="false" customHeight="true" outlineLevel="0" collapsed="false"/>
    <row r="27290" customFormat="false" ht="13.8" hidden="false" customHeight="true" outlineLevel="0" collapsed="false"/>
    <row r="27291" customFormat="false" ht="13.8" hidden="false" customHeight="true" outlineLevel="0" collapsed="false"/>
    <row r="27292" customFormat="false" ht="13.8" hidden="false" customHeight="true" outlineLevel="0" collapsed="false"/>
    <row r="27293" customFormat="false" ht="13.8" hidden="false" customHeight="true" outlineLevel="0" collapsed="false"/>
    <row r="27294" customFormat="false" ht="13.8" hidden="false" customHeight="true" outlineLevel="0" collapsed="false"/>
    <row r="27295" customFormat="false" ht="13.8" hidden="false" customHeight="true" outlineLevel="0" collapsed="false"/>
    <row r="27296" customFormat="false" ht="13.8" hidden="false" customHeight="true" outlineLevel="0" collapsed="false"/>
    <row r="27297" customFormat="false" ht="13.8" hidden="false" customHeight="true" outlineLevel="0" collapsed="false"/>
    <row r="27298" customFormat="false" ht="13.8" hidden="false" customHeight="true" outlineLevel="0" collapsed="false"/>
    <row r="27299" customFormat="false" ht="13.8" hidden="false" customHeight="true" outlineLevel="0" collapsed="false"/>
    <row r="27300" customFormat="false" ht="13.8" hidden="false" customHeight="true" outlineLevel="0" collapsed="false"/>
    <row r="27301" customFormat="false" ht="13.8" hidden="false" customHeight="true" outlineLevel="0" collapsed="false"/>
    <row r="27302" customFormat="false" ht="13.8" hidden="false" customHeight="true" outlineLevel="0" collapsed="false"/>
    <row r="27303" customFormat="false" ht="13.8" hidden="false" customHeight="true" outlineLevel="0" collapsed="false"/>
    <row r="27304" customFormat="false" ht="13.8" hidden="false" customHeight="true" outlineLevel="0" collapsed="false"/>
    <row r="27305" customFormat="false" ht="13.8" hidden="false" customHeight="true" outlineLevel="0" collapsed="false"/>
    <row r="27306" customFormat="false" ht="13.8" hidden="false" customHeight="true" outlineLevel="0" collapsed="false"/>
    <row r="27307" customFormat="false" ht="13.8" hidden="false" customHeight="true" outlineLevel="0" collapsed="false"/>
    <row r="27308" customFormat="false" ht="13.8" hidden="false" customHeight="true" outlineLevel="0" collapsed="false"/>
    <row r="27309" customFormat="false" ht="13.8" hidden="false" customHeight="true" outlineLevel="0" collapsed="false"/>
    <row r="27310" customFormat="false" ht="13.8" hidden="false" customHeight="true" outlineLevel="0" collapsed="false"/>
    <row r="27311" customFormat="false" ht="13.8" hidden="false" customHeight="true" outlineLevel="0" collapsed="false"/>
    <row r="27312" customFormat="false" ht="13.8" hidden="false" customHeight="true" outlineLevel="0" collapsed="false"/>
    <row r="27313" customFormat="false" ht="13.8" hidden="false" customHeight="true" outlineLevel="0" collapsed="false"/>
    <row r="27314" customFormat="false" ht="13.8" hidden="false" customHeight="true" outlineLevel="0" collapsed="false"/>
    <row r="27315" customFormat="false" ht="13.8" hidden="false" customHeight="true" outlineLevel="0" collapsed="false"/>
    <row r="27316" customFormat="false" ht="13.8" hidden="false" customHeight="true" outlineLevel="0" collapsed="false"/>
    <row r="27317" customFormat="false" ht="13.8" hidden="false" customHeight="true" outlineLevel="0" collapsed="false"/>
    <row r="27318" customFormat="false" ht="13.8" hidden="false" customHeight="true" outlineLevel="0" collapsed="false"/>
    <row r="27319" customFormat="false" ht="13.8" hidden="false" customHeight="true" outlineLevel="0" collapsed="false"/>
    <row r="27320" customFormat="false" ht="13.8" hidden="false" customHeight="true" outlineLevel="0" collapsed="false"/>
    <row r="27321" customFormat="false" ht="13.8" hidden="false" customHeight="true" outlineLevel="0" collapsed="false"/>
    <row r="27322" customFormat="false" ht="13.8" hidden="false" customHeight="true" outlineLevel="0" collapsed="false"/>
    <row r="27323" customFormat="false" ht="13.8" hidden="false" customHeight="true" outlineLevel="0" collapsed="false"/>
    <row r="27324" customFormat="false" ht="13.8" hidden="false" customHeight="true" outlineLevel="0" collapsed="false"/>
    <row r="27325" customFormat="false" ht="13.8" hidden="false" customHeight="true" outlineLevel="0" collapsed="false"/>
    <row r="27326" customFormat="false" ht="13.8" hidden="false" customHeight="true" outlineLevel="0" collapsed="false"/>
    <row r="27327" customFormat="false" ht="13.8" hidden="false" customHeight="true" outlineLevel="0" collapsed="false"/>
    <row r="27328" customFormat="false" ht="13.8" hidden="false" customHeight="true" outlineLevel="0" collapsed="false"/>
    <row r="27329" customFormat="false" ht="13.8" hidden="false" customHeight="true" outlineLevel="0" collapsed="false"/>
    <row r="27330" customFormat="false" ht="13.8" hidden="false" customHeight="true" outlineLevel="0" collapsed="false"/>
    <row r="27331" customFormat="false" ht="13.8" hidden="false" customHeight="true" outlineLevel="0" collapsed="false"/>
    <row r="27332" customFormat="false" ht="13.8" hidden="false" customHeight="true" outlineLevel="0" collapsed="false"/>
    <row r="27333" customFormat="false" ht="13.8" hidden="false" customHeight="true" outlineLevel="0" collapsed="false"/>
    <row r="27334" customFormat="false" ht="13.8" hidden="false" customHeight="true" outlineLevel="0" collapsed="false"/>
    <row r="27335" customFormat="false" ht="13.8" hidden="false" customHeight="true" outlineLevel="0" collapsed="false"/>
    <row r="27336" customFormat="false" ht="13.8" hidden="false" customHeight="true" outlineLevel="0" collapsed="false"/>
    <row r="27337" customFormat="false" ht="13.8" hidden="false" customHeight="true" outlineLevel="0" collapsed="false"/>
    <row r="27338" customFormat="false" ht="13.8" hidden="false" customHeight="true" outlineLevel="0" collapsed="false"/>
    <row r="27339" customFormat="false" ht="13.8" hidden="false" customHeight="true" outlineLevel="0" collapsed="false"/>
    <row r="27340" customFormat="false" ht="13.8" hidden="false" customHeight="true" outlineLevel="0" collapsed="false"/>
    <row r="27341" customFormat="false" ht="13.8" hidden="false" customHeight="true" outlineLevel="0" collapsed="false"/>
    <row r="27342" customFormat="false" ht="13.8" hidden="false" customHeight="true" outlineLevel="0" collapsed="false"/>
    <row r="27343" customFormat="false" ht="13.8" hidden="false" customHeight="true" outlineLevel="0" collapsed="false"/>
    <row r="27344" customFormat="false" ht="13.8" hidden="false" customHeight="true" outlineLevel="0" collapsed="false"/>
    <row r="27345" customFormat="false" ht="13.8" hidden="false" customHeight="true" outlineLevel="0" collapsed="false"/>
    <row r="27346" customFormat="false" ht="13.8" hidden="false" customHeight="true" outlineLevel="0" collapsed="false"/>
    <row r="27347" customFormat="false" ht="13.8" hidden="false" customHeight="true" outlineLevel="0" collapsed="false"/>
    <row r="27348" customFormat="false" ht="13.8" hidden="false" customHeight="true" outlineLevel="0" collapsed="false"/>
    <row r="27349" customFormat="false" ht="13.8" hidden="false" customHeight="true" outlineLevel="0" collapsed="false"/>
    <row r="27350" customFormat="false" ht="13.8" hidden="false" customHeight="true" outlineLevel="0" collapsed="false"/>
    <row r="27351" customFormat="false" ht="13.8" hidden="false" customHeight="true" outlineLevel="0" collapsed="false"/>
    <row r="27352" customFormat="false" ht="13.8" hidden="false" customHeight="true" outlineLevel="0" collapsed="false"/>
    <row r="27353" customFormat="false" ht="13.8" hidden="false" customHeight="true" outlineLevel="0" collapsed="false"/>
    <row r="27354" customFormat="false" ht="13.8" hidden="false" customHeight="true" outlineLevel="0" collapsed="false"/>
    <row r="27355" customFormat="false" ht="13.8" hidden="false" customHeight="true" outlineLevel="0" collapsed="false"/>
    <row r="27356" customFormat="false" ht="13.8" hidden="false" customHeight="true" outlineLevel="0" collapsed="false"/>
    <row r="27357" customFormat="false" ht="13.8" hidden="false" customHeight="true" outlineLevel="0" collapsed="false"/>
    <row r="27358" customFormat="false" ht="13.8" hidden="false" customHeight="true" outlineLevel="0" collapsed="false"/>
    <row r="27359" customFormat="false" ht="13.8" hidden="false" customHeight="true" outlineLevel="0" collapsed="false"/>
    <row r="27360" customFormat="false" ht="13.8" hidden="false" customHeight="true" outlineLevel="0" collapsed="false"/>
    <row r="27361" customFormat="false" ht="13.8" hidden="false" customHeight="true" outlineLevel="0" collapsed="false"/>
    <row r="27362" customFormat="false" ht="13.8" hidden="false" customHeight="true" outlineLevel="0" collapsed="false"/>
    <row r="27363" customFormat="false" ht="13.8" hidden="false" customHeight="true" outlineLevel="0" collapsed="false"/>
    <row r="27364" customFormat="false" ht="13.8" hidden="false" customHeight="true" outlineLevel="0" collapsed="false"/>
    <row r="27365" customFormat="false" ht="13.8" hidden="false" customHeight="true" outlineLevel="0" collapsed="false"/>
    <row r="27366" customFormat="false" ht="13.8" hidden="false" customHeight="true" outlineLevel="0" collapsed="false"/>
    <row r="27367" customFormat="false" ht="13.8" hidden="false" customHeight="true" outlineLevel="0" collapsed="false"/>
    <row r="27368" customFormat="false" ht="13.8" hidden="false" customHeight="true" outlineLevel="0" collapsed="false"/>
    <row r="27369" customFormat="false" ht="13.8" hidden="false" customHeight="true" outlineLevel="0" collapsed="false"/>
    <row r="27370" customFormat="false" ht="13.8" hidden="false" customHeight="true" outlineLevel="0" collapsed="false"/>
    <row r="27371" customFormat="false" ht="13.8" hidden="false" customHeight="true" outlineLevel="0" collapsed="false"/>
    <row r="27372" customFormat="false" ht="13.8" hidden="false" customHeight="true" outlineLevel="0" collapsed="false"/>
    <row r="27373" customFormat="false" ht="13.8" hidden="false" customHeight="true" outlineLevel="0" collapsed="false"/>
    <row r="27374" customFormat="false" ht="13.8" hidden="false" customHeight="true" outlineLevel="0" collapsed="false"/>
    <row r="27375" customFormat="false" ht="13.8" hidden="false" customHeight="true" outlineLevel="0" collapsed="false"/>
    <row r="27376" customFormat="false" ht="13.8" hidden="false" customHeight="true" outlineLevel="0" collapsed="false"/>
    <row r="27377" customFormat="false" ht="13.8" hidden="false" customHeight="true" outlineLevel="0" collapsed="false"/>
    <row r="27378" customFormat="false" ht="13.8" hidden="false" customHeight="true" outlineLevel="0" collapsed="false"/>
    <row r="27379" customFormat="false" ht="13.8" hidden="false" customHeight="true" outlineLevel="0" collapsed="false"/>
    <row r="27380" customFormat="false" ht="13.8" hidden="false" customHeight="true" outlineLevel="0" collapsed="false"/>
    <row r="27381" customFormat="false" ht="13.8" hidden="false" customHeight="true" outlineLevel="0" collapsed="false"/>
    <row r="27382" customFormat="false" ht="13.8" hidden="false" customHeight="true" outlineLevel="0" collapsed="false"/>
    <row r="27383" customFormat="false" ht="13.8" hidden="false" customHeight="true" outlineLevel="0" collapsed="false"/>
    <row r="27384" customFormat="false" ht="13.8" hidden="false" customHeight="true" outlineLevel="0" collapsed="false"/>
    <row r="27385" customFormat="false" ht="13.8" hidden="false" customHeight="true" outlineLevel="0" collapsed="false"/>
    <row r="27386" customFormat="false" ht="13.8" hidden="false" customHeight="true" outlineLevel="0" collapsed="false"/>
    <row r="27387" customFormat="false" ht="13.8" hidden="false" customHeight="true" outlineLevel="0" collapsed="false"/>
    <row r="27388" customFormat="false" ht="13.8" hidden="false" customHeight="true" outlineLevel="0" collapsed="false"/>
    <row r="27389" customFormat="false" ht="13.8" hidden="false" customHeight="true" outlineLevel="0" collapsed="false"/>
    <row r="27390" customFormat="false" ht="13.8" hidden="false" customHeight="true" outlineLevel="0" collapsed="false"/>
    <row r="27391" customFormat="false" ht="13.8" hidden="false" customHeight="true" outlineLevel="0" collapsed="false"/>
    <row r="27392" customFormat="false" ht="13.8" hidden="false" customHeight="true" outlineLevel="0" collapsed="false"/>
    <row r="27393" customFormat="false" ht="13.8" hidden="false" customHeight="true" outlineLevel="0" collapsed="false"/>
    <row r="27394" customFormat="false" ht="13.8" hidden="false" customHeight="true" outlineLevel="0" collapsed="false"/>
    <row r="27395" customFormat="false" ht="13.8" hidden="false" customHeight="true" outlineLevel="0" collapsed="false"/>
    <row r="27396" customFormat="false" ht="13.8" hidden="false" customHeight="true" outlineLevel="0" collapsed="false"/>
    <row r="27397" customFormat="false" ht="13.8" hidden="false" customHeight="true" outlineLevel="0" collapsed="false"/>
    <row r="27398" customFormat="false" ht="13.8" hidden="false" customHeight="true" outlineLevel="0" collapsed="false"/>
    <row r="27399" customFormat="false" ht="13.8" hidden="false" customHeight="true" outlineLevel="0" collapsed="false"/>
    <row r="27400" customFormat="false" ht="13.8" hidden="false" customHeight="true" outlineLevel="0" collapsed="false"/>
    <row r="27401" customFormat="false" ht="13.8" hidden="false" customHeight="true" outlineLevel="0" collapsed="false"/>
    <row r="27402" customFormat="false" ht="13.8" hidden="false" customHeight="true" outlineLevel="0" collapsed="false"/>
    <row r="27403" customFormat="false" ht="13.8" hidden="false" customHeight="true" outlineLevel="0" collapsed="false"/>
    <row r="27404" customFormat="false" ht="13.8" hidden="false" customHeight="true" outlineLevel="0" collapsed="false"/>
    <row r="27405" customFormat="false" ht="13.8" hidden="false" customHeight="true" outlineLevel="0" collapsed="false"/>
    <row r="27406" customFormat="false" ht="13.8" hidden="false" customHeight="true" outlineLevel="0" collapsed="false"/>
    <row r="27407" customFormat="false" ht="13.8" hidden="false" customHeight="true" outlineLevel="0" collapsed="false"/>
    <row r="27408" customFormat="false" ht="13.8" hidden="false" customHeight="true" outlineLevel="0" collapsed="false"/>
    <row r="27409" customFormat="false" ht="13.8" hidden="false" customHeight="true" outlineLevel="0" collapsed="false"/>
    <row r="27410" customFormat="false" ht="13.8" hidden="false" customHeight="true" outlineLevel="0" collapsed="false"/>
    <row r="27411" customFormat="false" ht="13.8" hidden="false" customHeight="true" outlineLevel="0" collapsed="false"/>
    <row r="27412" customFormat="false" ht="13.8" hidden="false" customHeight="true" outlineLevel="0" collapsed="false"/>
    <row r="27413" customFormat="false" ht="13.8" hidden="false" customHeight="true" outlineLevel="0" collapsed="false"/>
    <row r="27414" customFormat="false" ht="13.8" hidden="false" customHeight="true" outlineLevel="0" collapsed="false"/>
    <row r="27415" customFormat="false" ht="13.8" hidden="false" customHeight="true" outlineLevel="0" collapsed="false"/>
    <row r="27416" customFormat="false" ht="13.8" hidden="false" customHeight="true" outlineLevel="0" collapsed="false"/>
    <row r="27417" customFormat="false" ht="13.8" hidden="false" customHeight="true" outlineLevel="0" collapsed="false"/>
    <row r="27418" customFormat="false" ht="13.8" hidden="false" customHeight="true" outlineLevel="0" collapsed="false"/>
    <row r="27419" customFormat="false" ht="13.8" hidden="false" customHeight="true" outlineLevel="0" collapsed="false"/>
    <row r="27420" customFormat="false" ht="13.8" hidden="false" customHeight="true" outlineLevel="0" collapsed="false"/>
    <row r="27421" customFormat="false" ht="13.8" hidden="false" customHeight="true" outlineLevel="0" collapsed="false"/>
    <row r="27422" customFormat="false" ht="13.8" hidden="false" customHeight="true" outlineLevel="0" collapsed="false"/>
    <row r="27423" customFormat="false" ht="13.8" hidden="false" customHeight="true" outlineLevel="0" collapsed="false"/>
    <row r="27424" customFormat="false" ht="13.8" hidden="false" customHeight="true" outlineLevel="0" collapsed="false"/>
    <row r="27425" customFormat="false" ht="13.8" hidden="false" customHeight="true" outlineLevel="0" collapsed="false"/>
    <row r="27426" customFormat="false" ht="13.8" hidden="false" customHeight="true" outlineLevel="0" collapsed="false"/>
    <row r="27427" customFormat="false" ht="13.8" hidden="false" customHeight="true" outlineLevel="0" collapsed="false"/>
    <row r="27428" customFormat="false" ht="13.8" hidden="false" customHeight="true" outlineLevel="0" collapsed="false"/>
    <row r="27429" customFormat="false" ht="13.8" hidden="false" customHeight="true" outlineLevel="0" collapsed="false"/>
    <row r="27430" customFormat="false" ht="13.8" hidden="false" customHeight="true" outlineLevel="0" collapsed="false"/>
    <row r="27431" customFormat="false" ht="13.8" hidden="false" customHeight="true" outlineLevel="0" collapsed="false"/>
    <row r="27432" customFormat="false" ht="13.8" hidden="false" customHeight="true" outlineLevel="0" collapsed="false"/>
    <row r="27433" customFormat="false" ht="13.8" hidden="false" customHeight="true" outlineLevel="0" collapsed="false"/>
    <row r="27434" customFormat="false" ht="13.8" hidden="false" customHeight="true" outlineLevel="0" collapsed="false"/>
    <row r="27435" customFormat="false" ht="13.8" hidden="false" customHeight="true" outlineLevel="0" collapsed="false"/>
    <row r="27436" customFormat="false" ht="13.8" hidden="false" customHeight="true" outlineLevel="0" collapsed="false"/>
    <row r="27437" customFormat="false" ht="13.8" hidden="false" customHeight="true" outlineLevel="0" collapsed="false"/>
    <row r="27438" customFormat="false" ht="13.8" hidden="false" customHeight="true" outlineLevel="0" collapsed="false"/>
    <row r="27439" customFormat="false" ht="13.8" hidden="false" customHeight="true" outlineLevel="0" collapsed="false"/>
    <row r="27440" customFormat="false" ht="13.8" hidden="false" customHeight="true" outlineLevel="0" collapsed="false"/>
    <row r="27441" customFormat="false" ht="13.8" hidden="false" customHeight="true" outlineLevel="0" collapsed="false"/>
    <row r="27442" customFormat="false" ht="13.8" hidden="false" customHeight="true" outlineLevel="0" collapsed="false"/>
    <row r="27443" customFormat="false" ht="13.8" hidden="false" customHeight="true" outlineLevel="0" collapsed="false"/>
    <row r="27444" customFormat="false" ht="13.8" hidden="false" customHeight="true" outlineLevel="0" collapsed="false"/>
    <row r="27445" customFormat="false" ht="13.8" hidden="false" customHeight="true" outlineLevel="0" collapsed="false"/>
    <row r="27446" customFormat="false" ht="13.8" hidden="false" customHeight="true" outlineLevel="0" collapsed="false"/>
    <row r="27447" customFormat="false" ht="13.8" hidden="false" customHeight="true" outlineLevel="0" collapsed="false"/>
    <row r="27448" customFormat="false" ht="13.8" hidden="false" customHeight="true" outlineLevel="0" collapsed="false"/>
    <row r="27449" customFormat="false" ht="13.8" hidden="false" customHeight="true" outlineLevel="0" collapsed="false"/>
    <row r="27450" customFormat="false" ht="13.8" hidden="false" customHeight="true" outlineLevel="0" collapsed="false"/>
    <row r="27451" customFormat="false" ht="13.8" hidden="false" customHeight="true" outlineLevel="0" collapsed="false"/>
    <row r="27452" customFormat="false" ht="13.8" hidden="false" customHeight="true" outlineLevel="0" collapsed="false"/>
    <row r="27453" customFormat="false" ht="13.8" hidden="false" customHeight="true" outlineLevel="0" collapsed="false"/>
    <row r="27454" customFormat="false" ht="13.8" hidden="false" customHeight="true" outlineLevel="0" collapsed="false"/>
    <row r="27455" customFormat="false" ht="13.8" hidden="false" customHeight="true" outlineLevel="0" collapsed="false"/>
    <row r="27456" customFormat="false" ht="13.8" hidden="false" customHeight="true" outlineLevel="0" collapsed="false"/>
    <row r="27457" customFormat="false" ht="13.8" hidden="false" customHeight="true" outlineLevel="0" collapsed="false"/>
    <row r="27458" customFormat="false" ht="13.8" hidden="false" customHeight="true" outlineLevel="0" collapsed="false"/>
    <row r="27459" customFormat="false" ht="13.8" hidden="false" customHeight="true" outlineLevel="0" collapsed="false"/>
    <row r="27460" customFormat="false" ht="13.8" hidden="false" customHeight="true" outlineLevel="0" collapsed="false"/>
    <row r="27461" customFormat="false" ht="13.8" hidden="false" customHeight="true" outlineLevel="0" collapsed="false"/>
    <row r="27462" customFormat="false" ht="13.8" hidden="false" customHeight="true" outlineLevel="0" collapsed="false"/>
    <row r="27463" customFormat="false" ht="13.8" hidden="false" customHeight="true" outlineLevel="0" collapsed="false"/>
    <row r="27464" customFormat="false" ht="13.8" hidden="false" customHeight="true" outlineLevel="0" collapsed="false"/>
    <row r="27465" customFormat="false" ht="13.8" hidden="false" customHeight="true" outlineLevel="0" collapsed="false"/>
    <row r="27466" customFormat="false" ht="13.8" hidden="false" customHeight="true" outlineLevel="0" collapsed="false"/>
    <row r="27467" customFormat="false" ht="13.8" hidden="false" customHeight="true" outlineLevel="0" collapsed="false"/>
    <row r="27468" customFormat="false" ht="13.8" hidden="false" customHeight="true" outlineLevel="0" collapsed="false"/>
    <row r="27469" customFormat="false" ht="13.8" hidden="false" customHeight="true" outlineLevel="0" collapsed="false"/>
    <row r="27470" customFormat="false" ht="13.8" hidden="false" customHeight="true" outlineLevel="0" collapsed="false"/>
    <row r="27471" customFormat="false" ht="13.8" hidden="false" customHeight="true" outlineLevel="0" collapsed="false"/>
    <row r="27472" customFormat="false" ht="13.8" hidden="false" customHeight="true" outlineLevel="0" collapsed="false"/>
    <row r="27473" customFormat="false" ht="13.8" hidden="false" customHeight="true" outlineLevel="0" collapsed="false"/>
    <row r="27474" customFormat="false" ht="13.8" hidden="false" customHeight="true" outlineLevel="0" collapsed="false"/>
    <row r="27475" customFormat="false" ht="13.8" hidden="false" customHeight="true" outlineLevel="0" collapsed="false"/>
    <row r="27476" customFormat="false" ht="13.8" hidden="false" customHeight="true" outlineLevel="0" collapsed="false"/>
    <row r="27477" customFormat="false" ht="13.8" hidden="false" customHeight="true" outlineLevel="0" collapsed="false"/>
    <row r="27478" customFormat="false" ht="13.8" hidden="false" customHeight="true" outlineLevel="0" collapsed="false"/>
    <row r="27479" customFormat="false" ht="13.8" hidden="false" customHeight="true" outlineLevel="0" collapsed="false"/>
    <row r="27480" customFormat="false" ht="13.8" hidden="false" customHeight="true" outlineLevel="0" collapsed="false"/>
    <row r="27481" customFormat="false" ht="13.8" hidden="false" customHeight="true" outlineLevel="0" collapsed="false"/>
    <row r="27482" customFormat="false" ht="13.8" hidden="false" customHeight="true" outlineLevel="0" collapsed="false"/>
    <row r="27483" customFormat="false" ht="13.8" hidden="false" customHeight="true" outlineLevel="0" collapsed="false"/>
    <row r="27484" customFormat="false" ht="13.8" hidden="false" customHeight="true" outlineLevel="0" collapsed="false"/>
    <row r="27485" customFormat="false" ht="13.8" hidden="false" customHeight="true" outlineLevel="0" collapsed="false"/>
    <row r="27486" customFormat="false" ht="13.8" hidden="false" customHeight="true" outlineLevel="0" collapsed="false"/>
    <row r="27487" customFormat="false" ht="13.8" hidden="false" customHeight="true" outlineLevel="0" collapsed="false"/>
    <row r="27488" customFormat="false" ht="13.8" hidden="false" customHeight="true" outlineLevel="0" collapsed="false"/>
    <row r="27489" customFormat="false" ht="13.8" hidden="false" customHeight="true" outlineLevel="0" collapsed="false"/>
    <row r="27490" customFormat="false" ht="13.8" hidden="false" customHeight="true" outlineLevel="0" collapsed="false"/>
    <row r="27491" customFormat="false" ht="13.8" hidden="false" customHeight="true" outlineLevel="0" collapsed="false"/>
    <row r="27492" customFormat="false" ht="13.8" hidden="false" customHeight="true" outlineLevel="0" collapsed="false"/>
    <row r="27493" customFormat="false" ht="13.8" hidden="false" customHeight="true" outlineLevel="0" collapsed="false"/>
    <row r="27494" customFormat="false" ht="13.8" hidden="false" customHeight="true" outlineLevel="0" collapsed="false"/>
    <row r="27495" customFormat="false" ht="13.8" hidden="false" customHeight="true" outlineLevel="0" collapsed="false"/>
    <row r="27496" customFormat="false" ht="13.8" hidden="false" customHeight="true" outlineLevel="0" collapsed="false"/>
    <row r="27497" customFormat="false" ht="13.8" hidden="false" customHeight="true" outlineLevel="0" collapsed="false"/>
    <row r="27498" customFormat="false" ht="13.8" hidden="false" customHeight="true" outlineLevel="0" collapsed="false"/>
    <row r="27499" customFormat="false" ht="13.8" hidden="false" customHeight="true" outlineLevel="0" collapsed="false"/>
    <row r="27500" customFormat="false" ht="13.8" hidden="false" customHeight="true" outlineLevel="0" collapsed="false"/>
    <row r="27501" customFormat="false" ht="13.8" hidden="false" customHeight="true" outlineLevel="0" collapsed="false"/>
    <row r="27502" customFormat="false" ht="13.8" hidden="false" customHeight="true" outlineLevel="0" collapsed="false"/>
    <row r="27503" customFormat="false" ht="13.8" hidden="false" customHeight="true" outlineLevel="0" collapsed="false"/>
    <row r="27504" customFormat="false" ht="13.8" hidden="false" customHeight="true" outlineLevel="0" collapsed="false"/>
    <row r="27505" customFormat="false" ht="13.8" hidden="false" customHeight="true" outlineLevel="0" collapsed="false"/>
    <row r="27506" customFormat="false" ht="13.8" hidden="false" customHeight="true" outlineLevel="0" collapsed="false"/>
    <row r="27507" customFormat="false" ht="13.8" hidden="false" customHeight="true" outlineLevel="0" collapsed="false"/>
    <row r="27508" customFormat="false" ht="13.8" hidden="false" customHeight="true" outlineLevel="0" collapsed="false"/>
    <row r="27509" customFormat="false" ht="13.8" hidden="false" customHeight="true" outlineLevel="0" collapsed="false"/>
    <row r="27510" customFormat="false" ht="13.8" hidden="false" customHeight="true" outlineLevel="0" collapsed="false"/>
    <row r="27511" customFormat="false" ht="13.8" hidden="false" customHeight="true" outlineLevel="0" collapsed="false"/>
    <row r="27512" customFormat="false" ht="13.8" hidden="false" customHeight="true" outlineLevel="0" collapsed="false"/>
    <row r="27513" customFormat="false" ht="13.8" hidden="false" customHeight="true" outlineLevel="0" collapsed="false"/>
    <row r="27514" customFormat="false" ht="13.8" hidden="false" customHeight="true" outlineLevel="0" collapsed="false"/>
    <row r="27515" customFormat="false" ht="13.8" hidden="false" customHeight="true" outlineLevel="0" collapsed="false"/>
    <row r="27516" customFormat="false" ht="13.8" hidden="false" customHeight="true" outlineLevel="0" collapsed="false"/>
    <row r="27517" customFormat="false" ht="13.8" hidden="false" customHeight="true" outlineLevel="0" collapsed="false"/>
    <row r="27518" customFormat="false" ht="13.8" hidden="false" customHeight="true" outlineLevel="0" collapsed="false"/>
    <row r="27519" customFormat="false" ht="13.8" hidden="false" customHeight="true" outlineLevel="0" collapsed="false"/>
    <row r="27520" customFormat="false" ht="13.8" hidden="false" customHeight="true" outlineLevel="0" collapsed="false"/>
    <row r="27521" customFormat="false" ht="13.8" hidden="false" customHeight="true" outlineLevel="0" collapsed="false"/>
    <row r="27522" customFormat="false" ht="13.8" hidden="false" customHeight="true" outlineLevel="0" collapsed="false"/>
    <row r="27523" customFormat="false" ht="13.8" hidden="false" customHeight="true" outlineLevel="0" collapsed="false"/>
    <row r="27524" customFormat="false" ht="13.8" hidden="false" customHeight="true" outlineLevel="0" collapsed="false"/>
    <row r="27525" customFormat="false" ht="13.8" hidden="false" customHeight="true" outlineLevel="0" collapsed="false"/>
    <row r="27526" customFormat="false" ht="13.8" hidden="false" customHeight="true" outlineLevel="0" collapsed="false"/>
    <row r="27527" customFormat="false" ht="13.8" hidden="false" customHeight="true" outlineLevel="0" collapsed="false"/>
    <row r="27528" customFormat="false" ht="13.8" hidden="false" customHeight="true" outlineLevel="0" collapsed="false"/>
    <row r="27529" customFormat="false" ht="13.8" hidden="false" customHeight="true" outlineLevel="0" collapsed="false"/>
    <row r="27530" customFormat="false" ht="13.8" hidden="false" customHeight="true" outlineLevel="0" collapsed="false"/>
    <row r="27531" customFormat="false" ht="13.8" hidden="false" customHeight="true" outlineLevel="0" collapsed="false"/>
    <row r="27532" customFormat="false" ht="13.8" hidden="false" customHeight="true" outlineLevel="0" collapsed="false"/>
    <row r="27533" customFormat="false" ht="13.8" hidden="false" customHeight="true" outlineLevel="0" collapsed="false"/>
    <row r="27534" customFormat="false" ht="13.8" hidden="false" customHeight="true" outlineLevel="0" collapsed="false"/>
    <row r="27535" customFormat="false" ht="13.8" hidden="false" customHeight="true" outlineLevel="0" collapsed="false"/>
    <row r="27536" customFormat="false" ht="13.8" hidden="false" customHeight="true" outlineLevel="0" collapsed="false"/>
    <row r="27537" customFormat="false" ht="13.8" hidden="false" customHeight="true" outlineLevel="0" collapsed="false"/>
    <row r="27538" customFormat="false" ht="13.8" hidden="false" customHeight="true" outlineLevel="0" collapsed="false"/>
    <row r="27539" customFormat="false" ht="13.8" hidden="false" customHeight="true" outlineLevel="0" collapsed="false"/>
    <row r="27540" customFormat="false" ht="13.8" hidden="false" customHeight="true" outlineLevel="0" collapsed="false"/>
    <row r="27541" customFormat="false" ht="13.8" hidden="false" customHeight="true" outlineLevel="0" collapsed="false"/>
    <row r="27542" customFormat="false" ht="13.8" hidden="false" customHeight="true" outlineLevel="0" collapsed="false"/>
    <row r="27543" customFormat="false" ht="13.8" hidden="false" customHeight="true" outlineLevel="0" collapsed="false"/>
    <row r="27544" customFormat="false" ht="13.8" hidden="false" customHeight="true" outlineLevel="0" collapsed="false"/>
    <row r="27545" customFormat="false" ht="13.8" hidden="false" customHeight="true" outlineLevel="0" collapsed="false"/>
    <row r="27546" customFormat="false" ht="13.8" hidden="false" customHeight="true" outlineLevel="0" collapsed="false"/>
    <row r="27547" customFormat="false" ht="13.8" hidden="false" customHeight="true" outlineLevel="0" collapsed="false"/>
    <row r="27548" customFormat="false" ht="13.8" hidden="false" customHeight="true" outlineLevel="0" collapsed="false"/>
    <row r="27549" customFormat="false" ht="13.8" hidden="false" customHeight="true" outlineLevel="0" collapsed="false"/>
    <row r="27550" customFormat="false" ht="13.8" hidden="false" customHeight="true" outlineLevel="0" collapsed="false"/>
    <row r="27551" customFormat="false" ht="13.8" hidden="false" customHeight="true" outlineLevel="0" collapsed="false"/>
    <row r="27552" customFormat="false" ht="13.8" hidden="false" customHeight="true" outlineLevel="0" collapsed="false"/>
    <row r="27553" customFormat="false" ht="13.8" hidden="false" customHeight="true" outlineLevel="0" collapsed="false"/>
    <row r="27554" customFormat="false" ht="13.8" hidden="false" customHeight="true" outlineLevel="0" collapsed="false"/>
    <row r="27555" customFormat="false" ht="13.8" hidden="false" customHeight="true" outlineLevel="0" collapsed="false"/>
    <row r="27556" customFormat="false" ht="13.8" hidden="false" customHeight="true" outlineLevel="0" collapsed="false"/>
    <row r="27557" customFormat="false" ht="13.8" hidden="false" customHeight="true" outlineLevel="0" collapsed="false"/>
    <row r="27558" customFormat="false" ht="13.8" hidden="false" customHeight="true" outlineLevel="0" collapsed="false"/>
    <row r="27559" customFormat="false" ht="13.8" hidden="false" customHeight="true" outlineLevel="0" collapsed="false"/>
    <row r="27560" customFormat="false" ht="13.8" hidden="false" customHeight="true" outlineLevel="0" collapsed="false"/>
    <row r="27561" customFormat="false" ht="13.8" hidden="false" customHeight="true" outlineLevel="0" collapsed="false"/>
    <row r="27562" customFormat="false" ht="13.8" hidden="false" customHeight="true" outlineLevel="0" collapsed="false"/>
    <row r="27563" customFormat="false" ht="13.8" hidden="false" customHeight="true" outlineLevel="0" collapsed="false"/>
    <row r="27564" customFormat="false" ht="13.8" hidden="false" customHeight="true" outlineLevel="0" collapsed="false"/>
    <row r="27565" customFormat="false" ht="13.8" hidden="false" customHeight="true" outlineLevel="0" collapsed="false"/>
    <row r="27566" customFormat="false" ht="13.8" hidden="false" customHeight="true" outlineLevel="0" collapsed="false"/>
    <row r="27567" customFormat="false" ht="13.8" hidden="false" customHeight="true" outlineLevel="0" collapsed="false"/>
    <row r="27568" customFormat="false" ht="13.8" hidden="false" customHeight="true" outlineLevel="0" collapsed="false"/>
    <row r="27569" customFormat="false" ht="13.8" hidden="false" customHeight="true" outlineLevel="0" collapsed="false"/>
    <row r="27570" customFormat="false" ht="13.8" hidden="false" customHeight="true" outlineLevel="0" collapsed="false"/>
    <row r="27571" customFormat="false" ht="13.8" hidden="false" customHeight="true" outlineLevel="0" collapsed="false"/>
    <row r="27572" customFormat="false" ht="13.8" hidden="false" customHeight="true" outlineLevel="0" collapsed="false"/>
    <row r="27573" customFormat="false" ht="13.8" hidden="false" customHeight="true" outlineLevel="0" collapsed="false"/>
    <row r="27574" customFormat="false" ht="13.8" hidden="false" customHeight="true" outlineLevel="0" collapsed="false"/>
    <row r="27575" customFormat="false" ht="13.8" hidden="false" customHeight="true" outlineLevel="0" collapsed="false"/>
    <row r="27576" customFormat="false" ht="13.8" hidden="false" customHeight="true" outlineLevel="0" collapsed="false"/>
    <row r="27577" customFormat="false" ht="13.8" hidden="false" customHeight="true" outlineLevel="0" collapsed="false"/>
    <row r="27578" customFormat="false" ht="13.8" hidden="false" customHeight="true" outlineLevel="0" collapsed="false"/>
    <row r="27579" customFormat="false" ht="13.8" hidden="false" customHeight="true" outlineLevel="0" collapsed="false"/>
    <row r="27580" customFormat="false" ht="13.8" hidden="false" customHeight="true" outlineLevel="0" collapsed="false"/>
    <row r="27581" customFormat="false" ht="13.8" hidden="false" customHeight="true" outlineLevel="0" collapsed="false"/>
    <row r="27582" customFormat="false" ht="13.8" hidden="false" customHeight="true" outlineLevel="0" collapsed="false"/>
    <row r="27583" customFormat="false" ht="13.8" hidden="false" customHeight="true" outlineLevel="0" collapsed="false"/>
    <row r="27584" customFormat="false" ht="13.8" hidden="false" customHeight="true" outlineLevel="0" collapsed="false"/>
    <row r="27585" customFormat="false" ht="13.8" hidden="false" customHeight="true" outlineLevel="0" collapsed="false"/>
    <row r="27586" customFormat="false" ht="13.8" hidden="false" customHeight="true" outlineLevel="0" collapsed="false"/>
    <row r="27587" customFormat="false" ht="13.8" hidden="false" customHeight="true" outlineLevel="0" collapsed="false"/>
    <row r="27588" customFormat="false" ht="13.8" hidden="false" customHeight="true" outlineLevel="0" collapsed="false"/>
    <row r="27589" customFormat="false" ht="13.8" hidden="false" customHeight="true" outlineLevel="0" collapsed="false"/>
    <row r="27590" customFormat="false" ht="13.8" hidden="false" customHeight="true" outlineLevel="0" collapsed="false"/>
    <row r="27591" customFormat="false" ht="13.8" hidden="false" customHeight="true" outlineLevel="0" collapsed="false"/>
    <row r="27592" customFormat="false" ht="13.8" hidden="false" customHeight="true" outlineLevel="0" collapsed="false"/>
    <row r="27593" customFormat="false" ht="13.8" hidden="false" customHeight="true" outlineLevel="0" collapsed="false"/>
    <row r="27594" customFormat="false" ht="13.8" hidden="false" customHeight="true" outlineLevel="0" collapsed="false"/>
    <row r="27595" customFormat="false" ht="13.8" hidden="false" customHeight="true" outlineLevel="0" collapsed="false"/>
    <row r="27596" customFormat="false" ht="13.8" hidden="false" customHeight="true" outlineLevel="0" collapsed="false"/>
    <row r="27597" customFormat="false" ht="13.8" hidden="false" customHeight="true" outlineLevel="0" collapsed="false"/>
    <row r="27598" customFormat="false" ht="13.8" hidden="false" customHeight="true" outlineLevel="0" collapsed="false"/>
    <row r="27599" customFormat="false" ht="13.8" hidden="false" customHeight="true" outlineLevel="0" collapsed="false"/>
    <row r="27600" customFormat="false" ht="13.8" hidden="false" customHeight="true" outlineLevel="0" collapsed="false"/>
    <row r="27601" customFormat="false" ht="13.8" hidden="false" customHeight="true" outlineLevel="0" collapsed="false"/>
    <row r="27602" customFormat="false" ht="13.8" hidden="false" customHeight="true" outlineLevel="0" collapsed="false"/>
    <row r="27603" customFormat="false" ht="13.8" hidden="false" customHeight="true" outlineLevel="0" collapsed="false"/>
    <row r="27604" customFormat="false" ht="13.8" hidden="false" customHeight="true" outlineLevel="0" collapsed="false"/>
    <row r="27605" customFormat="false" ht="13.8" hidden="false" customHeight="true" outlineLevel="0" collapsed="false"/>
    <row r="27606" customFormat="false" ht="13.8" hidden="false" customHeight="true" outlineLevel="0" collapsed="false"/>
    <row r="27607" customFormat="false" ht="13.8" hidden="false" customHeight="true" outlineLevel="0" collapsed="false"/>
    <row r="27608" customFormat="false" ht="13.8" hidden="false" customHeight="true" outlineLevel="0" collapsed="false"/>
    <row r="27609" customFormat="false" ht="13.8" hidden="false" customHeight="true" outlineLevel="0" collapsed="false"/>
    <row r="27610" customFormat="false" ht="13.8" hidden="false" customHeight="true" outlineLevel="0" collapsed="false"/>
    <row r="27611" customFormat="false" ht="13.8" hidden="false" customHeight="true" outlineLevel="0" collapsed="false"/>
    <row r="27612" customFormat="false" ht="13.8" hidden="false" customHeight="true" outlineLevel="0" collapsed="false"/>
    <row r="27613" customFormat="false" ht="13.8" hidden="false" customHeight="true" outlineLevel="0" collapsed="false"/>
    <row r="27614" customFormat="false" ht="13.8" hidden="false" customHeight="true" outlineLevel="0" collapsed="false"/>
    <row r="27615" customFormat="false" ht="13.8" hidden="false" customHeight="true" outlineLevel="0" collapsed="false"/>
    <row r="27616" customFormat="false" ht="13.8" hidden="false" customHeight="true" outlineLevel="0" collapsed="false"/>
    <row r="27617" customFormat="false" ht="13.8" hidden="false" customHeight="true" outlineLevel="0" collapsed="false"/>
    <row r="27618" customFormat="false" ht="13.8" hidden="false" customHeight="true" outlineLevel="0" collapsed="false"/>
    <row r="27619" customFormat="false" ht="13.8" hidden="false" customHeight="true" outlineLevel="0" collapsed="false"/>
    <row r="27620" customFormat="false" ht="13.8" hidden="false" customHeight="true" outlineLevel="0" collapsed="false"/>
    <row r="27621" customFormat="false" ht="13.8" hidden="false" customHeight="true" outlineLevel="0" collapsed="false"/>
    <row r="27622" customFormat="false" ht="13.8" hidden="false" customHeight="true" outlineLevel="0" collapsed="false"/>
    <row r="27623" customFormat="false" ht="13.8" hidden="false" customHeight="true" outlineLevel="0" collapsed="false"/>
    <row r="27624" customFormat="false" ht="13.8" hidden="false" customHeight="true" outlineLevel="0" collapsed="false"/>
    <row r="27625" customFormat="false" ht="13.8" hidden="false" customHeight="true" outlineLevel="0" collapsed="false"/>
    <row r="27626" customFormat="false" ht="13.8" hidden="false" customHeight="true" outlineLevel="0" collapsed="false"/>
    <row r="27627" customFormat="false" ht="13.8" hidden="false" customHeight="true" outlineLevel="0" collapsed="false"/>
    <row r="27628" customFormat="false" ht="13.8" hidden="false" customHeight="true" outlineLevel="0" collapsed="false"/>
    <row r="27629" customFormat="false" ht="13.8" hidden="false" customHeight="true" outlineLevel="0" collapsed="false"/>
    <row r="27630" customFormat="false" ht="13.8" hidden="false" customHeight="true" outlineLevel="0" collapsed="false"/>
    <row r="27631" customFormat="false" ht="13.8" hidden="false" customHeight="true" outlineLevel="0" collapsed="false"/>
    <row r="27632" customFormat="false" ht="13.8" hidden="false" customHeight="true" outlineLevel="0" collapsed="false"/>
    <row r="27633" customFormat="false" ht="13.8" hidden="false" customHeight="true" outlineLevel="0" collapsed="false"/>
    <row r="27634" customFormat="false" ht="13.8" hidden="false" customHeight="true" outlineLevel="0" collapsed="false"/>
    <row r="27635" customFormat="false" ht="13.8" hidden="false" customHeight="true" outlineLevel="0" collapsed="false"/>
    <row r="27636" customFormat="false" ht="13.8" hidden="false" customHeight="true" outlineLevel="0" collapsed="false"/>
    <row r="27637" customFormat="false" ht="13.8" hidden="false" customHeight="true" outlineLevel="0" collapsed="false"/>
    <row r="27638" customFormat="false" ht="13.8" hidden="false" customHeight="true" outlineLevel="0" collapsed="false"/>
    <row r="27639" customFormat="false" ht="13.8" hidden="false" customHeight="true" outlineLevel="0" collapsed="false"/>
    <row r="27640" customFormat="false" ht="13.8" hidden="false" customHeight="true" outlineLevel="0" collapsed="false"/>
    <row r="27641" customFormat="false" ht="13.8" hidden="false" customHeight="true" outlineLevel="0" collapsed="false"/>
    <row r="27642" customFormat="false" ht="13.8" hidden="false" customHeight="true" outlineLevel="0" collapsed="false"/>
    <row r="27643" customFormat="false" ht="13.8" hidden="false" customHeight="true" outlineLevel="0" collapsed="false"/>
    <row r="27644" customFormat="false" ht="13.8" hidden="false" customHeight="true" outlineLevel="0" collapsed="false"/>
    <row r="27645" customFormat="false" ht="13.8" hidden="false" customHeight="true" outlineLevel="0" collapsed="false"/>
    <row r="27646" customFormat="false" ht="13.8" hidden="false" customHeight="true" outlineLevel="0" collapsed="false"/>
    <row r="27647" customFormat="false" ht="13.8" hidden="false" customHeight="true" outlineLevel="0" collapsed="false"/>
    <row r="27648" customFormat="false" ht="13.8" hidden="false" customHeight="true" outlineLevel="0" collapsed="false"/>
    <row r="27649" customFormat="false" ht="13.8" hidden="false" customHeight="true" outlineLevel="0" collapsed="false"/>
    <row r="27650" customFormat="false" ht="13.8" hidden="false" customHeight="true" outlineLevel="0" collapsed="false"/>
    <row r="27651" customFormat="false" ht="13.8" hidden="false" customHeight="true" outlineLevel="0" collapsed="false"/>
    <row r="27652" customFormat="false" ht="13.8" hidden="false" customHeight="true" outlineLevel="0" collapsed="false"/>
    <row r="27653" customFormat="false" ht="13.8" hidden="false" customHeight="true" outlineLevel="0" collapsed="false"/>
    <row r="27654" customFormat="false" ht="13.8" hidden="false" customHeight="true" outlineLevel="0" collapsed="false"/>
    <row r="27655" customFormat="false" ht="13.8" hidden="false" customHeight="true" outlineLevel="0" collapsed="false"/>
    <row r="27656" customFormat="false" ht="13.8" hidden="false" customHeight="true" outlineLevel="0" collapsed="false"/>
    <row r="27657" customFormat="false" ht="13.8" hidden="false" customHeight="true" outlineLevel="0" collapsed="false"/>
    <row r="27658" customFormat="false" ht="13.8" hidden="false" customHeight="true" outlineLevel="0" collapsed="false"/>
    <row r="27659" customFormat="false" ht="13.8" hidden="false" customHeight="true" outlineLevel="0" collapsed="false"/>
    <row r="27660" customFormat="false" ht="13.8" hidden="false" customHeight="true" outlineLevel="0" collapsed="false"/>
    <row r="27661" customFormat="false" ht="13.8" hidden="false" customHeight="true" outlineLevel="0" collapsed="false"/>
    <row r="27662" customFormat="false" ht="13.8" hidden="false" customHeight="true" outlineLevel="0" collapsed="false"/>
    <row r="27663" customFormat="false" ht="13.8" hidden="false" customHeight="true" outlineLevel="0" collapsed="false"/>
    <row r="27664" customFormat="false" ht="13.8" hidden="false" customHeight="true" outlineLevel="0" collapsed="false"/>
    <row r="27665" customFormat="false" ht="13.8" hidden="false" customHeight="true" outlineLevel="0" collapsed="false"/>
    <row r="27666" customFormat="false" ht="13.8" hidden="false" customHeight="true" outlineLevel="0" collapsed="false"/>
    <row r="27667" customFormat="false" ht="13.8" hidden="false" customHeight="true" outlineLevel="0" collapsed="false"/>
    <row r="27668" customFormat="false" ht="13.8" hidden="false" customHeight="true" outlineLevel="0" collapsed="false"/>
    <row r="27669" customFormat="false" ht="13.8" hidden="false" customHeight="true" outlineLevel="0" collapsed="false"/>
    <row r="27670" customFormat="false" ht="13.8" hidden="false" customHeight="true" outlineLevel="0" collapsed="false"/>
    <row r="27671" customFormat="false" ht="13.8" hidden="false" customHeight="true" outlineLevel="0" collapsed="false"/>
    <row r="27672" customFormat="false" ht="13.8" hidden="false" customHeight="true" outlineLevel="0" collapsed="false"/>
    <row r="27673" customFormat="false" ht="13.8" hidden="false" customHeight="true" outlineLevel="0" collapsed="false"/>
    <row r="27674" customFormat="false" ht="13.8" hidden="false" customHeight="true" outlineLevel="0" collapsed="false"/>
    <row r="27675" customFormat="false" ht="13.8" hidden="false" customHeight="true" outlineLevel="0" collapsed="false"/>
    <row r="27676" customFormat="false" ht="13.8" hidden="false" customHeight="true" outlineLevel="0" collapsed="false"/>
    <row r="27677" customFormat="false" ht="13.8" hidden="false" customHeight="true" outlineLevel="0" collapsed="false"/>
    <row r="27678" customFormat="false" ht="13.8" hidden="false" customHeight="true" outlineLevel="0" collapsed="false"/>
    <row r="27679" customFormat="false" ht="13.8" hidden="false" customHeight="true" outlineLevel="0" collapsed="false"/>
    <row r="27680" customFormat="false" ht="13.8" hidden="false" customHeight="true" outlineLevel="0" collapsed="false"/>
    <row r="27681" customFormat="false" ht="13.8" hidden="false" customHeight="true" outlineLevel="0" collapsed="false"/>
    <row r="27682" customFormat="false" ht="13.8" hidden="false" customHeight="true" outlineLevel="0" collapsed="false"/>
    <row r="27683" customFormat="false" ht="13.8" hidden="false" customHeight="true" outlineLevel="0" collapsed="false"/>
    <row r="27684" customFormat="false" ht="13.8" hidden="false" customHeight="true" outlineLevel="0" collapsed="false"/>
    <row r="27685" customFormat="false" ht="13.8" hidden="false" customHeight="true" outlineLevel="0" collapsed="false"/>
    <row r="27686" customFormat="false" ht="13.8" hidden="false" customHeight="true" outlineLevel="0" collapsed="false"/>
    <row r="27687" customFormat="false" ht="13.8" hidden="false" customHeight="true" outlineLevel="0" collapsed="false"/>
    <row r="27688" customFormat="false" ht="13.8" hidden="false" customHeight="true" outlineLevel="0" collapsed="false"/>
    <row r="27689" customFormat="false" ht="13.8" hidden="false" customHeight="true" outlineLevel="0" collapsed="false"/>
    <row r="27690" customFormat="false" ht="13.8" hidden="false" customHeight="true" outlineLevel="0" collapsed="false"/>
    <row r="27691" customFormat="false" ht="13.8" hidden="false" customHeight="true" outlineLevel="0" collapsed="false"/>
    <row r="27692" customFormat="false" ht="13.8" hidden="false" customHeight="true" outlineLevel="0" collapsed="false"/>
    <row r="27693" customFormat="false" ht="13.8" hidden="false" customHeight="true" outlineLevel="0" collapsed="false"/>
    <row r="27694" customFormat="false" ht="13.8" hidden="false" customHeight="true" outlineLevel="0" collapsed="false"/>
    <row r="27695" customFormat="false" ht="13.8" hidden="false" customHeight="true" outlineLevel="0" collapsed="false"/>
    <row r="27696" customFormat="false" ht="13.8" hidden="false" customHeight="true" outlineLevel="0" collapsed="false"/>
    <row r="27697" customFormat="false" ht="13.8" hidden="false" customHeight="true" outlineLevel="0" collapsed="false"/>
    <row r="27698" customFormat="false" ht="13.8" hidden="false" customHeight="true" outlineLevel="0" collapsed="false"/>
    <row r="27699" customFormat="false" ht="13.8" hidden="false" customHeight="true" outlineLevel="0" collapsed="false"/>
    <row r="27700" customFormat="false" ht="13.8" hidden="false" customHeight="true" outlineLevel="0" collapsed="false"/>
    <row r="27701" customFormat="false" ht="13.8" hidden="false" customHeight="true" outlineLevel="0" collapsed="false"/>
    <row r="27702" customFormat="false" ht="13.8" hidden="false" customHeight="true" outlineLevel="0" collapsed="false"/>
    <row r="27703" customFormat="false" ht="13.8" hidden="false" customHeight="true" outlineLevel="0" collapsed="false"/>
    <row r="27704" customFormat="false" ht="13.8" hidden="false" customHeight="true" outlineLevel="0" collapsed="false"/>
    <row r="27705" customFormat="false" ht="13.8" hidden="false" customHeight="true" outlineLevel="0" collapsed="false"/>
    <row r="27706" customFormat="false" ht="13.8" hidden="false" customHeight="true" outlineLevel="0" collapsed="false"/>
    <row r="27707" customFormat="false" ht="13.8" hidden="false" customHeight="true" outlineLevel="0" collapsed="false"/>
    <row r="27708" customFormat="false" ht="13.8" hidden="false" customHeight="true" outlineLevel="0" collapsed="false"/>
    <row r="27709" customFormat="false" ht="13.8" hidden="false" customHeight="true" outlineLevel="0" collapsed="false"/>
    <row r="27710" customFormat="false" ht="13.8" hidden="false" customHeight="true" outlineLevel="0" collapsed="false"/>
    <row r="27711" customFormat="false" ht="13.8" hidden="false" customHeight="true" outlineLevel="0" collapsed="false"/>
    <row r="27712" customFormat="false" ht="13.8" hidden="false" customHeight="true" outlineLevel="0" collapsed="false"/>
    <row r="27713" customFormat="false" ht="13.8" hidden="false" customHeight="true" outlineLevel="0" collapsed="false"/>
    <row r="27714" customFormat="false" ht="13.8" hidden="false" customHeight="true" outlineLevel="0" collapsed="false"/>
    <row r="27715" customFormat="false" ht="13.8" hidden="false" customHeight="true" outlineLevel="0" collapsed="false"/>
    <row r="27716" customFormat="false" ht="13.8" hidden="false" customHeight="true" outlineLevel="0" collapsed="false"/>
    <row r="27717" customFormat="false" ht="13.8" hidden="false" customHeight="true" outlineLevel="0" collapsed="false"/>
    <row r="27718" customFormat="false" ht="13.8" hidden="false" customHeight="true" outlineLevel="0" collapsed="false"/>
    <row r="27719" customFormat="false" ht="13.8" hidden="false" customHeight="true" outlineLevel="0" collapsed="false"/>
    <row r="27720" customFormat="false" ht="13.8" hidden="false" customHeight="true" outlineLevel="0" collapsed="false"/>
    <row r="27721" customFormat="false" ht="13.8" hidden="false" customHeight="true" outlineLevel="0" collapsed="false"/>
    <row r="27722" customFormat="false" ht="13.8" hidden="false" customHeight="true" outlineLevel="0" collapsed="false"/>
    <row r="27723" customFormat="false" ht="13.8" hidden="false" customHeight="true" outlineLevel="0" collapsed="false"/>
    <row r="27724" customFormat="false" ht="13.8" hidden="false" customHeight="true" outlineLevel="0" collapsed="false"/>
    <row r="27725" customFormat="false" ht="13.8" hidden="false" customHeight="true" outlineLevel="0" collapsed="false"/>
    <row r="27726" customFormat="false" ht="13.8" hidden="false" customHeight="true" outlineLevel="0" collapsed="false"/>
    <row r="27727" customFormat="false" ht="13.8" hidden="false" customHeight="true" outlineLevel="0" collapsed="false"/>
    <row r="27728" customFormat="false" ht="13.8" hidden="false" customHeight="true" outlineLevel="0" collapsed="false"/>
    <row r="27729" customFormat="false" ht="13.8" hidden="false" customHeight="true" outlineLevel="0" collapsed="false"/>
    <row r="27730" customFormat="false" ht="13.8" hidden="false" customHeight="true" outlineLevel="0" collapsed="false"/>
    <row r="27731" customFormat="false" ht="13.8" hidden="false" customHeight="true" outlineLevel="0" collapsed="false"/>
    <row r="27732" customFormat="false" ht="13.8" hidden="false" customHeight="true" outlineLevel="0" collapsed="false"/>
    <row r="27733" customFormat="false" ht="13.8" hidden="false" customHeight="true" outlineLevel="0" collapsed="false"/>
    <row r="27734" customFormat="false" ht="13.8" hidden="false" customHeight="true" outlineLevel="0" collapsed="false"/>
    <row r="27735" customFormat="false" ht="13.8" hidden="false" customHeight="true" outlineLevel="0" collapsed="false"/>
    <row r="27736" customFormat="false" ht="13.8" hidden="false" customHeight="true" outlineLevel="0" collapsed="false"/>
    <row r="27737" customFormat="false" ht="13.8" hidden="false" customHeight="true" outlineLevel="0" collapsed="false"/>
    <row r="27738" customFormat="false" ht="13.8" hidden="false" customHeight="true" outlineLevel="0" collapsed="false"/>
    <row r="27739" customFormat="false" ht="13.8" hidden="false" customHeight="true" outlineLevel="0" collapsed="false"/>
    <row r="27740" customFormat="false" ht="13.8" hidden="false" customHeight="true" outlineLevel="0" collapsed="false"/>
    <row r="27741" customFormat="false" ht="13.8" hidden="false" customHeight="true" outlineLevel="0" collapsed="false"/>
    <row r="27742" customFormat="false" ht="13.8" hidden="false" customHeight="true" outlineLevel="0" collapsed="false"/>
    <row r="27743" customFormat="false" ht="13.8" hidden="false" customHeight="true" outlineLevel="0" collapsed="false"/>
    <row r="27744" customFormat="false" ht="13.8" hidden="false" customHeight="true" outlineLevel="0" collapsed="false"/>
    <row r="27745" customFormat="false" ht="13.8" hidden="false" customHeight="true" outlineLevel="0" collapsed="false"/>
    <row r="27746" customFormat="false" ht="13.8" hidden="false" customHeight="true" outlineLevel="0" collapsed="false"/>
    <row r="27747" customFormat="false" ht="13.8" hidden="false" customHeight="true" outlineLevel="0" collapsed="false"/>
    <row r="27748" customFormat="false" ht="13.8" hidden="false" customHeight="true" outlineLevel="0" collapsed="false"/>
    <row r="27749" customFormat="false" ht="13.8" hidden="false" customHeight="true" outlineLevel="0" collapsed="false"/>
    <row r="27750" customFormat="false" ht="13.8" hidden="false" customHeight="true" outlineLevel="0" collapsed="false"/>
    <row r="27751" customFormat="false" ht="13.8" hidden="false" customHeight="true" outlineLevel="0" collapsed="false"/>
    <row r="27752" customFormat="false" ht="13.8" hidden="false" customHeight="true" outlineLevel="0" collapsed="false"/>
    <row r="27753" customFormat="false" ht="13.8" hidden="false" customHeight="true" outlineLevel="0" collapsed="false"/>
    <row r="27754" customFormat="false" ht="13.8" hidden="false" customHeight="true" outlineLevel="0" collapsed="false"/>
    <row r="27755" customFormat="false" ht="13.8" hidden="false" customHeight="true" outlineLevel="0" collapsed="false"/>
    <row r="27756" customFormat="false" ht="13.8" hidden="false" customHeight="true" outlineLevel="0" collapsed="false"/>
    <row r="27757" customFormat="false" ht="13.8" hidden="false" customHeight="true" outlineLevel="0" collapsed="false"/>
    <row r="27758" customFormat="false" ht="13.8" hidden="false" customHeight="true" outlineLevel="0" collapsed="false"/>
    <row r="27759" customFormat="false" ht="13.8" hidden="false" customHeight="true" outlineLevel="0" collapsed="false"/>
    <row r="27760" customFormat="false" ht="13.8" hidden="false" customHeight="true" outlineLevel="0" collapsed="false"/>
    <row r="27761" customFormat="false" ht="13.8" hidden="false" customHeight="true" outlineLevel="0" collapsed="false"/>
    <row r="27762" customFormat="false" ht="13.8" hidden="false" customHeight="true" outlineLevel="0" collapsed="false"/>
    <row r="27763" customFormat="false" ht="13.8" hidden="false" customHeight="true" outlineLevel="0" collapsed="false"/>
    <row r="27764" customFormat="false" ht="13.8" hidden="false" customHeight="true" outlineLevel="0" collapsed="false"/>
    <row r="27765" customFormat="false" ht="13.8" hidden="false" customHeight="true" outlineLevel="0" collapsed="false"/>
    <row r="27766" customFormat="false" ht="13.8" hidden="false" customHeight="true" outlineLevel="0" collapsed="false"/>
    <row r="27767" customFormat="false" ht="13.8" hidden="false" customHeight="true" outlineLevel="0" collapsed="false"/>
    <row r="27768" customFormat="false" ht="13.8" hidden="false" customHeight="true" outlineLevel="0" collapsed="false"/>
    <row r="27769" customFormat="false" ht="13.8" hidden="false" customHeight="true" outlineLevel="0" collapsed="false"/>
    <row r="27770" customFormat="false" ht="13.8" hidden="false" customHeight="true" outlineLevel="0" collapsed="false"/>
    <row r="27771" customFormat="false" ht="13.8" hidden="false" customHeight="true" outlineLevel="0" collapsed="false"/>
    <row r="27772" customFormat="false" ht="13.8" hidden="false" customHeight="true" outlineLevel="0" collapsed="false"/>
    <row r="27773" customFormat="false" ht="13.8" hidden="false" customHeight="true" outlineLevel="0" collapsed="false"/>
    <row r="27774" customFormat="false" ht="13.8" hidden="false" customHeight="true" outlineLevel="0" collapsed="false"/>
    <row r="27775" customFormat="false" ht="13.8" hidden="false" customHeight="true" outlineLevel="0" collapsed="false"/>
    <row r="27776" customFormat="false" ht="13.8" hidden="false" customHeight="true" outlineLevel="0" collapsed="false"/>
    <row r="27777" customFormat="false" ht="13.8" hidden="false" customHeight="true" outlineLevel="0" collapsed="false"/>
    <row r="27778" customFormat="false" ht="13.8" hidden="false" customHeight="true" outlineLevel="0" collapsed="false"/>
    <row r="27779" customFormat="false" ht="13.8" hidden="false" customHeight="true" outlineLevel="0" collapsed="false"/>
    <row r="27780" customFormat="false" ht="13.8" hidden="false" customHeight="true" outlineLevel="0" collapsed="false"/>
    <row r="27781" customFormat="false" ht="13.8" hidden="false" customHeight="true" outlineLevel="0" collapsed="false"/>
    <row r="27782" customFormat="false" ht="13.8" hidden="false" customHeight="true" outlineLevel="0" collapsed="false"/>
    <row r="27783" customFormat="false" ht="13.8" hidden="false" customHeight="true" outlineLevel="0" collapsed="false"/>
    <row r="27784" customFormat="false" ht="13.8" hidden="false" customHeight="true" outlineLevel="0" collapsed="false"/>
    <row r="27785" customFormat="false" ht="13.8" hidden="false" customHeight="true" outlineLevel="0" collapsed="false"/>
    <row r="27786" customFormat="false" ht="13.8" hidden="false" customHeight="true" outlineLevel="0" collapsed="false"/>
    <row r="27787" customFormat="false" ht="13.8" hidden="false" customHeight="true" outlineLevel="0" collapsed="false"/>
    <row r="27788" customFormat="false" ht="13.8" hidden="false" customHeight="true" outlineLevel="0" collapsed="false"/>
    <row r="27789" customFormat="false" ht="13.8" hidden="false" customHeight="true" outlineLevel="0" collapsed="false"/>
    <row r="27790" customFormat="false" ht="13.8" hidden="false" customHeight="true" outlineLevel="0" collapsed="false"/>
    <row r="27791" customFormat="false" ht="13.8" hidden="false" customHeight="true" outlineLevel="0" collapsed="false"/>
    <row r="27792" customFormat="false" ht="13.8" hidden="false" customHeight="true" outlineLevel="0" collapsed="false"/>
    <row r="27793" customFormat="false" ht="13.8" hidden="false" customHeight="true" outlineLevel="0" collapsed="false"/>
    <row r="27794" customFormat="false" ht="13.8" hidden="false" customHeight="true" outlineLevel="0" collapsed="false"/>
    <row r="27795" customFormat="false" ht="13.8" hidden="false" customHeight="true" outlineLevel="0" collapsed="false"/>
    <row r="27796" customFormat="false" ht="13.8" hidden="false" customHeight="true" outlineLevel="0" collapsed="false"/>
    <row r="27797" customFormat="false" ht="13.8" hidden="false" customHeight="true" outlineLevel="0" collapsed="false"/>
    <row r="27798" customFormat="false" ht="13.8" hidden="false" customHeight="true" outlineLevel="0" collapsed="false"/>
    <row r="27799" customFormat="false" ht="13.8" hidden="false" customHeight="true" outlineLevel="0" collapsed="false"/>
    <row r="27800" customFormat="false" ht="13.8" hidden="false" customHeight="true" outlineLevel="0" collapsed="false"/>
    <row r="27801" customFormat="false" ht="13.8" hidden="false" customHeight="true" outlineLevel="0" collapsed="false"/>
    <row r="27802" customFormat="false" ht="13.8" hidden="false" customHeight="true" outlineLevel="0" collapsed="false"/>
    <row r="27803" customFormat="false" ht="13.8" hidden="false" customHeight="true" outlineLevel="0" collapsed="false"/>
    <row r="27804" customFormat="false" ht="13.8" hidden="false" customHeight="true" outlineLevel="0" collapsed="false"/>
    <row r="27805" customFormat="false" ht="13.8" hidden="false" customHeight="true" outlineLevel="0" collapsed="false"/>
    <row r="27806" customFormat="false" ht="13.8" hidden="false" customHeight="true" outlineLevel="0" collapsed="false"/>
    <row r="27807" customFormat="false" ht="13.8" hidden="false" customHeight="true" outlineLevel="0" collapsed="false"/>
    <row r="27808" customFormat="false" ht="13.8" hidden="false" customHeight="true" outlineLevel="0" collapsed="false"/>
    <row r="27809" customFormat="false" ht="13.8" hidden="false" customHeight="true" outlineLevel="0" collapsed="false"/>
    <row r="27810" customFormat="false" ht="13.8" hidden="false" customHeight="true" outlineLevel="0" collapsed="false"/>
    <row r="27811" customFormat="false" ht="13.8" hidden="false" customHeight="true" outlineLevel="0" collapsed="false"/>
    <row r="27812" customFormat="false" ht="13.8" hidden="false" customHeight="true" outlineLevel="0" collapsed="false"/>
    <row r="27813" customFormat="false" ht="13.8" hidden="false" customHeight="true" outlineLevel="0" collapsed="false"/>
    <row r="27814" customFormat="false" ht="13.8" hidden="false" customHeight="true" outlineLevel="0" collapsed="false"/>
    <row r="27815" customFormat="false" ht="13.8" hidden="false" customHeight="true" outlineLevel="0" collapsed="false"/>
    <row r="27816" customFormat="false" ht="13.8" hidden="false" customHeight="true" outlineLevel="0" collapsed="false"/>
    <row r="27817" customFormat="false" ht="13.8" hidden="false" customHeight="true" outlineLevel="0" collapsed="false"/>
    <row r="27818" customFormat="false" ht="13.8" hidden="false" customHeight="true" outlineLevel="0" collapsed="false"/>
    <row r="27819" customFormat="false" ht="13.8" hidden="false" customHeight="true" outlineLevel="0" collapsed="false"/>
    <row r="27820" customFormat="false" ht="13.8" hidden="false" customHeight="true" outlineLevel="0" collapsed="false"/>
    <row r="27821" customFormat="false" ht="13.8" hidden="false" customHeight="true" outlineLevel="0" collapsed="false"/>
    <row r="27822" customFormat="false" ht="13.8" hidden="false" customHeight="true" outlineLevel="0" collapsed="false"/>
    <row r="27823" customFormat="false" ht="13.8" hidden="false" customHeight="true" outlineLevel="0" collapsed="false"/>
    <row r="27824" customFormat="false" ht="13.8" hidden="false" customHeight="true" outlineLevel="0" collapsed="false"/>
    <row r="27825" customFormat="false" ht="13.8" hidden="false" customHeight="true" outlineLevel="0" collapsed="false"/>
    <row r="27826" customFormat="false" ht="13.8" hidden="false" customHeight="true" outlineLevel="0" collapsed="false"/>
    <row r="27827" customFormat="false" ht="13.8" hidden="false" customHeight="true" outlineLevel="0" collapsed="false"/>
    <row r="27828" customFormat="false" ht="13.8" hidden="false" customHeight="true" outlineLevel="0" collapsed="false"/>
    <row r="27829" customFormat="false" ht="13.8" hidden="false" customHeight="true" outlineLevel="0" collapsed="false"/>
    <row r="27830" customFormat="false" ht="13.8" hidden="false" customHeight="true" outlineLevel="0" collapsed="false"/>
    <row r="27831" customFormat="false" ht="13.8" hidden="false" customHeight="true" outlineLevel="0" collapsed="false"/>
    <row r="27832" customFormat="false" ht="13.8" hidden="false" customHeight="true" outlineLevel="0" collapsed="false"/>
    <row r="27833" customFormat="false" ht="13.8" hidden="false" customHeight="true" outlineLevel="0" collapsed="false"/>
    <row r="27834" customFormat="false" ht="13.8" hidden="false" customHeight="true" outlineLevel="0" collapsed="false"/>
    <row r="27835" customFormat="false" ht="13.8" hidden="false" customHeight="true" outlineLevel="0" collapsed="false"/>
    <row r="27836" customFormat="false" ht="13.8" hidden="false" customHeight="true" outlineLevel="0" collapsed="false"/>
    <row r="27837" customFormat="false" ht="13.8" hidden="false" customHeight="true" outlineLevel="0" collapsed="false"/>
    <row r="27838" customFormat="false" ht="13.8" hidden="false" customHeight="true" outlineLevel="0" collapsed="false"/>
    <row r="27839" customFormat="false" ht="13.8" hidden="false" customHeight="true" outlineLevel="0" collapsed="false"/>
    <row r="27840" customFormat="false" ht="13.8" hidden="false" customHeight="true" outlineLevel="0" collapsed="false"/>
    <row r="27841" customFormat="false" ht="13.8" hidden="false" customHeight="true" outlineLevel="0" collapsed="false"/>
    <row r="27842" customFormat="false" ht="13.8" hidden="false" customHeight="true" outlineLevel="0" collapsed="false"/>
    <row r="27843" customFormat="false" ht="13.8" hidden="false" customHeight="true" outlineLevel="0" collapsed="false"/>
    <row r="27844" customFormat="false" ht="13.8" hidden="false" customHeight="true" outlineLevel="0" collapsed="false"/>
    <row r="27845" customFormat="false" ht="13.8" hidden="false" customHeight="true" outlineLevel="0" collapsed="false"/>
    <row r="27846" customFormat="false" ht="13.8" hidden="false" customHeight="true" outlineLevel="0" collapsed="false"/>
    <row r="27847" customFormat="false" ht="13.8" hidden="false" customHeight="true" outlineLevel="0" collapsed="false"/>
    <row r="27848" customFormat="false" ht="13.8" hidden="false" customHeight="true" outlineLevel="0" collapsed="false"/>
    <row r="27849" customFormat="false" ht="13.8" hidden="false" customHeight="true" outlineLevel="0" collapsed="false"/>
    <row r="27850" customFormat="false" ht="13.8" hidden="false" customHeight="true" outlineLevel="0" collapsed="false"/>
    <row r="27851" customFormat="false" ht="13.8" hidden="false" customHeight="true" outlineLevel="0" collapsed="false"/>
    <row r="27852" customFormat="false" ht="13.8" hidden="false" customHeight="true" outlineLevel="0" collapsed="false"/>
    <row r="27853" customFormat="false" ht="13.8" hidden="false" customHeight="true" outlineLevel="0" collapsed="false"/>
    <row r="27854" customFormat="false" ht="13.8" hidden="false" customHeight="true" outlineLevel="0" collapsed="false"/>
    <row r="27855" customFormat="false" ht="13.8" hidden="false" customHeight="true" outlineLevel="0" collapsed="false"/>
    <row r="27856" customFormat="false" ht="13.8" hidden="false" customHeight="true" outlineLevel="0" collapsed="false"/>
    <row r="27857" customFormat="false" ht="13.8" hidden="false" customHeight="true" outlineLevel="0" collapsed="false"/>
    <row r="27858" customFormat="false" ht="13.8" hidden="false" customHeight="true" outlineLevel="0" collapsed="false"/>
    <row r="27859" customFormat="false" ht="13.8" hidden="false" customHeight="true" outlineLevel="0" collapsed="false"/>
    <row r="27860" customFormat="false" ht="13.8" hidden="false" customHeight="true" outlineLevel="0" collapsed="false"/>
    <row r="27861" customFormat="false" ht="13.8" hidden="false" customHeight="true" outlineLevel="0" collapsed="false"/>
    <row r="27862" customFormat="false" ht="13.8" hidden="false" customHeight="true" outlineLevel="0" collapsed="false"/>
    <row r="27863" customFormat="false" ht="13.8" hidden="false" customHeight="true" outlineLevel="0" collapsed="false"/>
    <row r="27864" customFormat="false" ht="13.8" hidden="false" customHeight="true" outlineLevel="0" collapsed="false"/>
    <row r="27865" customFormat="false" ht="13.8" hidden="false" customHeight="true" outlineLevel="0" collapsed="false"/>
    <row r="27866" customFormat="false" ht="13.8" hidden="false" customHeight="true" outlineLevel="0" collapsed="false"/>
    <row r="27867" customFormat="false" ht="13.8" hidden="false" customHeight="true" outlineLevel="0" collapsed="false"/>
    <row r="27868" customFormat="false" ht="13.8" hidden="false" customHeight="true" outlineLevel="0" collapsed="false"/>
    <row r="27869" customFormat="false" ht="13.8" hidden="false" customHeight="true" outlineLevel="0" collapsed="false"/>
    <row r="27870" customFormat="false" ht="13.8" hidden="false" customHeight="true" outlineLevel="0" collapsed="false"/>
    <row r="27871" customFormat="false" ht="13.8" hidden="false" customHeight="true" outlineLevel="0" collapsed="false"/>
    <row r="27872" customFormat="false" ht="13.8" hidden="false" customHeight="true" outlineLevel="0" collapsed="false"/>
    <row r="27873" customFormat="false" ht="13.8" hidden="false" customHeight="true" outlineLevel="0" collapsed="false"/>
    <row r="27874" customFormat="false" ht="13.8" hidden="false" customHeight="true" outlineLevel="0" collapsed="false"/>
    <row r="27875" customFormat="false" ht="13.8" hidden="false" customHeight="true" outlineLevel="0" collapsed="false"/>
    <row r="27876" customFormat="false" ht="13.8" hidden="false" customHeight="true" outlineLevel="0" collapsed="false"/>
    <row r="27877" customFormat="false" ht="13.8" hidden="false" customHeight="true" outlineLevel="0" collapsed="false"/>
    <row r="27878" customFormat="false" ht="13.8" hidden="false" customHeight="true" outlineLevel="0" collapsed="false"/>
    <row r="27879" customFormat="false" ht="13.8" hidden="false" customHeight="true" outlineLevel="0" collapsed="false"/>
    <row r="27880" customFormat="false" ht="13.8" hidden="false" customHeight="true" outlineLevel="0" collapsed="false"/>
    <row r="27881" customFormat="false" ht="13.8" hidden="false" customHeight="true" outlineLevel="0" collapsed="false"/>
    <row r="27882" customFormat="false" ht="13.8" hidden="false" customHeight="true" outlineLevel="0" collapsed="false"/>
    <row r="27883" customFormat="false" ht="13.8" hidden="false" customHeight="true" outlineLevel="0" collapsed="false"/>
    <row r="27884" customFormat="false" ht="13.8" hidden="false" customHeight="true" outlineLevel="0" collapsed="false"/>
    <row r="27885" customFormat="false" ht="13.8" hidden="false" customHeight="true" outlineLevel="0" collapsed="false"/>
    <row r="27886" customFormat="false" ht="13.8" hidden="false" customHeight="true" outlineLevel="0" collapsed="false"/>
    <row r="27887" customFormat="false" ht="13.8" hidden="false" customHeight="true" outlineLevel="0" collapsed="false"/>
    <row r="27888" customFormat="false" ht="13.8" hidden="false" customHeight="true" outlineLevel="0" collapsed="false"/>
    <row r="27889" customFormat="false" ht="13.8" hidden="false" customHeight="true" outlineLevel="0" collapsed="false"/>
    <row r="27890" customFormat="false" ht="13.8" hidden="false" customHeight="true" outlineLevel="0" collapsed="false"/>
    <row r="27891" customFormat="false" ht="13.8" hidden="false" customHeight="true" outlineLevel="0" collapsed="false"/>
    <row r="27892" customFormat="false" ht="13.8" hidden="false" customHeight="true" outlineLevel="0" collapsed="false"/>
    <row r="27893" customFormat="false" ht="13.8" hidden="false" customHeight="true" outlineLevel="0" collapsed="false"/>
    <row r="27894" customFormat="false" ht="13.8" hidden="false" customHeight="true" outlineLevel="0" collapsed="false"/>
    <row r="27895" customFormat="false" ht="13.8" hidden="false" customHeight="true" outlineLevel="0" collapsed="false"/>
    <row r="27896" customFormat="false" ht="13.8" hidden="false" customHeight="true" outlineLevel="0" collapsed="false"/>
    <row r="27897" customFormat="false" ht="13.8" hidden="false" customHeight="true" outlineLevel="0" collapsed="false"/>
    <row r="27898" customFormat="false" ht="13.8" hidden="false" customHeight="true" outlineLevel="0" collapsed="false"/>
    <row r="27899" customFormat="false" ht="13.8" hidden="false" customHeight="true" outlineLevel="0" collapsed="false"/>
    <row r="27900" customFormat="false" ht="13.8" hidden="false" customHeight="true" outlineLevel="0" collapsed="false"/>
    <row r="27901" customFormat="false" ht="13.8" hidden="false" customHeight="true" outlineLevel="0" collapsed="false"/>
    <row r="27902" customFormat="false" ht="13.8" hidden="false" customHeight="true" outlineLevel="0" collapsed="false"/>
    <row r="27903" customFormat="false" ht="13.8" hidden="false" customHeight="true" outlineLevel="0" collapsed="false"/>
    <row r="27904" customFormat="false" ht="13.8" hidden="false" customHeight="true" outlineLevel="0" collapsed="false"/>
    <row r="27905" customFormat="false" ht="13.8" hidden="false" customHeight="true" outlineLevel="0" collapsed="false"/>
    <row r="27906" customFormat="false" ht="13.8" hidden="false" customHeight="true" outlineLevel="0" collapsed="false"/>
    <row r="27907" customFormat="false" ht="13.8" hidden="false" customHeight="true" outlineLevel="0" collapsed="false"/>
    <row r="27908" customFormat="false" ht="13.8" hidden="false" customHeight="true" outlineLevel="0" collapsed="false"/>
    <row r="27909" customFormat="false" ht="13.8" hidden="false" customHeight="true" outlineLevel="0" collapsed="false"/>
    <row r="27910" customFormat="false" ht="13.8" hidden="false" customHeight="true" outlineLevel="0" collapsed="false"/>
    <row r="27911" customFormat="false" ht="13.8" hidden="false" customHeight="true" outlineLevel="0" collapsed="false"/>
    <row r="27912" customFormat="false" ht="13.8" hidden="false" customHeight="true" outlineLevel="0" collapsed="false"/>
    <row r="27913" customFormat="false" ht="13.8" hidden="false" customHeight="true" outlineLevel="0" collapsed="false"/>
    <row r="27914" customFormat="false" ht="13.8" hidden="false" customHeight="true" outlineLevel="0" collapsed="false"/>
    <row r="27915" customFormat="false" ht="13.8" hidden="false" customHeight="true" outlineLevel="0" collapsed="false"/>
    <row r="27916" customFormat="false" ht="13.8" hidden="false" customHeight="true" outlineLevel="0" collapsed="false"/>
    <row r="27917" customFormat="false" ht="13.8" hidden="false" customHeight="true" outlineLevel="0" collapsed="false"/>
    <row r="27918" customFormat="false" ht="13.8" hidden="false" customHeight="true" outlineLevel="0" collapsed="false"/>
    <row r="27919" customFormat="false" ht="13.8" hidden="false" customHeight="true" outlineLevel="0" collapsed="false"/>
    <row r="27920" customFormat="false" ht="13.8" hidden="false" customHeight="true" outlineLevel="0" collapsed="false"/>
    <row r="27921" customFormat="false" ht="13.8" hidden="false" customHeight="true" outlineLevel="0" collapsed="false"/>
    <row r="27922" customFormat="false" ht="13.8" hidden="false" customHeight="true" outlineLevel="0" collapsed="false"/>
    <row r="27923" customFormat="false" ht="13.8" hidden="false" customHeight="true" outlineLevel="0" collapsed="false"/>
    <row r="27924" customFormat="false" ht="13.8" hidden="false" customHeight="true" outlineLevel="0" collapsed="false"/>
    <row r="27925" customFormat="false" ht="13.8" hidden="false" customHeight="true" outlineLevel="0" collapsed="false"/>
    <row r="27926" customFormat="false" ht="13.8" hidden="false" customHeight="true" outlineLevel="0" collapsed="false"/>
    <row r="27927" customFormat="false" ht="13.8" hidden="false" customHeight="true" outlineLevel="0" collapsed="false"/>
    <row r="27928" customFormat="false" ht="13.8" hidden="false" customHeight="true" outlineLevel="0" collapsed="false"/>
    <row r="27929" customFormat="false" ht="13.8" hidden="false" customHeight="true" outlineLevel="0" collapsed="false"/>
    <row r="27930" customFormat="false" ht="13.8" hidden="false" customHeight="true" outlineLevel="0" collapsed="false"/>
    <row r="27931" customFormat="false" ht="13.8" hidden="false" customHeight="true" outlineLevel="0" collapsed="false"/>
    <row r="27932" customFormat="false" ht="13.8" hidden="false" customHeight="true" outlineLevel="0" collapsed="false"/>
    <row r="27933" customFormat="false" ht="13.8" hidden="false" customHeight="true" outlineLevel="0" collapsed="false"/>
    <row r="27934" customFormat="false" ht="13.8" hidden="false" customHeight="true" outlineLevel="0" collapsed="false"/>
    <row r="27935" customFormat="false" ht="13.8" hidden="false" customHeight="true" outlineLevel="0" collapsed="false"/>
    <row r="27936" customFormat="false" ht="13.8" hidden="false" customHeight="true" outlineLevel="0" collapsed="false"/>
    <row r="27937" customFormat="false" ht="13.8" hidden="false" customHeight="true" outlineLevel="0" collapsed="false"/>
    <row r="27938" customFormat="false" ht="13.8" hidden="false" customHeight="true" outlineLevel="0" collapsed="false"/>
    <row r="27939" customFormat="false" ht="13.8" hidden="false" customHeight="true" outlineLevel="0" collapsed="false"/>
    <row r="27940" customFormat="false" ht="13.8" hidden="false" customHeight="true" outlineLevel="0" collapsed="false"/>
    <row r="27941" customFormat="false" ht="13.8" hidden="false" customHeight="true" outlineLevel="0" collapsed="false"/>
    <row r="27942" customFormat="false" ht="13.8" hidden="false" customHeight="true" outlineLevel="0" collapsed="false"/>
    <row r="27943" customFormat="false" ht="13.8" hidden="false" customHeight="true" outlineLevel="0" collapsed="false"/>
    <row r="27944" customFormat="false" ht="13.8" hidden="false" customHeight="true" outlineLevel="0" collapsed="false"/>
    <row r="27945" customFormat="false" ht="13.8" hidden="false" customHeight="true" outlineLevel="0" collapsed="false"/>
    <row r="27946" customFormat="false" ht="13.8" hidden="false" customHeight="true" outlineLevel="0" collapsed="false"/>
    <row r="27947" customFormat="false" ht="13.8" hidden="false" customHeight="true" outlineLevel="0" collapsed="false"/>
    <row r="27948" customFormat="false" ht="13.8" hidden="false" customHeight="true" outlineLevel="0" collapsed="false"/>
    <row r="27949" customFormat="false" ht="13.8" hidden="false" customHeight="true" outlineLevel="0" collapsed="false"/>
    <row r="27950" customFormat="false" ht="13.8" hidden="false" customHeight="true" outlineLevel="0" collapsed="false"/>
    <row r="27951" customFormat="false" ht="13.8" hidden="false" customHeight="true" outlineLevel="0" collapsed="false"/>
    <row r="27952" customFormat="false" ht="13.8" hidden="false" customHeight="true" outlineLevel="0" collapsed="false"/>
    <row r="27953" customFormat="false" ht="13.8" hidden="false" customHeight="true" outlineLevel="0" collapsed="false"/>
    <row r="27954" customFormat="false" ht="13.8" hidden="false" customHeight="true" outlineLevel="0" collapsed="false"/>
    <row r="27955" customFormat="false" ht="13.8" hidden="false" customHeight="true" outlineLevel="0" collapsed="false"/>
    <row r="27956" customFormat="false" ht="13.8" hidden="false" customHeight="true" outlineLevel="0" collapsed="false"/>
    <row r="27957" customFormat="false" ht="13.8" hidden="false" customHeight="true" outlineLevel="0" collapsed="false"/>
    <row r="27958" customFormat="false" ht="13.8" hidden="false" customHeight="true" outlineLevel="0" collapsed="false"/>
    <row r="27959" customFormat="false" ht="13.8" hidden="false" customHeight="true" outlineLevel="0" collapsed="false"/>
    <row r="27960" customFormat="false" ht="13.8" hidden="false" customHeight="true" outlineLevel="0" collapsed="false"/>
    <row r="27961" customFormat="false" ht="13.8" hidden="false" customHeight="true" outlineLevel="0" collapsed="false"/>
    <row r="27962" customFormat="false" ht="13.8" hidden="false" customHeight="true" outlineLevel="0" collapsed="false"/>
    <row r="27963" customFormat="false" ht="13.8" hidden="false" customHeight="true" outlineLevel="0" collapsed="false"/>
    <row r="27964" customFormat="false" ht="13.8" hidden="false" customHeight="true" outlineLevel="0" collapsed="false"/>
    <row r="27965" customFormat="false" ht="13.8" hidden="false" customHeight="true" outlineLevel="0" collapsed="false"/>
    <row r="27966" customFormat="false" ht="13.8" hidden="false" customHeight="true" outlineLevel="0" collapsed="false"/>
    <row r="27967" customFormat="false" ht="13.8" hidden="false" customHeight="true" outlineLevel="0" collapsed="false"/>
    <row r="27968" customFormat="false" ht="13.8" hidden="false" customHeight="true" outlineLevel="0" collapsed="false"/>
    <row r="27969" customFormat="false" ht="13.8" hidden="false" customHeight="true" outlineLevel="0" collapsed="false"/>
    <row r="27970" customFormat="false" ht="13.8" hidden="false" customHeight="true" outlineLevel="0" collapsed="false"/>
    <row r="27971" customFormat="false" ht="13.8" hidden="false" customHeight="true" outlineLevel="0" collapsed="false"/>
    <row r="27972" customFormat="false" ht="13.8" hidden="false" customHeight="true" outlineLevel="0" collapsed="false"/>
    <row r="27973" customFormat="false" ht="13.8" hidden="false" customHeight="true" outlineLevel="0" collapsed="false"/>
    <row r="27974" customFormat="false" ht="13.8" hidden="false" customHeight="true" outlineLevel="0" collapsed="false"/>
    <row r="27975" customFormat="false" ht="13.8" hidden="false" customHeight="true" outlineLevel="0" collapsed="false"/>
    <row r="27976" customFormat="false" ht="13.8" hidden="false" customHeight="true" outlineLevel="0" collapsed="false"/>
    <row r="27977" customFormat="false" ht="13.8" hidden="false" customHeight="true" outlineLevel="0" collapsed="false"/>
    <row r="27978" customFormat="false" ht="13.8" hidden="false" customHeight="true" outlineLevel="0" collapsed="false"/>
    <row r="27979" customFormat="false" ht="13.8" hidden="false" customHeight="true" outlineLevel="0" collapsed="false"/>
    <row r="27980" customFormat="false" ht="13.8" hidden="false" customHeight="true" outlineLevel="0" collapsed="false"/>
    <row r="27981" customFormat="false" ht="13.8" hidden="false" customHeight="true" outlineLevel="0" collapsed="false"/>
    <row r="27982" customFormat="false" ht="13.8" hidden="false" customHeight="true" outlineLevel="0" collapsed="false"/>
    <row r="27983" customFormat="false" ht="13.8" hidden="false" customHeight="true" outlineLevel="0" collapsed="false"/>
    <row r="27984" customFormat="false" ht="13.8" hidden="false" customHeight="true" outlineLevel="0" collapsed="false"/>
    <row r="27985" customFormat="false" ht="13.8" hidden="false" customHeight="true" outlineLevel="0" collapsed="false"/>
    <row r="27986" customFormat="false" ht="13.8" hidden="false" customHeight="true" outlineLevel="0" collapsed="false"/>
    <row r="27987" customFormat="false" ht="13.8" hidden="false" customHeight="true" outlineLevel="0" collapsed="false"/>
    <row r="27988" customFormat="false" ht="13.8" hidden="false" customHeight="true" outlineLevel="0" collapsed="false"/>
    <row r="27989" customFormat="false" ht="13.8" hidden="false" customHeight="true" outlineLevel="0" collapsed="false"/>
    <row r="27990" customFormat="false" ht="13.8" hidden="false" customHeight="true" outlineLevel="0" collapsed="false"/>
    <row r="27991" customFormat="false" ht="13.8" hidden="false" customHeight="true" outlineLevel="0" collapsed="false"/>
    <row r="27992" customFormat="false" ht="13.8" hidden="false" customHeight="true" outlineLevel="0" collapsed="false"/>
    <row r="27993" customFormat="false" ht="13.8" hidden="false" customHeight="true" outlineLevel="0" collapsed="false"/>
    <row r="27994" customFormat="false" ht="13.8" hidden="false" customHeight="true" outlineLevel="0" collapsed="false"/>
    <row r="27995" customFormat="false" ht="13.8" hidden="false" customHeight="true" outlineLevel="0" collapsed="false"/>
    <row r="27996" customFormat="false" ht="13.8" hidden="false" customHeight="true" outlineLevel="0" collapsed="false"/>
    <row r="27997" customFormat="false" ht="13.8" hidden="false" customHeight="true" outlineLevel="0" collapsed="false"/>
    <row r="27998" customFormat="false" ht="13.8" hidden="false" customHeight="true" outlineLevel="0" collapsed="false"/>
    <row r="27999" customFormat="false" ht="13.8" hidden="false" customHeight="true" outlineLevel="0" collapsed="false"/>
    <row r="28000" customFormat="false" ht="13.8" hidden="false" customHeight="true" outlineLevel="0" collapsed="false"/>
    <row r="28001" customFormat="false" ht="13.8" hidden="false" customHeight="true" outlineLevel="0" collapsed="false"/>
    <row r="28002" customFormat="false" ht="13.8" hidden="false" customHeight="true" outlineLevel="0" collapsed="false"/>
    <row r="28003" customFormat="false" ht="13.8" hidden="false" customHeight="true" outlineLevel="0" collapsed="false"/>
    <row r="28004" customFormat="false" ht="13.8" hidden="false" customHeight="true" outlineLevel="0" collapsed="false"/>
    <row r="28005" customFormat="false" ht="13.8" hidden="false" customHeight="true" outlineLevel="0" collapsed="false"/>
    <row r="28006" customFormat="false" ht="13.8" hidden="false" customHeight="true" outlineLevel="0" collapsed="false"/>
    <row r="28007" customFormat="false" ht="13.8" hidden="false" customHeight="true" outlineLevel="0" collapsed="false"/>
    <row r="28008" customFormat="false" ht="13.8" hidden="false" customHeight="true" outlineLevel="0" collapsed="false"/>
    <row r="28009" customFormat="false" ht="13.8" hidden="false" customHeight="true" outlineLevel="0" collapsed="false"/>
    <row r="28010" customFormat="false" ht="13.8" hidden="false" customHeight="true" outlineLevel="0" collapsed="false"/>
    <row r="28011" customFormat="false" ht="13.8" hidden="false" customHeight="true" outlineLevel="0" collapsed="false"/>
    <row r="28012" customFormat="false" ht="13.8" hidden="false" customHeight="true" outlineLevel="0" collapsed="false"/>
    <row r="28013" customFormat="false" ht="13.8" hidden="false" customHeight="true" outlineLevel="0" collapsed="false"/>
    <row r="28014" customFormat="false" ht="13.8" hidden="false" customHeight="true" outlineLevel="0" collapsed="false"/>
    <row r="28015" customFormat="false" ht="13.8" hidden="false" customHeight="true" outlineLevel="0" collapsed="false"/>
    <row r="28016" customFormat="false" ht="13.8" hidden="false" customHeight="true" outlineLevel="0" collapsed="false"/>
    <row r="28017" customFormat="false" ht="13.8" hidden="false" customHeight="true" outlineLevel="0" collapsed="false"/>
    <row r="28018" customFormat="false" ht="13.8" hidden="false" customHeight="true" outlineLevel="0" collapsed="false"/>
    <row r="28019" customFormat="false" ht="13.8" hidden="false" customHeight="true" outlineLevel="0" collapsed="false"/>
    <row r="28020" customFormat="false" ht="13.8" hidden="false" customHeight="true" outlineLevel="0" collapsed="false"/>
    <row r="28021" customFormat="false" ht="13.8" hidden="false" customHeight="true" outlineLevel="0" collapsed="false"/>
    <row r="28022" customFormat="false" ht="13.8" hidden="false" customHeight="true" outlineLevel="0" collapsed="false"/>
    <row r="28023" customFormat="false" ht="13.8" hidden="false" customHeight="true" outlineLevel="0" collapsed="false"/>
    <row r="28024" customFormat="false" ht="13.8" hidden="false" customHeight="true" outlineLevel="0" collapsed="false"/>
    <row r="28025" customFormat="false" ht="13.8" hidden="false" customHeight="true" outlineLevel="0" collapsed="false"/>
    <row r="28026" customFormat="false" ht="13.8" hidden="false" customHeight="true" outlineLevel="0" collapsed="false"/>
    <row r="28027" customFormat="false" ht="13.8" hidden="false" customHeight="true" outlineLevel="0" collapsed="false"/>
    <row r="28028" customFormat="false" ht="13.8" hidden="false" customHeight="true" outlineLevel="0" collapsed="false"/>
    <row r="28029" customFormat="false" ht="13.8" hidden="false" customHeight="true" outlineLevel="0" collapsed="false"/>
    <row r="28030" customFormat="false" ht="13.8" hidden="false" customHeight="true" outlineLevel="0" collapsed="false"/>
    <row r="28031" customFormat="false" ht="13.8" hidden="false" customHeight="true" outlineLevel="0" collapsed="false"/>
    <row r="28032" customFormat="false" ht="13.8" hidden="false" customHeight="true" outlineLevel="0" collapsed="false"/>
    <row r="28033" customFormat="false" ht="13.8" hidden="false" customHeight="true" outlineLevel="0" collapsed="false"/>
    <row r="28034" customFormat="false" ht="13.8" hidden="false" customHeight="true" outlineLevel="0" collapsed="false"/>
    <row r="28035" customFormat="false" ht="13.8" hidden="false" customHeight="true" outlineLevel="0" collapsed="false"/>
    <row r="28036" customFormat="false" ht="13.8" hidden="false" customHeight="true" outlineLevel="0" collapsed="false"/>
    <row r="28037" customFormat="false" ht="13.8" hidden="false" customHeight="true" outlineLevel="0" collapsed="false"/>
    <row r="28038" customFormat="false" ht="13.8" hidden="false" customHeight="true" outlineLevel="0" collapsed="false"/>
    <row r="28039" customFormat="false" ht="13.8" hidden="false" customHeight="true" outlineLevel="0" collapsed="false"/>
    <row r="28040" customFormat="false" ht="13.8" hidden="false" customHeight="true" outlineLevel="0" collapsed="false"/>
    <row r="28041" customFormat="false" ht="13.8" hidden="false" customHeight="true" outlineLevel="0" collapsed="false"/>
    <row r="28042" customFormat="false" ht="13.8" hidden="false" customHeight="true" outlineLevel="0" collapsed="false"/>
    <row r="28043" customFormat="false" ht="13.8" hidden="false" customHeight="true" outlineLevel="0" collapsed="false"/>
    <row r="28044" customFormat="false" ht="13.8" hidden="false" customHeight="true" outlineLevel="0" collapsed="false"/>
    <row r="28045" customFormat="false" ht="13.8" hidden="false" customHeight="true" outlineLevel="0" collapsed="false"/>
    <row r="28046" customFormat="false" ht="13.8" hidden="false" customHeight="true" outlineLevel="0" collapsed="false"/>
    <row r="28047" customFormat="false" ht="13.8" hidden="false" customHeight="true" outlineLevel="0" collapsed="false"/>
    <row r="28048" customFormat="false" ht="13.8" hidden="false" customHeight="true" outlineLevel="0" collapsed="false"/>
    <row r="28049" customFormat="false" ht="13.8" hidden="false" customHeight="true" outlineLevel="0" collapsed="false"/>
    <row r="28050" customFormat="false" ht="13.8" hidden="false" customHeight="true" outlineLevel="0" collapsed="false"/>
    <row r="28051" customFormat="false" ht="13.8" hidden="false" customHeight="true" outlineLevel="0" collapsed="false"/>
    <row r="28052" customFormat="false" ht="13.8" hidden="false" customHeight="true" outlineLevel="0" collapsed="false"/>
    <row r="28053" customFormat="false" ht="13.8" hidden="false" customHeight="true" outlineLevel="0" collapsed="false"/>
    <row r="28054" customFormat="false" ht="13.8" hidden="false" customHeight="true" outlineLevel="0" collapsed="false"/>
    <row r="28055" customFormat="false" ht="13.8" hidden="false" customHeight="true" outlineLevel="0" collapsed="false"/>
    <row r="28056" customFormat="false" ht="13.8" hidden="false" customHeight="true" outlineLevel="0" collapsed="false"/>
    <row r="28057" customFormat="false" ht="13.8" hidden="false" customHeight="true" outlineLevel="0" collapsed="false"/>
    <row r="28058" customFormat="false" ht="13.8" hidden="false" customHeight="true" outlineLevel="0" collapsed="false"/>
    <row r="28059" customFormat="false" ht="13.8" hidden="false" customHeight="true" outlineLevel="0" collapsed="false"/>
    <row r="28060" customFormat="false" ht="13.8" hidden="false" customHeight="true" outlineLevel="0" collapsed="false"/>
    <row r="28061" customFormat="false" ht="13.8" hidden="false" customHeight="true" outlineLevel="0" collapsed="false"/>
    <row r="28062" customFormat="false" ht="13.8" hidden="false" customHeight="true" outlineLevel="0" collapsed="false"/>
    <row r="28063" customFormat="false" ht="13.8" hidden="false" customHeight="true" outlineLevel="0" collapsed="false"/>
    <row r="28064" customFormat="false" ht="13.8" hidden="false" customHeight="true" outlineLevel="0" collapsed="false"/>
    <row r="28065" customFormat="false" ht="13.8" hidden="false" customHeight="true" outlineLevel="0" collapsed="false"/>
    <row r="28066" customFormat="false" ht="13.8" hidden="false" customHeight="true" outlineLevel="0" collapsed="false"/>
    <row r="28067" customFormat="false" ht="13.8" hidden="false" customHeight="true" outlineLevel="0" collapsed="false"/>
    <row r="28068" customFormat="false" ht="13.8" hidden="false" customHeight="true" outlineLevel="0" collapsed="false"/>
    <row r="28069" customFormat="false" ht="13.8" hidden="false" customHeight="true" outlineLevel="0" collapsed="false"/>
    <row r="28070" customFormat="false" ht="13.8" hidden="false" customHeight="true" outlineLevel="0" collapsed="false"/>
    <row r="28071" customFormat="false" ht="13.8" hidden="false" customHeight="true" outlineLevel="0" collapsed="false"/>
    <row r="28072" customFormat="false" ht="13.8" hidden="false" customHeight="true" outlineLevel="0" collapsed="false"/>
    <row r="28073" customFormat="false" ht="13.8" hidden="false" customHeight="true" outlineLevel="0" collapsed="false"/>
    <row r="28074" customFormat="false" ht="13.8" hidden="false" customHeight="true" outlineLevel="0" collapsed="false"/>
    <row r="28075" customFormat="false" ht="13.8" hidden="false" customHeight="true" outlineLevel="0" collapsed="false"/>
    <row r="28076" customFormat="false" ht="13.8" hidden="false" customHeight="true" outlineLevel="0" collapsed="false"/>
    <row r="28077" customFormat="false" ht="13.8" hidden="false" customHeight="true" outlineLevel="0" collapsed="false"/>
    <row r="28078" customFormat="false" ht="13.8" hidden="false" customHeight="true" outlineLevel="0" collapsed="false"/>
    <row r="28079" customFormat="false" ht="13.8" hidden="false" customHeight="true" outlineLevel="0" collapsed="false"/>
    <row r="28080" customFormat="false" ht="13.8" hidden="false" customHeight="true" outlineLevel="0" collapsed="false"/>
    <row r="28081" customFormat="false" ht="13.8" hidden="false" customHeight="true" outlineLevel="0" collapsed="false"/>
    <row r="28082" customFormat="false" ht="13.8" hidden="false" customHeight="true" outlineLevel="0" collapsed="false"/>
    <row r="28083" customFormat="false" ht="13.8" hidden="false" customHeight="true" outlineLevel="0" collapsed="false"/>
    <row r="28084" customFormat="false" ht="13.8" hidden="false" customHeight="true" outlineLevel="0" collapsed="false"/>
    <row r="28085" customFormat="false" ht="13.8" hidden="false" customHeight="true" outlineLevel="0" collapsed="false"/>
    <row r="28086" customFormat="false" ht="13.8" hidden="false" customHeight="true" outlineLevel="0" collapsed="false"/>
    <row r="28087" customFormat="false" ht="13.8" hidden="false" customHeight="true" outlineLevel="0" collapsed="false"/>
    <row r="28088" customFormat="false" ht="13.8" hidden="false" customHeight="true" outlineLevel="0" collapsed="false"/>
    <row r="28089" customFormat="false" ht="13.8" hidden="false" customHeight="true" outlineLevel="0" collapsed="false"/>
    <row r="28090" customFormat="false" ht="13.8" hidden="false" customHeight="true" outlineLevel="0" collapsed="false"/>
    <row r="28091" customFormat="false" ht="13.8" hidden="false" customHeight="true" outlineLevel="0" collapsed="false"/>
    <row r="28092" customFormat="false" ht="13.8" hidden="false" customHeight="true" outlineLevel="0" collapsed="false"/>
    <row r="28093" customFormat="false" ht="13.8" hidden="false" customHeight="true" outlineLevel="0" collapsed="false"/>
    <row r="28094" customFormat="false" ht="13.8" hidden="false" customHeight="true" outlineLevel="0" collapsed="false"/>
    <row r="28095" customFormat="false" ht="13.8" hidden="false" customHeight="true" outlineLevel="0" collapsed="false"/>
    <row r="28096" customFormat="false" ht="13.8" hidden="false" customHeight="true" outlineLevel="0" collapsed="false"/>
    <row r="28097" customFormat="false" ht="13.8" hidden="false" customHeight="true" outlineLevel="0" collapsed="false"/>
    <row r="28098" customFormat="false" ht="13.8" hidden="false" customHeight="true" outlineLevel="0" collapsed="false"/>
    <row r="28099" customFormat="false" ht="13.8" hidden="false" customHeight="true" outlineLevel="0" collapsed="false"/>
    <row r="28100" customFormat="false" ht="13.8" hidden="false" customHeight="true" outlineLevel="0" collapsed="false"/>
    <row r="28101" customFormat="false" ht="13.8" hidden="false" customHeight="true" outlineLevel="0" collapsed="false"/>
    <row r="28102" customFormat="false" ht="13.8" hidden="false" customHeight="true" outlineLevel="0" collapsed="false"/>
    <row r="28103" customFormat="false" ht="13.8" hidden="false" customHeight="true" outlineLevel="0" collapsed="false"/>
    <row r="28104" customFormat="false" ht="13.8" hidden="false" customHeight="true" outlineLevel="0" collapsed="false"/>
    <row r="28105" customFormat="false" ht="13.8" hidden="false" customHeight="true" outlineLevel="0" collapsed="false"/>
    <row r="28106" customFormat="false" ht="13.8" hidden="false" customHeight="true" outlineLevel="0" collapsed="false"/>
    <row r="28107" customFormat="false" ht="13.8" hidden="false" customHeight="true" outlineLevel="0" collapsed="false"/>
    <row r="28108" customFormat="false" ht="13.8" hidden="false" customHeight="true" outlineLevel="0" collapsed="false"/>
    <row r="28109" customFormat="false" ht="13.8" hidden="false" customHeight="true" outlineLevel="0" collapsed="false"/>
    <row r="28110" customFormat="false" ht="13.8" hidden="false" customHeight="true" outlineLevel="0" collapsed="false"/>
    <row r="28111" customFormat="false" ht="13.8" hidden="false" customHeight="true" outlineLevel="0" collapsed="false"/>
    <row r="28112" customFormat="false" ht="13.8" hidden="false" customHeight="true" outlineLevel="0" collapsed="false"/>
    <row r="28113" customFormat="false" ht="13.8" hidden="false" customHeight="true" outlineLevel="0" collapsed="false"/>
    <row r="28114" customFormat="false" ht="13.8" hidden="false" customHeight="true" outlineLevel="0" collapsed="false"/>
    <row r="28115" customFormat="false" ht="13.8" hidden="false" customHeight="true" outlineLevel="0" collapsed="false"/>
    <row r="28116" customFormat="false" ht="13.8" hidden="false" customHeight="true" outlineLevel="0" collapsed="false"/>
    <row r="28117" customFormat="false" ht="13.8" hidden="false" customHeight="true" outlineLevel="0" collapsed="false"/>
    <row r="28118" customFormat="false" ht="13.8" hidden="false" customHeight="true" outlineLevel="0" collapsed="false"/>
    <row r="28119" customFormat="false" ht="13.8" hidden="false" customHeight="true" outlineLevel="0" collapsed="false"/>
    <row r="28120" customFormat="false" ht="13.8" hidden="false" customHeight="true" outlineLevel="0" collapsed="false"/>
    <row r="28121" customFormat="false" ht="13.8" hidden="false" customHeight="true" outlineLevel="0" collapsed="false"/>
    <row r="28122" customFormat="false" ht="13.8" hidden="false" customHeight="true" outlineLevel="0" collapsed="false"/>
    <row r="28123" customFormat="false" ht="13.8" hidden="false" customHeight="true" outlineLevel="0" collapsed="false"/>
    <row r="28124" customFormat="false" ht="13.8" hidden="false" customHeight="true" outlineLevel="0" collapsed="false"/>
    <row r="28125" customFormat="false" ht="13.8" hidden="false" customHeight="true" outlineLevel="0" collapsed="false"/>
    <row r="28126" customFormat="false" ht="13.8" hidden="false" customHeight="true" outlineLevel="0" collapsed="false"/>
    <row r="28127" customFormat="false" ht="13.8" hidden="false" customHeight="true" outlineLevel="0" collapsed="false"/>
    <row r="28128" customFormat="false" ht="13.8" hidden="false" customHeight="true" outlineLevel="0" collapsed="false"/>
    <row r="28129" customFormat="false" ht="13.8" hidden="false" customHeight="true" outlineLevel="0" collapsed="false"/>
    <row r="28130" customFormat="false" ht="13.8" hidden="false" customHeight="true" outlineLevel="0" collapsed="false"/>
    <row r="28131" customFormat="false" ht="13.8" hidden="false" customHeight="true" outlineLevel="0" collapsed="false"/>
    <row r="28132" customFormat="false" ht="13.8" hidden="false" customHeight="true" outlineLevel="0" collapsed="false"/>
    <row r="28133" customFormat="false" ht="13.8" hidden="false" customHeight="true" outlineLevel="0" collapsed="false"/>
    <row r="28134" customFormat="false" ht="13.8" hidden="false" customHeight="true" outlineLevel="0" collapsed="false"/>
    <row r="28135" customFormat="false" ht="13.8" hidden="false" customHeight="true" outlineLevel="0" collapsed="false"/>
    <row r="28136" customFormat="false" ht="13.8" hidden="false" customHeight="true" outlineLevel="0" collapsed="false"/>
    <row r="28137" customFormat="false" ht="13.8" hidden="false" customHeight="true" outlineLevel="0" collapsed="false"/>
    <row r="28138" customFormat="false" ht="13.8" hidden="false" customHeight="true" outlineLevel="0" collapsed="false"/>
    <row r="28139" customFormat="false" ht="13.8" hidden="false" customHeight="true" outlineLevel="0" collapsed="false"/>
    <row r="28140" customFormat="false" ht="13.8" hidden="false" customHeight="true" outlineLevel="0" collapsed="false"/>
    <row r="28141" customFormat="false" ht="13.8" hidden="false" customHeight="true" outlineLevel="0" collapsed="false"/>
    <row r="28142" customFormat="false" ht="13.8" hidden="false" customHeight="true" outlineLevel="0" collapsed="false"/>
    <row r="28143" customFormat="false" ht="13.8" hidden="false" customHeight="true" outlineLevel="0" collapsed="false"/>
    <row r="28144" customFormat="false" ht="13.8" hidden="false" customHeight="true" outlineLevel="0" collapsed="false"/>
    <row r="28145" customFormat="false" ht="13.8" hidden="false" customHeight="true" outlineLevel="0" collapsed="false"/>
    <row r="28146" customFormat="false" ht="13.8" hidden="false" customHeight="true" outlineLevel="0" collapsed="false"/>
    <row r="28147" customFormat="false" ht="13.8" hidden="false" customHeight="true" outlineLevel="0" collapsed="false"/>
    <row r="28148" customFormat="false" ht="13.8" hidden="false" customHeight="true" outlineLevel="0" collapsed="false"/>
    <row r="28149" customFormat="false" ht="13.8" hidden="false" customHeight="true" outlineLevel="0" collapsed="false"/>
    <row r="28150" customFormat="false" ht="13.8" hidden="false" customHeight="true" outlineLevel="0" collapsed="false"/>
    <row r="28151" customFormat="false" ht="13.8" hidden="false" customHeight="true" outlineLevel="0" collapsed="false"/>
    <row r="28152" customFormat="false" ht="13.8" hidden="false" customHeight="true" outlineLevel="0" collapsed="false"/>
    <row r="28153" customFormat="false" ht="13.8" hidden="false" customHeight="true" outlineLevel="0" collapsed="false"/>
    <row r="28154" customFormat="false" ht="13.8" hidden="false" customHeight="true" outlineLevel="0" collapsed="false"/>
    <row r="28155" customFormat="false" ht="13.8" hidden="false" customHeight="true" outlineLevel="0" collapsed="false"/>
    <row r="28156" customFormat="false" ht="13.8" hidden="false" customHeight="true" outlineLevel="0" collapsed="false"/>
    <row r="28157" customFormat="false" ht="13.8" hidden="false" customHeight="true" outlineLevel="0" collapsed="false"/>
    <row r="28158" customFormat="false" ht="13.8" hidden="false" customHeight="true" outlineLevel="0" collapsed="false"/>
    <row r="28159" customFormat="false" ht="13.8" hidden="false" customHeight="true" outlineLevel="0" collapsed="false"/>
    <row r="28160" customFormat="false" ht="13.8" hidden="false" customHeight="true" outlineLevel="0" collapsed="false"/>
    <row r="28161" customFormat="false" ht="13.8" hidden="false" customHeight="true" outlineLevel="0" collapsed="false"/>
    <row r="28162" customFormat="false" ht="13.8" hidden="false" customHeight="true" outlineLevel="0" collapsed="false"/>
    <row r="28163" customFormat="false" ht="13.8" hidden="false" customHeight="true" outlineLevel="0" collapsed="false"/>
    <row r="28164" customFormat="false" ht="13.8" hidden="false" customHeight="true" outlineLevel="0" collapsed="false"/>
    <row r="28165" customFormat="false" ht="13.8" hidden="false" customHeight="true" outlineLevel="0" collapsed="false"/>
    <row r="28166" customFormat="false" ht="13.8" hidden="false" customHeight="true" outlineLevel="0" collapsed="false"/>
    <row r="28167" customFormat="false" ht="13.8" hidden="false" customHeight="true" outlineLevel="0" collapsed="false"/>
    <row r="28168" customFormat="false" ht="13.8" hidden="false" customHeight="true" outlineLevel="0" collapsed="false"/>
    <row r="28169" customFormat="false" ht="13.8" hidden="false" customHeight="true" outlineLevel="0" collapsed="false"/>
    <row r="28170" customFormat="false" ht="13.8" hidden="false" customHeight="true" outlineLevel="0" collapsed="false"/>
    <row r="28171" customFormat="false" ht="13.8" hidden="false" customHeight="true" outlineLevel="0" collapsed="false"/>
    <row r="28172" customFormat="false" ht="13.8" hidden="false" customHeight="true" outlineLevel="0" collapsed="false"/>
    <row r="28173" customFormat="false" ht="13.8" hidden="false" customHeight="true" outlineLevel="0" collapsed="false"/>
    <row r="28174" customFormat="false" ht="13.8" hidden="false" customHeight="true" outlineLevel="0" collapsed="false"/>
    <row r="28175" customFormat="false" ht="13.8" hidden="false" customHeight="true" outlineLevel="0" collapsed="false"/>
    <row r="28176" customFormat="false" ht="13.8" hidden="false" customHeight="true" outlineLevel="0" collapsed="false"/>
    <row r="28177" customFormat="false" ht="13.8" hidden="false" customHeight="true" outlineLevel="0" collapsed="false"/>
    <row r="28178" customFormat="false" ht="13.8" hidden="false" customHeight="true" outlineLevel="0" collapsed="false"/>
    <row r="28179" customFormat="false" ht="13.8" hidden="false" customHeight="true" outlineLevel="0" collapsed="false"/>
    <row r="28180" customFormat="false" ht="13.8" hidden="false" customHeight="true" outlineLevel="0" collapsed="false"/>
    <row r="28181" customFormat="false" ht="13.8" hidden="false" customHeight="true" outlineLevel="0" collapsed="false"/>
    <row r="28182" customFormat="false" ht="13.8" hidden="false" customHeight="true" outlineLevel="0" collapsed="false"/>
    <row r="28183" customFormat="false" ht="13.8" hidden="false" customHeight="true" outlineLevel="0" collapsed="false"/>
    <row r="28184" customFormat="false" ht="13.8" hidden="false" customHeight="true" outlineLevel="0" collapsed="false"/>
    <row r="28185" customFormat="false" ht="13.8" hidden="false" customHeight="true" outlineLevel="0" collapsed="false"/>
    <row r="28186" customFormat="false" ht="13.8" hidden="false" customHeight="true" outlineLevel="0" collapsed="false"/>
    <row r="28187" customFormat="false" ht="13.8" hidden="false" customHeight="true" outlineLevel="0" collapsed="false"/>
    <row r="28188" customFormat="false" ht="13.8" hidden="false" customHeight="true" outlineLevel="0" collapsed="false"/>
    <row r="28189" customFormat="false" ht="13.8" hidden="false" customHeight="true" outlineLevel="0" collapsed="false"/>
    <row r="28190" customFormat="false" ht="13.8" hidden="false" customHeight="true" outlineLevel="0" collapsed="false"/>
    <row r="28191" customFormat="false" ht="13.8" hidden="false" customHeight="true" outlineLevel="0" collapsed="false"/>
    <row r="28192" customFormat="false" ht="13.8" hidden="false" customHeight="true" outlineLevel="0" collapsed="false"/>
    <row r="28193" customFormat="false" ht="13.8" hidden="false" customHeight="true" outlineLevel="0" collapsed="false"/>
    <row r="28194" customFormat="false" ht="13.8" hidden="false" customHeight="true" outlineLevel="0" collapsed="false"/>
    <row r="28195" customFormat="false" ht="13.8" hidden="false" customHeight="true" outlineLevel="0" collapsed="false"/>
    <row r="28196" customFormat="false" ht="13.8" hidden="false" customHeight="true" outlineLevel="0" collapsed="false"/>
    <row r="28197" customFormat="false" ht="13.8" hidden="false" customHeight="true" outlineLevel="0" collapsed="false"/>
    <row r="28198" customFormat="false" ht="13.8" hidden="false" customHeight="true" outlineLevel="0" collapsed="false"/>
    <row r="28199" customFormat="false" ht="13.8" hidden="false" customHeight="true" outlineLevel="0" collapsed="false"/>
    <row r="28200" customFormat="false" ht="13.8" hidden="false" customHeight="true" outlineLevel="0" collapsed="false"/>
    <row r="28201" customFormat="false" ht="13.8" hidden="false" customHeight="true" outlineLevel="0" collapsed="false"/>
    <row r="28202" customFormat="false" ht="13.8" hidden="false" customHeight="true" outlineLevel="0" collapsed="false"/>
    <row r="28203" customFormat="false" ht="13.8" hidden="false" customHeight="true" outlineLevel="0" collapsed="false"/>
    <row r="28204" customFormat="false" ht="13.8" hidden="false" customHeight="true" outlineLevel="0" collapsed="false"/>
    <row r="28205" customFormat="false" ht="13.8" hidden="false" customHeight="true" outlineLevel="0" collapsed="false"/>
    <row r="28206" customFormat="false" ht="13.8" hidden="false" customHeight="true" outlineLevel="0" collapsed="false"/>
    <row r="28207" customFormat="false" ht="13.8" hidden="false" customHeight="true" outlineLevel="0" collapsed="false"/>
    <row r="28208" customFormat="false" ht="13.8" hidden="false" customHeight="true" outlineLevel="0" collapsed="false"/>
    <row r="28209" customFormat="false" ht="13.8" hidden="false" customHeight="true" outlineLevel="0" collapsed="false"/>
    <row r="28210" customFormat="false" ht="13.8" hidden="false" customHeight="true" outlineLevel="0" collapsed="false"/>
    <row r="28211" customFormat="false" ht="13.8" hidden="false" customHeight="true" outlineLevel="0" collapsed="false"/>
    <row r="28212" customFormat="false" ht="13.8" hidden="false" customHeight="true" outlineLevel="0" collapsed="false"/>
    <row r="28213" customFormat="false" ht="13.8" hidden="false" customHeight="true" outlineLevel="0" collapsed="false"/>
    <row r="28214" customFormat="false" ht="13.8" hidden="false" customHeight="true" outlineLevel="0" collapsed="false"/>
    <row r="28215" customFormat="false" ht="13.8" hidden="false" customHeight="true" outlineLevel="0" collapsed="false"/>
    <row r="28216" customFormat="false" ht="13.8" hidden="false" customHeight="true" outlineLevel="0" collapsed="false"/>
    <row r="28217" customFormat="false" ht="13.8" hidden="false" customHeight="true" outlineLevel="0" collapsed="false"/>
    <row r="28218" customFormat="false" ht="13.8" hidden="false" customHeight="true" outlineLevel="0" collapsed="false"/>
    <row r="28219" customFormat="false" ht="13.8" hidden="false" customHeight="true" outlineLevel="0" collapsed="false"/>
    <row r="28220" customFormat="false" ht="13.8" hidden="false" customHeight="true" outlineLevel="0" collapsed="false"/>
    <row r="28221" customFormat="false" ht="13.8" hidden="false" customHeight="true" outlineLevel="0" collapsed="false"/>
    <row r="28222" customFormat="false" ht="13.8" hidden="false" customHeight="true" outlineLevel="0" collapsed="false"/>
    <row r="28223" customFormat="false" ht="13.8" hidden="false" customHeight="true" outlineLevel="0" collapsed="false"/>
    <row r="28224" customFormat="false" ht="13.8" hidden="false" customHeight="true" outlineLevel="0" collapsed="false"/>
    <row r="28225" customFormat="false" ht="13.8" hidden="false" customHeight="true" outlineLevel="0" collapsed="false"/>
    <row r="28226" customFormat="false" ht="13.8" hidden="false" customHeight="true" outlineLevel="0" collapsed="false"/>
    <row r="28227" customFormat="false" ht="13.8" hidden="false" customHeight="true" outlineLevel="0" collapsed="false"/>
    <row r="28228" customFormat="false" ht="13.8" hidden="false" customHeight="true" outlineLevel="0" collapsed="false"/>
    <row r="28229" customFormat="false" ht="13.8" hidden="false" customHeight="true" outlineLevel="0" collapsed="false"/>
    <row r="28230" customFormat="false" ht="13.8" hidden="false" customHeight="true" outlineLevel="0" collapsed="false"/>
    <row r="28231" customFormat="false" ht="13.8" hidden="false" customHeight="true" outlineLevel="0" collapsed="false"/>
    <row r="28232" customFormat="false" ht="13.8" hidden="false" customHeight="true" outlineLevel="0" collapsed="false"/>
    <row r="28233" customFormat="false" ht="13.8" hidden="false" customHeight="true" outlineLevel="0" collapsed="false"/>
    <row r="28234" customFormat="false" ht="13.8" hidden="false" customHeight="true" outlineLevel="0" collapsed="false"/>
    <row r="28235" customFormat="false" ht="13.8" hidden="false" customHeight="true" outlineLevel="0" collapsed="false"/>
    <row r="28236" customFormat="false" ht="13.8" hidden="false" customHeight="true" outlineLevel="0" collapsed="false"/>
    <row r="28237" customFormat="false" ht="13.8" hidden="false" customHeight="true" outlineLevel="0" collapsed="false"/>
    <row r="28238" customFormat="false" ht="13.8" hidden="false" customHeight="true" outlineLevel="0" collapsed="false"/>
    <row r="28239" customFormat="false" ht="13.8" hidden="false" customHeight="true" outlineLevel="0" collapsed="false"/>
    <row r="28240" customFormat="false" ht="13.8" hidden="false" customHeight="true" outlineLevel="0" collapsed="false"/>
    <row r="28241" customFormat="false" ht="13.8" hidden="false" customHeight="true" outlineLevel="0" collapsed="false"/>
    <row r="28242" customFormat="false" ht="13.8" hidden="false" customHeight="true" outlineLevel="0" collapsed="false"/>
    <row r="28243" customFormat="false" ht="13.8" hidden="false" customHeight="true" outlineLevel="0" collapsed="false"/>
    <row r="28244" customFormat="false" ht="13.8" hidden="false" customHeight="true" outlineLevel="0" collapsed="false"/>
    <row r="28245" customFormat="false" ht="13.8" hidden="false" customHeight="true" outlineLevel="0" collapsed="false"/>
    <row r="28246" customFormat="false" ht="13.8" hidden="false" customHeight="true" outlineLevel="0" collapsed="false"/>
    <row r="28247" customFormat="false" ht="13.8" hidden="false" customHeight="true" outlineLevel="0" collapsed="false"/>
    <row r="28248" customFormat="false" ht="13.8" hidden="false" customHeight="true" outlineLevel="0" collapsed="false"/>
    <row r="28249" customFormat="false" ht="13.8" hidden="false" customHeight="true" outlineLevel="0" collapsed="false"/>
    <row r="28250" customFormat="false" ht="13.8" hidden="false" customHeight="true" outlineLevel="0" collapsed="false"/>
    <row r="28251" customFormat="false" ht="13.8" hidden="false" customHeight="true" outlineLevel="0" collapsed="false"/>
    <row r="28252" customFormat="false" ht="13.8" hidden="false" customHeight="true" outlineLevel="0" collapsed="false"/>
    <row r="28253" customFormat="false" ht="13.8" hidden="false" customHeight="true" outlineLevel="0" collapsed="false"/>
    <row r="28254" customFormat="false" ht="13.8" hidden="false" customHeight="true" outlineLevel="0" collapsed="false"/>
    <row r="28255" customFormat="false" ht="13.8" hidden="false" customHeight="true" outlineLevel="0" collapsed="false"/>
    <row r="28256" customFormat="false" ht="13.8" hidden="false" customHeight="true" outlineLevel="0" collapsed="false"/>
    <row r="28257" customFormat="false" ht="13.8" hidden="false" customHeight="true" outlineLevel="0" collapsed="false"/>
    <row r="28258" customFormat="false" ht="13.8" hidden="false" customHeight="true" outlineLevel="0" collapsed="false"/>
    <row r="28259" customFormat="false" ht="13.8" hidden="false" customHeight="true" outlineLevel="0" collapsed="false"/>
    <row r="28260" customFormat="false" ht="13.8" hidden="false" customHeight="true" outlineLevel="0" collapsed="false"/>
    <row r="28261" customFormat="false" ht="13.8" hidden="false" customHeight="true" outlineLevel="0" collapsed="false"/>
    <row r="28262" customFormat="false" ht="13.8" hidden="false" customHeight="true" outlineLevel="0" collapsed="false"/>
    <row r="28263" customFormat="false" ht="13.8" hidden="false" customHeight="true" outlineLevel="0" collapsed="false"/>
    <row r="28264" customFormat="false" ht="13.8" hidden="false" customHeight="true" outlineLevel="0" collapsed="false"/>
    <row r="28265" customFormat="false" ht="13.8" hidden="false" customHeight="true" outlineLevel="0" collapsed="false"/>
    <row r="28266" customFormat="false" ht="13.8" hidden="false" customHeight="true" outlineLevel="0" collapsed="false"/>
    <row r="28267" customFormat="false" ht="13.8" hidden="false" customHeight="true" outlineLevel="0" collapsed="false"/>
    <row r="28268" customFormat="false" ht="13.8" hidden="false" customHeight="true" outlineLevel="0" collapsed="false"/>
    <row r="28269" customFormat="false" ht="13.8" hidden="false" customHeight="true" outlineLevel="0" collapsed="false"/>
    <row r="28270" customFormat="false" ht="13.8" hidden="false" customHeight="true" outlineLevel="0" collapsed="false"/>
    <row r="28271" customFormat="false" ht="13.8" hidden="false" customHeight="true" outlineLevel="0" collapsed="false"/>
    <row r="28272" customFormat="false" ht="13.8" hidden="false" customHeight="true" outlineLevel="0" collapsed="false"/>
    <row r="28273" customFormat="false" ht="13.8" hidden="false" customHeight="true" outlineLevel="0" collapsed="false"/>
    <row r="28274" customFormat="false" ht="13.8" hidden="false" customHeight="true" outlineLevel="0" collapsed="false"/>
    <row r="28275" customFormat="false" ht="13.8" hidden="false" customHeight="true" outlineLevel="0" collapsed="false"/>
    <row r="28276" customFormat="false" ht="13.8" hidden="false" customHeight="true" outlineLevel="0" collapsed="false"/>
    <row r="28277" customFormat="false" ht="13.8" hidden="false" customHeight="true" outlineLevel="0" collapsed="false"/>
    <row r="28278" customFormat="false" ht="13.8" hidden="false" customHeight="true" outlineLevel="0" collapsed="false"/>
    <row r="28279" customFormat="false" ht="13.8" hidden="false" customHeight="true" outlineLevel="0" collapsed="false"/>
    <row r="28280" customFormat="false" ht="13.8" hidden="false" customHeight="true" outlineLevel="0" collapsed="false"/>
    <row r="28281" customFormat="false" ht="13.8" hidden="false" customHeight="true" outlineLevel="0" collapsed="false"/>
    <row r="28282" customFormat="false" ht="13.8" hidden="false" customHeight="true" outlineLevel="0" collapsed="false"/>
    <row r="28283" customFormat="false" ht="13.8" hidden="false" customHeight="true" outlineLevel="0" collapsed="false"/>
    <row r="28284" customFormat="false" ht="13.8" hidden="false" customHeight="true" outlineLevel="0" collapsed="false"/>
    <row r="28285" customFormat="false" ht="13.8" hidden="false" customHeight="true" outlineLevel="0" collapsed="false"/>
    <row r="28286" customFormat="false" ht="13.8" hidden="false" customHeight="true" outlineLevel="0" collapsed="false"/>
    <row r="28287" customFormat="false" ht="13.8" hidden="false" customHeight="true" outlineLevel="0" collapsed="false"/>
    <row r="28288" customFormat="false" ht="13.8" hidden="false" customHeight="true" outlineLevel="0" collapsed="false"/>
    <row r="28289" customFormat="false" ht="13.8" hidden="false" customHeight="true" outlineLevel="0" collapsed="false"/>
    <row r="28290" customFormat="false" ht="13.8" hidden="false" customHeight="true" outlineLevel="0" collapsed="false"/>
    <row r="28291" customFormat="false" ht="13.8" hidden="false" customHeight="true" outlineLevel="0" collapsed="false"/>
    <row r="28292" customFormat="false" ht="13.8" hidden="false" customHeight="true" outlineLevel="0" collapsed="false"/>
    <row r="28293" customFormat="false" ht="13.8" hidden="false" customHeight="true" outlineLevel="0" collapsed="false"/>
    <row r="28294" customFormat="false" ht="13.8" hidden="false" customHeight="true" outlineLevel="0" collapsed="false"/>
    <row r="28295" customFormat="false" ht="13.8" hidden="false" customHeight="true" outlineLevel="0" collapsed="false"/>
    <row r="28296" customFormat="false" ht="13.8" hidden="false" customHeight="true" outlineLevel="0" collapsed="false"/>
    <row r="28297" customFormat="false" ht="13.8" hidden="false" customHeight="true" outlineLevel="0" collapsed="false"/>
    <row r="28298" customFormat="false" ht="13.8" hidden="false" customHeight="true" outlineLevel="0" collapsed="false"/>
    <row r="28299" customFormat="false" ht="13.8" hidden="false" customHeight="true" outlineLevel="0" collapsed="false"/>
    <row r="28300" customFormat="false" ht="13.8" hidden="false" customHeight="true" outlineLevel="0" collapsed="false"/>
    <row r="28301" customFormat="false" ht="13.8" hidden="false" customHeight="true" outlineLevel="0" collapsed="false"/>
    <row r="28302" customFormat="false" ht="13.8" hidden="false" customHeight="true" outlineLevel="0" collapsed="false"/>
    <row r="28303" customFormat="false" ht="13.8" hidden="false" customHeight="true" outlineLevel="0" collapsed="false"/>
    <row r="28304" customFormat="false" ht="13.8" hidden="false" customHeight="true" outlineLevel="0" collapsed="false"/>
    <row r="28305" customFormat="false" ht="13.8" hidden="false" customHeight="true" outlineLevel="0" collapsed="false"/>
    <row r="28306" customFormat="false" ht="13.8" hidden="false" customHeight="true" outlineLevel="0" collapsed="false"/>
    <row r="28307" customFormat="false" ht="13.8" hidden="false" customHeight="true" outlineLevel="0" collapsed="false"/>
    <row r="28308" customFormat="false" ht="13.8" hidden="false" customHeight="true" outlineLevel="0" collapsed="false"/>
    <row r="28309" customFormat="false" ht="13.8" hidden="false" customHeight="true" outlineLevel="0" collapsed="false"/>
    <row r="28310" customFormat="false" ht="13.8" hidden="false" customHeight="true" outlineLevel="0" collapsed="false"/>
    <row r="28311" customFormat="false" ht="13.8" hidden="false" customHeight="true" outlineLevel="0" collapsed="false"/>
    <row r="28312" customFormat="false" ht="13.8" hidden="false" customHeight="true" outlineLevel="0" collapsed="false"/>
    <row r="28313" customFormat="false" ht="13.8" hidden="false" customHeight="true" outlineLevel="0" collapsed="false"/>
    <row r="28314" customFormat="false" ht="13.8" hidden="false" customHeight="true" outlineLevel="0" collapsed="false"/>
    <row r="28315" customFormat="false" ht="13.8" hidden="false" customHeight="true" outlineLevel="0" collapsed="false"/>
    <row r="28316" customFormat="false" ht="13.8" hidden="false" customHeight="true" outlineLevel="0" collapsed="false"/>
    <row r="28317" customFormat="false" ht="13.8" hidden="false" customHeight="true" outlineLevel="0" collapsed="false"/>
    <row r="28318" customFormat="false" ht="13.8" hidden="false" customHeight="true" outlineLevel="0" collapsed="false"/>
    <row r="28319" customFormat="false" ht="13.8" hidden="false" customHeight="true" outlineLevel="0" collapsed="false"/>
    <row r="28320" customFormat="false" ht="13.8" hidden="false" customHeight="true" outlineLevel="0" collapsed="false"/>
    <row r="28321" customFormat="false" ht="13.8" hidden="false" customHeight="true" outlineLevel="0" collapsed="false"/>
    <row r="28322" customFormat="false" ht="13.8" hidden="false" customHeight="true" outlineLevel="0" collapsed="false"/>
    <row r="28323" customFormat="false" ht="13.8" hidden="false" customHeight="true" outlineLevel="0" collapsed="false"/>
    <row r="28324" customFormat="false" ht="13.8" hidden="false" customHeight="true" outlineLevel="0" collapsed="false"/>
    <row r="28325" customFormat="false" ht="13.8" hidden="false" customHeight="true" outlineLevel="0" collapsed="false"/>
    <row r="28326" customFormat="false" ht="13.8" hidden="false" customHeight="true" outlineLevel="0" collapsed="false"/>
    <row r="28327" customFormat="false" ht="13.8" hidden="false" customHeight="true" outlineLevel="0" collapsed="false"/>
    <row r="28328" customFormat="false" ht="13.8" hidden="false" customHeight="true" outlineLevel="0" collapsed="false"/>
    <row r="28329" customFormat="false" ht="13.8" hidden="false" customHeight="true" outlineLevel="0" collapsed="false"/>
    <row r="28330" customFormat="false" ht="13.8" hidden="false" customHeight="true" outlineLevel="0" collapsed="false"/>
    <row r="28331" customFormat="false" ht="13.8" hidden="false" customHeight="true" outlineLevel="0" collapsed="false"/>
    <row r="28332" customFormat="false" ht="13.8" hidden="false" customHeight="true" outlineLevel="0" collapsed="false"/>
    <row r="28333" customFormat="false" ht="13.8" hidden="false" customHeight="true" outlineLevel="0" collapsed="false"/>
    <row r="28334" customFormat="false" ht="13.8" hidden="false" customHeight="true" outlineLevel="0" collapsed="false"/>
    <row r="28335" customFormat="false" ht="13.8" hidden="false" customHeight="true" outlineLevel="0" collapsed="false"/>
    <row r="28336" customFormat="false" ht="13.8" hidden="false" customHeight="true" outlineLevel="0" collapsed="false"/>
    <row r="28337" customFormat="false" ht="13.8" hidden="false" customHeight="true" outlineLevel="0" collapsed="false"/>
    <row r="28338" customFormat="false" ht="13.8" hidden="false" customHeight="true" outlineLevel="0" collapsed="false"/>
    <row r="28339" customFormat="false" ht="13.8" hidden="false" customHeight="true" outlineLevel="0" collapsed="false"/>
    <row r="28340" customFormat="false" ht="13.8" hidden="false" customHeight="true" outlineLevel="0" collapsed="false"/>
    <row r="28341" customFormat="false" ht="13.8" hidden="false" customHeight="true" outlineLevel="0" collapsed="false"/>
    <row r="28342" customFormat="false" ht="13.8" hidden="false" customHeight="true" outlineLevel="0" collapsed="false"/>
    <row r="28343" customFormat="false" ht="13.8" hidden="false" customHeight="true" outlineLevel="0" collapsed="false"/>
    <row r="28344" customFormat="false" ht="13.8" hidden="false" customHeight="true" outlineLevel="0" collapsed="false"/>
    <row r="28345" customFormat="false" ht="13.8" hidden="false" customHeight="true" outlineLevel="0" collapsed="false"/>
    <row r="28346" customFormat="false" ht="13.8" hidden="false" customHeight="true" outlineLevel="0" collapsed="false"/>
    <row r="28347" customFormat="false" ht="13.8" hidden="false" customHeight="true" outlineLevel="0" collapsed="false"/>
    <row r="28348" customFormat="false" ht="13.8" hidden="false" customHeight="true" outlineLevel="0" collapsed="false"/>
    <row r="28349" customFormat="false" ht="13.8" hidden="false" customHeight="true" outlineLevel="0" collapsed="false"/>
    <row r="28350" customFormat="false" ht="13.8" hidden="false" customHeight="true" outlineLevel="0" collapsed="false"/>
    <row r="28351" customFormat="false" ht="13.8" hidden="false" customHeight="true" outlineLevel="0" collapsed="false"/>
    <row r="28352" customFormat="false" ht="13.8" hidden="false" customHeight="true" outlineLevel="0" collapsed="false"/>
    <row r="28353" customFormat="false" ht="13.8" hidden="false" customHeight="true" outlineLevel="0" collapsed="false"/>
    <row r="28354" customFormat="false" ht="13.8" hidden="false" customHeight="true" outlineLevel="0" collapsed="false"/>
    <row r="28355" customFormat="false" ht="13.8" hidden="false" customHeight="true" outlineLevel="0" collapsed="false"/>
    <row r="28356" customFormat="false" ht="13.8" hidden="false" customHeight="true" outlineLevel="0" collapsed="false"/>
    <row r="28357" customFormat="false" ht="13.8" hidden="false" customHeight="true" outlineLevel="0" collapsed="false"/>
    <row r="28358" customFormat="false" ht="13.8" hidden="false" customHeight="true" outlineLevel="0" collapsed="false"/>
    <row r="28359" customFormat="false" ht="13.8" hidden="false" customHeight="true" outlineLevel="0" collapsed="false"/>
    <row r="28360" customFormat="false" ht="13.8" hidden="false" customHeight="true" outlineLevel="0" collapsed="false"/>
    <row r="28361" customFormat="false" ht="13.8" hidden="false" customHeight="true" outlineLevel="0" collapsed="false"/>
    <row r="28362" customFormat="false" ht="13.8" hidden="false" customHeight="true" outlineLevel="0" collapsed="false"/>
    <row r="28363" customFormat="false" ht="13.8" hidden="false" customHeight="true" outlineLevel="0" collapsed="false"/>
    <row r="28364" customFormat="false" ht="13.8" hidden="false" customHeight="true" outlineLevel="0" collapsed="false"/>
    <row r="28365" customFormat="false" ht="13.8" hidden="false" customHeight="true" outlineLevel="0" collapsed="false"/>
    <row r="28366" customFormat="false" ht="13.8" hidden="false" customHeight="true" outlineLevel="0" collapsed="false"/>
    <row r="28367" customFormat="false" ht="13.8" hidden="false" customHeight="true" outlineLevel="0" collapsed="false"/>
    <row r="28368" customFormat="false" ht="13.8" hidden="false" customHeight="true" outlineLevel="0" collapsed="false"/>
    <row r="28369" customFormat="false" ht="13.8" hidden="false" customHeight="true" outlineLevel="0" collapsed="false"/>
    <row r="28370" customFormat="false" ht="13.8" hidden="false" customHeight="true" outlineLevel="0" collapsed="false"/>
    <row r="28371" customFormat="false" ht="13.8" hidden="false" customHeight="true" outlineLevel="0" collapsed="false"/>
    <row r="28372" customFormat="false" ht="13.8" hidden="false" customHeight="true" outlineLevel="0" collapsed="false"/>
    <row r="28373" customFormat="false" ht="13.8" hidden="false" customHeight="true" outlineLevel="0" collapsed="false"/>
    <row r="28374" customFormat="false" ht="13.8" hidden="false" customHeight="true" outlineLevel="0" collapsed="false"/>
    <row r="28375" customFormat="false" ht="13.8" hidden="false" customHeight="true" outlineLevel="0" collapsed="false"/>
    <row r="28376" customFormat="false" ht="13.8" hidden="false" customHeight="true" outlineLevel="0" collapsed="false"/>
    <row r="28377" customFormat="false" ht="13.8" hidden="false" customHeight="true" outlineLevel="0" collapsed="false"/>
    <row r="28378" customFormat="false" ht="13.8" hidden="false" customHeight="true" outlineLevel="0" collapsed="false"/>
    <row r="28379" customFormat="false" ht="13.8" hidden="false" customHeight="true" outlineLevel="0" collapsed="false"/>
    <row r="28380" customFormat="false" ht="13.8" hidden="false" customHeight="true" outlineLevel="0" collapsed="false"/>
    <row r="28381" customFormat="false" ht="13.8" hidden="false" customHeight="true" outlineLevel="0" collapsed="false"/>
    <row r="28382" customFormat="false" ht="13.8" hidden="false" customHeight="true" outlineLevel="0" collapsed="false"/>
    <row r="28383" customFormat="false" ht="13.8" hidden="false" customHeight="true" outlineLevel="0" collapsed="false"/>
    <row r="28384" customFormat="false" ht="13.8" hidden="false" customHeight="true" outlineLevel="0" collapsed="false"/>
    <row r="28385" customFormat="false" ht="13.8" hidden="false" customHeight="true" outlineLevel="0" collapsed="false"/>
    <row r="28386" customFormat="false" ht="13.8" hidden="false" customHeight="true" outlineLevel="0" collapsed="false"/>
    <row r="28387" customFormat="false" ht="13.8" hidden="false" customHeight="true" outlineLevel="0" collapsed="false"/>
    <row r="28388" customFormat="false" ht="13.8" hidden="false" customHeight="true" outlineLevel="0" collapsed="false"/>
    <row r="28389" customFormat="false" ht="13.8" hidden="false" customHeight="true" outlineLevel="0" collapsed="false"/>
    <row r="28390" customFormat="false" ht="13.8" hidden="false" customHeight="true" outlineLevel="0" collapsed="false"/>
    <row r="28391" customFormat="false" ht="13.8" hidden="false" customHeight="true" outlineLevel="0" collapsed="false"/>
    <row r="28392" customFormat="false" ht="13.8" hidden="false" customHeight="true" outlineLevel="0" collapsed="false"/>
    <row r="28393" customFormat="false" ht="13.8" hidden="false" customHeight="true" outlineLevel="0" collapsed="false"/>
    <row r="28394" customFormat="false" ht="13.8" hidden="false" customHeight="true" outlineLevel="0" collapsed="false"/>
    <row r="28395" customFormat="false" ht="13.8" hidden="false" customHeight="true" outlineLevel="0" collapsed="false"/>
    <row r="28396" customFormat="false" ht="13.8" hidden="false" customHeight="true" outlineLevel="0" collapsed="false"/>
    <row r="28397" customFormat="false" ht="13.8" hidden="false" customHeight="true" outlineLevel="0" collapsed="false"/>
    <row r="28398" customFormat="false" ht="13.8" hidden="false" customHeight="true" outlineLevel="0" collapsed="false"/>
    <row r="28399" customFormat="false" ht="13.8" hidden="false" customHeight="true" outlineLevel="0" collapsed="false"/>
    <row r="28400" customFormat="false" ht="13.8" hidden="false" customHeight="true" outlineLevel="0" collapsed="false"/>
    <row r="28401" customFormat="false" ht="13.8" hidden="false" customHeight="true" outlineLevel="0" collapsed="false"/>
    <row r="28402" customFormat="false" ht="13.8" hidden="false" customHeight="true" outlineLevel="0" collapsed="false"/>
    <row r="28403" customFormat="false" ht="13.8" hidden="false" customHeight="true" outlineLevel="0" collapsed="false"/>
    <row r="28404" customFormat="false" ht="13.8" hidden="false" customHeight="true" outlineLevel="0" collapsed="false"/>
    <row r="28405" customFormat="false" ht="13.8" hidden="false" customHeight="true" outlineLevel="0" collapsed="false"/>
    <row r="28406" customFormat="false" ht="13.8" hidden="false" customHeight="true" outlineLevel="0" collapsed="false"/>
    <row r="28407" customFormat="false" ht="13.8" hidden="false" customHeight="true" outlineLevel="0" collapsed="false"/>
    <row r="28408" customFormat="false" ht="13.8" hidden="false" customHeight="true" outlineLevel="0" collapsed="false"/>
    <row r="28409" customFormat="false" ht="13.8" hidden="false" customHeight="true" outlineLevel="0" collapsed="false"/>
    <row r="28410" customFormat="false" ht="13.8" hidden="false" customHeight="true" outlineLevel="0" collapsed="false"/>
    <row r="28411" customFormat="false" ht="13.8" hidden="false" customHeight="true" outlineLevel="0" collapsed="false"/>
    <row r="28412" customFormat="false" ht="13.8" hidden="false" customHeight="true" outlineLevel="0" collapsed="false"/>
    <row r="28413" customFormat="false" ht="13.8" hidden="false" customHeight="true" outlineLevel="0" collapsed="false"/>
    <row r="28414" customFormat="false" ht="13.8" hidden="false" customHeight="true" outlineLevel="0" collapsed="false"/>
    <row r="28415" customFormat="false" ht="13.8" hidden="false" customHeight="true" outlineLevel="0" collapsed="false"/>
    <row r="28416" customFormat="false" ht="13.8" hidden="false" customHeight="true" outlineLevel="0" collapsed="false"/>
    <row r="28417" customFormat="false" ht="13.8" hidden="false" customHeight="true" outlineLevel="0" collapsed="false"/>
    <row r="28418" customFormat="false" ht="13.8" hidden="false" customHeight="true" outlineLevel="0" collapsed="false"/>
    <row r="28419" customFormat="false" ht="13.8" hidden="false" customHeight="true" outlineLevel="0" collapsed="false"/>
    <row r="28420" customFormat="false" ht="13.8" hidden="false" customHeight="true" outlineLevel="0" collapsed="false"/>
    <row r="28421" customFormat="false" ht="13.8" hidden="false" customHeight="true" outlineLevel="0" collapsed="false"/>
    <row r="28422" customFormat="false" ht="13.8" hidden="false" customHeight="true" outlineLevel="0" collapsed="false"/>
    <row r="28423" customFormat="false" ht="13.8" hidden="false" customHeight="true" outlineLevel="0" collapsed="false"/>
    <row r="28424" customFormat="false" ht="13.8" hidden="false" customHeight="true" outlineLevel="0" collapsed="false"/>
    <row r="28425" customFormat="false" ht="13.8" hidden="false" customHeight="true" outlineLevel="0" collapsed="false"/>
    <row r="28426" customFormat="false" ht="13.8" hidden="false" customHeight="true" outlineLevel="0" collapsed="false"/>
    <row r="28427" customFormat="false" ht="13.8" hidden="false" customHeight="true" outlineLevel="0" collapsed="false"/>
    <row r="28428" customFormat="false" ht="13.8" hidden="false" customHeight="true" outlineLevel="0" collapsed="false"/>
    <row r="28429" customFormat="false" ht="13.8" hidden="false" customHeight="true" outlineLevel="0" collapsed="false"/>
    <row r="28430" customFormat="false" ht="13.8" hidden="false" customHeight="true" outlineLevel="0" collapsed="false"/>
    <row r="28431" customFormat="false" ht="13.8" hidden="false" customHeight="true" outlineLevel="0" collapsed="false"/>
    <row r="28432" customFormat="false" ht="13.8" hidden="false" customHeight="true" outlineLevel="0" collapsed="false"/>
    <row r="28433" customFormat="false" ht="13.8" hidden="false" customHeight="true" outlineLevel="0" collapsed="false"/>
    <row r="28434" customFormat="false" ht="13.8" hidden="false" customHeight="true" outlineLevel="0" collapsed="false"/>
    <row r="28435" customFormat="false" ht="13.8" hidden="false" customHeight="true" outlineLevel="0" collapsed="false"/>
    <row r="28436" customFormat="false" ht="13.8" hidden="false" customHeight="true" outlineLevel="0" collapsed="false"/>
    <row r="28437" customFormat="false" ht="13.8" hidden="false" customHeight="true" outlineLevel="0" collapsed="false"/>
    <row r="28438" customFormat="false" ht="13.8" hidden="false" customHeight="true" outlineLevel="0" collapsed="false"/>
    <row r="28439" customFormat="false" ht="13.8" hidden="false" customHeight="true" outlineLevel="0" collapsed="false"/>
    <row r="28440" customFormat="false" ht="13.8" hidden="false" customHeight="true" outlineLevel="0" collapsed="false"/>
    <row r="28441" customFormat="false" ht="13.8" hidden="false" customHeight="true" outlineLevel="0" collapsed="false"/>
    <row r="28442" customFormat="false" ht="13.8" hidden="false" customHeight="true" outlineLevel="0" collapsed="false"/>
    <row r="28443" customFormat="false" ht="13.8" hidden="false" customHeight="true" outlineLevel="0" collapsed="false"/>
    <row r="28444" customFormat="false" ht="13.8" hidden="false" customHeight="true" outlineLevel="0" collapsed="false"/>
    <row r="28445" customFormat="false" ht="13.8" hidden="false" customHeight="true" outlineLevel="0" collapsed="false"/>
    <row r="28446" customFormat="false" ht="13.8" hidden="false" customHeight="true" outlineLevel="0" collapsed="false"/>
    <row r="28447" customFormat="false" ht="13.8" hidden="false" customHeight="true" outlineLevel="0" collapsed="false"/>
    <row r="28448" customFormat="false" ht="13.8" hidden="false" customHeight="true" outlineLevel="0" collapsed="false"/>
    <row r="28449" customFormat="false" ht="13.8" hidden="false" customHeight="true" outlineLevel="0" collapsed="false"/>
    <row r="28450" customFormat="false" ht="13.8" hidden="false" customHeight="true" outlineLevel="0" collapsed="false"/>
    <row r="28451" customFormat="false" ht="13.8" hidden="false" customHeight="true" outlineLevel="0" collapsed="false"/>
    <row r="28452" customFormat="false" ht="13.8" hidden="false" customHeight="true" outlineLevel="0" collapsed="false"/>
    <row r="28453" customFormat="false" ht="13.8" hidden="false" customHeight="true" outlineLevel="0" collapsed="false"/>
    <row r="28454" customFormat="false" ht="13.8" hidden="false" customHeight="true" outlineLevel="0" collapsed="false"/>
    <row r="28455" customFormat="false" ht="13.8" hidden="false" customHeight="true" outlineLevel="0" collapsed="false"/>
    <row r="28456" customFormat="false" ht="13.8" hidden="false" customHeight="true" outlineLevel="0" collapsed="false"/>
    <row r="28457" customFormat="false" ht="13.8" hidden="false" customHeight="true" outlineLevel="0" collapsed="false"/>
    <row r="28458" customFormat="false" ht="13.8" hidden="false" customHeight="true" outlineLevel="0" collapsed="false"/>
    <row r="28459" customFormat="false" ht="13.8" hidden="false" customHeight="true" outlineLevel="0" collapsed="false"/>
    <row r="28460" customFormat="false" ht="13.8" hidden="false" customHeight="true" outlineLevel="0" collapsed="false"/>
    <row r="28461" customFormat="false" ht="13.8" hidden="false" customHeight="true" outlineLevel="0" collapsed="false"/>
    <row r="28462" customFormat="false" ht="13.8" hidden="false" customHeight="true" outlineLevel="0" collapsed="false"/>
    <row r="28463" customFormat="false" ht="13.8" hidden="false" customHeight="true" outlineLevel="0" collapsed="false"/>
    <row r="28464" customFormat="false" ht="13.8" hidden="false" customHeight="true" outlineLevel="0" collapsed="false"/>
    <row r="28465" customFormat="false" ht="13.8" hidden="false" customHeight="true" outlineLevel="0" collapsed="false"/>
    <row r="28466" customFormat="false" ht="13.8" hidden="false" customHeight="true" outlineLevel="0" collapsed="false"/>
    <row r="28467" customFormat="false" ht="13.8" hidden="false" customHeight="true" outlineLevel="0" collapsed="false"/>
    <row r="28468" customFormat="false" ht="13.8" hidden="false" customHeight="true" outlineLevel="0" collapsed="false"/>
    <row r="28469" customFormat="false" ht="13.8" hidden="false" customHeight="true" outlineLevel="0" collapsed="false"/>
    <row r="28470" customFormat="false" ht="13.8" hidden="false" customHeight="true" outlineLevel="0" collapsed="false"/>
    <row r="28471" customFormat="false" ht="13.8" hidden="false" customHeight="true" outlineLevel="0" collapsed="false"/>
    <row r="28472" customFormat="false" ht="13.8" hidden="false" customHeight="true" outlineLevel="0" collapsed="false"/>
    <row r="28473" customFormat="false" ht="13.8" hidden="false" customHeight="true" outlineLevel="0" collapsed="false"/>
    <row r="28474" customFormat="false" ht="13.8" hidden="false" customHeight="true" outlineLevel="0" collapsed="false"/>
    <row r="28475" customFormat="false" ht="13.8" hidden="false" customHeight="true" outlineLevel="0" collapsed="false"/>
    <row r="28476" customFormat="false" ht="13.8" hidden="false" customHeight="true" outlineLevel="0" collapsed="false"/>
    <row r="28477" customFormat="false" ht="13.8" hidden="false" customHeight="true" outlineLevel="0" collapsed="false"/>
    <row r="28478" customFormat="false" ht="13.8" hidden="false" customHeight="true" outlineLevel="0" collapsed="false"/>
    <row r="28479" customFormat="false" ht="13.8" hidden="false" customHeight="true" outlineLevel="0" collapsed="false"/>
    <row r="28480" customFormat="false" ht="13.8" hidden="false" customHeight="true" outlineLevel="0" collapsed="false"/>
    <row r="28481" customFormat="false" ht="13.8" hidden="false" customHeight="true" outlineLevel="0" collapsed="false"/>
    <row r="28482" customFormat="false" ht="13.8" hidden="false" customHeight="true" outlineLevel="0" collapsed="false"/>
    <row r="28483" customFormat="false" ht="13.8" hidden="false" customHeight="true" outlineLevel="0" collapsed="false"/>
    <row r="28484" customFormat="false" ht="13.8" hidden="false" customHeight="true" outlineLevel="0" collapsed="false"/>
    <row r="28485" customFormat="false" ht="13.8" hidden="false" customHeight="true" outlineLevel="0" collapsed="false"/>
    <row r="28486" customFormat="false" ht="13.8" hidden="false" customHeight="true" outlineLevel="0" collapsed="false"/>
    <row r="28487" customFormat="false" ht="13.8" hidden="false" customHeight="true" outlineLevel="0" collapsed="false"/>
    <row r="28488" customFormat="false" ht="13.8" hidden="false" customHeight="true" outlineLevel="0" collapsed="false"/>
    <row r="28489" customFormat="false" ht="13.8" hidden="false" customHeight="true" outlineLevel="0" collapsed="false"/>
    <row r="28490" customFormat="false" ht="13.8" hidden="false" customHeight="true" outlineLevel="0" collapsed="false"/>
    <row r="28491" customFormat="false" ht="13.8" hidden="false" customHeight="true" outlineLevel="0" collapsed="false"/>
    <row r="28492" customFormat="false" ht="13.8" hidden="false" customHeight="true" outlineLevel="0" collapsed="false"/>
    <row r="28493" customFormat="false" ht="13.8" hidden="false" customHeight="true" outlineLevel="0" collapsed="false"/>
    <row r="28494" customFormat="false" ht="13.8" hidden="false" customHeight="true" outlineLevel="0" collapsed="false"/>
    <row r="28495" customFormat="false" ht="13.8" hidden="false" customHeight="true" outlineLevel="0" collapsed="false"/>
    <row r="28496" customFormat="false" ht="13.8" hidden="false" customHeight="true" outlineLevel="0" collapsed="false"/>
    <row r="28497" customFormat="false" ht="13.8" hidden="false" customHeight="true" outlineLevel="0" collapsed="false"/>
    <row r="28498" customFormat="false" ht="13.8" hidden="false" customHeight="true" outlineLevel="0" collapsed="false"/>
    <row r="28499" customFormat="false" ht="13.8" hidden="false" customHeight="true" outlineLevel="0" collapsed="false"/>
    <row r="28500" customFormat="false" ht="13.8" hidden="false" customHeight="true" outlineLevel="0" collapsed="false"/>
    <row r="28501" customFormat="false" ht="13.8" hidden="false" customHeight="true" outlineLevel="0" collapsed="false"/>
    <row r="28502" customFormat="false" ht="13.8" hidden="false" customHeight="true" outlineLevel="0" collapsed="false"/>
    <row r="28503" customFormat="false" ht="13.8" hidden="false" customHeight="true" outlineLevel="0" collapsed="false"/>
    <row r="28504" customFormat="false" ht="13.8" hidden="false" customHeight="true" outlineLevel="0" collapsed="false"/>
    <row r="28505" customFormat="false" ht="13.8" hidden="false" customHeight="true" outlineLevel="0" collapsed="false"/>
    <row r="28506" customFormat="false" ht="13.8" hidden="false" customHeight="true" outlineLevel="0" collapsed="false"/>
    <row r="28507" customFormat="false" ht="13.8" hidden="false" customHeight="true" outlineLevel="0" collapsed="false"/>
    <row r="28508" customFormat="false" ht="13.8" hidden="false" customHeight="true" outlineLevel="0" collapsed="false"/>
    <row r="28509" customFormat="false" ht="13.8" hidden="false" customHeight="true" outlineLevel="0" collapsed="false"/>
    <row r="28510" customFormat="false" ht="13.8" hidden="false" customHeight="true" outlineLevel="0" collapsed="false"/>
    <row r="28511" customFormat="false" ht="13.8" hidden="false" customHeight="true" outlineLevel="0" collapsed="false"/>
    <row r="28512" customFormat="false" ht="13.8" hidden="false" customHeight="true" outlineLevel="0" collapsed="false"/>
    <row r="28513" customFormat="false" ht="13.8" hidden="false" customHeight="true" outlineLevel="0" collapsed="false"/>
    <row r="28514" customFormat="false" ht="13.8" hidden="false" customHeight="true" outlineLevel="0" collapsed="false"/>
    <row r="28515" customFormat="false" ht="13.8" hidden="false" customHeight="true" outlineLevel="0" collapsed="false"/>
    <row r="28516" customFormat="false" ht="13.8" hidden="false" customHeight="true" outlineLevel="0" collapsed="false"/>
    <row r="28517" customFormat="false" ht="13.8" hidden="false" customHeight="true" outlineLevel="0" collapsed="false"/>
    <row r="28518" customFormat="false" ht="13.8" hidden="false" customHeight="true" outlineLevel="0" collapsed="false"/>
    <row r="28519" customFormat="false" ht="13.8" hidden="false" customHeight="true" outlineLevel="0" collapsed="false"/>
    <row r="28520" customFormat="false" ht="13.8" hidden="false" customHeight="true" outlineLevel="0" collapsed="false"/>
    <row r="28521" customFormat="false" ht="13.8" hidden="false" customHeight="true" outlineLevel="0" collapsed="false"/>
    <row r="28522" customFormat="false" ht="13.8" hidden="false" customHeight="true" outlineLevel="0" collapsed="false"/>
    <row r="28523" customFormat="false" ht="13.8" hidden="false" customHeight="true" outlineLevel="0" collapsed="false"/>
    <row r="28524" customFormat="false" ht="13.8" hidden="false" customHeight="true" outlineLevel="0" collapsed="false"/>
    <row r="28525" customFormat="false" ht="13.8" hidden="false" customHeight="true" outlineLevel="0" collapsed="false"/>
    <row r="28526" customFormat="false" ht="13.8" hidden="false" customHeight="true" outlineLevel="0" collapsed="false"/>
    <row r="28527" customFormat="false" ht="13.8" hidden="false" customHeight="true" outlineLevel="0" collapsed="false"/>
    <row r="28528" customFormat="false" ht="13.8" hidden="false" customHeight="true" outlineLevel="0" collapsed="false"/>
    <row r="28529" customFormat="false" ht="13.8" hidden="false" customHeight="true" outlineLevel="0" collapsed="false"/>
    <row r="28530" customFormat="false" ht="13.8" hidden="false" customHeight="true" outlineLevel="0" collapsed="false"/>
    <row r="28531" customFormat="false" ht="13.8" hidden="false" customHeight="true" outlineLevel="0" collapsed="false"/>
    <row r="28532" customFormat="false" ht="13.8" hidden="false" customHeight="true" outlineLevel="0" collapsed="false"/>
    <row r="28533" customFormat="false" ht="13.8" hidden="false" customHeight="true" outlineLevel="0" collapsed="false"/>
    <row r="28534" customFormat="false" ht="13.8" hidden="false" customHeight="true" outlineLevel="0" collapsed="false"/>
    <row r="28535" customFormat="false" ht="13.8" hidden="false" customHeight="true" outlineLevel="0" collapsed="false"/>
    <row r="28536" customFormat="false" ht="13.8" hidden="false" customHeight="true" outlineLevel="0" collapsed="false"/>
    <row r="28537" customFormat="false" ht="13.8" hidden="false" customHeight="true" outlineLevel="0" collapsed="false"/>
    <row r="28538" customFormat="false" ht="13.8" hidden="false" customHeight="true" outlineLevel="0" collapsed="false"/>
    <row r="28539" customFormat="false" ht="13.8" hidden="false" customHeight="true" outlineLevel="0" collapsed="false"/>
    <row r="28540" customFormat="false" ht="13.8" hidden="false" customHeight="true" outlineLevel="0" collapsed="false"/>
    <row r="28541" customFormat="false" ht="13.8" hidden="false" customHeight="true" outlineLevel="0" collapsed="false"/>
    <row r="28542" customFormat="false" ht="13.8" hidden="false" customHeight="true" outlineLevel="0" collapsed="false"/>
    <row r="28543" customFormat="false" ht="13.8" hidden="false" customHeight="true" outlineLevel="0" collapsed="false"/>
    <row r="28544" customFormat="false" ht="13.8" hidden="false" customHeight="true" outlineLevel="0" collapsed="false"/>
    <row r="28545" customFormat="false" ht="13.8" hidden="false" customHeight="true" outlineLevel="0" collapsed="false"/>
    <row r="28546" customFormat="false" ht="13.8" hidden="false" customHeight="true" outlineLevel="0" collapsed="false"/>
    <row r="28547" customFormat="false" ht="13.8" hidden="false" customHeight="true" outlineLevel="0" collapsed="false"/>
    <row r="28548" customFormat="false" ht="13.8" hidden="false" customHeight="true" outlineLevel="0" collapsed="false"/>
    <row r="28549" customFormat="false" ht="13.8" hidden="false" customHeight="true" outlineLevel="0" collapsed="false"/>
    <row r="28550" customFormat="false" ht="13.8" hidden="false" customHeight="true" outlineLevel="0" collapsed="false"/>
    <row r="28551" customFormat="false" ht="13.8" hidden="false" customHeight="true" outlineLevel="0" collapsed="false"/>
    <row r="28552" customFormat="false" ht="13.8" hidden="false" customHeight="true" outlineLevel="0" collapsed="false"/>
    <row r="28553" customFormat="false" ht="13.8" hidden="false" customHeight="true" outlineLevel="0" collapsed="false"/>
    <row r="28554" customFormat="false" ht="13.8" hidden="false" customHeight="true" outlineLevel="0" collapsed="false"/>
    <row r="28555" customFormat="false" ht="13.8" hidden="false" customHeight="true" outlineLevel="0" collapsed="false"/>
    <row r="28556" customFormat="false" ht="13.8" hidden="false" customHeight="true" outlineLevel="0" collapsed="false"/>
    <row r="28557" customFormat="false" ht="13.8" hidden="false" customHeight="true" outlineLevel="0" collapsed="false"/>
    <row r="28558" customFormat="false" ht="13.8" hidden="false" customHeight="true" outlineLevel="0" collapsed="false"/>
    <row r="28559" customFormat="false" ht="13.8" hidden="false" customHeight="true" outlineLevel="0" collapsed="false"/>
    <row r="28560" customFormat="false" ht="13.8" hidden="false" customHeight="true" outlineLevel="0" collapsed="false"/>
    <row r="28561" customFormat="false" ht="13.8" hidden="false" customHeight="true" outlineLevel="0" collapsed="false"/>
    <row r="28562" customFormat="false" ht="13.8" hidden="false" customHeight="true" outlineLevel="0" collapsed="false"/>
    <row r="28563" customFormat="false" ht="13.8" hidden="false" customHeight="true" outlineLevel="0" collapsed="false"/>
    <row r="28564" customFormat="false" ht="13.8" hidden="false" customHeight="true" outlineLevel="0" collapsed="false"/>
    <row r="28565" customFormat="false" ht="13.8" hidden="false" customHeight="true" outlineLevel="0" collapsed="false"/>
    <row r="28566" customFormat="false" ht="13.8" hidden="false" customHeight="true" outlineLevel="0" collapsed="false"/>
    <row r="28567" customFormat="false" ht="13.8" hidden="false" customHeight="true" outlineLevel="0" collapsed="false"/>
    <row r="28568" customFormat="false" ht="13.8" hidden="false" customHeight="true" outlineLevel="0" collapsed="false"/>
    <row r="28569" customFormat="false" ht="13.8" hidden="false" customHeight="true" outlineLevel="0" collapsed="false"/>
    <row r="28570" customFormat="false" ht="13.8" hidden="false" customHeight="true" outlineLevel="0" collapsed="false"/>
    <row r="28571" customFormat="false" ht="13.8" hidden="false" customHeight="true" outlineLevel="0" collapsed="false"/>
    <row r="28572" customFormat="false" ht="13.8" hidden="false" customHeight="true" outlineLevel="0" collapsed="false"/>
    <row r="28573" customFormat="false" ht="13.8" hidden="false" customHeight="true" outlineLevel="0" collapsed="false"/>
    <row r="28574" customFormat="false" ht="13.8" hidden="false" customHeight="true" outlineLevel="0" collapsed="false"/>
    <row r="28575" customFormat="false" ht="13.8" hidden="false" customHeight="true" outlineLevel="0" collapsed="false"/>
    <row r="28576" customFormat="false" ht="13.8" hidden="false" customHeight="true" outlineLevel="0" collapsed="false"/>
    <row r="28577" customFormat="false" ht="13.8" hidden="false" customHeight="true" outlineLevel="0" collapsed="false"/>
    <row r="28578" customFormat="false" ht="13.8" hidden="false" customHeight="true" outlineLevel="0" collapsed="false"/>
    <row r="28579" customFormat="false" ht="13.8" hidden="false" customHeight="true" outlineLevel="0" collapsed="false"/>
    <row r="28580" customFormat="false" ht="13.8" hidden="false" customHeight="true" outlineLevel="0" collapsed="false"/>
    <row r="28581" customFormat="false" ht="13.8" hidden="false" customHeight="true" outlineLevel="0" collapsed="false"/>
    <row r="28582" customFormat="false" ht="13.8" hidden="false" customHeight="true" outlineLevel="0" collapsed="false"/>
    <row r="28583" customFormat="false" ht="13.8" hidden="false" customHeight="true" outlineLevel="0" collapsed="false"/>
    <row r="28584" customFormat="false" ht="13.8" hidden="false" customHeight="true" outlineLevel="0" collapsed="false"/>
    <row r="28585" customFormat="false" ht="13.8" hidden="false" customHeight="true" outlineLevel="0" collapsed="false"/>
    <row r="28586" customFormat="false" ht="13.8" hidden="false" customHeight="true" outlineLevel="0" collapsed="false"/>
    <row r="28587" customFormat="false" ht="13.8" hidden="false" customHeight="true" outlineLevel="0" collapsed="false"/>
    <row r="28588" customFormat="false" ht="13.8" hidden="false" customHeight="true" outlineLevel="0" collapsed="false"/>
    <row r="28589" customFormat="false" ht="13.8" hidden="false" customHeight="true" outlineLevel="0" collapsed="false"/>
    <row r="28590" customFormat="false" ht="13.8" hidden="false" customHeight="true" outlineLevel="0" collapsed="false"/>
    <row r="28591" customFormat="false" ht="13.8" hidden="false" customHeight="true" outlineLevel="0" collapsed="false"/>
    <row r="28592" customFormat="false" ht="13.8" hidden="false" customHeight="true" outlineLevel="0" collapsed="false"/>
    <row r="28593" customFormat="false" ht="13.8" hidden="false" customHeight="true" outlineLevel="0" collapsed="false"/>
    <row r="28594" customFormat="false" ht="13.8" hidden="false" customHeight="true" outlineLevel="0" collapsed="false"/>
    <row r="28595" customFormat="false" ht="13.8" hidden="false" customHeight="true" outlineLevel="0" collapsed="false"/>
    <row r="28596" customFormat="false" ht="13.8" hidden="false" customHeight="true" outlineLevel="0" collapsed="false"/>
    <row r="28597" customFormat="false" ht="13.8" hidden="false" customHeight="true" outlineLevel="0" collapsed="false"/>
    <row r="28598" customFormat="false" ht="13.8" hidden="false" customHeight="true" outlineLevel="0" collapsed="false"/>
    <row r="28599" customFormat="false" ht="13.8" hidden="false" customHeight="true" outlineLevel="0" collapsed="false"/>
    <row r="28600" customFormat="false" ht="13.8" hidden="false" customHeight="true" outlineLevel="0" collapsed="false"/>
    <row r="28601" customFormat="false" ht="13.8" hidden="false" customHeight="true" outlineLevel="0" collapsed="false"/>
    <row r="28602" customFormat="false" ht="13.8" hidden="false" customHeight="true" outlineLevel="0" collapsed="false"/>
    <row r="28603" customFormat="false" ht="13.8" hidden="false" customHeight="true" outlineLevel="0" collapsed="false"/>
    <row r="28604" customFormat="false" ht="13.8" hidden="false" customHeight="true" outlineLevel="0" collapsed="false"/>
    <row r="28605" customFormat="false" ht="13.8" hidden="false" customHeight="true" outlineLevel="0" collapsed="false"/>
    <row r="28606" customFormat="false" ht="13.8" hidden="false" customHeight="true" outlineLevel="0" collapsed="false"/>
    <row r="28607" customFormat="false" ht="13.8" hidden="false" customHeight="true" outlineLevel="0" collapsed="false"/>
    <row r="28608" customFormat="false" ht="13.8" hidden="false" customHeight="true" outlineLevel="0" collapsed="false"/>
    <row r="28609" customFormat="false" ht="13.8" hidden="false" customHeight="true" outlineLevel="0" collapsed="false"/>
    <row r="28610" customFormat="false" ht="13.8" hidden="false" customHeight="true" outlineLevel="0" collapsed="false"/>
    <row r="28611" customFormat="false" ht="13.8" hidden="false" customHeight="true" outlineLevel="0" collapsed="false"/>
    <row r="28612" customFormat="false" ht="13.8" hidden="false" customHeight="true" outlineLevel="0" collapsed="false"/>
    <row r="28613" customFormat="false" ht="13.8" hidden="false" customHeight="true" outlineLevel="0" collapsed="false"/>
    <row r="28614" customFormat="false" ht="13.8" hidden="false" customHeight="true" outlineLevel="0" collapsed="false"/>
    <row r="28615" customFormat="false" ht="13.8" hidden="false" customHeight="true" outlineLevel="0" collapsed="false"/>
    <row r="28616" customFormat="false" ht="13.8" hidden="false" customHeight="true" outlineLevel="0" collapsed="false"/>
    <row r="28617" customFormat="false" ht="13.8" hidden="false" customHeight="true" outlineLevel="0" collapsed="false"/>
    <row r="28618" customFormat="false" ht="13.8" hidden="false" customHeight="true" outlineLevel="0" collapsed="false"/>
    <row r="28619" customFormat="false" ht="13.8" hidden="false" customHeight="true" outlineLevel="0" collapsed="false"/>
    <row r="28620" customFormat="false" ht="13.8" hidden="false" customHeight="true" outlineLevel="0" collapsed="false"/>
    <row r="28621" customFormat="false" ht="13.8" hidden="false" customHeight="true" outlineLevel="0" collapsed="false"/>
    <row r="28622" customFormat="false" ht="13.8" hidden="false" customHeight="true" outlineLevel="0" collapsed="false"/>
    <row r="28623" customFormat="false" ht="13.8" hidden="false" customHeight="true" outlineLevel="0" collapsed="false"/>
    <row r="28624" customFormat="false" ht="13.8" hidden="false" customHeight="true" outlineLevel="0" collapsed="false"/>
    <row r="28625" customFormat="false" ht="13.8" hidden="false" customHeight="true" outlineLevel="0" collapsed="false"/>
    <row r="28626" customFormat="false" ht="13.8" hidden="false" customHeight="true" outlineLevel="0" collapsed="false"/>
    <row r="28627" customFormat="false" ht="13.8" hidden="false" customHeight="true" outlineLevel="0" collapsed="false"/>
    <row r="28628" customFormat="false" ht="13.8" hidden="false" customHeight="true" outlineLevel="0" collapsed="false"/>
    <row r="28629" customFormat="false" ht="13.8" hidden="false" customHeight="true" outlineLevel="0" collapsed="false"/>
    <row r="28630" customFormat="false" ht="13.8" hidden="false" customHeight="true" outlineLevel="0" collapsed="false"/>
    <row r="28631" customFormat="false" ht="13.8" hidden="false" customHeight="true" outlineLevel="0" collapsed="false"/>
    <row r="28632" customFormat="false" ht="13.8" hidden="false" customHeight="true" outlineLevel="0" collapsed="false"/>
    <row r="28633" customFormat="false" ht="13.8" hidden="false" customHeight="true" outlineLevel="0" collapsed="false"/>
    <row r="28634" customFormat="false" ht="13.8" hidden="false" customHeight="true" outlineLevel="0" collapsed="false"/>
    <row r="28635" customFormat="false" ht="13.8" hidden="false" customHeight="true" outlineLevel="0" collapsed="false"/>
    <row r="28636" customFormat="false" ht="13.8" hidden="false" customHeight="true" outlineLevel="0" collapsed="false"/>
    <row r="28637" customFormat="false" ht="13.8" hidden="false" customHeight="true" outlineLevel="0" collapsed="false"/>
    <row r="28638" customFormat="false" ht="13.8" hidden="false" customHeight="true" outlineLevel="0" collapsed="false"/>
    <row r="28639" customFormat="false" ht="13.8" hidden="false" customHeight="true" outlineLevel="0" collapsed="false"/>
    <row r="28640" customFormat="false" ht="13.8" hidden="false" customHeight="true" outlineLevel="0" collapsed="false"/>
    <row r="28641" customFormat="false" ht="13.8" hidden="false" customHeight="true" outlineLevel="0" collapsed="false"/>
    <row r="28642" customFormat="false" ht="13.8" hidden="false" customHeight="true" outlineLevel="0" collapsed="false"/>
    <row r="28643" customFormat="false" ht="13.8" hidden="false" customHeight="true" outlineLevel="0" collapsed="false"/>
    <row r="28644" customFormat="false" ht="13.8" hidden="false" customHeight="true" outlineLevel="0" collapsed="false"/>
    <row r="28645" customFormat="false" ht="13.8" hidden="false" customHeight="true" outlineLevel="0" collapsed="false"/>
    <row r="28646" customFormat="false" ht="13.8" hidden="false" customHeight="true" outlineLevel="0" collapsed="false"/>
    <row r="28647" customFormat="false" ht="13.8" hidden="false" customHeight="true" outlineLevel="0" collapsed="false"/>
    <row r="28648" customFormat="false" ht="13.8" hidden="false" customHeight="true" outlineLevel="0" collapsed="false"/>
    <row r="28649" customFormat="false" ht="13.8" hidden="false" customHeight="true" outlineLevel="0" collapsed="false"/>
    <row r="28650" customFormat="false" ht="13.8" hidden="false" customHeight="true" outlineLevel="0" collapsed="false"/>
    <row r="28651" customFormat="false" ht="13.8" hidden="false" customHeight="true" outlineLevel="0" collapsed="false"/>
    <row r="28652" customFormat="false" ht="13.8" hidden="false" customHeight="true" outlineLevel="0" collapsed="false"/>
    <row r="28653" customFormat="false" ht="13.8" hidden="false" customHeight="true" outlineLevel="0" collapsed="false"/>
    <row r="28654" customFormat="false" ht="13.8" hidden="false" customHeight="true" outlineLevel="0" collapsed="false"/>
    <row r="28655" customFormat="false" ht="13.8" hidden="false" customHeight="true" outlineLevel="0" collapsed="false"/>
    <row r="28656" customFormat="false" ht="13.8" hidden="false" customHeight="true" outlineLevel="0" collapsed="false"/>
    <row r="28657" customFormat="false" ht="13.8" hidden="false" customHeight="true" outlineLevel="0" collapsed="false"/>
    <row r="28658" customFormat="false" ht="13.8" hidden="false" customHeight="true" outlineLevel="0" collapsed="false"/>
    <row r="28659" customFormat="false" ht="13.8" hidden="false" customHeight="true" outlineLevel="0" collapsed="false"/>
    <row r="28660" customFormat="false" ht="13.8" hidden="false" customHeight="true" outlineLevel="0" collapsed="false"/>
    <row r="28661" customFormat="false" ht="13.8" hidden="false" customHeight="true" outlineLevel="0" collapsed="false"/>
    <row r="28662" customFormat="false" ht="13.8" hidden="false" customHeight="true" outlineLevel="0" collapsed="false"/>
    <row r="28663" customFormat="false" ht="13.8" hidden="false" customHeight="true" outlineLevel="0" collapsed="false"/>
    <row r="28664" customFormat="false" ht="13.8" hidden="false" customHeight="true" outlineLevel="0" collapsed="false"/>
    <row r="28665" customFormat="false" ht="13.8" hidden="false" customHeight="true" outlineLevel="0" collapsed="false"/>
    <row r="28666" customFormat="false" ht="13.8" hidden="false" customHeight="true" outlineLevel="0" collapsed="false"/>
    <row r="28667" customFormat="false" ht="13.8" hidden="false" customHeight="true" outlineLevel="0" collapsed="false"/>
    <row r="28668" customFormat="false" ht="13.8" hidden="false" customHeight="true" outlineLevel="0" collapsed="false"/>
    <row r="28669" customFormat="false" ht="13.8" hidden="false" customHeight="true" outlineLevel="0" collapsed="false"/>
    <row r="28670" customFormat="false" ht="13.8" hidden="false" customHeight="true" outlineLevel="0" collapsed="false"/>
    <row r="28671" customFormat="false" ht="13.8" hidden="false" customHeight="true" outlineLevel="0" collapsed="false"/>
    <row r="28672" customFormat="false" ht="13.8" hidden="false" customHeight="true" outlineLevel="0" collapsed="false"/>
    <row r="28673" customFormat="false" ht="13.8" hidden="false" customHeight="true" outlineLevel="0" collapsed="false"/>
    <row r="28674" customFormat="false" ht="13.8" hidden="false" customHeight="true" outlineLevel="0" collapsed="false"/>
    <row r="28675" customFormat="false" ht="13.8" hidden="false" customHeight="true" outlineLevel="0" collapsed="false"/>
    <row r="28676" customFormat="false" ht="13.8" hidden="false" customHeight="true" outlineLevel="0" collapsed="false"/>
    <row r="28677" customFormat="false" ht="13.8" hidden="false" customHeight="true" outlineLevel="0" collapsed="false"/>
    <row r="28678" customFormat="false" ht="13.8" hidden="false" customHeight="true" outlineLevel="0" collapsed="false"/>
    <row r="28679" customFormat="false" ht="13.8" hidden="false" customHeight="true" outlineLevel="0" collapsed="false"/>
    <row r="28680" customFormat="false" ht="13.8" hidden="false" customHeight="true" outlineLevel="0" collapsed="false"/>
    <row r="28681" customFormat="false" ht="13.8" hidden="false" customHeight="true" outlineLevel="0" collapsed="false"/>
    <row r="28682" customFormat="false" ht="13.8" hidden="false" customHeight="true" outlineLevel="0" collapsed="false"/>
    <row r="28683" customFormat="false" ht="13.8" hidden="false" customHeight="true" outlineLevel="0" collapsed="false"/>
    <row r="28684" customFormat="false" ht="13.8" hidden="false" customHeight="true" outlineLevel="0" collapsed="false"/>
    <row r="28685" customFormat="false" ht="13.8" hidden="false" customHeight="true" outlineLevel="0" collapsed="false"/>
    <row r="28686" customFormat="false" ht="13.8" hidden="false" customHeight="true" outlineLevel="0" collapsed="false"/>
    <row r="28687" customFormat="false" ht="13.8" hidden="false" customHeight="true" outlineLevel="0" collapsed="false"/>
    <row r="28688" customFormat="false" ht="13.8" hidden="false" customHeight="true" outlineLevel="0" collapsed="false"/>
    <row r="28689" customFormat="false" ht="13.8" hidden="false" customHeight="true" outlineLevel="0" collapsed="false"/>
    <row r="28690" customFormat="false" ht="13.8" hidden="false" customHeight="true" outlineLevel="0" collapsed="false"/>
    <row r="28691" customFormat="false" ht="13.8" hidden="false" customHeight="true" outlineLevel="0" collapsed="false"/>
    <row r="28692" customFormat="false" ht="13.8" hidden="false" customHeight="true" outlineLevel="0" collapsed="false"/>
    <row r="28693" customFormat="false" ht="13.8" hidden="false" customHeight="true" outlineLevel="0" collapsed="false"/>
    <row r="28694" customFormat="false" ht="13.8" hidden="false" customHeight="true" outlineLevel="0" collapsed="false"/>
    <row r="28695" customFormat="false" ht="13.8" hidden="false" customHeight="true" outlineLevel="0" collapsed="false"/>
    <row r="28696" customFormat="false" ht="13.8" hidden="false" customHeight="true" outlineLevel="0" collapsed="false"/>
    <row r="28697" customFormat="false" ht="13.8" hidden="false" customHeight="true" outlineLevel="0" collapsed="false"/>
    <row r="28698" customFormat="false" ht="13.8" hidden="false" customHeight="true" outlineLevel="0" collapsed="false"/>
    <row r="28699" customFormat="false" ht="13.8" hidden="false" customHeight="true" outlineLevel="0" collapsed="false"/>
    <row r="28700" customFormat="false" ht="13.8" hidden="false" customHeight="true" outlineLevel="0" collapsed="false"/>
    <row r="28701" customFormat="false" ht="13.8" hidden="false" customHeight="true" outlineLevel="0" collapsed="false"/>
    <row r="28702" customFormat="false" ht="13.8" hidden="false" customHeight="true" outlineLevel="0" collapsed="false"/>
    <row r="28703" customFormat="false" ht="13.8" hidden="false" customHeight="true" outlineLevel="0" collapsed="false"/>
    <row r="28704" customFormat="false" ht="13.8" hidden="false" customHeight="true" outlineLevel="0" collapsed="false"/>
    <row r="28705" customFormat="false" ht="13.8" hidden="false" customHeight="true" outlineLevel="0" collapsed="false"/>
    <row r="28706" customFormat="false" ht="13.8" hidden="false" customHeight="true" outlineLevel="0" collapsed="false"/>
    <row r="28707" customFormat="false" ht="13.8" hidden="false" customHeight="true" outlineLevel="0" collapsed="false"/>
    <row r="28708" customFormat="false" ht="13.8" hidden="false" customHeight="true" outlineLevel="0" collapsed="false"/>
    <row r="28709" customFormat="false" ht="13.8" hidden="false" customHeight="true" outlineLevel="0" collapsed="false"/>
    <row r="28710" customFormat="false" ht="13.8" hidden="false" customHeight="true" outlineLevel="0" collapsed="false"/>
    <row r="28711" customFormat="false" ht="13.8" hidden="false" customHeight="true" outlineLevel="0" collapsed="false"/>
    <row r="28712" customFormat="false" ht="13.8" hidden="false" customHeight="true" outlineLevel="0" collapsed="false"/>
    <row r="28713" customFormat="false" ht="13.8" hidden="false" customHeight="true" outlineLevel="0" collapsed="false"/>
    <row r="28714" customFormat="false" ht="13.8" hidden="false" customHeight="true" outlineLevel="0" collapsed="false"/>
    <row r="28715" customFormat="false" ht="13.8" hidden="false" customHeight="true" outlineLevel="0" collapsed="false"/>
    <row r="28716" customFormat="false" ht="13.8" hidden="false" customHeight="true" outlineLevel="0" collapsed="false"/>
    <row r="28717" customFormat="false" ht="13.8" hidden="false" customHeight="true" outlineLevel="0" collapsed="false"/>
    <row r="28718" customFormat="false" ht="13.8" hidden="false" customHeight="true" outlineLevel="0" collapsed="false"/>
    <row r="28719" customFormat="false" ht="13.8" hidden="false" customHeight="true" outlineLevel="0" collapsed="false"/>
    <row r="28720" customFormat="false" ht="13.8" hidden="false" customHeight="true" outlineLevel="0" collapsed="false"/>
    <row r="28721" customFormat="false" ht="13.8" hidden="false" customHeight="true" outlineLevel="0" collapsed="false"/>
    <row r="28722" customFormat="false" ht="13.8" hidden="false" customHeight="true" outlineLevel="0" collapsed="false"/>
    <row r="28723" customFormat="false" ht="13.8" hidden="false" customHeight="true" outlineLevel="0" collapsed="false"/>
    <row r="28724" customFormat="false" ht="13.8" hidden="false" customHeight="true" outlineLevel="0" collapsed="false"/>
    <row r="28725" customFormat="false" ht="13.8" hidden="false" customHeight="true" outlineLevel="0" collapsed="false"/>
    <row r="28726" customFormat="false" ht="13.8" hidden="false" customHeight="true" outlineLevel="0" collapsed="false"/>
    <row r="28727" customFormat="false" ht="13.8" hidden="false" customHeight="true" outlineLevel="0" collapsed="false"/>
    <row r="28728" customFormat="false" ht="13.8" hidden="false" customHeight="true" outlineLevel="0" collapsed="false"/>
    <row r="28729" customFormat="false" ht="13.8" hidden="false" customHeight="true" outlineLevel="0" collapsed="false"/>
    <row r="28730" customFormat="false" ht="13.8" hidden="false" customHeight="true" outlineLevel="0" collapsed="false"/>
    <row r="28731" customFormat="false" ht="13.8" hidden="false" customHeight="true" outlineLevel="0" collapsed="false"/>
    <row r="28732" customFormat="false" ht="13.8" hidden="false" customHeight="true" outlineLevel="0" collapsed="false"/>
    <row r="28733" customFormat="false" ht="13.8" hidden="false" customHeight="true" outlineLevel="0" collapsed="false"/>
    <row r="28734" customFormat="false" ht="13.8" hidden="false" customHeight="true" outlineLevel="0" collapsed="false"/>
    <row r="28735" customFormat="false" ht="13.8" hidden="false" customHeight="true" outlineLevel="0" collapsed="false"/>
    <row r="28736" customFormat="false" ht="13.8" hidden="false" customHeight="true" outlineLevel="0" collapsed="false"/>
    <row r="28737" customFormat="false" ht="13.8" hidden="false" customHeight="true" outlineLevel="0" collapsed="false"/>
    <row r="28738" customFormat="false" ht="13.8" hidden="false" customHeight="true" outlineLevel="0" collapsed="false"/>
    <row r="28739" customFormat="false" ht="13.8" hidden="false" customHeight="true" outlineLevel="0" collapsed="false"/>
    <row r="28740" customFormat="false" ht="13.8" hidden="false" customHeight="true" outlineLevel="0" collapsed="false"/>
    <row r="28741" customFormat="false" ht="13.8" hidden="false" customHeight="true" outlineLevel="0" collapsed="false"/>
    <row r="28742" customFormat="false" ht="13.8" hidden="false" customHeight="true" outlineLevel="0" collapsed="false"/>
    <row r="28743" customFormat="false" ht="13.8" hidden="false" customHeight="true" outlineLevel="0" collapsed="false"/>
    <row r="28744" customFormat="false" ht="13.8" hidden="false" customHeight="true" outlineLevel="0" collapsed="false"/>
    <row r="28745" customFormat="false" ht="13.8" hidden="false" customHeight="true" outlineLevel="0" collapsed="false"/>
    <row r="28746" customFormat="false" ht="13.8" hidden="false" customHeight="true" outlineLevel="0" collapsed="false"/>
    <row r="28747" customFormat="false" ht="13.8" hidden="false" customHeight="true" outlineLevel="0" collapsed="false"/>
    <row r="28748" customFormat="false" ht="13.8" hidden="false" customHeight="true" outlineLevel="0" collapsed="false"/>
    <row r="28749" customFormat="false" ht="13.8" hidden="false" customHeight="true" outlineLevel="0" collapsed="false"/>
    <row r="28750" customFormat="false" ht="13.8" hidden="false" customHeight="true" outlineLevel="0" collapsed="false"/>
    <row r="28751" customFormat="false" ht="13.8" hidden="false" customHeight="true" outlineLevel="0" collapsed="false"/>
    <row r="28752" customFormat="false" ht="13.8" hidden="false" customHeight="true" outlineLevel="0" collapsed="false"/>
    <row r="28753" customFormat="false" ht="13.8" hidden="false" customHeight="true" outlineLevel="0" collapsed="false"/>
    <row r="28754" customFormat="false" ht="13.8" hidden="false" customHeight="true" outlineLevel="0" collapsed="false"/>
    <row r="28755" customFormat="false" ht="13.8" hidden="false" customHeight="true" outlineLevel="0" collapsed="false"/>
    <row r="28756" customFormat="false" ht="13.8" hidden="false" customHeight="true" outlineLevel="0" collapsed="false"/>
    <row r="28757" customFormat="false" ht="13.8" hidden="false" customHeight="true" outlineLevel="0" collapsed="false"/>
    <row r="28758" customFormat="false" ht="13.8" hidden="false" customHeight="true" outlineLevel="0" collapsed="false"/>
    <row r="28759" customFormat="false" ht="13.8" hidden="false" customHeight="true" outlineLevel="0" collapsed="false"/>
    <row r="28760" customFormat="false" ht="13.8" hidden="false" customHeight="true" outlineLevel="0" collapsed="false"/>
    <row r="28761" customFormat="false" ht="13.8" hidden="false" customHeight="true" outlineLevel="0" collapsed="false"/>
    <row r="28762" customFormat="false" ht="13.8" hidden="false" customHeight="true" outlineLevel="0" collapsed="false"/>
    <row r="28763" customFormat="false" ht="13.8" hidden="false" customHeight="true" outlineLevel="0" collapsed="false"/>
    <row r="28764" customFormat="false" ht="13.8" hidden="false" customHeight="true" outlineLevel="0" collapsed="false"/>
    <row r="28765" customFormat="false" ht="13.8" hidden="false" customHeight="true" outlineLevel="0" collapsed="false"/>
    <row r="28766" customFormat="false" ht="13.8" hidden="false" customHeight="true" outlineLevel="0" collapsed="false"/>
    <row r="28767" customFormat="false" ht="13.8" hidden="false" customHeight="true" outlineLevel="0" collapsed="false"/>
    <row r="28768" customFormat="false" ht="13.8" hidden="false" customHeight="true" outlineLevel="0" collapsed="false"/>
    <row r="28769" customFormat="false" ht="13.8" hidden="false" customHeight="true" outlineLevel="0" collapsed="false"/>
    <row r="28770" customFormat="false" ht="13.8" hidden="false" customHeight="true" outlineLevel="0" collapsed="false"/>
    <row r="28771" customFormat="false" ht="13.8" hidden="false" customHeight="true" outlineLevel="0" collapsed="false"/>
    <row r="28772" customFormat="false" ht="13.8" hidden="false" customHeight="true" outlineLevel="0" collapsed="false"/>
    <row r="28773" customFormat="false" ht="13.8" hidden="false" customHeight="true" outlineLevel="0" collapsed="false"/>
    <row r="28774" customFormat="false" ht="13.8" hidden="false" customHeight="true" outlineLevel="0" collapsed="false"/>
    <row r="28775" customFormat="false" ht="13.8" hidden="false" customHeight="true" outlineLevel="0" collapsed="false"/>
    <row r="28776" customFormat="false" ht="13.8" hidden="false" customHeight="true" outlineLevel="0" collapsed="false"/>
    <row r="28777" customFormat="false" ht="13.8" hidden="false" customHeight="true" outlineLevel="0" collapsed="false"/>
    <row r="28778" customFormat="false" ht="13.8" hidden="false" customHeight="true" outlineLevel="0" collapsed="false"/>
    <row r="28779" customFormat="false" ht="13.8" hidden="false" customHeight="true" outlineLevel="0" collapsed="false"/>
    <row r="28780" customFormat="false" ht="13.8" hidden="false" customHeight="true" outlineLevel="0" collapsed="false"/>
    <row r="28781" customFormat="false" ht="13.8" hidden="false" customHeight="true" outlineLevel="0" collapsed="false"/>
    <row r="28782" customFormat="false" ht="13.8" hidden="false" customHeight="true" outlineLevel="0" collapsed="false"/>
    <row r="28783" customFormat="false" ht="13.8" hidden="false" customHeight="true" outlineLevel="0" collapsed="false"/>
    <row r="28784" customFormat="false" ht="13.8" hidden="false" customHeight="true" outlineLevel="0" collapsed="false"/>
    <row r="28785" customFormat="false" ht="13.8" hidden="false" customHeight="true" outlineLevel="0" collapsed="false"/>
    <row r="28786" customFormat="false" ht="13.8" hidden="false" customHeight="true" outlineLevel="0" collapsed="false"/>
    <row r="28787" customFormat="false" ht="13.8" hidden="false" customHeight="true" outlineLevel="0" collapsed="false"/>
    <row r="28788" customFormat="false" ht="13.8" hidden="false" customHeight="true" outlineLevel="0" collapsed="false"/>
    <row r="28789" customFormat="false" ht="13.8" hidden="false" customHeight="true" outlineLevel="0" collapsed="false"/>
    <row r="28790" customFormat="false" ht="13.8" hidden="false" customHeight="true" outlineLevel="0" collapsed="false"/>
    <row r="28791" customFormat="false" ht="13.8" hidden="false" customHeight="true" outlineLevel="0" collapsed="false"/>
    <row r="28792" customFormat="false" ht="13.8" hidden="false" customHeight="true" outlineLevel="0" collapsed="false"/>
    <row r="28793" customFormat="false" ht="13.8" hidden="false" customHeight="true" outlineLevel="0" collapsed="false"/>
    <row r="28794" customFormat="false" ht="13.8" hidden="false" customHeight="true" outlineLevel="0" collapsed="false"/>
    <row r="28795" customFormat="false" ht="13.8" hidden="false" customHeight="true" outlineLevel="0" collapsed="false"/>
    <row r="28796" customFormat="false" ht="13.8" hidden="false" customHeight="true" outlineLevel="0" collapsed="false"/>
    <row r="28797" customFormat="false" ht="13.8" hidden="false" customHeight="true" outlineLevel="0" collapsed="false"/>
    <row r="28798" customFormat="false" ht="13.8" hidden="false" customHeight="true" outlineLevel="0" collapsed="false"/>
    <row r="28799" customFormat="false" ht="13.8" hidden="false" customHeight="true" outlineLevel="0" collapsed="false"/>
    <row r="28800" customFormat="false" ht="13.8" hidden="false" customHeight="true" outlineLevel="0" collapsed="false"/>
    <row r="28801" customFormat="false" ht="13.8" hidden="false" customHeight="true" outlineLevel="0" collapsed="false"/>
    <row r="28802" customFormat="false" ht="13.8" hidden="false" customHeight="true" outlineLevel="0" collapsed="false"/>
    <row r="28803" customFormat="false" ht="13.8" hidden="false" customHeight="true" outlineLevel="0" collapsed="false"/>
    <row r="28804" customFormat="false" ht="13.8" hidden="false" customHeight="true" outlineLevel="0" collapsed="false"/>
    <row r="28805" customFormat="false" ht="13.8" hidden="false" customHeight="true" outlineLevel="0" collapsed="false"/>
    <row r="28806" customFormat="false" ht="13.8" hidden="false" customHeight="true" outlineLevel="0" collapsed="false"/>
    <row r="28807" customFormat="false" ht="13.8" hidden="false" customHeight="true" outlineLevel="0" collapsed="false"/>
    <row r="28808" customFormat="false" ht="13.8" hidden="false" customHeight="true" outlineLevel="0" collapsed="false"/>
    <row r="28809" customFormat="false" ht="13.8" hidden="false" customHeight="true" outlineLevel="0" collapsed="false"/>
    <row r="28810" customFormat="false" ht="13.8" hidden="false" customHeight="true" outlineLevel="0" collapsed="false"/>
    <row r="28811" customFormat="false" ht="13.8" hidden="false" customHeight="true" outlineLevel="0" collapsed="false"/>
    <row r="28812" customFormat="false" ht="13.8" hidden="false" customHeight="true" outlineLevel="0" collapsed="false"/>
    <row r="28813" customFormat="false" ht="13.8" hidden="false" customHeight="true" outlineLevel="0" collapsed="false"/>
    <row r="28814" customFormat="false" ht="13.8" hidden="false" customHeight="true" outlineLevel="0" collapsed="false"/>
    <row r="28815" customFormat="false" ht="13.8" hidden="false" customHeight="true" outlineLevel="0" collapsed="false"/>
    <row r="28816" customFormat="false" ht="13.8" hidden="false" customHeight="true" outlineLevel="0" collapsed="false"/>
    <row r="28817" customFormat="false" ht="13.8" hidden="false" customHeight="true" outlineLevel="0" collapsed="false"/>
    <row r="28818" customFormat="false" ht="13.8" hidden="false" customHeight="true" outlineLevel="0" collapsed="false"/>
    <row r="28819" customFormat="false" ht="13.8" hidden="false" customHeight="true" outlineLevel="0" collapsed="false"/>
    <row r="28820" customFormat="false" ht="13.8" hidden="false" customHeight="true" outlineLevel="0" collapsed="false"/>
    <row r="28821" customFormat="false" ht="13.8" hidden="false" customHeight="true" outlineLevel="0" collapsed="false"/>
    <row r="28822" customFormat="false" ht="13.8" hidden="false" customHeight="true" outlineLevel="0" collapsed="false"/>
    <row r="28823" customFormat="false" ht="13.8" hidden="false" customHeight="true" outlineLevel="0" collapsed="false"/>
    <row r="28824" customFormat="false" ht="13.8" hidden="false" customHeight="true" outlineLevel="0" collapsed="false"/>
    <row r="28825" customFormat="false" ht="13.8" hidden="false" customHeight="true" outlineLevel="0" collapsed="false"/>
    <row r="28826" customFormat="false" ht="13.8" hidden="false" customHeight="true" outlineLevel="0" collapsed="false"/>
    <row r="28827" customFormat="false" ht="13.8" hidden="false" customHeight="true" outlineLevel="0" collapsed="false"/>
    <row r="28828" customFormat="false" ht="13.8" hidden="false" customHeight="true" outlineLevel="0" collapsed="false"/>
    <row r="28829" customFormat="false" ht="13.8" hidden="false" customHeight="true" outlineLevel="0" collapsed="false"/>
    <row r="28830" customFormat="false" ht="13.8" hidden="false" customHeight="true" outlineLevel="0" collapsed="false"/>
    <row r="28831" customFormat="false" ht="13.8" hidden="false" customHeight="true" outlineLevel="0" collapsed="false"/>
    <row r="28832" customFormat="false" ht="13.8" hidden="false" customHeight="true" outlineLevel="0" collapsed="false"/>
    <row r="28833" customFormat="false" ht="13.8" hidden="false" customHeight="true" outlineLevel="0" collapsed="false"/>
    <row r="28834" customFormat="false" ht="13.8" hidden="false" customHeight="true" outlineLevel="0" collapsed="false"/>
    <row r="28835" customFormat="false" ht="13.8" hidden="false" customHeight="true" outlineLevel="0" collapsed="false"/>
    <row r="28836" customFormat="false" ht="13.8" hidden="false" customHeight="true" outlineLevel="0" collapsed="false"/>
    <row r="28837" customFormat="false" ht="13.8" hidden="false" customHeight="true" outlineLevel="0" collapsed="false"/>
    <row r="28838" customFormat="false" ht="13.8" hidden="false" customHeight="true" outlineLevel="0" collapsed="false"/>
    <row r="28839" customFormat="false" ht="13.8" hidden="false" customHeight="true" outlineLevel="0" collapsed="false"/>
    <row r="28840" customFormat="false" ht="13.8" hidden="false" customHeight="true" outlineLevel="0" collapsed="false"/>
    <row r="28841" customFormat="false" ht="13.8" hidden="false" customHeight="true" outlineLevel="0" collapsed="false"/>
    <row r="28842" customFormat="false" ht="13.8" hidden="false" customHeight="true" outlineLevel="0" collapsed="false"/>
    <row r="28843" customFormat="false" ht="13.8" hidden="false" customHeight="true" outlineLevel="0" collapsed="false"/>
    <row r="28844" customFormat="false" ht="13.8" hidden="false" customHeight="true" outlineLevel="0" collapsed="false"/>
    <row r="28845" customFormat="false" ht="13.8" hidden="false" customHeight="true" outlineLevel="0" collapsed="false"/>
    <row r="28846" customFormat="false" ht="13.8" hidden="false" customHeight="true" outlineLevel="0" collapsed="false"/>
    <row r="28847" customFormat="false" ht="13.8" hidden="false" customHeight="true" outlineLevel="0" collapsed="false"/>
    <row r="28848" customFormat="false" ht="13.8" hidden="false" customHeight="true" outlineLevel="0" collapsed="false"/>
    <row r="28849" customFormat="false" ht="13.8" hidden="false" customHeight="true" outlineLevel="0" collapsed="false"/>
    <row r="28850" customFormat="false" ht="13.8" hidden="false" customHeight="true" outlineLevel="0" collapsed="false"/>
    <row r="28851" customFormat="false" ht="13.8" hidden="false" customHeight="true" outlineLevel="0" collapsed="false"/>
    <row r="28852" customFormat="false" ht="13.8" hidden="false" customHeight="true" outlineLevel="0" collapsed="false"/>
    <row r="28853" customFormat="false" ht="13.8" hidden="false" customHeight="true" outlineLevel="0" collapsed="false"/>
    <row r="28854" customFormat="false" ht="13.8" hidden="false" customHeight="true" outlineLevel="0" collapsed="false"/>
    <row r="28855" customFormat="false" ht="13.8" hidden="false" customHeight="true" outlineLevel="0" collapsed="false"/>
    <row r="28856" customFormat="false" ht="13.8" hidden="false" customHeight="true" outlineLevel="0" collapsed="false"/>
    <row r="28857" customFormat="false" ht="13.8" hidden="false" customHeight="true" outlineLevel="0" collapsed="false"/>
    <row r="28858" customFormat="false" ht="13.8" hidden="false" customHeight="true" outlineLevel="0" collapsed="false"/>
    <row r="28859" customFormat="false" ht="13.8" hidden="false" customHeight="true" outlineLevel="0" collapsed="false"/>
    <row r="28860" customFormat="false" ht="13.8" hidden="false" customHeight="true" outlineLevel="0" collapsed="false"/>
    <row r="28861" customFormat="false" ht="13.8" hidden="false" customHeight="true" outlineLevel="0" collapsed="false"/>
    <row r="28862" customFormat="false" ht="13.8" hidden="false" customHeight="true" outlineLevel="0" collapsed="false"/>
    <row r="28863" customFormat="false" ht="13.8" hidden="false" customHeight="true" outlineLevel="0" collapsed="false"/>
    <row r="28864" customFormat="false" ht="13.8" hidden="false" customHeight="true" outlineLevel="0" collapsed="false"/>
    <row r="28865" customFormat="false" ht="13.8" hidden="false" customHeight="true" outlineLevel="0" collapsed="false"/>
    <row r="28866" customFormat="false" ht="13.8" hidden="false" customHeight="true" outlineLevel="0" collapsed="false"/>
    <row r="28867" customFormat="false" ht="13.8" hidden="false" customHeight="true" outlineLevel="0" collapsed="false"/>
    <row r="28868" customFormat="false" ht="13.8" hidden="false" customHeight="true" outlineLevel="0" collapsed="false"/>
    <row r="28869" customFormat="false" ht="13.8" hidden="false" customHeight="true" outlineLevel="0" collapsed="false"/>
    <row r="28870" customFormat="false" ht="13.8" hidden="false" customHeight="true" outlineLevel="0" collapsed="false"/>
    <row r="28871" customFormat="false" ht="13.8" hidden="false" customHeight="true" outlineLevel="0" collapsed="false"/>
    <row r="28872" customFormat="false" ht="13.8" hidden="false" customHeight="true" outlineLevel="0" collapsed="false"/>
    <row r="28873" customFormat="false" ht="13.8" hidden="false" customHeight="true" outlineLevel="0" collapsed="false"/>
    <row r="28874" customFormat="false" ht="13.8" hidden="false" customHeight="true" outlineLevel="0" collapsed="false"/>
    <row r="28875" customFormat="false" ht="13.8" hidden="false" customHeight="true" outlineLevel="0" collapsed="false"/>
    <row r="28876" customFormat="false" ht="13.8" hidden="false" customHeight="true" outlineLevel="0" collapsed="false"/>
    <row r="28877" customFormat="false" ht="13.8" hidden="false" customHeight="true" outlineLevel="0" collapsed="false"/>
    <row r="28878" customFormat="false" ht="13.8" hidden="false" customHeight="true" outlineLevel="0" collapsed="false"/>
    <row r="28879" customFormat="false" ht="13.8" hidden="false" customHeight="true" outlineLevel="0" collapsed="false"/>
    <row r="28880" customFormat="false" ht="13.8" hidden="false" customHeight="true" outlineLevel="0" collapsed="false"/>
    <row r="28881" customFormat="false" ht="13.8" hidden="false" customHeight="true" outlineLevel="0" collapsed="false"/>
    <row r="28882" customFormat="false" ht="13.8" hidden="false" customHeight="true" outlineLevel="0" collapsed="false"/>
    <row r="28883" customFormat="false" ht="13.8" hidden="false" customHeight="true" outlineLevel="0" collapsed="false"/>
    <row r="28884" customFormat="false" ht="13.8" hidden="false" customHeight="true" outlineLevel="0" collapsed="false"/>
    <row r="28885" customFormat="false" ht="13.8" hidden="false" customHeight="true" outlineLevel="0" collapsed="false"/>
    <row r="28886" customFormat="false" ht="13.8" hidden="false" customHeight="true" outlineLevel="0" collapsed="false"/>
    <row r="28887" customFormat="false" ht="13.8" hidden="false" customHeight="true" outlineLevel="0" collapsed="false"/>
    <row r="28888" customFormat="false" ht="13.8" hidden="false" customHeight="true" outlineLevel="0" collapsed="false"/>
    <row r="28889" customFormat="false" ht="13.8" hidden="false" customHeight="true" outlineLevel="0" collapsed="false"/>
    <row r="28890" customFormat="false" ht="13.8" hidden="false" customHeight="true" outlineLevel="0" collapsed="false"/>
    <row r="28891" customFormat="false" ht="13.8" hidden="false" customHeight="true" outlineLevel="0" collapsed="false"/>
    <row r="28892" customFormat="false" ht="13.8" hidden="false" customHeight="true" outlineLevel="0" collapsed="false"/>
    <row r="28893" customFormat="false" ht="13.8" hidden="false" customHeight="true" outlineLevel="0" collapsed="false"/>
    <row r="28894" customFormat="false" ht="13.8" hidden="false" customHeight="true" outlineLevel="0" collapsed="false"/>
    <row r="28895" customFormat="false" ht="13.8" hidden="false" customHeight="true" outlineLevel="0" collapsed="false"/>
    <row r="28896" customFormat="false" ht="13.8" hidden="false" customHeight="true" outlineLevel="0" collapsed="false"/>
    <row r="28897" customFormat="false" ht="13.8" hidden="false" customHeight="true" outlineLevel="0" collapsed="false"/>
    <row r="28898" customFormat="false" ht="13.8" hidden="false" customHeight="true" outlineLevel="0" collapsed="false"/>
    <row r="28899" customFormat="false" ht="13.8" hidden="false" customHeight="true" outlineLevel="0" collapsed="false"/>
    <row r="28900" customFormat="false" ht="13.8" hidden="false" customHeight="true" outlineLevel="0" collapsed="false"/>
    <row r="28901" customFormat="false" ht="13.8" hidden="false" customHeight="true" outlineLevel="0" collapsed="false"/>
    <row r="28902" customFormat="false" ht="13.8" hidden="false" customHeight="true" outlineLevel="0" collapsed="false"/>
    <row r="28903" customFormat="false" ht="13.8" hidden="false" customHeight="true" outlineLevel="0" collapsed="false"/>
    <row r="28904" customFormat="false" ht="13.8" hidden="false" customHeight="true" outlineLevel="0" collapsed="false"/>
    <row r="28905" customFormat="false" ht="13.8" hidden="false" customHeight="true" outlineLevel="0" collapsed="false"/>
    <row r="28906" customFormat="false" ht="13.8" hidden="false" customHeight="true" outlineLevel="0" collapsed="false"/>
    <row r="28907" customFormat="false" ht="13.8" hidden="false" customHeight="true" outlineLevel="0" collapsed="false"/>
    <row r="28908" customFormat="false" ht="13.8" hidden="false" customHeight="true" outlineLevel="0" collapsed="false"/>
    <row r="28909" customFormat="false" ht="13.8" hidden="false" customHeight="true" outlineLevel="0" collapsed="false"/>
    <row r="28910" customFormat="false" ht="13.8" hidden="false" customHeight="true" outlineLevel="0" collapsed="false"/>
    <row r="28911" customFormat="false" ht="13.8" hidden="false" customHeight="true" outlineLevel="0" collapsed="false"/>
    <row r="28912" customFormat="false" ht="13.8" hidden="false" customHeight="true" outlineLevel="0" collapsed="false"/>
    <row r="28913" customFormat="false" ht="13.8" hidden="false" customHeight="true" outlineLevel="0" collapsed="false"/>
    <row r="28914" customFormat="false" ht="13.8" hidden="false" customHeight="true" outlineLevel="0" collapsed="false"/>
    <row r="28915" customFormat="false" ht="13.8" hidden="false" customHeight="true" outlineLevel="0" collapsed="false"/>
    <row r="28916" customFormat="false" ht="13.8" hidden="false" customHeight="true" outlineLevel="0" collapsed="false"/>
    <row r="28917" customFormat="false" ht="13.8" hidden="false" customHeight="true" outlineLevel="0" collapsed="false"/>
    <row r="28918" customFormat="false" ht="13.8" hidden="false" customHeight="true" outlineLevel="0" collapsed="false"/>
    <row r="28919" customFormat="false" ht="13.8" hidden="false" customHeight="true" outlineLevel="0" collapsed="false"/>
    <row r="28920" customFormat="false" ht="13.8" hidden="false" customHeight="true" outlineLevel="0" collapsed="false"/>
    <row r="28921" customFormat="false" ht="13.8" hidden="false" customHeight="true" outlineLevel="0" collapsed="false"/>
    <row r="28922" customFormat="false" ht="13.8" hidden="false" customHeight="true" outlineLevel="0" collapsed="false"/>
    <row r="28923" customFormat="false" ht="13.8" hidden="false" customHeight="true" outlineLevel="0" collapsed="false"/>
    <row r="28924" customFormat="false" ht="13.8" hidden="false" customHeight="true" outlineLevel="0" collapsed="false"/>
    <row r="28925" customFormat="false" ht="13.8" hidden="false" customHeight="true" outlineLevel="0" collapsed="false"/>
    <row r="28926" customFormat="false" ht="13.8" hidden="false" customHeight="true" outlineLevel="0" collapsed="false"/>
    <row r="28927" customFormat="false" ht="13.8" hidden="false" customHeight="true" outlineLevel="0" collapsed="false"/>
    <row r="28928" customFormat="false" ht="13.8" hidden="false" customHeight="true" outlineLevel="0" collapsed="false"/>
    <row r="28929" customFormat="false" ht="13.8" hidden="false" customHeight="true" outlineLevel="0" collapsed="false"/>
    <row r="28930" customFormat="false" ht="13.8" hidden="false" customHeight="true" outlineLevel="0" collapsed="false"/>
    <row r="28931" customFormat="false" ht="13.8" hidden="false" customHeight="true" outlineLevel="0" collapsed="false"/>
    <row r="28932" customFormat="false" ht="13.8" hidden="false" customHeight="true" outlineLevel="0" collapsed="false"/>
    <row r="28933" customFormat="false" ht="13.8" hidden="false" customHeight="true" outlineLevel="0" collapsed="false"/>
    <row r="28934" customFormat="false" ht="13.8" hidden="false" customHeight="true" outlineLevel="0" collapsed="false"/>
    <row r="28935" customFormat="false" ht="13.8" hidden="false" customHeight="true" outlineLevel="0" collapsed="false"/>
    <row r="28936" customFormat="false" ht="13.8" hidden="false" customHeight="true" outlineLevel="0" collapsed="false"/>
    <row r="28937" customFormat="false" ht="13.8" hidden="false" customHeight="true" outlineLevel="0" collapsed="false"/>
    <row r="28938" customFormat="false" ht="13.8" hidden="false" customHeight="true" outlineLevel="0" collapsed="false"/>
    <row r="28939" customFormat="false" ht="13.8" hidden="false" customHeight="true" outlineLevel="0" collapsed="false"/>
    <row r="28940" customFormat="false" ht="13.8" hidden="false" customHeight="true" outlineLevel="0" collapsed="false"/>
    <row r="28941" customFormat="false" ht="13.8" hidden="false" customHeight="true" outlineLevel="0" collapsed="false"/>
    <row r="28942" customFormat="false" ht="13.8" hidden="false" customHeight="true" outlineLevel="0" collapsed="false"/>
    <row r="28943" customFormat="false" ht="13.8" hidden="false" customHeight="true" outlineLevel="0" collapsed="false"/>
    <row r="28944" customFormat="false" ht="13.8" hidden="false" customHeight="true" outlineLevel="0" collapsed="false"/>
    <row r="28945" customFormat="false" ht="13.8" hidden="false" customHeight="true" outlineLevel="0" collapsed="false"/>
    <row r="28946" customFormat="false" ht="13.8" hidden="false" customHeight="true" outlineLevel="0" collapsed="false"/>
    <row r="28947" customFormat="false" ht="13.8" hidden="false" customHeight="true" outlineLevel="0" collapsed="false"/>
    <row r="28948" customFormat="false" ht="13.8" hidden="false" customHeight="true" outlineLevel="0" collapsed="false"/>
    <row r="28949" customFormat="false" ht="13.8" hidden="false" customHeight="true" outlineLevel="0" collapsed="false"/>
    <row r="28950" customFormat="false" ht="13.8" hidden="false" customHeight="true" outlineLevel="0" collapsed="false"/>
    <row r="28951" customFormat="false" ht="13.8" hidden="false" customHeight="true" outlineLevel="0" collapsed="false"/>
    <row r="28952" customFormat="false" ht="13.8" hidden="false" customHeight="true" outlineLevel="0" collapsed="false"/>
    <row r="28953" customFormat="false" ht="13.8" hidden="false" customHeight="true" outlineLevel="0" collapsed="false"/>
    <row r="28954" customFormat="false" ht="13.8" hidden="false" customHeight="true" outlineLevel="0" collapsed="false"/>
    <row r="28955" customFormat="false" ht="13.8" hidden="false" customHeight="true" outlineLevel="0" collapsed="false"/>
    <row r="28956" customFormat="false" ht="13.8" hidden="false" customHeight="true" outlineLevel="0" collapsed="false"/>
    <row r="28957" customFormat="false" ht="13.8" hidden="false" customHeight="true" outlineLevel="0" collapsed="false"/>
    <row r="28958" customFormat="false" ht="13.8" hidden="false" customHeight="true" outlineLevel="0" collapsed="false"/>
    <row r="28959" customFormat="false" ht="13.8" hidden="false" customHeight="true" outlineLevel="0" collapsed="false"/>
    <row r="28960" customFormat="false" ht="13.8" hidden="false" customHeight="true" outlineLevel="0" collapsed="false"/>
    <row r="28961" customFormat="false" ht="13.8" hidden="false" customHeight="true" outlineLevel="0" collapsed="false"/>
    <row r="28962" customFormat="false" ht="13.8" hidden="false" customHeight="true" outlineLevel="0" collapsed="false"/>
    <row r="28963" customFormat="false" ht="13.8" hidden="false" customHeight="true" outlineLevel="0" collapsed="false"/>
    <row r="28964" customFormat="false" ht="13.8" hidden="false" customHeight="true" outlineLevel="0" collapsed="false"/>
    <row r="28965" customFormat="false" ht="13.8" hidden="false" customHeight="true" outlineLevel="0" collapsed="false"/>
    <row r="28966" customFormat="false" ht="13.8" hidden="false" customHeight="true" outlineLevel="0" collapsed="false"/>
    <row r="28967" customFormat="false" ht="13.8" hidden="false" customHeight="true" outlineLevel="0" collapsed="false"/>
    <row r="28968" customFormat="false" ht="13.8" hidden="false" customHeight="true" outlineLevel="0" collapsed="false"/>
    <row r="28969" customFormat="false" ht="13.8" hidden="false" customHeight="true" outlineLevel="0" collapsed="false"/>
    <row r="28970" customFormat="false" ht="13.8" hidden="false" customHeight="true" outlineLevel="0" collapsed="false"/>
    <row r="28971" customFormat="false" ht="13.8" hidden="false" customHeight="true" outlineLevel="0" collapsed="false"/>
    <row r="28972" customFormat="false" ht="13.8" hidden="false" customHeight="true" outlineLevel="0" collapsed="false"/>
    <row r="28973" customFormat="false" ht="13.8" hidden="false" customHeight="true" outlineLevel="0" collapsed="false"/>
    <row r="28974" customFormat="false" ht="13.8" hidden="false" customHeight="true" outlineLevel="0" collapsed="false"/>
    <row r="28975" customFormat="false" ht="13.8" hidden="false" customHeight="true" outlineLevel="0" collapsed="false"/>
    <row r="28976" customFormat="false" ht="13.8" hidden="false" customHeight="true" outlineLevel="0" collapsed="false"/>
    <row r="28977" customFormat="false" ht="13.8" hidden="false" customHeight="true" outlineLevel="0" collapsed="false"/>
    <row r="28978" customFormat="false" ht="13.8" hidden="false" customHeight="true" outlineLevel="0" collapsed="false"/>
    <row r="28979" customFormat="false" ht="13.8" hidden="false" customHeight="true" outlineLevel="0" collapsed="false"/>
    <row r="28980" customFormat="false" ht="13.8" hidden="false" customHeight="true" outlineLevel="0" collapsed="false"/>
    <row r="28981" customFormat="false" ht="13.8" hidden="false" customHeight="true" outlineLevel="0" collapsed="false"/>
    <row r="28982" customFormat="false" ht="13.8" hidden="false" customHeight="true" outlineLevel="0" collapsed="false"/>
    <row r="28983" customFormat="false" ht="13.8" hidden="false" customHeight="true" outlineLevel="0" collapsed="false"/>
    <row r="28984" customFormat="false" ht="13.8" hidden="false" customHeight="true" outlineLevel="0" collapsed="false"/>
    <row r="28985" customFormat="false" ht="13.8" hidden="false" customHeight="true" outlineLevel="0" collapsed="false"/>
    <row r="28986" customFormat="false" ht="13.8" hidden="false" customHeight="true" outlineLevel="0" collapsed="false"/>
    <row r="28987" customFormat="false" ht="13.8" hidden="false" customHeight="true" outlineLevel="0" collapsed="false"/>
    <row r="28988" customFormat="false" ht="13.8" hidden="false" customHeight="true" outlineLevel="0" collapsed="false"/>
    <row r="28989" customFormat="false" ht="13.8" hidden="false" customHeight="true" outlineLevel="0" collapsed="false"/>
    <row r="28990" customFormat="false" ht="13.8" hidden="false" customHeight="true" outlineLevel="0" collapsed="false"/>
    <row r="28991" customFormat="false" ht="13.8" hidden="false" customHeight="true" outlineLevel="0" collapsed="false"/>
    <row r="28992" customFormat="false" ht="13.8" hidden="false" customHeight="true" outlineLevel="0" collapsed="false"/>
    <row r="28993" customFormat="false" ht="13.8" hidden="false" customHeight="true" outlineLevel="0" collapsed="false"/>
    <row r="28994" customFormat="false" ht="13.8" hidden="false" customHeight="true" outlineLevel="0" collapsed="false"/>
    <row r="28995" customFormat="false" ht="13.8" hidden="false" customHeight="true" outlineLevel="0" collapsed="false"/>
    <row r="28996" customFormat="false" ht="13.8" hidden="false" customHeight="true" outlineLevel="0" collapsed="false"/>
    <row r="28997" customFormat="false" ht="13.8" hidden="false" customHeight="true" outlineLevel="0" collapsed="false"/>
    <row r="28998" customFormat="false" ht="13.8" hidden="false" customHeight="true" outlineLevel="0" collapsed="false"/>
    <row r="28999" customFormat="false" ht="13.8" hidden="false" customHeight="true" outlineLevel="0" collapsed="false"/>
    <row r="29000" customFormat="false" ht="13.8" hidden="false" customHeight="true" outlineLevel="0" collapsed="false"/>
    <row r="29001" customFormat="false" ht="13.8" hidden="false" customHeight="true" outlineLevel="0" collapsed="false"/>
    <row r="29002" customFormat="false" ht="13.8" hidden="false" customHeight="true" outlineLevel="0" collapsed="false"/>
    <row r="29003" customFormat="false" ht="13.8" hidden="false" customHeight="true" outlineLevel="0" collapsed="false"/>
    <row r="29004" customFormat="false" ht="13.8" hidden="false" customHeight="true" outlineLevel="0" collapsed="false"/>
    <row r="29005" customFormat="false" ht="13.8" hidden="false" customHeight="true" outlineLevel="0" collapsed="false"/>
    <row r="29006" customFormat="false" ht="13.8" hidden="false" customHeight="true" outlineLevel="0" collapsed="false"/>
    <row r="29007" customFormat="false" ht="13.8" hidden="false" customHeight="true" outlineLevel="0" collapsed="false"/>
    <row r="29008" customFormat="false" ht="13.8" hidden="false" customHeight="true" outlineLevel="0" collapsed="false"/>
    <row r="29009" customFormat="false" ht="13.8" hidden="false" customHeight="true" outlineLevel="0" collapsed="false"/>
    <row r="29010" customFormat="false" ht="13.8" hidden="false" customHeight="true" outlineLevel="0" collapsed="false"/>
    <row r="29011" customFormat="false" ht="13.8" hidden="false" customHeight="true" outlineLevel="0" collapsed="false"/>
    <row r="29012" customFormat="false" ht="13.8" hidden="false" customHeight="true" outlineLevel="0" collapsed="false"/>
    <row r="29013" customFormat="false" ht="13.8" hidden="false" customHeight="true" outlineLevel="0" collapsed="false"/>
    <row r="29014" customFormat="false" ht="13.8" hidden="false" customHeight="true" outlineLevel="0" collapsed="false"/>
    <row r="29015" customFormat="false" ht="13.8" hidden="false" customHeight="true" outlineLevel="0" collapsed="false"/>
    <row r="29016" customFormat="false" ht="13.8" hidden="false" customHeight="true" outlineLevel="0" collapsed="false"/>
    <row r="29017" customFormat="false" ht="13.8" hidden="false" customHeight="true" outlineLevel="0" collapsed="false"/>
    <row r="29018" customFormat="false" ht="13.8" hidden="false" customHeight="true" outlineLevel="0" collapsed="false"/>
    <row r="29019" customFormat="false" ht="13.8" hidden="false" customHeight="true" outlineLevel="0" collapsed="false"/>
    <row r="29020" customFormat="false" ht="13.8" hidden="false" customHeight="true" outlineLevel="0" collapsed="false"/>
    <row r="29021" customFormat="false" ht="13.8" hidden="false" customHeight="true" outlineLevel="0" collapsed="false"/>
    <row r="29022" customFormat="false" ht="13.8" hidden="false" customHeight="true" outlineLevel="0" collapsed="false"/>
    <row r="29023" customFormat="false" ht="13.8" hidden="false" customHeight="true" outlineLevel="0" collapsed="false"/>
    <row r="29024" customFormat="false" ht="13.8" hidden="false" customHeight="true" outlineLevel="0" collapsed="false"/>
    <row r="29025" customFormat="false" ht="13.8" hidden="false" customHeight="true" outlineLevel="0" collapsed="false"/>
    <row r="29026" customFormat="false" ht="13.8" hidden="false" customHeight="true" outlineLevel="0" collapsed="false"/>
    <row r="29027" customFormat="false" ht="13.8" hidden="false" customHeight="true" outlineLevel="0" collapsed="false"/>
    <row r="29028" customFormat="false" ht="13.8" hidden="false" customHeight="true" outlineLevel="0" collapsed="false"/>
    <row r="29029" customFormat="false" ht="13.8" hidden="false" customHeight="true" outlineLevel="0" collapsed="false"/>
    <row r="29030" customFormat="false" ht="13.8" hidden="false" customHeight="true" outlineLevel="0" collapsed="false"/>
    <row r="29031" customFormat="false" ht="13.8" hidden="false" customHeight="true" outlineLevel="0" collapsed="false"/>
    <row r="29032" customFormat="false" ht="13.8" hidden="false" customHeight="true" outlineLevel="0" collapsed="false"/>
    <row r="29033" customFormat="false" ht="13.8" hidden="false" customHeight="true" outlineLevel="0" collapsed="false"/>
    <row r="29034" customFormat="false" ht="13.8" hidden="false" customHeight="true" outlineLevel="0" collapsed="false"/>
    <row r="29035" customFormat="false" ht="13.8" hidden="false" customHeight="true" outlineLevel="0" collapsed="false"/>
    <row r="29036" customFormat="false" ht="13.8" hidden="false" customHeight="true" outlineLevel="0" collapsed="false"/>
    <row r="29037" customFormat="false" ht="13.8" hidden="false" customHeight="true" outlineLevel="0" collapsed="false"/>
    <row r="29038" customFormat="false" ht="13.8" hidden="false" customHeight="true" outlineLevel="0" collapsed="false"/>
    <row r="29039" customFormat="false" ht="13.8" hidden="false" customHeight="true" outlineLevel="0" collapsed="false"/>
    <row r="29040" customFormat="false" ht="13.8" hidden="false" customHeight="true" outlineLevel="0" collapsed="false"/>
    <row r="29041" customFormat="false" ht="13.8" hidden="false" customHeight="true" outlineLevel="0" collapsed="false"/>
    <row r="29042" customFormat="false" ht="13.8" hidden="false" customHeight="true" outlineLevel="0" collapsed="false"/>
    <row r="29043" customFormat="false" ht="13.8" hidden="false" customHeight="true" outlineLevel="0" collapsed="false"/>
    <row r="29044" customFormat="false" ht="13.8" hidden="false" customHeight="true" outlineLevel="0" collapsed="false"/>
    <row r="29045" customFormat="false" ht="13.8" hidden="false" customHeight="true" outlineLevel="0" collapsed="false"/>
    <row r="29046" customFormat="false" ht="13.8" hidden="false" customHeight="true" outlineLevel="0" collapsed="false"/>
    <row r="29047" customFormat="false" ht="13.8" hidden="false" customHeight="true" outlineLevel="0" collapsed="false"/>
    <row r="29048" customFormat="false" ht="13.8" hidden="false" customHeight="true" outlineLevel="0" collapsed="false"/>
    <row r="29049" customFormat="false" ht="13.8" hidden="false" customHeight="true" outlineLevel="0" collapsed="false"/>
    <row r="29050" customFormat="false" ht="13.8" hidden="false" customHeight="true" outlineLevel="0" collapsed="false"/>
    <row r="29051" customFormat="false" ht="13.8" hidden="false" customHeight="true" outlineLevel="0" collapsed="false"/>
    <row r="29052" customFormat="false" ht="13.8" hidden="false" customHeight="true" outlineLevel="0" collapsed="false"/>
    <row r="29053" customFormat="false" ht="13.8" hidden="false" customHeight="true" outlineLevel="0" collapsed="false"/>
    <row r="29054" customFormat="false" ht="13.8" hidden="false" customHeight="true" outlineLevel="0" collapsed="false"/>
    <row r="29055" customFormat="false" ht="13.8" hidden="false" customHeight="true" outlineLevel="0" collapsed="false"/>
    <row r="29056" customFormat="false" ht="13.8" hidden="false" customHeight="true" outlineLevel="0" collapsed="false"/>
    <row r="29057" customFormat="false" ht="13.8" hidden="false" customHeight="true" outlineLevel="0" collapsed="false"/>
    <row r="29058" customFormat="false" ht="13.8" hidden="false" customHeight="true" outlineLevel="0" collapsed="false"/>
    <row r="29059" customFormat="false" ht="13.8" hidden="false" customHeight="true" outlineLevel="0" collapsed="false"/>
    <row r="29060" customFormat="false" ht="13.8" hidden="false" customHeight="true" outlineLevel="0" collapsed="false"/>
    <row r="29061" customFormat="false" ht="13.8" hidden="false" customHeight="true" outlineLevel="0" collapsed="false"/>
    <row r="29062" customFormat="false" ht="13.8" hidden="false" customHeight="true" outlineLevel="0" collapsed="false"/>
    <row r="29063" customFormat="false" ht="13.8" hidden="false" customHeight="true" outlineLevel="0" collapsed="false"/>
    <row r="29064" customFormat="false" ht="13.8" hidden="false" customHeight="true" outlineLevel="0" collapsed="false"/>
    <row r="29065" customFormat="false" ht="13.8" hidden="false" customHeight="true" outlineLevel="0" collapsed="false"/>
    <row r="29066" customFormat="false" ht="13.8" hidden="false" customHeight="true" outlineLevel="0" collapsed="false"/>
    <row r="29067" customFormat="false" ht="13.8" hidden="false" customHeight="true" outlineLevel="0" collapsed="false"/>
    <row r="29068" customFormat="false" ht="13.8" hidden="false" customHeight="true" outlineLevel="0" collapsed="false"/>
    <row r="29069" customFormat="false" ht="13.8" hidden="false" customHeight="true" outlineLevel="0" collapsed="false"/>
    <row r="29070" customFormat="false" ht="13.8" hidden="false" customHeight="true" outlineLevel="0" collapsed="false"/>
    <row r="29071" customFormat="false" ht="13.8" hidden="false" customHeight="true" outlineLevel="0" collapsed="false"/>
    <row r="29072" customFormat="false" ht="13.8" hidden="false" customHeight="true" outlineLevel="0" collapsed="false"/>
    <row r="29073" customFormat="false" ht="13.8" hidden="false" customHeight="true" outlineLevel="0" collapsed="false"/>
    <row r="29074" customFormat="false" ht="13.8" hidden="false" customHeight="true" outlineLevel="0" collapsed="false"/>
    <row r="29075" customFormat="false" ht="13.8" hidden="false" customHeight="true" outlineLevel="0" collapsed="false"/>
    <row r="29076" customFormat="false" ht="13.8" hidden="false" customHeight="true" outlineLevel="0" collapsed="false"/>
    <row r="29077" customFormat="false" ht="13.8" hidden="false" customHeight="true" outlineLevel="0" collapsed="false"/>
    <row r="29078" customFormat="false" ht="13.8" hidden="false" customHeight="true" outlineLevel="0" collapsed="false"/>
    <row r="29079" customFormat="false" ht="13.8" hidden="false" customHeight="true" outlineLevel="0" collapsed="false"/>
    <row r="29080" customFormat="false" ht="13.8" hidden="false" customHeight="true" outlineLevel="0" collapsed="false"/>
    <row r="29081" customFormat="false" ht="13.8" hidden="false" customHeight="true" outlineLevel="0" collapsed="false"/>
    <row r="29082" customFormat="false" ht="13.8" hidden="false" customHeight="true" outlineLevel="0" collapsed="false"/>
    <row r="29083" customFormat="false" ht="13.8" hidden="false" customHeight="true" outlineLevel="0" collapsed="false"/>
    <row r="29084" customFormat="false" ht="13.8" hidden="false" customHeight="true" outlineLevel="0" collapsed="false"/>
    <row r="29085" customFormat="false" ht="13.8" hidden="false" customHeight="true" outlineLevel="0" collapsed="false"/>
    <row r="29086" customFormat="false" ht="13.8" hidden="false" customHeight="true" outlineLevel="0" collapsed="false"/>
    <row r="29087" customFormat="false" ht="13.8" hidden="false" customHeight="true" outlineLevel="0" collapsed="false"/>
    <row r="29088" customFormat="false" ht="13.8" hidden="false" customHeight="true" outlineLevel="0" collapsed="false"/>
    <row r="29089" customFormat="false" ht="13.8" hidden="false" customHeight="true" outlineLevel="0" collapsed="false"/>
    <row r="29090" customFormat="false" ht="13.8" hidden="false" customHeight="true" outlineLevel="0" collapsed="false"/>
    <row r="29091" customFormat="false" ht="13.8" hidden="false" customHeight="true" outlineLevel="0" collapsed="false"/>
    <row r="29092" customFormat="false" ht="13.8" hidden="false" customHeight="true" outlineLevel="0" collapsed="false"/>
    <row r="29093" customFormat="false" ht="13.8" hidden="false" customHeight="true" outlineLevel="0" collapsed="false"/>
    <row r="29094" customFormat="false" ht="13.8" hidden="false" customHeight="true" outlineLevel="0" collapsed="false"/>
    <row r="29095" customFormat="false" ht="13.8" hidden="false" customHeight="true" outlineLevel="0" collapsed="false"/>
    <row r="29096" customFormat="false" ht="13.8" hidden="false" customHeight="true" outlineLevel="0" collapsed="false"/>
    <row r="29097" customFormat="false" ht="13.8" hidden="false" customHeight="true" outlineLevel="0" collapsed="false"/>
    <row r="29098" customFormat="false" ht="13.8" hidden="false" customHeight="true" outlineLevel="0" collapsed="false"/>
    <row r="29099" customFormat="false" ht="13.8" hidden="false" customHeight="true" outlineLevel="0" collapsed="false"/>
    <row r="29100" customFormat="false" ht="13.8" hidden="false" customHeight="true" outlineLevel="0" collapsed="false"/>
    <row r="29101" customFormat="false" ht="13.8" hidden="false" customHeight="true" outlineLevel="0" collapsed="false"/>
    <row r="29102" customFormat="false" ht="13.8" hidden="false" customHeight="true" outlineLevel="0" collapsed="false"/>
    <row r="29103" customFormat="false" ht="13.8" hidden="false" customHeight="true" outlineLevel="0" collapsed="false"/>
    <row r="29104" customFormat="false" ht="13.8" hidden="false" customHeight="true" outlineLevel="0" collapsed="false"/>
    <row r="29105" customFormat="false" ht="13.8" hidden="false" customHeight="true" outlineLevel="0" collapsed="false"/>
    <row r="29106" customFormat="false" ht="13.8" hidden="false" customHeight="true" outlineLevel="0" collapsed="false"/>
    <row r="29107" customFormat="false" ht="13.8" hidden="false" customHeight="true" outlineLevel="0" collapsed="false"/>
    <row r="29108" customFormat="false" ht="13.8" hidden="false" customHeight="true" outlineLevel="0" collapsed="false"/>
    <row r="29109" customFormat="false" ht="13.8" hidden="false" customHeight="true" outlineLevel="0" collapsed="false"/>
    <row r="29110" customFormat="false" ht="13.8" hidden="false" customHeight="true" outlineLevel="0" collapsed="false"/>
    <row r="29111" customFormat="false" ht="13.8" hidden="false" customHeight="true" outlineLevel="0" collapsed="false"/>
    <row r="29112" customFormat="false" ht="13.8" hidden="false" customHeight="true" outlineLevel="0" collapsed="false"/>
    <row r="29113" customFormat="false" ht="13.8" hidden="false" customHeight="true" outlineLevel="0" collapsed="false"/>
    <row r="29114" customFormat="false" ht="13.8" hidden="false" customHeight="true" outlineLevel="0" collapsed="false"/>
    <row r="29115" customFormat="false" ht="13.8" hidden="false" customHeight="true" outlineLevel="0" collapsed="false"/>
    <row r="29116" customFormat="false" ht="13.8" hidden="false" customHeight="true" outlineLevel="0" collapsed="false"/>
    <row r="29117" customFormat="false" ht="13.8" hidden="false" customHeight="true" outlineLevel="0" collapsed="false"/>
    <row r="29118" customFormat="false" ht="13.8" hidden="false" customHeight="true" outlineLevel="0" collapsed="false"/>
    <row r="29119" customFormat="false" ht="13.8" hidden="false" customHeight="true" outlineLevel="0" collapsed="false"/>
    <row r="29120" customFormat="false" ht="13.8" hidden="false" customHeight="true" outlineLevel="0" collapsed="false"/>
    <row r="29121" customFormat="false" ht="13.8" hidden="false" customHeight="true" outlineLevel="0" collapsed="false"/>
    <row r="29122" customFormat="false" ht="13.8" hidden="false" customHeight="true" outlineLevel="0" collapsed="false"/>
    <row r="29123" customFormat="false" ht="13.8" hidden="false" customHeight="true" outlineLevel="0" collapsed="false"/>
    <row r="29124" customFormat="false" ht="13.8" hidden="false" customHeight="true" outlineLevel="0" collapsed="false"/>
    <row r="29125" customFormat="false" ht="13.8" hidden="false" customHeight="true" outlineLevel="0" collapsed="false"/>
    <row r="29126" customFormat="false" ht="13.8" hidden="false" customHeight="true" outlineLevel="0" collapsed="false"/>
    <row r="29127" customFormat="false" ht="13.8" hidden="false" customHeight="true" outlineLevel="0" collapsed="false"/>
    <row r="29128" customFormat="false" ht="13.8" hidden="false" customHeight="true" outlineLevel="0" collapsed="false"/>
    <row r="29129" customFormat="false" ht="13.8" hidden="false" customHeight="true" outlineLevel="0" collapsed="false"/>
    <row r="29130" customFormat="false" ht="13.8" hidden="false" customHeight="true" outlineLevel="0" collapsed="false"/>
    <row r="29131" customFormat="false" ht="13.8" hidden="false" customHeight="true" outlineLevel="0" collapsed="false"/>
    <row r="29132" customFormat="false" ht="13.8" hidden="false" customHeight="true" outlineLevel="0" collapsed="false"/>
    <row r="29133" customFormat="false" ht="13.8" hidden="false" customHeight="true" outlineLevel="0" collapsed="false"/>
    <row r="29134" customFormat="false" ht="13.8" hidden="false" customHeight="true" outlineLevel="0" collapsed="false"/>
    <row r="29135" customFormat="false" ht="13.8" hidden="false" customHeight="true" outlineLevel="0" collapsed="false"/>
    <row r="29136" customFormat="false" ht="13.8" hidden="false" customHeight="true" outlineLevel="0" collapsed="false"/>
    <row r="29137" customFormat="false" ht="13.8" hidden="false" customHeight="true" outlineLevel="0" collapsed="false"/>
    <row r="29138" customFormat="false" ht="13.8" hidden="false" customHeight="true" outlineLevel="0" collapsed="false"/>
    <row r="29139" customFormat="false" ht="13.8" hidden="false" customHeight="true" outlineLevel="0" collapsed="false"/>
    <row r="29140" customFormat="false" ht="13.8" hidden="false" customHeight="true" outlineLevel="0" collapsed="false"/>
    <row r="29141" customFormat="false" ht="13.8" hidden="false" customHeight="true" outlineLevel="0" collapsed="false"/>
    <row r="29142" customFormat="false" ht="13.8" hidden="false" customHeight="true" outlineLevel="0" collapsed="false"/>
    <row r="29143" customFormat="false" ht="13.8" hidden="false" customHeight="true" outlineLevel="0" collapsed="false"/>
    <row r="29144" customFormat="false" ht="13.8" hidden="false" customHeight="true" outlineLevel="0" collapsed="false"/>
    <row r="29145" customFormat="false" ht="13.8" hidden="false" customHeight="true" outlineLevel="0" collapsed="false"/>
    <row r="29146" customFormat="false" ht="13.8" hidden="false" customHeight="true" outlineLevel="0" collapsed="false"/>
    <row r="29147" customFormat="false" ht="13.8" hidden="false" customHeight="true" outlineLevel="0" collapsed="false"/>
    <row r="29148" customFormat="false" ht="13.8" hidden="false" customHeight="true" outlineLevel="0" collapsed="false"/>
    <row r="29149" customFormat="false" ht="13.8" hidden="false" customHeight="true" outlineLevel="0" collapsed="false"/>
    <row r="29150" customFormat="false" ht="13.8" hidden="false" customHeight="true" outlineLevel="0" collapsed="false"/>
    <row r="29151" customFormat="false" ht="13.8" hidden="false" customHeight="true" outlineLevel="0" collapsed="false"/>
    <row r="29152" customFormat="false" ht="13.8" hidden="false" customHeight="true" outlineLevel="0" collapsed="false"/>
    <row r="29153" customFormat="false" ht="13.8" hidden="false" customHeight="true" outlineLevel="0" collapsed="false"/>
    <row r="29154" customFormat="false" ht="13.8" hidden="false" customHeight="true" outlineLevel="0" collapsed="false"/>
    <row r="29155" customFormat="false" ht="13.8" hidden="false" customHeight="true" outlineLevel="0" collapsed="false"/>
    <row r="29156" customFormat="false" ht="13.8" hidden="false" customHeight="true" outlineLevel="0" collapsed="false"/>
    <row r="29157" customFormat="false" ht="13.8" hidden="false" customHeight="true" outlineLevel="0" collapsed="false"/>
    <row r="29158" customFormat="false" ht="13.8" hidden="false" customHeight="true" outlineLevel="0" collapsed="false"/>
    <row r="29159" customFormat="false" ht="13.8" hidden="false" customHeight="true" outlineLevel="0" collapsed="false"/>
    <row r="29160" customFormat="false" ht="13.8" hidden="false" customHeight="true" outlineLevel="0" collapsed="false"/>
    <row r="29161" customFormat="false" ht="13.8" hidden="false" customHeight="true" outlineLevel="0" collapsed="false"/>
    <row r="29162" customFormat="false" ht="13.8" hidden="false" customHeight="true" outlineLevel="0" collapsed="false"/>
    <row r="29163" customFormat="false" ht="13.8" hidden="false" customHeight="true" outlineLevel="0" collapsed="false"/>
    <row r="29164" customFormat="false" ht="13.8" hidden="false" customHeight="true" outlineLevel="0" collapsed="false"/>
    <row r="29165" customFormat="false" ht="13.8" hidden="false" customHeight="true" outlineLevel="0" collapsed="false"/>
    <row r="29166" customFormat="false" ht="13.8" hidden="false" customHeight="true" outlineLevel="0" collapsed="false"/>
    <row r="29167" customFormat="false" ht="13.8" hidden="false" customHeight="true" outlineLevel="0" collapsed="false"/>
    <row r="29168" customFormat="false" ht="13.8" hidden="false" customHeight="true" outlineLevel="0" collapsed="false"/>
    <row r="29169" customFormat="false" ht="13.8" hidden="false" customHeight="true" outlineLevel="0" collapsed="false"/>
    <row r="29170" customFormat="false" ht="13.8" hidden="false" customHeight="true" outlineLevel="0" collapsed="false"/>
    <row r="29171" customFormat="false" ht="13.8" hidden="false" customHeight="true" outlineLevel="0" collapsed="false"/>
    <row r="29172" customFormat="false" ht="13.8" hidden="false" customHeight="true" outlineLevel="0" collapsed="false"/>
    <row r="29173" customFormat="false" ht="13.8" hidden="false" customHeight="true" outlineLevel="0" collapsed="false"/>
    <row r="29174" customFormat="false" ht="13.8" hidden="false" customHeight="true" outlineLevel="0" collapsed="false"/>
    <row r="29175" customFormat="false" ht="13.8" hidden="false" customHeight="true" outlineLevel="0" collapsed="false"/>
    <row r="29176" customFormat="false" ht="13.8" hidden="false" customHeight="true" outlineLevel="0" collapsed="false"/>
    <row r="29177" customFormat="false" ht="13.8" hidden="false" customHeight="true" outlineLevel="0" collapsed="false"/>
    <row r="29178" customFormat="false" ht="13.8" hidden="false" customHeight="true" outlineLevel="0" collapsed="false"/>
    <row r="29179" customFormat="false" ht="13.8" hidden="false" customHeight="true" outlineLevel="0" collapsed="false"/>
    <row r="29180" customFormat="false" ht="13.8" hidden="false" customHeight="true" outlineLevel="0" collapsed="false"/>
    <row r="29181" customFormat="false" ht="13.8" hidden="false" customHeight="true" outlineLevel="0" collapsed="false"/>
    <row r="29182" customFormat="false" ht="13.8" hidden="false" customHeight="true" outlineLevel="0" collapsed="false"/>
    <row r="29183" customFormat="false" ht="13.8" hidden="false" customHeight="true" outlineLevel="0" collapsed="false"/>
    <row r="29184" customFormat="false" ht="13.8" hidden="false" customHeight="true" outlineLevel="0" collapsed="false"/>
    <row r="29185" customFormat="false" ht="13.8" hidden="false" customHeight="true" outlineLevel="0" collapsed="false"/>
    <row r="29186" customFormat="false" ht="13.8" hidden="false" customHeight="true" outlineLevel="0" collapsed="false"/>
    <row r="29187" customFormat="false" ht="13.8" hidden="false" customHeight="true" outlineLevel="0" collapsed="false"/>
    <row r="29188" customFormat="false" ht="13.8" hidden="false" customHeight="true" outlineLevel="0" collapsed="false"/>
    <row r="29189" customFormat="false" ht="13.8" hidden="false" customHeight="true" outlineLevel="0" collapsed="false"/>
    <row r="29190" customFormat="false" ht="13.8" hidden="false" customHeight="true" outlineLevel="0" collapsed="false"/>
    <row r="29191" customFormat="false" ht="13.8" hidden="false" customHeight="true" outlineLevel="0" collapsed="false"/>
    <row r="29192" customFormat="false" ht="13.8" hidden="false" customHeight="true" outlineLevel="0" collapsed="false"/>
    <row r="29193" customFormat="false" ht="13.8" hidden="false" customHeight="true" outlineLevel="0" collapsed="false"/>
    <row r="29194" customFormat="false" ht="13.8" hidden="false" customHeight="true" outlineLevel="0" collapsed="false"/>
    <row r="29195" customFormat="false" ht="13.8" hidden="false" customHeight="true" outlineLevel="0" collapsed="false"/>
    <row r="29196" customFormat="false" ht="13.8" hidden="false" customHeight="true" outlineLevel="0" collapsed="false"/>
    <row r="29197" customFormat="false" ht="13.8" hidden="false" customHeight="true" outlineLevel="0" collapsed="false"/>
    <row r="29198" customFormat="false" ht="13.8" hidden="false" customHeight="true" outlineLevel="0" collapsed="false"/>
    <row r="29199" customFormat="false" ht="13.8" hidden="false" customHeight="true" outlineLevel="0" collapsed="false"/>
    <row r="29200" customFormat="false" ht="13.8" hidden="false" customHeight="true" outlineLevel="0" collapsed="false"/>
    <row r="29201" customFormat="false" ht="13.8" hidden="false" customHeight="true" outlineLevel="0" collapsed="false"/>
    <row r="29202" customFormat="false" ht="13.8" hidden="false" customHeight="true" outlineLevel="0" collapsed="false"/>
    <row r="29203" customFormat="false" ht="13.8" hidden="false" customHeight="true" outlineLevel="0" collapsed="false"/>
    <row r="29204" customFormat="false" ht="13.8" hidden="false" customHeight="true" outlineLevel="0" collapsed="false"/>
    <row r="29205" customFormat="false" ht="13.8" hidden="false" customHeight="true" outlineLevel="0" collapsed="false"/>
    <row r="29206" customFormat="false" ht="13.8" hidden="false" customHeight="true" outlineLevel="0" collapsed="false"/>
    <row r="29207" customFormat="false" ht="13.8" hidden="false" customHeight="true" outlineLevel="0" collapsed="false"/>
    <row r="29208" customFormat="false" ht="13.8" hidden="false" customHeight="true" outlineLevel="0" collapsed="false"/>
    <row r="29209" customFormat="false" ht="13.8" hidden="false" customHeight="true" outlineLevel="0" collapsed="false"/>
    <row r="29210" customFormat="false" ht="13.8" hidden="false" customHeight="true" outlineLevel="0" collapsed="false"/>
    <row r="29211" customFormat="false" ht="13.8" hidden="false" customHeight="true" outlineLevel="0" collapsed="false"/>
    <row r="29212" customFormat="false" ht="13.8" hidden="false" customHeight="true" outlineLevel="0" collapsed="false"/>
    <row r="29213" customFormat="false" ht="13.8" hidden="false" customHeight="true" outlineLevel="0" collapsed="false"/>
    <row r="29214" customFormat="false" ht="13.8" hidden="false" customHeight="true" outlineLevel="0" collapsed="false"/>
    <row r="29215" customFormat="false" ht="13.8" hidden="false" customHeight="true" outlineLevel="0" collapsed="false"/>
    <row r="29216" customFormat="false" ht="13.8" hidden="false" customHeight="true" outlineLevel="0" collapsed="false"/>
    <row r="29217" customFormat="false" ht="13.8" hidden="false" customHeight="true" outlineLevel="0" collapsed="false"/>
    <row r="29218" customFormat="false" ht="13.8" hidden="false" customHeight="true" outlineLevel="0" collapsed="false"/>
    <row r="29219" customFormat="false" ht="13.8" hidden="false" customHeight="true" outlineLevel="0" collapsed="false"/>
    <row r="29220" customFormat="false" ht="13.8" hidden="false" customHeight="true" outlineLevel="0" collapsed="false"/>
    <row r="29221" customFormat="false" ht="13.8" hidden="false" customHeight="true" outlineLevel="0" collapsed="false"/>
    <row r="29222" customFormat="false" ht="13.8" hidden="false" customHeight="true" outlineLevel="0" collapsed="false"/>
    <row r="29223" customFormat="false" ht="13.8" hidden="false" customHeight="true" outlineLevel="0" collapsed="false"/>
    <row r="29224" customFormat="false" ht="13.8" hidden="false" customHeight="true" outlineLevel="0" collapsed="false"/>
    <row r="29225" customFormat="false" ht="13.8" hidden="false" customHeight="true" outlineLevel="0" collapsed="false"/>
    <row r="29226" customFormat="false" ht="13.8" hidden="false" customHeight="true" outlineLevel="0" collapsed="false"/>
    <row r="29227" customFormat="false" ht="13.8" hidden="false" customHeight="true" outlineLevel="0" collapsed="false"/>
    <row r="29228" customFormat="false" ht="13.8" hidden="false" customHeight="true" outlineLevel="0" collapsed="false"/>
    <row r="29229" customFormat="false" ht="13.8" hidden="false" customHeight="true" outlineLevel="0" collapsed="false"/>
    <row r="29230" customFormat="false" ht="13.8" hidden="false" customHeight="true" outlineLevel="0" collapsed="false"/>
    <row r="29231" customFormat="false" ht="13.8" hidden="false" customHeight="true" outlineLevel="0" collapsed="false"/>
    <row r="29232" customFormat="false" ht="13.8" hidden="false" customHeight="true" outlineLevel="0" collapsed="false"/>
    <row r="29233" customFormat="false" ht="13.8" hidden="false" customHeight="true" outlineLevel="0" collapsed="false"/>
    <row r="29234" customFormat="false" ht="13.8" hidden="false" customHeight="true" outlineLevel="0" collapsed="false"/>
    <row r="29235" customFormat="false" ht="13.8" hidden="false" customHeight="true" outlineLevel="0" collapsed="false"/>
    <row r="29236" customFormat="false" ht="13.8" hidden="false" customHeight="true" outlineLevel="0" collapsed="false"/>
    <row r="29237" customFormat="false" ht="13.8" hidden="false" customHeight="true" outlineLevel="0" collapsed="false"/>
    <row r="29238" customFormat="false" ht="13.8" hidden="false" customHeight="true" outlineLevel="0" collapsed="false"/>
    <row r="29239" customFormat="false" ht="13.8" hidden="false" customHeight="true" outlineLevel="0" collapsed="false"/>
    <row r="29240" customFormat="false" ht="13.8" hidden="false" customHeight="true" outlineLevel="0" collapsed="false"/>
    <row r="29241" customFormat="false" ht="13.8" hidden="false" customHeight="true" outlineLevel="0" collapsed="false"/>
    <row r="29242" customFormat="false" ht="13.8" hidden="false" customHeight="true" outlineLevel="0" collapsed="false"/>
    <row r="29243" customFormat="false" ht="13.8" hidden="false" customHeight="true" outlineLevel="0" collapsed="false"/>
    <row r="29244" customFormat="false" ht="13.8" hidden="false" customHeight="true" outlineLevel="0" collapsed="false"/>
    <row r="29245" customFormat="false" ht="13.8" hidden="false" customHeight="true" outlineLevel="0" collapsed="false"/>
    <row r="29246" customFormat="false" ht="13.8" hidden="false" customHeight="true" outlineLevel="0" collapsed="false"/>
    <row r="29247" customFormat="false" ht="13.8" hidden="false" customHeight="true" outlineLevel="0" collapsed="false"/>
    <row r="29248" customFormat="false" ht="13.8" hidden="false" customHeight="true" outlineLevel="0" collapsed="false"/>
    <row r="29249" customFormat="false" ht="13.8" hidden="false" customHeight="true" outlineLevel="0" collapsed="false"/>
    <row r="29250" customFormat="false" ht="13.8" hidden="false" customHeight="true" outlineLevel="0" collapsed="false"/>
    <row r="29251" customFormat="false" ht="13.8" hidden="false" customHeight="true" outlineLevel="0" collapsed="false"/>
    <row r="29252" customFormat="false" ht="13.8" hidden="false" customHeight="true" outlineLevel="0" collapsed="false"/>
    <row r="29253" customFormat="false" ht="13.8" hidden="false" customHeight="true" outlineLevel="0" collapsed="false"/>
    <row r="29254" customFormat="false" ht="13.8" hidden="false" customHeight="true" outlineLevel="0" collapsed="false"/>
    <row r="29255" customFormat="false" ht="13.8" hidden="false" customHeight="true" outlineLevel="0" collapsed="false"/>
    <row r="29256" customFormat="false" ht="13.8" hidden="false" customHeight="true" outlineLevel="0" collapsed="false"/>
    <row r="29257" customFormat="false" ht="13.8" hidden="false" customHeight="true" outlineLevel="0" collapsed="false"/>
    <row r="29258" customFormat="false" ht="13.8" hidden="false" customHeight="true" outlineLevel="0" collapsed="false"/>
    <row r="29259" customFormat="false" ht="13.8" hidden="false" customHeight="true" outlineLevel="0" collapsed="false"/>
    <row r="29260" customFormat="false" ht="13.8" hidden="false" customHeight="true" outlineLevel="0" collapsed="false"/>
    <row r="29261" customFormat="false" ht="13.8" hidden="false" customHeight="true" outlineLevel="0" collapsed="false"/>
    <row r="29262" customFormat="false" ht="13.8" hidden="false" customHeight="true" outlineLevel="0" collapsed="false"/>
    <row r="29263" customFormat="false" ht="13.8" hidden="false" customHeight="true" outlineLevel="0" collapsed="false"/>
    <row r="29264" customFormat="false" ht="13.8" hidden="false" customHeight="true" outlineLevel="0" collapsed="false"/>
    <row r="29265" customFormat="false" ht="13.8" hidden="false" customHeight="true" outlineLevel="0" collapsed="false"/>
    <row r="29266" customFormat="false" ht="13.8" hidden="false" customHeight="true" outlineLevel="0" collapsed="false"/>
    <row r="29267" customFormat="false" ht="13.8" hidden="false" customHeight="true" outlineLevel="0" collapsed="false"/>
    <row r="29268" customFormat="false" ht="13.8" hidden="false" customHeight="true" outlineLevel="0" collapsed="false"/>
    <row r="29269" customFormat="false" ht="13.8" hidden="false" customHeight="true" outlineLevel="0" collapsed="false"/>
    <row r="29270" customFormat="false" ht="13.8" hidden="false" customHeight="true" outlineLevel="0" collapsed="false"/>
    <row r="29271" customFormat="false" ht="13.8" hidden="false" customHeight="true" outlineLevel="0" collapsed="false"/>
    <row r="29272" customFormat="false" ht="13.8" hidden="false" customHeight="true" outlineLevel="0" collapsed="false"/>
    <row r="29273" customFormat="false" ht="13.8" hidden="false" customHeight="true" outlineLevel="0" collapsed="false"/>
    <row r="29274" customFormat="false" ht="13.8" hidden="false" customHeight="true" outlineLevel="0" collapsed="false"/>
    <row r="29275" customFormat="false" ht="13.8" hidden="false" customHeight="true" outlineLevel="0" collapsed="false"/>
    <row r="29276" customFormat="false" ht="13.8" hidden="false" customHeight="true" outlineLevel="0" collapsed="false"/>
    <row r="29277" customFormat="false" ht="13.8" hidden="false" customHeight="true" outlineLevel="0" collapsed="false"/>
    <row r="29278" customFormat="false" ht="13.8" hidden="false" customHeight="true" outlineLevel="0" collapsed="false"/>
    <row r="29279" customFormat="false" ht="13.8" hidden="false" customHeight="true" outlineLevel="0" collapsed="false"/>
    <row r="29280" customFormat="false" ht="13.8" hidden="false" customHeight="true" outlineLevel="0" collapsed="false"/>
    <row r="29281" customFormat="false" ht="13.8" hidden="false" customHeight="true" outlineLevel="0" collapsed="false"/>
    <row r="29282" customFormat="false" ht="13.8" hidden="false" customHeight="true" outlineLevel="0" collapsed="false"/>
    <row r="29283" customFormat="false" ht="13.8" hidden="false" customHeight="true" outlineLevel="0" collapsed="false"/>
    <row r="29284" customFormat="false" ht="13.8" hidden="false" customHeight="true" outlineLevel="0" collapsed="false"/>
    <row r="29285" customFormat="false" ht="13.8" hidden="false" customHeight="true" outlineLevel="0" collapsed="false"/>
    <row r="29286" customFormat="false" ht="13.8" hidden="false" customHeight="true" outlineLevel="0" collapsed="false"/>
    <row r="29287" customFormat="false" ht="13.8" hidden="false" customHeight="true" outlineLevel="0" collapsed="false"/>
    <row r="29288" customFormat="false" ht="13.8" hidden="false" customHeight="true" outlineLevel="0" collapsed="false"/>
    <row r="29289" customFormat="false" ht="13.8" hidden="false" customHeight="true" outlineLevel="0" collapsed="false"/>
    <row r="29290" customFormat="false" ht="13.8" hidden="false" customHeight="true" outlineLevel="0" collapsed="false"/>
    <row r="29291" customFormat="false" ht="13.8" hidden="false" customHeight="true" outlineLevel="0" collapsed="false"/>
    <row r="29292" customFormat="false" ht="13.8" hidden="false" customHeight="true" outlineLevel="0" collapsed="false"/>
    <row r="29293" customFormat="false" ht="13.8" hidden="false" customHeight="true" outlineLevel="0" collapsed="false"/>
    <row r="29294" customFormat="false" ht="13.8" hidden="false" customHeight="true" outlineLevel="0" collapsed="false"/>
    <row r="29295" customFormat="false" ht="13.8" hidden="false" customHeight="true" outlineLevel="0" collapsed="false"/>
    <row r="29296" customFormat="false" ht="13.8" hidden="false" customHeight="true" outlineLevel="0" collapsed="false"/>
    <row r="29297" customFormat="false" ht="13.8" hidden="false" customHeight="true" outlineLevel="0" collapsed="false"/>
    <row r="29298" customFormat="false" ht="13.8" hidden="false" customHeight="true" outlineLevel="0" collapsed="false"/>
    <row r="29299" customFormat="false" ht="13.8" hidden="false" customHeight="true" outlineLevel="0" collapsed="false"/>
    <row r="29300" customFormat="false" ht="13.8" hidden="false" customHeight="true" outlineLevel="0" collapsed="false"/>
    <row r="29301" customFormat="false" ht="13.8" hidden="false" customHeight="true" outlineLevel="0" collapsed="false"/>
    <row r="29302" customFormat="false" ht="13.8" hidden="false" customHeight="true" outlineLevel="0" collapsed="false"/>
    <row r="29303" customFormat="false" ht="13.8" hidden="false" customHeight="true" outlineLevel="0" collapsed="false"/>
    <row r="29304" customFormat="false" ht="13.8" hidden="false" customHeight="true" outlineLevel="0" collapsed="false"/>
    <row r="29305" customFormat="false" ht="13.8" hidden="false" customHeight="true" outlineLevel="0" collapsed="false"/>
    <row r="29306" customFormat="false" ht="13.8" hidden="false" customHeight="true" outlineLevel="0" collapsed="false"/>
    <row r="29307" customFormat="false" ht="13.8" hidden="false" customHeight="true" outlineLevel="0" collapsed="false"/>
    <row r="29308" customFormat="false" ht="13.8" hidden="false" customHeight="true" outlineLevel="0" collapsed="false"/>
    <row r="29309" customFormat="false" ht="13.8" hidden="false" customHeight="true" outlineLevel="0" collapsed="false"/>
    <row r="29310" customFormat="false" ht="13.8" hidden="false" customHeight="true" outlineLevel="0" collapsed="false"/>
    <row r="29311" customFormat="false" ht="13.8" hidden="false" customHeight="true" outlineLevel="0" collapsed="false"/>
    <row r="29312" customFormat="false" ht="13.8" hidden="false" customHeight="true" outlineLevel="0" collapsed="false"/>
    <row r="29313" customFormat="false" ht="13.8" hidden="false" customHeight="true" outlineLevel="0" collapsed="false"/>
    <row r="29314" customFormat="false" ht="13.8" hidden="false" customHeight="true" outlineLevel="0" collapsed="false"/>
    <row r="29315" customFormat="false" ht="13.8" hidden="false" customHeight="true" outlineLevel="0" collapsed="false"/>
    <row r="29316" customFormat="false" ht="13.8" hidden="false" customHeight="true" outlineLevel="0" collapsed="false"/>
    <row r="29317" customFormat="false" ht="13.8" hidden="false" customHeight="true" outlineLevel="0" collapsed="false"/>
    <row r="29318" customFormat="false" ht="13.8" hidden="false" customHeight="true" outlineLevel="0" collapsed="false"/>
    <row r="29319" customFormat="false" ht="13.8" hidden="false" customHeight="true" outlineLevel="0" collapsed="false"/>
    <row r="29320" customFormat="false" ht="13.8" hidden="false" customHeight="true" outlineLevel="0" collapsed="false"/>
    <row r="29321" customFormat="false" ht="13.8" hidden="false" customHeight="true" outlineLevel="0" collapsed="false"/>
    <row r="29322" customFormat="false" ht="13.8" hidden="false" customHeight="true" outlineLevel="0" collapsed="false"/>
    <row r="29323" customFormat="false" ht="13.8" hidden="false" customHeight="true" outlineLevel="0" collapsed="false"/>
    <row r="29324" customFormat="false" ht="13.8" hidden="false" customHeight="true" outlineLevel="0" collapsed="false"/>
    <row r="29325" customFormat="false" ht="13.8" hidden="false" customHeight="true" outlineLevel="0" collapsed="false"/>
    <row r="29326" customFormat="false" ht="13.8" hidden="false" customHeight="true" outlineLevel="0" collapsed="false"/>
    <row r="29327" customFormat="false" ht="13.8" hidden="false" customHeight="true" outlineLevel="0" collapsed="false"/>
    <row r="29328" customFormat="false" ht="13.8" hidden="false" customHeight="true" outlineLevel="0" collapsed="false"/>
    <row r="29329" customFormat="false" ht="13.8" hidden="false" customHeight="true" outlineLevel="0" collapsed="false"/>
    <row r="29330" customFormat="false" ht="13.8" hidden="false" customHeight="true" outlineLevel="0" collapsed="false"/>
    <row r="29331" customFormat="false" ht="13.8" hidden="false" customHeight="true" outlineLevel="0" collapsed="false"/>
    <row r="29332" customFormat="false" ht="13.8" hidden="false" customHeight="true" outlineLevel="0" collapsed="false"/>
    <row r="29333" customFormat="false" ht="13.8" hidden="false" customHeight="true" outlineLevel="0" collapsed="false"/>
    <row r="29334" customFormat="false" ht="13.8" hidden="false" customHeight="true" outlineLevel="0" collapsed="false"/>
    <row r="29335" customFormat="false" ht="13.8" hidden="false" customHeight="true" outlineLevel="0" collapsed="false"/>
    <row r="29336" customFormat="false" ht="13.8" hidden="false" customHeight="true" outlineLevel="0" collapsed="false"/>
    <row r="29337" customFormat="false" ht="13.8" hidden="false" customHeight="true" outlineLevel="0" collapsed="false"/>
    <row r="29338" customFormat="false" ht="13.8" hidden="false" customHeight="true" outlineLevel="0" collapsed="false"/>
    <row r="29339" customFormat="false" ht="13.8" hidden="false" customHeight="true" outlineLevel="0" collapsed="false"/>
    <row r="29340" customFormat="false" ht="13.8" hidden="false" customHeight="true" outlineLevel="0" collapsed="false"/>
    <row r="29341" customFormat="false" ht="13.8" hidden="false" customHeight="true" outlineLevel="0" collapsed="false"/>
    <row r="29342" customFormat="false" ht="13.8" hidden="false" customHeight="true" outlineLevel="0" collapsed="false"/>
    <row r="29343" customFormat="false" ht="13.8" hidden="false" customHeight="true" outlineLevel="0" collapsed="false"/>
    <row r="29344" customFormat="false" ht="13.8" hidden="false" customHeight="true" outlineLevel="0" collapsed="false"/>
    <row r="29345" customFormat="false" ht="13.8" hidden="false" customHeight="true" outlineLevel="0" collapsed="false"/>
    <row r="29346" customFormat="false" ht="13.8" hidden="false" customHeight="true" outlineLevel="0" collapsed="false"/>
    <row r="29347" customFormat="false" ht="13.8" hidden="false" customHeight="true" outlineLevel="0" collapsed="false"/>
    <row r="29348" customFormat="false" ht="13.8" hidden="false" customHeight="true" outlineLevel="0" collapsed="false"/>
    <row r="29349" customFormat="false" ht="13.8" hidden="false" customHeight="true" outlineLevel="0" collapsed="false"/>
    <row r="29350" customFormat="false" ht="13.8" hidden="false" customHeight="true" outlineLevel="0" collapsed="false"/>
    <row r="29351" customFormat="false" ht="13.8" hidden="false" customHeight="true" outlineLevel="0" collapsed="false"/>
    <row r="29352" customFormat="false" ht="13.8" hidden="false" customHeight="true" outlineLevel="0" collapsed="false"/>
    <row r="29353" customFormat="false" ht="13.8" hidden="false" customHeight="true" outlineLevel="0" collapsed="false"/>
    <row r="29354" customFormat="false" ht="13.8" hidden="false" customHeight="true" outlineLevel="0" collapsed="false"/>
    <row r="29355" customFormat="false" ht="13.8" hidden="false" customHeight="true" outlineLevel="0" collapsed="false"/>
    <row r="29356" customFormat="false" ht="13.8" hidden="false" customHeight="true" outlineLevel="0" collapsed="false"/>
    <row r="29357" customFormat="false" ht="13.8" hidden="false" customHeight="true" outlineLevel="0" collapsed="false"/>
    <row r="29358" customFormat="false" ht="13.8" hidden="false" customHeight="true" outlineLevel="0" collapsed="false"/>
    <row r="29359" customFormat="false" ht="13.8" hidden="false" customHeight="true" outlineLevel="0" collapsed="false"/>
    <row r="29360" customFormat="false" ht="13.8" hidden="false" customHeight="true" outlineLevel="0" collapsed="false"/>
    <row r="29361" customFormat="false" ht="13.8" hidden="false" customHeight="true" outlineLevel="0" collapsed="false"/>
    <row r="29362" customFormat="false" ht="13.8" hidden="false" customHeight="true" outlineLevel="0" collapsed="false"/>
    <row r="29363" customFormat="false" ht="13.8" hidden="false" customHeight="true" outlineLevel="0" collapsed="false"/>
    <row r="29364" customFormat="false" ht="13.8" hidden="false" customHeight="true" outlineLevel="0" collapsed="false"/>
    <row r="29365" customFormat="false" ht="13.8" hidden="false" customHeight="true" outlineLevel="0" collapsed="false"/>
    <row r="29366" customFormat="false" ht="13.8" hidden="false" customHeight="true" outlineLevel="0" collapsed="false"/>
    <row r="29367" customFormat="false" ht="13.8" hidden="false" customHeight="true" outlineLevel="0" collapsed="false"/>
    <row r="29368" customFormat="false" ht="13.8" hidden="false" customHeight="true" outlineLevel="0" collapsed="false"/>
    <row r="29369" customFormat="false" ht="13.8" hidden="false" customHeight="true" outlineLevel="0" collapsed="false"/>
    <row r="29370" customFormat="false" ht="13.8" hidden="false" customHeight="true" outlineLevel="0" collapsed="false"/>
    <row r="29371" customFormat="false" ht="13.8" hidden="false" customHeight="true" outlineLevel="0" collapsed="false"/>
    <row r="29372" customFormat="false" ht="13.8" hidden="false" customHeight="true" outlineLevel="0" collapsed="false"/>
    <row r="29373" customFormat="false" ht="13.8" hidden="false" customHeight="true" outlineLevel="0" collapsed="false"/>
    <row r="29374" customFormat="false" ht="13.8" hidden="false" customHeight="true" outlineLevel="0" collapsed="false"/>
    <row r="29375" customFormat="false" ht="13.8" hidden="false" customHeight="true" outlineLevel="0" collapsed="false"/>
    <row r="29376" customFormat="false" ht="13.8" hidden="false" customHeight="true" outlineLevel="0" collapsed="false"/>
    <row r="29377" customFormat="false" ht="13.8" hidden="false" customHeight="true" outlineLevel="0" collapsed="false"/>
    <row r="29378" customFormat="false" ht="13.8" hidden="false" customHeight="true" outlineLevel="0" collapsed="false"/>
    <row r="29379" customFormat="false" ht="13.8" hidden="false" customHeight="true" outlineLevel="0" collapsed="false"/>
    <row r="29380" customFormat="false" ht="13.8" hidden="false" customHeight="true" outlineLevel="0" collapsed="false"/>
    <row r="29381" customFormat="false" ht="13.8" hidden="false" customHeight="true" outlineLevel="0" collapsed="false"/>
    <row r="29382" customFormat="false" ht="13.8" hidden="false" customHeight="true" outlineLevel="0" collapsed="false"/>
    <row r="29383" customFormat="false" ht="13.8" hidden="false" customHeight="true" outlineLevel="0" collapsed="false"/>
    <row r="29384" customFormat="false" ht="13.8" hidden="false" customHeight="true" outlineLevel="0" collapsed="false"/>
    <row r="29385" customFormat="false" ht="13.8" hidden="false" customHeight="true" outlineLevel="0" collapsed="false"/>
    <row r="29386" customFormat="false" ht="13.8" hidden="false" customHeight="true" outlineLevel="0" collapsed="false"/>
    <row r="29387" customFormat="false" ht="13.8" hidden="false" customHeight="true" outlineLevel="0" collapsed="false"/>
    <row r="29388" customFormat="false" ht="13.8" hidden="false" customHeight="true" outlineLevel="0" collapsed="false"/>
    <row r="29389" customFormat="false" ht="13.8" hidden="false" customHeight="true" outlineLevel="0" collapsed="false"/>
    <row r="29390" customFormat="false" ht="13.8" hidden="false" customHeight="true" outlineLevel="0" collapsed="false"/>
    <row r="29391" customFormat="false" ht="13.8" hidden="false" customHeight="true" outlineLevel="0" collapsed="false"/>
    <row r="29392" customFormat="false" ht="13.8" hidden="false" customHeight="true" outlineLevel="0" collapsed="false"/>
    <row r="29393" customFormat="false" ht="13.8" hidden="false" customHeight="true" outlineLevel="0" collapsed="false"/>
    <row r="29394" customFormat="false" ht="13.8" hidden="false" customHeight="true" outlineLevel="0" collapsed="false"/>
    <row r="29395" customFormat="false" ht="13.8" hidden="false" customHeight="true" outlineLevel="0" collapsed="false"/>
    <row r="29396" customFormat="false" ht="13.8" hidden="false" customHeight="true" outlineLevel="0" collapsed="false"/>
    <row r="29397" customFormat="false" ht="13.8" hidden="false" customHeight="true" outlineLevel="0" collapsed="false"/>
    <row r="29398" customFormat="false" ht="13.8" hidden="false" customHeight="true" outlineLevel="0" collapsed="false"/>
    <row r="29399" customFormat="false" ht="13.8" hidden="false" customHeight="true" outlineLevel="0" collapsed="false"/>
    <row r="29400" customFormat="false" ht="13.8" hidden="false" customHeight="true" outlineLevel="0" collapsed="false"/>
    <row r="29401" customFormat="false" ht="13.8" hidden="false" customHeight="true" outlineLevel="0" collapsed="false"/>
    <row r="29402" customFormat="false" ht="13.8" hidden="false" customHeight="true" outlineLevel="0" collapsed="false"/>
    <row r="29403" customFormat="false" ht="13.8" hidden="false" customHeight="true" outlineLevel="0" collapsed="false"/>
    <row r="29404" customFormat="false" ht="13.8" hidden="false" customHeight="true" outlineLevel="0" collapsed="false"/>
    <row r="29405" customFormat="false" ht="13.8" hidden="false" customHeight="true" outlineLevel="0" collapsed="false"/>
    <row r="29406" customFormat="false" ht="13.8" hidden="false" customHeight="true" outlineLevel="0" collapsed="false"/>
    <row r="29407" customFormat="false" ht="13.8" hidden="false" customHeight="true" outlineLevel="0" collapsed="false"/>
    <row r="29408" customFormat="false" ht="13.8" hidden="false" customHeight="true" outlineLevel="0" collapsed="false"/>
    <row r="29409" customFormat="false" ht="13.8" hidden="false" customHeight="true" outlineLevel="0" collapsed="false"/>
    <row r="29410" customFormat="false" ht="13.8" hidden="false" customHeight="true" outlineLevel="0" collapsed="false"/>
    <row r="29411" customFormat="false" ht="13.8" hidden="false" customHeight="true" outlineLevel="0" collapsed="false"/>
    <row r="29412" customFormat="false" ht="13.8" hidden="false" customHeight="true" outlineLevel="0" collapsed="false"/>
    <row r="29413" customFormat="false" ht="13.8" hidden="false" customHeight="true" outlineLevel="0" collapsed="false"/>
    <row r="29414" customFormat="false" ht="13.8" hidden="false" customHeight="true" outlineLevel="0" collapsed="false"/>
    <row r="29415" customFormat="false" ht="13.8" hidden="false" customHeight="true" outlineLevel="0" collapsed="false"/>
    <row r="29416" customFormat="false" ht="13.8" hidden="false" customHeight="true" outlineLevel="0" collapsed="false"/>
    <row r="29417" customFormat="false" ht="13.8" hidden="false" customHeight="true" outlineLevel="0" collapsed="false"/>
    <row r="29418" customFormat="false" ht="13.8" hidden="false" customHeight="true" outlineLevel="0" collapsed="false"/>
    <row r="29419" customFormat="false" ht="13.8" hidden="false" customHeight="true" outlineLevel="0" collapsed="false"/>
    <row r="29420" customFormat="false" ht="13.8" hidden="false" customHeight="true" outlineLevel="0" collapsed="false"/>
    <row r="29421" customFormat="false" ht="13.8" hidden="false" customHeight="true" outlineLevel="0" collapsed="false"/>
    <row r="29422" customFormat="false" ht="13.8" hidden="false" customHeight="true" outlineLevel="0" collapsed="false"/>
    <row r="29423" customFormat="false" ht="13.8" hidden="false" customHeight="true" outlineLevel="0" collapsed="false"/>
    <row r="29424" customFormat="false" ht="13.8" hidden="false" customHeight="true" outlineLevel="0" collapsed="false"/>
    <row r="29425" customFormat="false" ht="13.8" hidden="false" customHeight="true" outlineLevel="0" collapsed="false"/>
    <row r="29426" customFormat="false" ht="13.8" hidden="false" customHeight="true" outlineLevel="0" collapsed="false"/>
    <row r="29427" customFormat="false" ht="13.8" hidden="false" customHeight="true" outlineLevel="0" collapsed="false"/>
    <row r="29428" customFormat="false" ht="13.8" hidden="false" customHeight="true" outlineLevel="0" collapsed="false"/>
    <row r="29429" customFormat="false" ht="13.8" hidden="false" customHeight="true" outlineLevel="0" collapsed="false"/>
    <row r="29430" customFormat="false" ht="13.8" hidden="false" customHeight="true" outlineLevel="0" collapsed="false"/>
    <row r="29431" customFormat="false" ht="13.8" hidden="false" customHeight="true" outlineLevel="0" collapsed="false"/>
    <row r="29432" customFormat="false" ht="13.8" hidden="false" customHeight="true" outlineLevel="0" collapsed="false"/>
    <row r="29433" customFormat="false" ht="13.8" hidden="false" customHeight="true" outlineLevel="0" collapsed="false"/>
    <row r="29434" customFormat="false" ht="13.8" hidden="false" customHeight="true" outlineLevel="0" collapsed="false"/>
    <row r="29435" customFormat="false" ht="13.8" hidden="false" customHeight="true" outlineLevel="0" collapsed="false"/>
    <row r="29436" customFormat="false" ht="13.8" hidden="false" customHeight="true" outlineLevel="0" collapsed="false"/>
    <row r="29437" customFormat="false" ht="13.8" hidden="false" customHeight="true" outlineLevel="0" collapsed="false"/>
    <row r="29438" customFormat="false" ht="13.8" hidden="false" customHeight="true" outlineLevel="0" collapsed="false"/>
    <row r="29439" customFormat="false" ht="13.8" hidden="false" customHeight="true" outlineLevel="0" collapsed="false"/>
    <row r="29440" customFormat="false" ht="13.8" hidden="false" customHeight="true" outlineLevel="0" collapsed="false"/>
    <row r="29441" customFormat="false" ht="13.8" hidden="false" customHeight="true" outlineLevel="0" collapsed="false"/>
    <row r="29442" customFormat="false" ht="13.8" hidden="false" customHeight="true" outlineLevel="0" collapsed="false"/>
    <row r="29443" customFormat="false" ht="13.8" hidden="false" customHeight="true" outlineLevel="0" collapsed="false"/>
    <row r="29444" customFormat="false" ht="13.8" hidden="false" customHeight="true" outlineLevel="0" collapsed="false"/>
    <row r="29445" customFormat="false" ht="13.8" hidden="false" customHeight="true" outlineLevel="0" collapsed="false"/>
    <row r="29446" customFormat="false" ht="13.8" hidden="false" customHeight="true" outlineLevel="0" collapsed="false"/>
    <row r="29447" customFormat="false" ht="13.8" hidden="false" customHeight="true" outlineLevel="0" collapsed="false"/>
    <row r="29448" customFormat="false" ht="13.8" hidden="false" customHeight="true" outlineLevel="0" collapsed="false"/>
    <row r="29449" customFormat="false" ht="13.8" hidden="false" customHeight="true" outlineLevel="0" collapsed="false"/>
    <row r="29450" customFormat="false" ht="13.8" hidden="false" customHeight="true" outlineLevel="0" collapsed="false"/>
    <row r="29451" customFormat="false" ht="13.8" hidden="false" customHeight="true" outlineLevel="0" collapsed="false"/>
    <row r="29452" customFormat="false" ht="13.8" hidden="false" customHeight="true" outlineLevel="0" collapsed="false"/>
    <row r="29453" customFormat="false" ht="13.8" hidden="false" customHeight="true" outlineLevel="0" collapsed="false"/>
    <row r="29454" customFormat="false" ht="13.8" hidden="false" customHeight="true" outlineLevel="0" collapsed="false"/>
    <row r="29455" customFormat="false" ht="13.8" hidden="false" customHeight="true" outlineLevel="0" collapsed="false"/>
    <row r="29456" customFormat="false" ht="13.8" hidden="false" customHeight="true" outlineLevel="0" collapsed="false"/>
    <row r="29457" customFormat="false" ht="13.8" hidden="false" customHeight="true" outlineLevel="0" collapsed="false"/>
    <row r="29458" customFormat="false" ht="13.8" hidden="false" customHeight="true" outlineLevel="0" collapsed="false"/>
    <row r="29459" customFormat="false" ht="13.8" hidden="false" customHeight="true" outlineLevel="0" collapsed="false"/>
    <row r="29460" customFormat="false" ht="13.8" hidden="false" customHeight="true" outlineLevel="0" collapsed="false"/>
    <row r="29461" customFormat="false" ht="13.8" hidden="false" customHeight="true" outlineLevel="0" collapsed="false"/>
    <row r="29462" customFormat="false" ht="13.8" hidden="false" customHeight="true" outlineLevel="0" collapsed="false"/>
    <row r="29463" customFormat="false" ht="13.8" hidden="false" customHeight="true" outlineLevel="0" collapsed="false"/>
    <row r="29464" customFormat="false" ht="13.8" hidden="false" customHeight="true" outlineLevel="0" collapsed="false"/>
    <row r="29465" customFormat="false" ht="13.8" hidden="false" customHeight="true" outlineLevel="0" collapsed="false"/>
    <row r="29466" customFormat="false" ht="13.8" hidden="false" customHeight="true" outlineLevel="0" collapsed="false"/>
    <row r="29467" customFormat="false" ht="13.8" hidden="false" customHeight="true" outlineLevel="0" collapsed="false"/>
    <row r="29468" customFormat="false" ht="13.8" hidden="false" customHeight="true" outlineLevel="0" collapsed="false"/>
    <row r="29469" customFormat="false" ht="13.8" hidden="false" customHeight="true" outlineLevel="0" collapsed="false"/>
    <row r="29470" customFormat="false" ht="13.8" hidden="false" customHeight="true" outlineLevel="0" collapsed="false"/>
    <row r="29471" customFormat="false" ht="13.8" hidden="false" customHeight="true" outlineLevel="0" collapsed="false"/>
    <row r="29472" customFormat="false" ht="13.8" hidden="false" customHeight="true" outlineLevel="0" collapsed="false"/>
    <row r="29473" customFormat="false" ht="13.8" hidden="false" customHeight="true" outlineLevel="0" collapsed="false"/>
    <row r="29474" customFormat="false" ht="13.8" hidden="false" customHeight="true" outlineLevel="0" collapsed="false"/>
    <row r="29475" customFormat="false" ht="13.8" hidden="false" customHeight="true" outlineLevel="0" collapsed="false"/>
    <row r="29476" customFormat="false" ht="13.8" hidden="false" customHeight="true" outlineLevel="0" collapsed="false"/>
    <row r="29477" customFormat="false" ht="13.8" hidden="false" customHeight="true" outlineLevel="0" collapsed="false"/>
    <row r="29478" customFormat="false" ht="13.8" hidden="false" customHeight="true" outlineLevel="0" collapsed="false"/>
    <row r="29479" customFormat="false" ht="13.8" hidden="false" customHeight="true" outlineLevel="0" collapsed="false"/>
    <row r="29480" customFormat="false" ht="13.8" hidden="false" customHeight="true" outlineLevel="0" collapsed="false"/>
    <row r="29481" customFormat="false" ht="13.8" hidden="false" customHeight="true" outlineLevel="0" collapsed="false"/>
    <row r="29482" customFormat="false" ht="13.8" hidden="false" customHeight="true" outlineLevel="0" collapsed="false"/>
    <row r="29483" customFormat="false" ht="13.8" hidden="false" customHeight="true" outlineLevel="0" collapsed="false"/>
    <row r="29484" customFormat="false" ht="13.8" hidden="false" customHeight="true" outlineLevel="0" collapsed="false"/>
    <row r="29485" customFormat="false" ht="13.8" hidden="false" customHeight="true" outlineLevel="0" collapsed="false"/>
    <row r="29486" customFormat="false" ht="13.8" hidden="false" customHeight="true" outlineLevel="0" collapsed="false"/>
    <row r="29487" customFormat="false" ht="13.8" hidden="false" customHeight="true" outlineLevel="0" collapsed="false"/>
    <row r="29488" customFormat="false" ht="13.8" hidden="false" customHeight="true" outlineLevel="0" collapsed="false"/>
    <row r="29489" customFormat="false" ht="13.8" hidden="false" customHeight="true" outlineLevel="0" collapsed="false"/>
    <row r="29490" customFormat="false" ht="13.8" hidden="false" customHeight="true" outlineLevel="0" collapsed="false"/>
    <row r="29491" customFormat="false" ht="13.8" hidden="false" customHeight="true" outlineLevel="0" collapsed="false"/>
    <row r="29492" customFormat="false" ht="13.8" hidden="false" customHeight="true" outlineLevel="0" collapsed="false"/>
    <row r="29493" customFormat="false" ht="13.8" hidden="false" customHeight="true" outlineLevel="0" collapsed="false"/>
    <row r="29494" customFormat="false" ht="13.8" hidden="false" customHeight="true" outlineLevel="0" collapsed="false"/>
    <row r="29495" customFormat="false" ht="13.8" hidden="false" customHeight="true" outlineLevel="0" collapsed="false"/>
    <row r="29496" customFormat="false" ht="13.8" hidden="false" customHeight="true" outlineLevel="0" collapsed="false"/>
    <row r="29497" customFormat="false" ht="13.8" hidden="false" customHeight="true" outlineLevel="0" collapsed="false"/>
    <row r="29498" customFormat="false" ht="13.8" hidden="false" customHeight="true" outlineLevel="0" collapsed="false"/>
    <row r="29499" customFormat="false" ht="13.8" hidden="false" customHeight="true" outlineLevel="0" collapsed="false"/>
    <row r="29500" customFormat="false" ht="13.8" hidden="false" customHeight="true" outlineLevel="0" collapsed="false"/>
    <row r="29501" customFormat="false" ht="13.8" hidden="false" customHeight="true" outlineLevel="0" collapsed="false"/>
    <row r="29502" customFormat="false" ht="13.8" hidden="false" customHeight="true" outlineLevel="0" collapsed="false"/>
    <row r="29503" customFormat="false" ht="13.8" hidden="false" customHeight="true" outlineLevel="0" collapsed="false"/>
    <row r="29504" customFormat="false" ht="13.8" hidden="false" customHeight="true" outlineLevel="0" collapsed="false"/>
    <row r="29505" customFormat="false" ht="13.8" hidden="false" customHeight="true" outlineLevel="0" collapsed="false"/>
    <row r="29506" customFormat="false" ht="13.8" hidden="false" customHeight="true" outlineLevel="0" collapsed="false"/>
    <row r="29507" customFormat="false" ht="13.8" hidden="false" customHeight="true" outlineLevel="0" collapsed="false"/>
    <row r="29508" customFormat="false" ht="13.8" hidden="false" customHeight="true" outlineLevel="0" collapsed="false"/>
    <row r="29509" customFormat="false" ht="13.8" hidden="false" customHeight="true" outlineLevel="0" collapsed="false"/>
    <row r="29510" customFormat="false" ht="13.8" hidden="false" customHeight="true" outlineLevel="0" collapsed="false"/>
    <row r="29511" customFormat="false" ht="13.8" hidden="false" customHeight="true" outlineLevel="0" collapsed="false"/>
    <row r="29512" customFormat="false" ht="13.8" hidden="false" customHeight="true" outlineLevel="0" collapsed="false"/>
    <row r="29513" customFormat="false" ht="13.8" hidden="false" customHeight="true" outlineLevel="0" collapsed="false"/>
    <row r="29514" customFormat="false" ht="13.8" hidden="false" customHeight="true" outlineLevel="0" collapsed="false"/>
    <row r="29515" customFormat="false" ht="13.8" hidden="false" customHeight="true" outlineLevel="0" collapsed="false"/>
    <row r="29516" customFormat="false" ht="13.8" hidden="false" customHeight="true" outlineLevel="0" collapsed="false"/>
    <row r="29517" customFormat="false" ht="13.8" hidden="false" customHeight="true" outlineLevel="0" collapsed="false"/>
    <row r="29518" customFormat="false" ht="13.8" hidden="false" customHeight="true" outlineLevel="0" collapsed="false"/>
    <row r="29519" customFormat="false" ht="13.8" hidden="false" customHeight="true" outlineLevel="0" collapsed="false"/>
    <row r="29520" customFormat="false" ht="13.8" hidden="false" customHeight="true" outlineLevel="0" collapsed="false"/>
    <row r="29521" customFormat="false" ht="13.8" hidden="false" customHeight="true" outlineLevel="0" collapsed="false"/>
    <row r="29522" customFormat="false" ht="13.8" hidden="false" customHeight="true" outlineLevel="0" collapsed="false"/>
    <row r="29523" customFormat="false" ht="13.8" hidden="false" customHeight="true" outlineLevel="0" collapsed="false"/>
    <row r="29524" customFormat="false" ht="13.8" hidden="false" customHeight="true" outlineLevel="0" collapsed="false"/>
    <row r="29525" customFormat="false" ht="13.8" hidden="false" customHeight="true" outlineLevel="0" collapsed="false"/>
    <row r="29526" customFormat="false" ht="13.8" hidden="false" customHeight="true" outlineLevel="0" collapsed="false"/>
    <row r="29527" customFormat="false" ht="13.8" hidden="false" customHeight="true" outlineLevel="0" collapsed="false"/>
    <row r="29528" customFormat="false" ht="13.8" hidden="false" customHeight="true" outlineLevel="0" collapsed="false"/>
    <row r="29529" customFormat="false" ht="13.8" hidden="false" customHeight="true" outlineLevel="0" collapsed="false"/>
    <row r="29530" customFormat="false" ht="13.8" hidden="false" customHeight="true" outlineLevel="0" collapsed="false"/>
    <row r="29531" customFormat="false" ht="13.8" hidden="false" customHeight="true" outlineLevel="0" collapsed="false"/>
    <row r="29532" customFormat="false" ht="13.8" hidden="false" customHeight="true" outlineLevel="0" collapsed="false"/>
    <row r="29533" customFormat="false" ht="13.8" hidden="false" customHeight="true" outlineLevel="0" collapsed="false"/>
    <row r="29534" customFormat="false" ht="13.8" hidden="false" customHeight="true" outlineLevel="0" collapsed="false"/>
    <row r="29535" customFormat="false" ht="13.8" hidden="false" customHeight="true" outlineLevel="0" collapsed="false"/>
    <row r="29536" customFormat="false" ht="13.8" hidden="false" customHeight="true" outlineLevel="0" collapsed="false"/>
    <row r="29537" customFormat="false" ht="13.8" hidden="false" customHeight="true" outlineLevel="0" collapsed="false"/>
    <row r="29538" customFormat="false" ht="13.8" hidden="false" customHeight="true" outlineLevel="0" collapsed="false"/>
    <row r="29539" customFormat="false" ht="13.8" hidden="false" customHeight="true" outlineLevel="0" collapsed="false"/>
    <row r="29540" customFormat="false" ht="13.8" hidden="false" customHeight="true" outlineLevel="0" collapsed="false"/>
    <row r="29541" customFormat="false" ht="13.8" hidden="false" customHeight="true" outlineLevel="0" collapsed="false"/>
    <row r="29542" customFormat="false" ht="13.8" hidden="false" customHeight="true" outlineLevel="0" collapsed="false"/>
    <row r="29543" customFormat="false" ht="13.8" hidden="false" customHeight="true" outlineLevel="0" collapsed="false"/>
    <row r="29544" customFormat="false" ht="13.8" hidden="false" customHeight="true" outlineLevel="0" collapsed="false"/>
    <row r="29545" customFormat="false" ht="13.8" hidden="false" customHeight="true" outlineLevel="0" collapsed="false"/>
    <row r="29546" customFormat="false" ht="13.8" hidden="false" customHeight="true" outlineLevel="0" collapsed="false"/>
    <row r="29547" customFormat="false" ht="13.8" hidden="false" customHeight="true" outlineLevel="0" collapsed="false"/>
    <row r="29548" customFormat="false" ht="13.8" hidden="false" customHeight="true" outlineLevel="0" collapsed="false"/>
    <row r="29549" customFormat="false" ht="13.8" hidden="false" customHeight="true" outlineLevel="0" collapsed="false"/>
    <row r="29550" customFormat="false" ht="13.8" hidden="false" customHeight="true" outlineLevel="0" collapsed="false"/>
    <row r="29551" customFormat="false" ht="13.8" hidden="false" customHeight="true" outlineLevel="0" collapsed="false"/>
    <row r="29552" customFormat="false" ht="13.8" hidden="false" customHeight="true" outlineLevel="0" collapsed="false"/>
    <row r="29553" customFormat="false" ht="13.8" hidden="false" customHeight="true" outlineLevel="0" collapsed="false"/>
    <row r="29554" customFormat="false" ht="13.8" hidden="false" customHeight="true" outlineLevel="0" collapsed="false"/>
    <row r="29555" customFormat="false" ht="13.8" hidden="false" customHeight="true" outlineLevel="0" collapsed="false"/>
    <row r="29556" customFormat="false" ht="13.8" hidden="false" customHeight="true" outlineLevel="0" collapsed="false"/>
    <row r="29557" customFormat="false" ht="13.8" hidden="false" customHeight="true" outlineLevel="0" collapsed="false"/>
    <row r="29558" customFormat="false" ht="13.8" hidden="false" customHeight="true" outlineLevel="0" collapsed="false"/>
    <row r="29559" customFormat="false" ht="13.8" hidden="false" customHeight="true" outlineLevel="0" collapsed="false"/>
    <row r="29560" customFormat="false" ht="13.8" hidden="false" customHeight="true" outlineLevel="0" collapsed="false"/>
    <row r="29561" customFormat="false" ht="13.8" hidden="false" customHeight="true" outlineLevel="0" collapsed="false"/>
    <row r="29562" customFormat="false" ht="13.8" hidden="false" customHeight="true" outlineLevel="0" collapsed="false"/>
    <row r="29563" customFormat="false" ht="13.8" hidden="false" customHeight="true" outlineLevel="0" collapsed="false"/>
    <row r="29564" customFormat="false" ht="13.8" hidden="false" customHeight="true" outlineLevel="0" collapsed="false"/>
    <row r="29565" customFormat="false" ht="13.8" hidden="false" customHeight="true" outlineLevel="0" collapsed="false"/>
    <row r="29566" customFormat="false" ht="13.8" hidden="false" customHeight="true" outlineLevel="0" collapsed="false"/>
    <row r="29567" customFormat="false" ht="13.8" hidden="false" customHeight="true" outlineLevel="0" collapsed="false"/>
    <row r="29568" customFormat="false" ht="13.8" hidden="false" customHeight="true" outlineLevel="0" collapsed="false"/>
    <row r="29569" customFormat="false" ht="13.8" hidden="false" customHeight="true" outlineLevel="0" collapsed="false"/>
    <row r="29570" customFormat="false" ht="13.8" hidden="false" customHeight="true" outlineLevel="0" collapsed="false"/>
    <row r="29571" customFormat="false" ht="13.8" hidden="false" customHeight="true" outlineLevel="0" collapsed="false"/>
    <row r="29572" customFormat="false" ht="13.8" hidden="false" customHeight="true" outlineLevel="0" collapsed="false"/>
    <row r="29573" customFormat="false" ht="13.8" hidden="false" customHeight="true" outlineLevel="0" collapsed="false"/>
    <row r="29574" customFormat="false" ht="13.8" hidden="false" customHeight="true" outlineLevel="0" collapsed="false"/>
    <row r="29575" customFormat="false" ht="13.8" hidden="false" customHeight="true" outlineLevel="0" collapsed="false"/>
    <row r="29576" customFormat="false" ht="13.8" hidden="false" customHeight="true" outlineLevel="0" collapsed="false"/>
    <row r="29577" customFormat="false" ht="13.8" hidden="false" customHeight="true" outlineLevel="0" collapsed="false"/>
    <row r="29578" customFormat="false" ht="13.8" hidden="false" customHeight="true" outlineLevel="0" collapsed="false"/>
    <row r="29579" customFormat="false" ht="13.8" hidden="false" customHeight="true" outlineLevel="0" collapsed="false"/>
    <row r="29580" customFormat="false" ht="13.8" hidden="false" customHeight="true" outlineLevel="0" collapsed="false"/>
    <row r="29581" customFormat="false" ht="13.8" hidden="false" customHeight="true" outlineLevel="0" collapsed="false"/>
    <row r="29582" customFormat="false" ht="13.8" hidden="false" customHeight="true" outlineLevel="0" collapsed="false"/>
    <row r="29583" customFormat="false" ht="13.8" hidden="false" customHeight="true" outlineLevel="0" collapsed="false"/>
    <row r="29584" customFormat="false" ht="13.8" hidden="false" customHeight="true" outlineLevel="0" collapsed="false"/>
    <row r="29585" customFormat="false" ht="13.8" hidden="false" customHeight="true" outlineLevel="0" collapsed="false"/>
    <row r="29586" customFormat="false" ht="13.8" hidden="false" customHeight="true" outlineLevel="0" collapsed="false"/>
    <row r="29587" customFormat="false" ht="13.8" hidden="false" customHeight="true" outlineLevel="0" collapsed="false"/>
    <row r="29588" customFormat="false" ht="13.8" hidden="false" customHeight="true" outlineLevel="0" collapsed="false"/>
    <row r="29589" customFormat="false" ht="13.8" hidden="false" customHeight="true" outlineLevel="0" collapsed="false"/>
    <row r="29590" customFormat="false" ht="13.8" hidden="false" customHeight="true" outlineLevel="0" collapsed="false"/>
    <row r="29591" customFormat="false" ht="13.8" hidden="false" customHeight="true" outlineLevel="0" collapsed="false"/>
    <row r="29592" customFormat="false" ht="13.8" hidden="false" customHeight="true" outlineLevel="0" collapsed="false"/>
    <row r="29593" customFormat="false" ht="13.8" hidden="false" customHeight="true" outlineLevel="0" collapsed="false"/>
    <row r="29594" customFormat="false" ht="13.8" hidden="false" customHeight="true" outlineLevel="0" collapsed="false"/>
    <row r="29595" customFormat="false" ht="13.8" hidden="false" customHeight="true" outlineLevel="0" collapsed="false"/>
    <row r="29596" customFormat="false" ht="13.8" hidden="false" customHeight="true" outlineLevel="0" collapsed="false"/>
    <row r="29597" customFormat="false" ht="13.8" hidden="false" customHeight="true" outlineLevel="0" collapsed="false"/>
    <row r="29598" customFormat="false" ht="13.8" hidden="false" customHeight="true" outlineLevel="0" collapsed="false"/>
    <row r="29599" customFormat="false" ht="13.8" hidden="false" customHeight="true" outlineLevel="0" collapsed="false"/>
    <row r="29600" customFormat="false" ht="13.8" hidden="false" customHeight="true" outlineLevel="0" collapsed="false"/>
    <row r="29601" customFormat="false" ht="13.8" hidden="false" customHeight="true" outlineLevel="0" collapsed="false"/>
    <row r="29602" customFormat="false" ht="13.8" hidden="false" customHeight="true" outlineLevel="0" collapsed="false"/>
    <row r="29603" customFormat="false" ht="13.8" hidden="false" customHeight="true" outlineLevel="0" collapsed="false"/>
    <row r="29604" customFormat="false" ht="13.8" hidden="false" customHeight="true" outlineLevel="0" collapsed="false"/>
    <row r="29605" customFormat="false" ht="13.8" hidden="false" customHeight="true" outlineLevel="0" collapsed="false"/>
    <row r="29606" customFormat="false" ht="13.8" hidden="false" customHeight="true" outlineLevel="0" collapsed="false"/>
    <row r="29607" customFormat="false" ht="13.8" hidden="false" customHeight="true" outlineLevel="0" collapsed="false"/>
    <row r="29608" customFormat="false" ht="13.8" hidden="false" customHeight="true" outlineLevel="0" collapsed="false"/>
    <row r="29609" customFormat="false" ht="13.8" hidden="false" customHeight="true" outlineLevel="0" collapsed="false"/>
    <row r="29610" customFormat="false" ht="13.8" hidden="false" customHeight="true" outlineLevel="0" collapsed="false"/>
    <row r="29611" customFormat="false" ht="13.8" hidden="false" customHeight="true" outlineLevel="0" collapsed="false"/>
    <row r="29612" customFormat="false" ht="13.8" hidden="false" customHeight="true" outlineLevel="0" collapsed="false"/>
    <row r="29613" customFormat="false" ht="13.8" hidden="false" customHeight="true" outlineLevel="0" collapsed="false"/>
    <row r="29614" customFormat="false" ht="13.8" hidden="false" customHeight="true" outlineLevel="0" collapsed="false"/>
    <row r="29615" customFormat="false" ht="13.8" hidden="false" customHeight="true" outlineLevel="0" collapsed="false"/>
    <row r="29616" customFormat="false" ht="13.8" hidden="false" customHeight="true" outlineLevel="0" collapsed="false"/>
    <row r="29617" customFormat="false" ht="13.8" hidden="false" customHeight="true" outlineLevel="0" collapsed="false"/>
    <row r="29618" customFormat="false" ht="13.8" hidden="false" customHeight="true" outlineLevel="0" collapsed="false"/>
    <row r="29619" customFormat="false" ht="13.8" hidden="false" customHeight="true" outlineLevel="0" collapsed="false"/>
    <row r="29620" customFormat="false" ht="13.8" hidden="false" customHeight="true" outlineLevel="0" collapsed="false"/>
    <row r="29621" customFormat="false" ht="13.8" hidden="false" customHeight="true" outlineLevel="0" collapsed="false"/>
    <row r="29622" customFormat="false" ht="13.8" hidden="false" customHeight="true" outlineLevel="0" collapsed="false"/>
    <row r="29623" customFormat="false" ht="13.8" hidden="false" customHeight="true" outlineLevel="0" collapsed="false"/>
    <row r="29624" customFormat="false" ht="13.8" hidden="false" customHeight="true" outlineLevel="0" collapsed="false"/>
    <row r="29625" customFormat="false" ht="13.8" hidden="false" customHeight="true" outlineLevel="0" collapsed="false"/>
    <row r="29626" customFormat="false" ht="13.8" hidden="false" customHeight="true" outlineLevel="0" collapsed="false"/>
    <row r="29627" customFormat="false" ht="13.8" hidden="false" customHeight="true" outlineLevel="0" collapsed="false"/>
    <row r="29628" customFormat="false" ht="13.8" hidden="false" customHeight="true" outlineLevel="0" collapsed="false"/>
    <row r="29629" customFormat="false" ht="13.8" hidden="false" customHeight="true" outlineLevel="0" collapsed="false"/>
    <row r="29630" customFormat="false" ht="13.8" hidden="false" customHeight="true" outlineLevel="0" collapsed="false"/>
    <row r="29631" customFormat="false" ht="13.8" hidden="false" customHeight="true" outlineLevel="0" collapsed="false"/>
    <row r="29632" customFormat="false" ht="13.8" hidden="false" customHeight="true" outlineLevel="0" collapsed="false"/>
    <row r="29633" customFormat="false" ht="13.8" hidden="false" customHeight="true" outlineLevel="0" collapsed="false"/>
    <row r="29634" customFormat="false" ht="13.8" hidden="false" customHeight="true" outlineLevel="0" collapsed="false"/>
    <row r="29635" customFormat="false" ht="13.8" hidden="false" customHeight="true" outlineLevel="0" collapsed="false"/>
    <row r="29636" customFormat="false" ht="13.8" hidden="false" customHeight="true" outlineLevel="0" collapsed="false"/>
    <row r="29637" customFormat="false" ht="13.8" hidden="false" customHeight="true" outlineLevel="0" collapsed="false"/>
    <row r="29638" customFormat="false" ht="13.8" hidden="false" customHeight="true" outlineLevel="0" collapsed="false"/>
    <row r="29639" customFormat="false" ht="13.8" hidden="false" customHeight="true" outlineLevel="0" collapsed="false"/>
    <row r="29640" customFormat="false" ht="13.8" hidden="false" customHeight="true" outlineLevel="0" collapsed="false"/>
    <row r="29641" customFormat="false" ht="13.8" hidden="false" customHeight="true" outlineLevel="0" collapsed="false"/>
    <row r="29642" customFormat="false" ht="13.8" hidden="false" customHeight="true" outlineLevel="0" collapsed="false"/>
    <row r="29643" customFormat="false" ht="13.8" hidden="false" customHeight="true" outlineLevel="0" collapsed="false"/>
    <row r="29644" customFormat="false" ht="13.8" hidden="false" customHeight="true" outlineLevel="0" collapsed="false"/>
    <row r="29645" customFormat="false" ht="13.8" hidden="false" customHeight="true" outlineLevel="0" collapsed="false"/>
    <row r="29646" customFormat="false" ht="13.8" hidden="false" customHeight="true" outlineLevel="0" collapsed="false"/>
    <row r="29647" customFormat="false" ht="13.8" hidden="false" customHeight="true" outlineLevel="0" collapsed="false"/>
    <row r="29648" customFormat="false" ht="13.8" hidden="false" customHeight="true" outlineLevel="0" collapsed="false"/>
    <row r="29649" customFormat="false" ht="13.8" hidden="false" customHeight="true" outlineLevel="0" collapsed="false"/>
    <row r="29650" customFormat="false" ht="13.8" hidden="false" customHeight="true" outlineLevel="0" collapsed="false"/>
    <row r="29651" customFormat="false" ht="13.8" hidden="false" customHeight="true" outlineLevel="0" collapsed="false"/>
    <row r="29652" customFormat="false" ht="13.8" hidden="false" customHeight="true" outlineLevel="0" collapsed="false"/>
    <row r="29653" customFormat="false" ht="13.8" hidden="false" customHeight="true" outlineLevel="0" collapsed="false"/>
    <row r="29654" customFormat="false" ht="13.8" hidden="false" customHeight="true" outlineLevel="0" collapsed="false"/>
    <row r="29655" customFormat="false" ht="13.8" hidden="false" customHeight="true" outlineLevel="0" collapsed="false"/>
    <row r="29656" customFormat="false" ht="13.8" hidden="false" customHeight="true" outlineLevel="0" collapsed="false"/>
    <row r="29657" customFormat="false" ht="13.8" hidden="false" customHeight="true" outlineLevel="0" collapsed="false"/>
    <row r="29658" customFormat="false" ht="13.8" hidden="false" customHeight="true" outlineLevel="0" collapsed="false"/>
    <row r="29659" customFormat="false" ht="13.8" hidden="false" customHeight="true" outlineLevel="0" collapsed="false"/>
    <row r="29660" customFormat="false" ht="13.8" hidden="false" customHeight="true" outlineLevel="0" collapsed="false"/>
    <row r="29661" customFormat="false" ht="13.8" hidden="false" customHeight="true" outlineLevel="0" collapsed="false"/>
    <row r="29662" customFormat="false" ht="13.8" hidden="false" customHeight="true" outlineLevel="0" collapsed="false"/>
    <row r="29663" customFormat="false" ht="13.8" hidden="false" customHeight="true" outlineLevel="0" collapsed="false"/>
    <row r="29664" customFormat="false" ht="13.8" hidden="false" customHeight="true" outlineLevel="0" collapsed="false"/>
    <row r="29665" customFormat="false" ht="13.8" hidden="false" customHeight="true" outlineLevel="0" collapsed="false"/>
    <row r="29666" customFormat="false" ht="13.8" hidden="false" customHeight="true" outlineLevel="0" collapsed="false"/>
    <row r="29667" customFormat="false" ht="13.8" hidden="false" customHeight="true" outlineLevel="0" collapsed="false"/>
    <row r="29668" customFormat="false" ht="13.8" hidden="false" customHeight="true" outlineLevel="0" collapsed="false"/>
    <row r="29669" customFormat="false" ht="13.8" hidden="false" customHeight="true" outlineLevel="0" collapsed="false"/>
    <row r="29670" customFormat="false" ht="13.8" hidden="false" customHeight="true" outlineLevel="0" collapsed="false"/>
    <row r="29671" customFormat="false" ht="13.8" hidden="false" customHeight="true" outlineLevel="0" collapsed="false"/>
    <row r="29672" customFormat="false" ht="13.8" hidden="false" customHeight="true" outlineLevel="0" collapsed="false"/>
    <row r="29673" customFormat="false" ht="13.8" hidden="false" customHeight="true" outlineLevel="0" collapsed="false"/>
    <row r="29674" customFormat="false" ht="13.8" hidden="false" customHeight="true" outlineLevel="0" collapsed="false"/>
    <row r="29675" customFormat="false" ht="13.8" hidden="false" customHeight="true" outlineLevel="0" collapsed="false"/>
    <row r="29676" customFormat="false" ht="13.8" hidden="false" customHeight="true" outlineLevel="0" collapsed="false"/>
    <row r="29677" customFormat="false" ht="13.8" hidden="false" customHeight="true" outlineLevel="0" collapsed="false"/>
    <row r="29678" customFormat="false" ht="13.8" hidden="false" customHeight="true" outlineLevel="0" collapsed="false"/>
    <row r="29679" customFormat="false" ht="13.8" hidden="false" customHeight="true" outlineLevel="0" collapsed="false"/>
    <row r="29680" customFormat="false" ht="13.8" hidden="false" customHeight="true" outlineLevel="0" collapsed="false"/>
    <row r="29681" customFormat="false" ht="13.8" hidden="false" customHeight="true" outlineLevel="0" collapsed="false"/>
    <row r="29682" customFormat="false" ht="13.8" hidden="false" customHeight="true" outlineLevel="0" collapsed="false"/>
    <row r="29683" customFormat="false" ht="13.8" hidden="false" customHeight="true" outlineLevel="0" collapsed="false"/>
    <row r="29684" customFormat="false" ht="13.8" hidden="false" customHeight="true" outlineLevel="0" collapsed="false"/>
    <row r="29685" customFormat="false" ht="13.8" hidden="false" customHeight="true" outlineLevel="0" collapsed="false"/>
    <row r="29686" customFormat="false" ht="13.8" hidden="false" customHeight="true" outlineLevel="0" collapsed="false"/>
    <row r="29687" customFormat="false" ht="13.8" hidden="false" customHeight="true" outlineLevel="0" collapsed="false"/>
    <row r="29688" customFormat="false" ht="13.8" hidden="false" customHeight="true" outlineLevel="0" collapsed="false"/>
    <row r="29689" customFormat="false" ht="13.8" hidden="false" customHeight="true" outlineLevel="0" collapsed="false"/>
    <row r="29690" customFormat="false" ht="13.8" hidden="false" customHeight="true" outlineLevel="0" collapsed="false"/>
    <row r="29691" customFormat="false" ht="13.8" hidden="false" customHeight="true" outlineLevel="0" collapsed="false"/>
    <row r="29692" customFormat="false" ht="13.8" hidden="false" customHeight="true" outlineLevel="0" collapsed="false"/>
    <row r="29693" customFormat="false" ht="13.8" hidden="false" customHeight="true" outlineLevel="0" collapsed="false"/>
    <row r="29694" customFormat="false" ht="13.8" hidden="false" customHeight="true" outlineLevel="0" collapsed="false"/>
    <row r="29695" customFormat="false" ht="13.8" hidden="false" customHeight="true" outlineLevel="0" collapsed="false"/>
    <row r="29696" customFormat="false" ht="13.8" hidden="false" customHeight="true" outlineLevel="0" collapsed="false"/>
    <row r="29697" customFormat="false" ht="13.8" hidden="false" customHeight="true" outlineLevel="0" collapsed="false"/>
    <row r="29698" customFormat="false" ht="13.8" hidden="false" customHeight="true" outlineLevel="0" collapsed="false"/>
    <row r="29699" customFormat="false" ht="13.8" hidden="false" customHeight="true" outlineLevel="0" collapsed="false"/>
    <row r="29700" customFormat="false" ht="13.8" hidden="false" customHeight="true" outlineLevel="0" collapsed="false"/>
    <row r="29701" customFormat="false" ht="13.8" hidden="false" customHeight="true" outlineLevel="0" collapsed="false"/>
    <row r="29702" customFormat="false" ht="13.8" hidden="false" customHeight="true" outlineLevel="0" collapsed="false"/>
    <row r="29703" customFormat="false" ht="13.8" hidden="false" customHeight="true" outlineLevel="0" collapsed="false"/>
    <row r="29704" customFormat="false" ht="13.8" hidden="false" customHeight="true" outlineLevel="0" collapsed="false"/>
    <row r="29705" customFormat="false" ht="13.8" hidden="false" customHeight="true" outlineLevel="0" collapsed="false"/>
    <row r="29706" customFormat="false" ht="13.8" hidden="false" customHeight="true" outlineLevel="0" collapsed="false"/>
    <row r="29707" customFormat="false" ht="13.8" hidden="false" customHeight="true" outlineLevel="0" collapsed="false"/>
    <row r="29708" customFormat="false" ht="13.8" hidden="false" customHeight="true" outlineLevel="0" collapsed="false"/>
    <row r="29709" customFormat="false" ht="13.8" hidden="false" customHeight="true" outlineLevel="0" collapsed="false"/>
    <row r="29710" customFormat="false" ht="13.8" hidden="false" customHeight="true" outlineLevel="0" collapsed="false"/>
    <row r="29711" customFormat="false" ht="13.8" hidden="false" customHeight="true" outlineLevel="0" collapsed="false"/>
    <row r="29712" customFormat="false" ht="13.8" hidden="false" customHeight="true" outlineLevel="0" collapsed="false"/>
    <row r="29713" customFormat="false" ht="13.8" hidden="false" customHeight="true" outlineLevel="0" collapsed="false"/>
    <row r="29714" customFormat="false" ht="13.8" hidden="false" customHeight="true" outlineLevel="0" collapsed="false"/>
    <row r="29715" customFormat="false" ht="13.8" hidden="false" customHeight="true" outlineLevel="0" collapsed="false"/>
    <row r="29716" customFormat="false" ht="13.8" hidden="false" customHeight="true" outlineLevel="0" collapsed="false"/>
    <row r="29717" customFormat="false" ht="13.8" hidden="false" customHeight="true" outlineLevel="0" collapsed="false"/>
    <row r="29718" customFormat="false" ht="13.8" hidden="false" customHeight="true" outlineLevel="0" collapsed="false"/>
    <row r="29719" customFormat="false" ht="13.8" hidden="false" customHeight="true" outlineLevel="0" collapsed="false"/>
    <row r="29720" customFormat="false" ht="13.8" hidden="false" customHeight="true" outlineLevel="0" collapsed="false"/>
    <row r="29721" customFormat="false" ht="13.8" hidden="false" customHeight="true" outlineLevel="0" collapsed="false"/>
    <row r="29722" customFormat="false" ht="13.8" hidden="false" customHeight="true" outlineLevel="0" collapsed="false"/>
    <row r="29723" customFormat="false" ht="13.8" hidden="false" customHeight="true" outlineLevel="0" collapsed="false"/>
    <row r="29724" customFormat="false" ht="13.8" hidden="false" customHeight="true" outlineLevel="0" collapsed="false"/>
    <row r="29725" customFormat="false" ht="13.8" hidden="false" customHeight="true" outlineLevel="0" collapsed="false"/>
    <row r="29726" customFormat="false" ht="13.8" hidden="false" customHeight="true" outlineLevel="0" collapsed="false"/>
    <row r="29727" customFormat="false" ht="13.8" hidden="false" customHeight="true" outlineLevel="0" collapsed="false"/>
    <row r="29728" customFormat="false" ht="13.8" hidden="false" customHeight="true" outlineLevel="0" collapsed="false"/>
    <row r="29729" customFormat="false" ht="13.8" hidden="false" customHeight="true" outlineLevel="0" collapsed="false"/>
    <row r="29730" customFormat="false" ht="13.8" hidden="false" customHeight="true" outlineLevel="0" collapsed="false"/>
    <row r="29731" customFormat="false" ht="13.8" hidden="false" customHeight="true" outlineLevel="0" collapsed="false"/>
    <row r="29732" customFormat="false" ht="13.8" hidden="false" customHeight="true" outlineLevel="0" collapsed="false"/>
    <row r="29733" customFormat="false" ht="13.8" hidden="false" customHeight="true" outlineLevel="0" collapsed="false"/>
    <row r="29734" customFormat="false" ht="13.8" hidden="false" customHeight="true" outlineLevel="0" collapsed="false"/>
    <row r="29735" customFormat="false" ht="13.8" hidden="false" customHeight="true" outlineLevel="0" collapsed="false"/>
    <row r="29736" customFormat="false" ht="13.8" hidden="false" customHeight="true" outlineLevel="0" collapsed="false"/>
    <row r="29737" customFormat="false" ht="13.8" hidden="false" customHeight="true" outlineLevel="0" collapsed="false"/>
    <row r="29738" customFormat="false" ht="13.8" hidden="false" customHeight="true" outlineLevel="0" collapsed="false"/>
    <row r="29739" customFormat="false" ht="13.8" hidden="false" customHeight="true" outlineLevel="0" collapsed="false"/>
    <row r="29740" customFormat="false" ht="13.8" hidden="false" customHeight="true" outlineLevel="0" collapsed="false"/>
    <row r="29741" customFormat="false" ht="13.8" hidden="false" customHeight="true" outlineLevel="0" collapsed="false"/>
    <row r="29742" customFormat="false" ht="13.8" hidden="false" customHeight="true" outlineLevel="0" collapsed="false"/>
    <row r="29743" customFormat="false" ht="13.8" hidden="false" customHeight="true" outlineLevel="0" collapsed="false"/>
    <row r="29744" customFormat="false" ht="13.8" hidden="false" customHeight="true" outlineLevel="0" collapsed="false"/>
    <row r="29745" customFormat="false" ht="13.8" hidden="false" customHeight="true" outlineLevel="0" collapsed="false"/>
    <row r="29746" customFormat="false" ht="13.8" hidden="false" customHeight="true" outlineLevel="0" collapsed="false"/>
    <row r="29747" customFormat="false" ht="13.8" hidden="false" customHeight="true" outlineLevel="0" collapsed="false"/>
    <row r="29748" customFormat="false" ht="13.8" hidden="false" customHeight="true" outlineLevel="0" collapsed="false"/>
    <row r="29749" customFormat="false" ht="13.8" hidden="false" customHeight="true" outlineLevel="0" collapsed="false"/>
    <row r="29750" customFormat="false" ht="13.8" hidden="false" customHeight="true" outlineLevel="0" collapsed="false"/>
    <row r="29751" customFormat="false" ht="13.8" hidden="false" customHeight="true" outlineLevel="0" collapsed="false"/>
    <row r="29752" customFormat="false" ht="13.8" hidden="false" customHeight="true" outlineLevel="0" collapsed="false"/>
    <row r="29753" customFormat="false" ht="13.8" hidden="false" customHeight="true" outlineLevel="0" collapsed="false"/>
    <row r="29754" customFormat="false" ht="13.8" hidden="false" customHeight="true" outlineLevel="0" collapsed="false"/>
    <row r="29755" customFormat="false" ht="13.8" hidden="false" customHeight="true" outlineLevel="0" collapsed="false"/>
    <row r="29756" customFormat="false" ht="13.8" hidden="false" customHeight="true" outlineLevel="0" collapsed="false"/>
    <row r="29757" customFormat="false" ht="13.8" hidden="false" customHeight="true" outlineLevel="0" collapsed="false"/>
    <row r="29758" customFormat="false" ht="13.8" hidden="false" customHeight="true" outlineLevel="0" collapsed="false"/>
    <row r="29759" customFormat="false" ht="13.8" hidden="false" customHeight="true" outlineLevel="0" collapsed="false"/>
    <row r="29760" customFormat="false" ht="13.8" hidden="false" customHeight="true" outlineLevel="0" collapsed="false"/>
    <row r="29761" customFormat="false" ht="13.8" hidden="false" customHeight="true" outlineLevel="0" collapsed="false"/>
    <row r="29762" customFormat="false" ht="13.8" hidden="false" customHeight="true" outlineLevel="0" collapsed="false"/>
    <row r="29763" customFormat="false" ht="13.8" hidden="false" customHeight="true" outlineLevel="0" collapsed="false"/>
    <row r="29764" customFormat="false" ht="13.8" hidden="false" customHeight="true" outlineLevel="0" collapsed="false"/>
    <row r="29765" customFormat="false" ht="13.8" hidden="false" customHeight="true" outlineLevel="0" collapsed="false"/>
    <row r="29766" customFormat="false" ht="13.8" hidden="false" customHeight="true" outlineLevel="0" collapsed="false"/>
    <row r="29767" customFormat="false" ht="13.8" hidden="false" customHeight="true" outlineLevel="0" collapsed="false"/>
    <row r="29768" customFormat="false" ht="13.8" hidden="false" customHeight="true" outlineLevel="0" collapsed="false"/>
    <row r="29769" customFormat="false" ht="13.8" hidden="false" customHeight="true" outlineLevel="0" collapsed="false"/>
    <row r="29770" customFormat="false" ht="13.8" hidden="false" customHeight="true" outlineLevel="0" collapsed="false"/>
    <row r="29771" customFormat="false" ht="13.8" hidden="false" customHeight="true" outlineLevel="0" collapsed="false"/>
    <row r="29772" customFormat="false" ht="13.8" hidden="false" customHeight="true" outlineLevel="0" collapsed="false"/>
    <row r="29773" customFormat="false" ht="13.8" hidden="false" customHeight="true" outlineLevel="0" collapsed="false"/>
    <row r="29774" customFormat="false" ht="13.8" hidden="false" customHeight="true" outlineLevel="0" collapsed="false"/>
    <row r="29775" customFormat="false" ht="13.8" hidden="false" customHeight="true" outlineLevel="0" collapsed="false"/>
    <row r="29776" customFormat="false" ht="13.8" hidden="false" customHeight="true" outlineLevel="0" collapsed="false"/>
    <row r="29777" customFormat="false" ht="13.8" hidden="false" customHeight="true" outlineLevel="0" collapsed="false"/>
    <row r="29778" customFormat="false" ht="13.8" hidden="false" customHeight="true" outlineLevel="0" collapsed="false"/>
    <row r="29779" customFormat="false" ht="13.8" hidden="false" customHeight="true" outlineLevel="0" collapsed="false"/>
    <row r="29780" customFormat="false" ht="13.8" hidden="false" customHeight="true" outlineLevel="0" collapsed="false"/>
    <row r="29781" customFormat="false" ht="13.8" hidden="false" customHeight="true" outlineLevel="0" collapsed="false"/>
    <row r="29782" customFormat="false" ht="13.8" hidden="false" customHeight="true" outlineLevel="0" collapsed="false"/>
    <row r="29783" customFormat="false" ht="13.8" hidden="false" customHeight="true" outlineLevel="0" collapsed="false"/>
    <row r="29784" customFormat="false" ht="13.8" hidden="false" customHeight="true" outlineLevel="0" collapsed="false"/>
    <row r="29785" customFormat="false" ht="13.8" hidden="false" customHeight="true" outlineLevel="0" collapsed="false"/>
    <row r="29786" customFormat="false" ht="13.8" hidden="false" customHeight="true" outlineLevel="0" collapsed="false"/>
    <row r="29787" customFormat="false" ht="13.8" hidden="false" customHeight="true" outlineLevel="0" collapsed="false"/>
    <row r="29788" customFormat="false" ht="13.8" hidden="false" customHeight="true" outlineLevel="0" collapsed="false"/>
    <row r="29789" customFormat="false" ht="13.8" hidden="false" customHeight="true" outlineLevel="0" collapsed="false"/>
    <row r="29790" customFormat="false" ht="13.8" hidden="false" customHeight="true" outlineLevel="0" collapsed="false"/>
    <row r="29791" customFormat="false" ht="13.8" hidden="false" customHeight="true" outlineLevel="0" collapsed="false"/>
    <row r="29792" customFormat="false" ht="13.8" hidden="false" customHeight="true" outlineLevel="0" collapsed="false"/>
    <row r="29793" customFormat="false" ht="13.8" hidden="false" customHeight="true" outlineLevel="0" collapsed="false"/>
    <row r="29794" customFormat="false" ht="13.8" hidden="false" customHeight="true" outlineLevel="0" collapsed="false"/>
    <row r="29795" customFormat="false" ht="13.8" hidden="false" customHeight="true" outlineLevel="0" collapsed="false"/>
    <row r="29796" customFormat="false" ht="13.8" hidden="false" customHeight="true" outlineLevel="0" collapsed="false"/>
    <row r="29797" customFormat="false" ht="13.8" hidden="false" customHeight="true" outlineLevel="0" collapsed="false"/>
    <row r="29798" customFormat="false" ht="13.8" hidden="false" customHeight="true" outlineLevel="0" collapsed="false"/>
    <row r="29799" customFormat="false" ht="13.8" hidden="false" customHeight="true" outlineLevel="0" collapsed="false"/>
    <row r="29800" customFormat="false" ht="13.8" hidden="false" customHeight="true" outlineLevel="0" collapsed="false"/>
    <row r="29801" customFormat="false" ht="13.8" hidden="false" customHeight="true" outlineLevel="0" collapsed="false"/>
    <row r="29802" customFormat="false" ht="13.8" hidden="false" customHeight="true" outlineLevel="0" collapsed="false"/>
    <row r="29803" customFormat="false" ht="13.8" hidden="false" customHeight="true" outlineLevel="0" collapsed="false"/>
    <row r="29804" customFormat="false" ht="13.8" hidden="false" customHeight="true" outlineLevel="0" collapsed="false"/>
    <row r="29805" customFormat="false" ht="13.8" hidden="false" customHeight="true" outlineLevel="0" collapsed="false"/>
    <row r="29806" customFormat="false" ht="13.8" hidden="false" customHeight="true" outlineLevel="0" collapsed="false"/>
    <row r="29807" customFormat="false" ht="13.8" hidden="false" customHeight="true" outlineLevel="0" collapsed="false"/>
    <row r="29808" customFormat="false" ht="13.8" hidden="false" customHeight="true" outlineLevel="0" collapsed="false"/>
    <row r="29809" customFormat="false" ht="13.8" hidden="false" customHeight="true" outlineLevel="0" collapsed="false"/>
    <row r="29810" customFormat="false" ht="13.8" hidden="false" customHeight="true" outlineLevel="0" collapsed="false"/>
    <row r="29811" customFormat="false" ht="13.8" hidden="false" customHeight="true" outlineLevel="0" collapsed="false"/>
    <row r="29812" customFormat="false" ht="13.8" hidden="false" customHeight="true" outlineLevel="0" collapsed="false"/>
    <row r="29813" customFormat="false" ht="13.8" hidden="false" customHeight="true" outlineLevel="0" collapsed="false"/>
    <row r="29814" customFormat="false" ht="13.8" hidden="false" customHeight="true" outlineLevel="0" collapsed="false"/>
    <row r="29815" customFormat="false" ht="13.8" hidden="false" customHeight="true" outlineLevel="0" collapsed="false"/>
    <row r="29816" customFormat="false" ht="13.8" hidden="false" customHeight="true" outlineLevel="0" collapsed="false"/>
    <row r="29817" customFormat="false" ht="13.8" hidden="false" customHeight="true" outlineLevel="0" collapsed="false"/>
    <row r="29818" customFormat="false" ht="13.8" hidden="false" customHeight="true" outlineLevel="0" collapsed="false"/>
    <row r="29819" customFormat="false" ht="13.8" hidden="false" customHeight="true" outlineLevel="0" collapsed="false"/>
    <row r="29820" customFormat="false" ht="13.8" hidden="false" customHeight="true" outlineLevel="0" collapsed="false"/>
    <row r="29821" customFormat="false" ht="13.8" hidden="false" customHeight="true" outlineLevel="0" collapsed="false"/>
    <row r="29822" customFormat="false" ht="13.8" hidden="false" customHeight="true" outlineLevel="0" collapsed="false"/>
    <row r="29823" customFormat="false" ht="13.8" hidden="false" customHeight="true" outlineLevel="0" collapsed="false"/>
    <row r="29824" customFormat="false" ht="13.8" hidden="false" customHeight="true" outlineLevel="0" collapsed="false"/>
    <row r="29825" customFormat="false" ht="13.8" hidden="false" customHeight="true" outlineLevel="0" collapsed="false"/>
    <row r="29826" customFormat="false" ht="13.8" hidden="false" customHeight="true" outlineLevel="0" collapsed="false"/>
    <row r="29827" customFormat="false" ht="13.8" hidden="false" customHeight="true" outlineLevel="0" collapsed="false"/>
    <row r="29828" customFormat="false" ht="13.8" hidden="false" customHeight="true" outlineLevel="0" collapsed="false"/>
    <row r="29829" customFormat="false" ht="13.8" hidden="false" customHeight="true" outlineLevel="0" collapsed="false"/>
    <row r="29830" customFormat="false" ht="13.8" hidden="false" customHeight="true" outlineLevel="0" collapsed="false"/>
    <row r="29831" customFormat="false" ht="13.8" hidden="false" customHeight="true" outlineLevel="0" collapsed="false"/>
    <row r="29832" customFormat="false" ht="13.8" hidden="false" customHeight="true" outlineLevel="0" collapsed="false"/>
    <row r="29833" customFormat="false" ht="13.8" hidden="false" customHeight="true" outlineLevel="0" collapsed="false"/>
    <row r="29834" customFormat="false" ht="13.8" hidden="false" customHeight="true" outlineLevel="0" collapsed="false"/>
    <row r="29835" customFormat="false" ht="13.8" hidden="false" customHeight="true" outlineLevel="0" collapsed="false"/>
    <row r="29836" customFormat="false" ht="13.8" hidden="false" customHeight="true" outlineLevel="0" collapsed="false"/>
    <row r="29837" customFormat="false" ht="13.8" hidden="false" customHeight="true" outlineLevel="0" collapsed="false"/>
    <row r="29838" customFormat="false" ht="13.8" hidden="false" customHeight="true" outlineLevel="0" collapsed="false"/>
    <row r="29839" customFormat="false" ht="13.8" hidden="false" customHeight="true" outlineLevel="0" collapsed="false"/>
    <row r="29840" customFormat="false" ht="13.8" hidden="false" customHeight="true" outlineLevel="0" collapsed="false"/>
    <row r="29841" customFormat="false" ht="13.8" hidden="false" customHeight="true" outlineLevel="0" collapsed="false"/>
    <row r="29842" customFormat="false" ht="13.8" hidden="false" customHeight="true" outlineLevel="0" collapsed="false"/>
    <row r="29843" customFormat="false" ht="13.8" hidden="false" customHeight="true" outlineLevel="0" collapsed="false"/>
    <row r="29844" customFormat="false" ht="13.8" hidden="false" customHeight="true" outlineLevel="0" collapsed="false"/>
    <row r="29845" customFormat="false" ht="13.8" hidden="false" customHeight="true" outlineLevel="0" collapsed="false"/>
    <row r="29846" customFormat="false" ht="13.8" hidden="false" customHeight="true" outlineLevel="0" collapsed="false"/>
    <row r="29847" customFormat="false" ht="13.8" hidden="false" customHeight="true" outlineLevel="0" collapsed="false"/>
    <row r="29848" customFormat="false" ht="13.8" hidden="false" customHeight="true" outlineLevel="0" collapsed="false"/>
    <row r="29849" customFormat="false" ht="13.8" hidden="false" customHeight="true" outlineLevel="0" collapsed="false"/>
    <row r="29850" customFormat="false" ht="13.8" hidden="false" customHeight="true" outlineLevel="0" collapsed="false"/>
    <row r="29851" customFormat="false" ht="13.8" hidden="false" customHeight="true" outlineLevel="0" collapsed="false"/>
    <row r="29852" customFormat="false" ht="13.8" hidden="false" customHeight="true" outlineLevel="0" collapsed="false"/>
    <row r="29853" customFormat="false" ht="13.8" hidden="false" customHeight="true" outlineLevel="0" collapsed="false"/>
    <row r="29854" customFormat="false" ht="13.8" hidden="false" customHeight="true" outlineLevel="0" collapsed="false"/>
    <row r="29855" customFormat="false" ht="13.8" hidden="false" customHeight="true" outlineLevel="0" collapsed="false"/>
    <row r="29856" customFormat="false" ht="13.8" hidden="false" customHeight="true" outlineLevel="0" collapsed="false"/>
    <row r="29857" customFormat="false" ht="13.8" hidden="false" customHeight="true" outlineLevel="0" collapsed="false"/>
    <row r="29858" customFormat="false" ht="13.8" hidden="false" customHeight="true" outlineLevel="0" collapsed="false"/>
    <row r="29859" customFormat="false" ht="13.8" hidden="false" customHeight="true" outlineLevel="0" collapsed="false"/>
    <row r="29860" customFormat="false" ht="13.8" hidden="false" customHeight="true" outlineLevel="0" collapsed="false"/>
    <row r="29861" customFormat="false" ht="13.8" hidden="false" customHeight="true" outlineLevel="0" collapsed="false"/>
    <row r="29862" customFormat="false" ht="13.8" hidden="false" customHeight="true" outlineLevel="0" collapsed="false"/>
    <row r="29863" customFormat="false" ht="13.8" hidden="false" customHeight="true" outlineLevel="0" collapsed="false"/>
    <row r="29864" customFormat="false" ht="13.8" hidden="false" customHeight="true" outlineLevel="0" collapsed="false"/>
    <row r="29865" customFormat="false" ht="13.8" hidden="false" customHeight="true" outlineLevel="0" collapsed="false"/>
    <row r="29866" customFormat="false" ht="13.8" hidden="false" customHeight="true" outlineLevel="0" collapsed="false"/>
    <row r="29867" customFormat="false" ht="13.8" hidden="false" customHeight="true" outlineLevel="0" collapsed="false"/>
    <row r="29868" customFormat="false" ht="13.8" hidden="false" customHeight="true" outlineLevel="0" collapsed="false"/>
    <row r="29869" customFormat="false" ht="13.8" hidden="false" customHeight="true" outlineLevel="0" collapsed="false"/>
    <row r="29870" customFormat="false" ht="13.8" hidden="false" customHeight="true" outlineLevel="0" collapsed="false"/>
    <row r="29871" customFormat="false" ht="13.8" hidden="false" customHeight="true" outlineLevel="0" collapsed="false"/>
    <row r="29872" customFormat="false" ht="13.8" hidden="false" customHeight="true" outlineLevel="0" collapsed="false"/>
    <row r="29873" customFormat="false" ht="13.8" hidden="false" customHeight="true" outlineLevel="0" collapsed="false"/>
    <row r="29874" customFormat="false" ht="13.8" hidden="false" customHeight="true" outlineLevel="0" collapsed="false"/>
    <row r="29875" customFormat="false" ht="13.8" hidden="false" customHeight="true" outlineLevel="0" collapsed="false"/>
    <row r="29876" customFormat="false" ht="13.8" hidden="false" customHeight="true" outlineLevel="0" collapsed="false"/>
    <row r="29877" customFormat="false" ht="13.8" hidden="false" customHeight="true" outlineLevel="0" collapsed="false"/>
    <row r="29878" customFormat="false" ht="13.8" hidden="false" customHeight="true" outlineLevel="0" collapsed="false"/>
    <row r="29879" customFormat="false" ht="13.8" hidden="false" customHeight="true" outlineLevel="0" collapsed="false"/>
    <row r="29880" customFormat="false" ht="13.8" hidden="false" customHeight="true" outlineLevel="0" collapsed="false"/>
    <row r="29881" customFormat="false" ht="13.8" hidden="false" customHeight="true" outlineLevel="0" collapsed="false"/>
    <row r="29882" customFormat="false" ht="13.8" hidden="false" customHeight="true" outlineLevel="0" collapsed="false"/>
    <row r="29883" customFormat="false" ht="13.8" hidden="false" customHeight="true" outlineLevel="0" collapsed="false"/>
    <row r="29884" customFormat="false" ht="13.8" hidden="false" customHeight="true" outlineLevel="0" collapsed="false"/>
    <row r="29885" customFormat="false" ht="13.8" hidden="false" customHeight="true" outlineLevel="0" collapsed="false"/>
    <row r="29886" customFormat="false" ht="13.8" hidden="false" customHeight="true" outlineLevel="0" collapsed="false"/>
    <row r="29887" customFormat="false" ht="13.8" hidden="false" customHeight="true" outlineLevel="0" collapsed="false"/>
    <row r="29888" customFormat="false" ht="13.8" hidden="false" customHeight="true" outlineLevel="0" collapsed="false"/>
    <row r="29889" customFormat="false" ht="13.8" hidden="false" customHeight="true" outlineLevel="0" collapsed="false"/>
    <row r="29890" customFormat="false" ht="13.8" hidden="false" customHeight="true" outlineLevel="0" collapsed="false"/>
    <row r="29891" customFormat="false" ht="13.8" hidden="false" customHeight="true" outlineLevel="0" collapsed="false"/>
    <row r="29892" customFormat="false" ht="13.8" hidden="false" customHeight="true" outlineLevel="0" collapsed="false"/>
    <row r="29893" customFormat="false" ht="13.8" hidden="false" customHeight="true" outlineLevel="0" collapsed="false"/>
    <row r="29894" customFormat="false" ht="13.8" hidden="false" customHeight="true" outlineLevel="0" collapsed="false"/>
    <row r="29895" customFormat="false" ht="13.8" hidden="false" customHeight="true" outlineLevel="0" collapsed="false"/>
    <row r="29896" customFormat="false" ht="13.8" hidden="false" customHeight="true" outlineLevel="0" collapsed="false"/>
    <row r="29897" customFormat="false" ht="13.8" hidden="false" customHeight="true" outlineLevel="0" collapsed="false"/>
    <row r="29898" customFormat="false" ht="13.8" hidden="false" customHeight="true" outlineLevel="0" collapsed="false"/>
    <row r="29899" customFormat="false" ht="13.8" hidden="false" customHeight="true" outlineLevel="0" collapsed="false"/>
    <row r="29900" customFormat="false" ht="13.8" hidden="false" customHeight="true" outlineLevel="0" collapsed="false"/>
    <row r="29901" customFormat="false" ht="13.8" hidden="false" customHeight="true" outlineLevel="0" collapsed="false"/>
    <row r="29902" customFormat="false" ht="13.8" hidden="false" customHeight="true" outlineLevel="0" collapsed="false"/>
    <row r="29903" customFormat="false" ht="13.8" hidden="false" customHeight="true" outlineLevel="0" collapsed="false"/>
    <row r="29904" customFormat="false" ht="13.8" hidden="false" customHeight="true" outlineLevel="0" collapsed="false"/>
    <row r="29905" customFormat="false" ht="13.8" hidden="false" customHeight="true" outlineLevel="0" collapsed="false"/>
    <row r="29906" customFormat="false" ht="13.8" hidden="false" customHeight="true" outlineLevel="0" collapsed="false"/>
    <row r="29907" customFormat="false" ht="13.8" hidden="false" customHeight="true" outlineLevel="0" collapsed="false"/>
    <row r="29908" customFormat="false" ht="13.8" hidden="false" customHeight="true" outlineLevel="0" collapsed="false"/>
    <row r="29909" customFormat="false" ht="13.8" hidden="false" customHeight="true" outlineLevel="0" collapsed="false"/>
    <row r="29910" customFormat="false" ht="13.8" hidden="false" customHeight="true" outlineLevel="0" collapsed="false"/>
    <row r="29911" customFormat="false" ht="13.8" hidden="false" customHeight="true" outlineLevel="0" collapsed="false"/>
    <row r="29912" customFormat="false" ht="13.8" hidden="false" customHeight="true" outlineLevel="0" collapsed="false"/>
    <row r="29913" customFormat="false" ht="13.8" hidden="false" customHeight="true" outlineLevel="0" collapsed="false"/>
    <row r="29914" customFormat="false" ht="13.8" hidden="false" customHeight="true" outlineLevel="0" collapsed="false"/>
    <row r="29915" customFormat="false" ht="13.8" hidden="false" customHeight="true" outlineLevel="0" collapsed="false"/>
    <row r="29916" customFormat="false" ht="13.8" hidden="false" customHeight="true" outlineLevel="0" collapsed="false"/>
    <row r="29917" customFormat="false" ht="13.8" hidden="false" customHeight="true" outlineLevel="0" collapsed="false"/>
    <row r="29918" customFormat="false" ht="13.8" hidden="false" customHeight="true" outlineLevel="0" collapsed="false"/>
    <row r="29919" customFormat="false" ht="13.8" hidden="false" customHeight="true" outlineLevel="0" collapsed="false"/>
    <row r="29920" customFormat="false" ht="13.8" hidden="false" customHeight="true" outlineLevel="0" collapsed="false"/>
    <row r="29921" customFormat="false" ht="13.8" hidden="false" customHeight="true" outlineLevel="0" collapsed="false"/>
    <row r="29922" customFormat="false" ht="13.8" hidden="false" customHeight="true" outlineLevel="0" collapsed="false"/>
    <row r="29923" customFormat="false" ht="13.8" hidden="false" customHeight="true" outlineLevel="0" collapsed="false"/>
    <row r="29924" customFormat="false" ht="13.8" hidden="false" customHeight="true" outlineLevel="0" collapsed="false"/>
    <row r="29925" customFormat="false" ht="13.8" hidden="false" customHeight="true" outlineLevel="0" collapsed="false"/>
    <row r="29926" customFormat="false" ht="13.8" hidden="false" customHeight="true" outlineLevel="0" collapsed="false"/>
    <row r="29927" customFormat="false" ht="13.8" hidden="false" customHeight="true" outlineLevel="0" collapsed="false"/>
    <row r="29928" customFormat="false" ht="13.8" hidden="false" customHeight="true" outlineLevel="0" collapsed="false"/>
    <row r="29929" customFormat="false" ht="13.8" hidden="false" customHeight="true" outlineLevel="0" collapsed="false"/>
    <row r="29930" customFormat="false" ht="13.8" hidden="false" customHeight="true" outlineLevel="0" collapsed="false"/>
    <row r="29931" customFormat="false" ht="13.8" hidden="false" customHeight="true" outlineLevel="0" collapsed="false"/>
    <row r="29932" customFormat="false" ht="13.8" hidden="false" customHeight="true" outlineLevel="0" collapsed="false"/>
    <row r="29933" customFormat="false" ht="13.8" hidden="false" customHeight="true" outlineLevel="0" collapsed="false"/>
    <row r="29934" customFormat="false" ht="13.8" hidden="false" customHeight="true" outlineLevel="0" collapsed="false"/>
    <row r="29935" customFormat="false" ht="13.8" hidden="false" customHeight="true" outlineLevel="0" collapsed="false"/>
    <row r="29936" customFormat="false" ht="13.8" hidden="false" customHeight="true" outlineLevel="0" collapsed="false"/>
    <row r="29937" customFormat="false" ht="13.8" hidden="false" customHeight="true" outlineLevel="0" collapsed="false"/>
    <row r="29938" customFormat="false" ht="13.8" hidden="false" customHeight="true" outlineLevel="0" collapsed="false"/>
    <row r="29939" customFormat="false" ht="13.8" hidden="false" customHeight="true" outlineLevel="0" collapsed="false"/>
    <row r="29940" customFormat="false" ht="13.8" hidden="false" customHeight="true" outlineLevel="0" collapsed="false"/>
    <row r="29941" customFormat="false" ht="13.8" hidden="false" customHeight="true" outlineLevel="0" collapsed="false"/>
    <row r="29942" customFormat="false" ht="13.8" hidden="false" customHeight="true" outlineLevel="0" collapsed="false"/>
    <row r="29943" customFormat="false" ht="13.8" hidden="false" customHeight="true" outlineLevel="0" collapsed="false"/>
    <row r="29944" customFormat="false" ht="13.8" hidden="false" customHeight="true" outlineLevel="0" collapsed="false"/>
    <row r="29945" customFormat="false" ht="13.8" hidden="false" customHeight="true" outlineLevel="0" collapsed="false"/>
    <row r="29946" customFormat="false" ht="13.8" hidden="false" customHeight="true" outlineLevel="0" collapsed="false"/>
    <row r="29947" customFormat="false" ht="13.8" hidden="false" customHeight="true" outlineLevel="0" collapsed="false"/>
    <row r="29948" customFormat="false" ht="13.8" hidden="false" customHeight="true" outlineLevel="0" collapsed="false"/>
    <row r="29949" customFormat="false" ht="13.8" hidden="false" customHeight="true" outlineLevel="0" collapsed="false"/>
    <row r="29950" customFormat="false" ht="13.8" hidden="false" customHeight="true" outlineLevel="0" collapsed="false"/>
    <row r="29951" customFormat="false" ht="13.8" hidden="false" customHeight="true" outlineLevel="0" collapsed="false"/>
    <row r="29952" customFormat="false" ht="13.8" hidden="false" customHeight="true" outlineLevel="0" collapsed="false"/>
    <row r="29953" customFormat="false" ht="13.8" hidden="false" customHeight="true" outlineLevel="0" collapsed="false"/>
    <row r="29954" customFormat="false" ht="13.8" hidden="false" customHeight="true" outlineLevel="0" collapsed="false"/>
    <row r="29955" customFormat="false" ht="13.8" hidden="false" customHeight="true" outlineLevel="0" collapsed="false"/>
    <row r="29956" customFormat="false" ht="13.8" hidden="false" customHeight="true" outlineLevel="0" collapsed="false"/>
    <row r="29957" customFormat="false" ht="13.8" hidden="false" customHeight="true" outlineLevel="0" collapsed="false"/>
    <row r="29958" customFormat="false" ht="13.8" hidden="false" customHeight="true" outlineLevel="0" collapsed="false"/>
    <row r="29959" customFormat="false" ht="13.8" hidden="false" customHeight="true" outlineLevel="0" collapsed="false"/>
    <row r="29960" customFormat="false" ht="13.8" hidden="false" customHeight="true" outlineLevel="0" collapsed="false"/>
    <row r="29961" customFormat="false" ht="13.8" hidden="false" customHeight="true" outlineLevel="0" collapsed="false"/>
    <row r="29962" customFormat="false" ht="13.8" hidden="false" customHeight="true" outlineLevel="0" collapsed="false"/>
    <row r="29963" customFormat="false" ht="13.8" hidden="false" customHeight="true" outlineLevel="0" collapsed="false"/>
    <row r="29964" customFormat="false" ht="13.8" hidden="false" customHeight="true" outlineLevel="0" collapsed="false"/>
    <row r="29965" customFormat="false" ht="13.8" hidden="false" customHeight="true" outlineLevel="0" collapsed="false"/>
    <row r="29966" customFormat="false" ht="13.8" hidden="false" customHeight="true" outlineLevel="0" collapsed="false"/>
    <row r="29967" customFormat="false" ht="13.8" hidden="false" customHeight="true" outlineLevel="0" collapsed="false"/>
    <row r="29968" customFormat="false" ht="13.8" hidden="false" customHeight="true" outlineLevel="0" collapsed="false"/>
    <row r="29969" customFormat="false" ht="13.8" hidden="false" customHeight="true" outlineLevel="0" collapsed="false"/>
    <row r="29970" customFormat="false" ht="13.8" hidden="false" customHeight="true" outlineLevel="0" collapsed="false"/>
    <row r="29971" customFormat="false" ht="13.8" hidden="false" customHeight="true" outlineLevel="0" collapsed="false"/>
    <row r="29972" customFormat="false" ht="13.8" hidden="false" customHeight="true" outlineLevel="0" collapsed="false"/>
    <row r="29973" customFormat="false" ht="13.8" hidden="false" customHeight="true" outlineLevel="0" collapsed="false"/>
    <row r="29974" customFormat="false" ht="13.8" hidden="false" customHeight="true" outlineLevel="0" collapsed="false"/>
    <row r="29975" customFormat="false" ht="13.8" hidden="false" customHeight="true" outlineLevel="0" collapsed="false"/>
    <row r="29976" customFormat="false" ht="13.8" hidden="false" customHeight="true" outlineLevel="0" collapsed="false"/>
    <row r="29977" customFormat="false" ht="13.8" hidden="false" customHeight="true" outlineLevel="0" collapsed="false"/>
    <row r="29978" customFormat="false" ht="13.8" hidden="false" customHeight="true" outlineLevel="0" collapsed="false"/>
    <row r="29979" customFormat="false" ht="13.8" hidden="false" customHeight="true" outlineLevel="0" collapsed="false"/>
    <row r="29980" customFormat="false" ht="13.8" hidden="false" customHeight="true" outlineLevel="0" collapsed="false"/>
    <row r="29981" customFormat="false" ht="13.8" hidden="false" customHeight="true" outlineLevel="0" collapsed="false"/>
    <row r="29982" customFormat="false" ht="13.8" hidden="false" customHeight="true" outlineLevel="0" collapsed="false"/>
    <row r="29983" customFormat="false" ht="13.8" hidden="false" customHeight="true" outlineLevel="0" collapsed="false"/>
    <row r="29984" customFormat="false" ht="13.8" hidden="false" customHeight="true" outlineLevel="0" collapsed="false"/>
    <row r="29985" customFormat="false" ht="13.8" hidden="false" customHeight="true" outlineLevel="0" collapsed="false"/>
    <row r="29986" customFormat="false" ht="13.8" hidden="false" customHeight="true" outlineLevel="0" collapsed="false"/>
    <row r="29987" customFormat="false" ht="13.8" hidden="false" customHeight="true" outlineLevel="0" collapsed="false"/>
    <row r="29988" customFormat="false" ht="13.8" hidden="false" customHeight="true" outlineLevel="0" collapsed="false"/>
    <row r="29989" customFormat="false" ht="13.8" hidden="false" customHeight="true" outlineLevel="0" collapsed="false"/>
    <row r="29990" customFormat="false" ht="13.8" hidden="false" customHeight="true" outlineLevel="0" collapsed="false"/>
    <row r="29991" customFormat="false" ht="13.8" hidden="false" customHeight="true" outlineLevel="0" collapsed="false"/>
    <row r="29992" customFormat="false" ht="13.8" hidden="false" customHeight="true" outlineLevel="0" collapsed="false"/>
    <row r="29993" customFormat="false" ht="13.8" hidden="false" customHeight="true" outlineLevel="0" collapsed="false"/>
    <row r="29994" customFormat="false" ht="13.8" hidden="false" customHeight="true" outlineLevel="0" collapsed="false"/>
    <row r="29995" customFormat="false" ht="13.8" hidden="false" customHeight="true" outlineLevel="0" collapsed="false"/>
    <row r="29996" customFormat="false" ht="13.8" hidden="false" customHeight="true" outlineLevel="0" collapsed="false"/>
    <row r="29997" customFormat="false" ht="13.8" hidden="false" customHeight="true" outlineLevel="0" collapsed="false"/>
    <row r="29998" customFormat="false" ht="13.8" hidden="false" customHeight="true" outlineLevel="0" collapsed="false"/>
    <row r="29999" customFormat="false" ht="13.8" hidden="false" customHeight="true" outlineLevel="0" collapsed="false"/>
    <row r="30000" customFormat="false" ht="13.8" hidden="false" customHeight="true" outlineLevel="0" collapsed="false"/>
    <row r="30001" customFormat="false" ht="13.8" hidden="false" customHeight="true" outlineLevel="0" collapsed="false"/>
    <row r="30002" customFormat="false" ht="13.8" hidden="false" customHeight="true" outlineLevel="0" collapsed="false"/>
    <row r="30003" customFormat="false" ht="13.8" hidden="false" customHeight="true" outlineLevel="0" collapsed="false"/>
    <row r="30004" customFormat="false" ht="13.8" hidden="false" customHeight="true" outlineLevel="0" collapsed="false"/>
    <row r="30005" customFormat="false" ht="13.8" hidden="false" customHeight="true" outlineLevel="0" collapsed="false"/>
    <row r="30006" customFormat="false" ht="13.8" hidden="false" customHeight="true" outlineLevel="0" collapsed="false"/>
    <row r="30007" customFormat="false" ht="13.8" hidden="false" customHeight="true" outlineLevel="0" collapsed="false"/>
    <row r="30008" customFormat="false" ht="13.8" hidden="false" customHeight="true" outlineLevel="0" collapsed="false"/>
    <row r="30009" customFormat="false" ht="13.8" hidden="false" customHeight="true" outlineLevel="0" collapsed="false"/>
    <row r="30010" customFormat="false" ht="13.8" hidden="false" customHeight="true" outlineLevel="0" collapsed="false"/>
    <row r="30011" customFormat="false" ht="13.8" hidden="false" customHeight="true" outlineLevel="0" collapsed="false"/>
    <row r="30012" customFormat="false" ht="13.8" hidden="false" customHeight="true" outlineLevel="0" collapsed="false"/>
    <row r="30013" customFormat="false" ht="13.8" hidden="false" customHeight="true" outlineLevel="0" collapsed="false"/>
    <row r="30014" customFormat="false" ht="13.8" hidden="false" customHeight="true" outlineLevel="0" collapsed="false"/>
    <row r="30015" customFormat="false" ht="13.8" hidden="false" customHeight="true" outlineLevel="0" collapsed="false"/>
    <row r="30016" customFormat="false" ht="13.8" hidden="false" customHeight="true" outlineLevel="0" collapsed="false"/>
    <row r="30017" customFormat="false" ht="13.8" hidden="false" customHeight="true" outlineLevel="0" collapsed="false"/>
    <row r="30018" customFormat="false" ht="13.8" hidden="false" customHeight="true" outlineLevel="0" collapsed="false"/>
    <row r="30019" customFormat="false" ht="13.8" hidden="false" customHeight="true" outlineLevel="0" collapsed="false"/>
    <row r="30020" customFormat="false" ht="13.8" hidden="false" customHeight="true" outlineLevel="0" collapsed="false"/>
    <row r="30021" customFormat="false" ht="13.8" hidden="false" customHeight="true" outlineLevel="0" collapsed="false"/>
    <row r="30022" customFormat="false" ht="13.8" hidden="false" customHeight="true" outlineLevel="0" collapsed="false"/>
    <row r="30023" customFormat="false" ht="13.8" hidden="false" customHeight="true" outlineLevel="0" collapsed="false"/>
    <row r="30024" customFormat="false" ht="13.8" hidden="false" customHeight="true" outlineLevel="0" collapsed="false"/>
    <row r="30025" customFormat="false" ht="13.8" hidden="false" customHeight="true" outlineLevel="0" collapsed="false"/>
    <row r="30026" customFormat="false" ht="13.8" hidden="false" customHeight="true" outlineLevel="0" collapsed="false"/>
    <row r="30027" customFormat="false" ht="13.8" hidden="false" customHeight="true" outlineLevel="0" collapsed="false"/>
    <row r="30028" customFormat="false" ht="13.8" hidden="false" customHeight="true" outlineLevel="0" collapsed="false"/>
    <row r="30029" customFormat="false" ht="13.8" hidden="false" customHeight="true" outlineLevel="0" collapsed="false"/>
    <row r="30030" customFormat="false" ht="13.8" hidden="false" customHeight="true" outlineLevel="0" collapsed="false"/>
    <row r="30031" customFormat="false" ht="13.8" hidden="false" customHeight="true" outlineLevel="0" collapsed="false"/>
    <row r="30032" customFormat="false" ht="13.8" hidden="false" customHeight="true" outlineLevel="0" collapsed="false"/>
    <row r="30033" customFormat="false" ht="13.8" hidden="false" customHeight="true" outlineLevel="0" collapsed="false"/>
    <row r="30034" customFormat="false" ht="13.8" hidden="false" customHeight="true" outlineLevel="0" collapsed="false"/>
    <row r="30035" customFormat="false" ht="13.8" hidden="false" customHeight="true" outlineLevel="0" collapsed="false"/>
    <row r="30036" customFormat="false" ht="13.8" hidden="false" customHeight="true" outlineLevel="0" collapsed="false"/>
    <row r="30037" customFormat="false" ht="13.8" hidden="false" customHeight="true" outlineLevel="0" collapsed="false"/>
    <row r="30038" customFormat="false" ht="13.8" hidden="false" customHeight="true" outlineLevel="0" collapsed="false"/>
    <row r="30039" customFormat="false" ht="13.8" hidden="false" customHeight="true" outlineLevel="0" collapsed="false"/>
    <row r="30040" customFormat="false" ht="13.8" hidden="false" customHeight="true" outlineLevel="0" collapsed="false"/>
    <row r="30041" customFormat="false" ht="13.8" hidden="false" customHeight="true" outlineLevel="0" collapsed="false"/>
    <row r="30042" customFormat="false" ht="13.8" hidden="false" customHeight="true" outlineLevel="0" collapsed="false"/>
    <row r="30043" customFormat="false" ht="13.8" hidden="false" customHeight="true" outlineLevel="0" collapsed="false"/>
    <row r="30044" customFormat="false" ht="13.8" hidden="false" customHeight="true" outlineLevel="0" collapsed="false"/>
    <row r="30045" customFormat="false" ht="13.8" hidden="false" customHeight="true" outlineLevel="0" collapsed="false"/>
    <row r="30046" customFormat="false" ht="13.8" hidden="false" customHeight="true" outlineLevel="0" collapsed="false"/>
    <row r="30047" customFormat="false" ht="13.8" hidden="false" customHeight="true" outlineLevel="0" collapsed="false"/>
    <row r="30048" customFormat="false" ht="13.8" hidden="false" customHeight="true" outlineLevel="0" collapsed="false"/>
    <row r="30049" customFormat="false" ht="13.8" hidden="false" customHeight="true" outlineLevel="0" collapsed="false"/>
    <row r="30050" customFormat="false" ht="13.8" hidden="false" customHeight="true" outlineLevel="0" collapsed="false"/>
    <row r="30051" customFormat="false" ht="13.8" hidden="false" customHeight="true" outlineLevel="0" collapsed="false"/>
    <row r="30052" customFormat="false" ht="13.8" hidden="false" customHeight="true" outlineLevel="0" collapsed="false"/>
    <row r="30053" customFormat="false" ht="13.8" hidden="false" customHeight="true" outlineLevel="0" collapsed="false"/>
    <row r="30054" customFormat="false" ht="13.8" hidden="false" customHeight="true" outlineLevel="0" collapsed="false"/>
    <row r="30055" customFormat="false" ht="13.8" hidden="false" customHeight="true" outlineLevel="0" collapsed="false"/>
    <row r="30056" customFormat="false" ht="13.8" hidden="false" customHeight="true" outlineLevel="0" collapsed="false"/>
    <row r="30057" customFormat="false" ht="13.8" hidden="false" customHeight="true" outlineLevel="0" collapsed="false"/>
    <row r="30058" customFormat="false" ht="13.8" hidden="false" customHeight="true" outlineLevel="0" collapsed="false"/>
    <row r="30059" customFormat="false" ht="13.8" hidden="false" customHeight="true" outlineLevel="0" collapsed="false"/>
    <row r="30060" customFormat="false" ht="13.8" hidden="false" customHeight="true" outlineLevel="0" collapsed="false"/>
    <row r="30061" customFormat="false" ht="13.8" hidden="false" customHeight="true" outlineLevel="0" collapsed="false"/>
    <row r="30062" customFormat="false" ht="13.8" hidden="false" customHeight="true" outlineLevel="0" collapsed="false"/>
    <row r="30063" customFormat="false" ht="13.8" hidden="false" customHeight="true" outlineLevel="0" collapsed="false"/>
    <row r="30064" customFormat="false" ht="13.8" hidden="false" customHeight="true" outlineLevel="0" collapsed="false"/>
    <row r="30065" customFormat="false" ht="13.8" hidden="false" customHeight="true" outlineLevel="0" collapsed="false"/>
    <row r="30066" customFormat="false" ht="13.8" hidden="false" customHeight="true" outlineLevel="0" collapsed="false"/>
    <row r="30067" customFormat="false" ht="13.8" hidden="false" customHeight="true" outlineLevel="0" collapsed="false"/>
    <row r="30068" customFormat="false" ht="13.8" hidden="false" customHeight="true" outlineLevel="0" collapsed="false"/>
    <row r="30069" customFormat="false" ht="13.8" hidden="false" customHeight="true" outlineLevel="0" collapsed="false"/>
    <row r="30070" customFormat="false" ht="13.8" hidden="false" customHeight="true" outlineLevel="0" collapsed="false"/>
    <row r="30071" customFormat="false" ht="13.8" hidden="false" customHeight="true" outlineLevel="0" collapsed="false"/>
    <row r="30072" customFormat="false" ht="13.8" hidden="false" customHeight="true" outlineLevel="0" collapsed="false"/>
    <row r="30073" customFormat="false" ht="13.8" hidden="false" customHeight="true" outlineLevel="0" collapsed="false"/>
    <row r="30074" customFormat="false" ht="13.8" hidden="false" customHeight="true" outlineLevel="0" collapsed="false"/>
    <row r="30075" customFormat="false" ht="13.8" hidden="false" customHeight="true" outlineLevel="0" collapsed="false"/>
    <row r="30076" customFormat="false" ht="13.8" hidden="false" customHeight="true" outlineLevel="0" collapsed="false"/>
    <row r="30077" customFormat="false" ht="13.8" hidden="false" customHeight="true" outlineLevel="0" collapsed="false"/>
    <row r="30078" customFormat="false" ht="13.8" hidden="false" customHeight="true" outlineLevel="0" collapsed="false"/>
    <row r="30079" customFormat="false" ht="13.8" hidden="false" customHeight="true" outlineLevel="0" collapsed="false"/>
    <row r="30080" customFormat="false" ht="13.8" hidden="false" customHeight="true" outlineLevel="0" collapsed="false"/>
    <row r="30081" customFormat="false" ht="13.8" hidden="false" customHeight="true" outlineLevel="0" collapsed="false"/>
    <row r="30082" customFormat="false" ht="13.8" hidden="false" customHeight="true" outlineLevel="0" collapsed="false"/>
    <row r="30083" customFormat="false" ht="13.8" hidden="false" customHeight="true" outlineLevel="0" collapsed="false"/>
    <row r="30084" customFormat="false" ht="13.8" hidden="false" customHeight="true" outlineLevel="0" collapsed="false"/>
    <row r="30085" customFormat="false" ht="13.8" hidden="false" customHeight="true" outlineLevel="0" collapsed="false"/>
    <row r="30086" customFormat="false" ht="13.8" hidden="false" customHeight="true" outlineLevel="0" collapsed="false"/>
    <row r="30087" customFormat="false" ht="13.8" hidden="false" customHeight="true" outlineLevel="0" collapsed="false"/>
    <row r="30088" customFormat="false" ht="13.8" hidden="false" customHeight="true" outlineLevel="0" collapsed="false"/>
    <row r="30089" customFormat="false" ht="13.8" hidden="false" customHeight="true" outlineLevel="0" collapsed="false"/>
    <row r="30090" customFormat="false" ht="13.8" hidden="false" customHeight="true" outlineLevel="0" collapsed="false"/>
    <row r="30091" customFormat="false" ht="13.8" hidden="false" customHeight="true" outlineLevel="0" collapsed="false"/>
    <row r="30092" customFormat="false" ht="13.8" hidden="false" customHeight="true" outlineLevel="0" collapsed="false"/>
    <row r="30093" customFormat="false" ht="13.8" hidden="false" customHeight="true" outlineLevel="0" collapsed="false"/>
    <row r="30094" customFormat="false" ht="13.8" hidden="false" customHeight="true" outlineLevel="0" collapsed="false"/>
    <row r="30095" customFormat="false" ht="13.8" hidden="false" customHeight="true" outlineLevel="0" collapsed="false"/>
    <row r="30096" customFormat="false" ht="13.8" hidden="false" customHeight="true" outlineLevel="0" collapsed="false"/>
    <row r="30097" customFormat="false" ht="13.8" hidden="false" customHeight="true" outlineLevel="0" collapsed="false"/>
    <row r="30098" customFormat="false" ht="13.8" hidden="false" customHeight="true" outlineLevel="0" collapsed="false"/>
    <row r="30099" customFormat="false" ht="13.8" hidden="false" customHeight="true" outlineLevel="0" collapsed="false"/>
    <row r="30100" customFormat="false" ht="13.8" hidden="false" customHeight="true" outlineLevel="0" collapsed="false"/>
    <row r="30101" customFormat="false" ht="13.8" hidden="false" customHeight="true" outlineLevel="0" collapsed="false"/>
    <row r="30102" customFormat="false" ht="13.8" hidden="false" customHeight="true" outlineLevel="0" collapsed="false"/>
    <row r="30103" customFormat="false" ht="13.8" hidden="false" customHeight="true" outlineLevel="0" collapsed="false"/>
    <row r="30104" customFormat="false" ht="13.8" hidden="false" customHeight="true" outlineLevel="0" collapsed="false"/>
    <row r="30105" customFormat="false" ht="13.8" hidden="false" customHeight="true" outlineLevel="0" collapsed="false"/>
    <row r="30106" customFormat="false" ht="13.8" hidden="false" customHeight="true" outlineLevel="0" collapsed="false"/>
    <row r="30107" customFormat="false" ht="13.8" hidden="false" customHeight="true" outlineLevel="0" collapsed="false"/>
    <row r="30108" customFormat="false" ht="13.8" hidden="false" customHeight="true" outlineLevel="0" collapsed="false"/>
    <row r="30109" customFormat="false" ht="13.8" hidden="false" customHeight="true" outlineLevel="0" collapsed="false"/>
    <row r="30110" customFormat="false" ht="13.8" hidden="false" customHeight="true" outlineLevel="0" collapsed="false"/>
    <row r="30111" customFormat="false" ht="13.8" hidden="false" customHeight="true" outlineLevel="0" collapsed="false"/>
    <row r="30112" customFormat="false" ht="13.8" hidden="false" customHeight="true" outlineLevel="0" collapsed="false"/>
    <row r="30113" customFormat="false" ht="13.8" hidden="false" customHeight="true" outlineLevel="0" collapsed="false"/>
    <row r="30114" customFormat="false" ht="13.8" hidden="false" customHeight="true" outlineLevel="0" collapsed="false"/>
    <row r="30115" customFormat="false" ht="13.8" hidden="false" customHeight="true" outlineLevel="0" collapsed="false"/>
    <row r="30116" customFormat="false" ht="13.8" hidden="false" customHeight="true" outlineLevel="0" collapsed="false"/>
    <row r="30117" customFormat="false" ht="13.8" hidden="false" customHeight="true" outlineLevel="0" collapsed="false"/>
    <row r="30118" customFormat="false" ht="13.8" hidden="false" customHeight="true" outlineLevel="0" collapsed="false"/>
    <row r="30119" customFormat="false" ht="13.8" hidden="false" customHeight="true" outlineLevel="0" collapsed="false"/>
    <row r="30120" customFormat="false" ht="13.8" hidden="false" customHeight="true" outlineLevel="0" collapsed="false"/>
    <row r="30121" customFormat="false" ht="13.8" hidden="false" customHeight="true" outlineLevel="0" collapsed="false"/>
    <row r="30122" customFormat="false" ht="13.8" hidden="false" customHeight="true" outlineLevel="0" collapsed="false"/>
    <row r="30123" customFormat="false" ht="13.8" hidden="false" customHeight="true" outlineLevel="0" collapsed="false"/>
    <row r="30124" customFormat="false" ht="13.8" hidden="false" customHeight="true" outlineLevel="0" collapsed="false"/>
    <row r="30125" customFormat="false" ht="13.8" hidden="false" customHeight="true" outlineLevel="0" collapsed="false"/>
    <row r="30126" customFormat="false" ht="13.8" hidden="false" customHeight="true" outlineLevel="0" collapsed="false"/>
    <row r="30127" customFormat="false" ht="13.8" hidden="false" customHeight="true" outlineLevel="0" collapsed="false"/>
    <row r="30128" customFormat="false" ht="13.8" hidden="false" customHeight="true" outlineLevel="0" collapsed="false"/>
    <row r="30129" customFormat="false" ht="13.8" hidden="false" customHeight="true" outlineLevel="0" collapsed="false"/>
    <row r="30130" customFormat="false" ht="13.8" hidden="false" customHeight="true" outlineLevel="0" collapsed="false"/>
    <row r="30131" customFormat="false" ht="13.8" hidden="false" customHeight="true" outlineLevel="0" collapsed="false"/>
    <row r="30132" customFormat="false" ht="13.8" hidden="false" customHeight="true" outlineLevel="0" collapsed="false"/>
    <row r="30133" customFormat="false" ht="13.8" hidden="false" customHeight="true" outlineLevel="0" collapsed="false"/>
    <row r="30134" customFormat="false" ht="13.8" hidden="false" customHeight="true" outlineLevel="0" collapsed="false"/>
    <row r="30135" customFormat="false" ht="13.8" hidden="false" customHeight="true" outlineLevel="0" collapsed="false"/>
    <row r="30136" customFormat="false" ht="13.8" hidden="false" customHeight="true" outlineLevel="0" collapsed="false"/>
    <row r="30137" customFormat="false" ht="13.8" hidden="false" customHeight="true" outlineLevel="0" collapsed="false"/>
    <row r="30138" customFormat="false" ht="13.8" hidden="false" customHeight="true" outlineLevel="0" collapsed="false"/>
    <row r="30139" customFormat="false" ht="13.8" hidden="false" customHeight="true" outlineLevel="0" collapsed="false"/>
    <row r="30140" customFormat="false" ht="13.8" hidden="false" customHeight="true" outlineLevel="0" collapsed="false"/>
    <row r="30141" customFormat="false" ht="13.8" hidden="false" customHeight="true" outlineLevel="0" collapsed="false"/>
    <row r="30142" customFormat="false" ht="13.8" hidden="false" customHeight="true" outlineLevel="0" collapsed="false"/>
    <row r="30143" customFormat="false" ht="13.8" hidden="false" customHeight="true" outlineLevel="0" collapsed="false"/>
    <row r="30144" customFormat="false" ht="13.8" hidden="false" customHeight="true" outlineLevel="0" collapsed="false"/>
    <row r="30145" customFormat="false" ht="13.8" hidden="false" customHeight="true" outlineLevel="0" collapsed="false"/>
    <row r="30146" customFormat="false" ht="13.8" hidden="false" customHeight="true" outlineLevel="0" collapsed="false"/>
    <row r="30147" customFormat="false" ht="13.8" hidden="false" customHeight="true" outlineLevel="0" collapsed="false"/>
    <row r="30148" customFormat="false" ht="13.8" hidden="false" customHeight="true" outlineLevel="0" collapsed="false"/>
    <row r="30149" customFormat="false" ht="13.8" hidden="false" customHeight="true" outlineLevel="0" collapsed="false"/>
    <row r="30150" customFormat="false" ht="13.8" hidden="false" customHeight="true" outlineLevel="0" collapsed="false"/>
    <row r="30151" customFormat="false" ht="13.8" hidden="false" customHeight="true" outlineLevel="0" collapsed="false"/>
    <row r="30152" customFormat="false" ht="13.8" hidden="false" customHeight="true" outlineLevel="0" collapsed="false"/>
    <row r="30153" customFormat="false" ht="13.8" hidden="false" customHeight="true" outlineLevel="0" collapsed="false"/>
    <row r="30154" customFormat="false" ht="13.8" hidden="false" customHeight="true" outlineLevel="0" collapsed="false"/>
    <row r="30155" customFormat="false" ht="13.8" hidden="false" customHeight="true" outlineLevel="0" collapsed="false"/>
    <row r="30156" customFormat="false" ht="13.8" hidden="false" customHeight="true" outlineLevel="0" collapsed="false"/>
    <row r="30157" customFormat="false" ht="13.8" hidden="false" customHeight="true" outlineLevel="0" collapsed="false"/>
    <row r="30158" customFormat="false" ht="13.8" hidden="false" customHeight="true" outlineLevel="0" collapsed="false"/>
    <row r="30159" customFormat="false" ht="13.8" hidden="false" customHeight="true" outlineLevel="0" collapsed="false"/>
    <row r="30160" customFormat="false" ht="13.8" hidden="false" customHeight="true" outlineLevel="0" collapsed="false"/>
    <row r="30161" customFormat="false" ht="13.8" hidden="false" customHeight="true" outlineLevel="0" collapsed="false"/>
    <row r="30162" customFormat="false" ht="13.8" hidden="false" customHeight="true" outlineLevel="0" collapsed="false"/>
    <row r="30163" customFormat="false" ht="13.8" hidden="false" customHeight="true" outlineLevel="0" collapsed="false"/>
    <row r="30164" customFormat="false" ht="13.8" hidden="false" customHeight="true" outlineLevel="0" collapsed="false"/>
    <row r="30165" customFormat="false" ht="13.8" hidden="false" customHeight="true" outlineLevel="0" collapsed="false"/>
    <row r="30166" customFormat="false" ht="13.8" hidden="false" customHeight="true" outlineLevel="0" collapsed="false"/>
    <row r="30167" customFormat="false" ht="13.8" hidden="false" customHeight="true" outlineLevel="0" collapsed="false"/>
    <row r="30168" customFormat="false" ht="13.8" hidden="false" customHeight="true" outlineLevel="0" collapsed="false"/>
    <row r="30169" customFormat="false" ht="13.8" hidden="false" customHeight="true" outlineLevel="0" collapsed="false"/>
    <row r="30170" customFormat="false" ht="13.8" hidden="false" customHeight="true" outlineLevel="0" collapsed="false"/>
    <row r="30171" customFormat="false" ht="13.8" hidden="false" customHeight="true" outlineLevel="0" collapsed="false"/>
    <row r="30172" customFormat="false" ht="13.8" hidden="false" customHeight="true" outlineLevel="0" collapsed="false"/>
    <row r="30173" customFormat="false" ht="13.8" hidden="false" customHeight="true" outlineLevel="0" collapsed="false"/>
    <row r="30174" customFormat="false" ht="13.8" hidden="false" customHeight="true" outlineLevel="0" collapsed="false"/>
    <row r="30175" customFormat="false" ht="13.8" hidden="false" customHeight="true" outlineLevel="0" collapsed="false"/>
    <row r="30176" customFormat="false" ht="13.8" hidden="false" customHeight="true" outlineLevel="0" collapsed="false"/>
    <row r="30177" customFormat="false" ht="13.8" hidden="false" customHeight="true" outlineLevel="0" collapsed="false"/>
    <row r="30178" customFormat="false" ht="13.8" hidden="false" customHeight="true" outlineLevel="0" collapsed="false"/>
    <row r="30179" customFormat="false" ht="13.8" hidden="false" customHeight="true" outlineLevel="0" collapsed="false"/>
    <row r="30180" customFormat="false" ht="13.8" hidden="false" customHeight="true" outlineLevel="0" collapsed="false"/>
    <row r="30181" customFormat="false" ht="13.8" hidden="false" customHeight="true" outlineLevel="0" collapsed="false"/>
    <row r="30182" customFormat="false" ht="13.8" hidden="false" customHeight="true" outlineLevel="0" collapsed="false"/>
    <row r="30183" customFormat="false" ht="13.8" hidden="false" customHeight="true" outlineLevel="0" collapsed="false"/>
    <row r="30184" customFormat="false" ht="13.8" hidden="false" customHeight="true" outlineLevel="0" collapsed="false"/>
    <row r="30185" customFormat="false" ht="13.8" hidden="false" customHeight="true" outlineLevel="0" collapsed="false"/>
    <row r="30186" customFormat="false" ht="13.8" hidden="false" customHeight="true" outlineLevel="0" collapsed="false"/>
    <row r="30187" customFormat="false" ht="13.8" hidden="false" customHeight="true" outlineLevel="0" collapsed="false"/>
    <row r="30188" customFormat="false" ht="13.8" hidden="false" customHeight="true" outlineLevel="0" collapsed="false"/>
    <row r="30189" customFormat="false" ht="13.8" hidden="false" customHeight="true" outlineLevel="0" collapsed="false"/>
    <row r="30190" customFormat="false" ht="13.8" hidden="false" customHeight="true" outlineLevel="0" collapsed="false"/>
    <row r="30191" customFormat="false" ht="13.8" hidden="false" customHeight="true" outlineLevel="0" collapsed="false"/>
    <row r="30192" customFormat="false" ht="13.8" hidden="false" customHeight="true" outlineLevel="0" collapsed="false"/>
    <row r="30193" customFormat="false" ht="13.8" hidden="false" customHeight="true" outlineLevel="0" collapsed="false"/>
    <row r="30194" customFormat="false" ht="13.8" hidden="false" customHeight="true" outlineLevel="0" collapsed="false"/>
    <row r="30195" customFormat="false" ht="13.8" hidden="false" customHeight="true" outlineLevel="0" collapsed="false"/>
    <row r="30196" customFormat="false" ht="13.8" hidden="false" customHeight="true" outlineLevel="0" collapsed="false"/>
    <row r="30197" customFormat="false" ht="13.8" hidden="false" customHeight="true" outlineLevel="0" collapsed="false"/>
    <row r="30198" customFormat="false" ht="13.8" hidden="false" customHeight="true" outlineLevel="0" collapsed="false"/>
    <row r="30199" customFormat="false" ht="13.8" hidden="false" customHeight="true" outlineLevel="0" collapsed="false"/>
    <row r="30200" customFormat="false" ht="13.8" hidden="false" customHeight="true" outlineLevel="0" collapsed="false"/>
    <row r="30201" customFormat="false" ht="13.8" hidden="false" customHeight="true" outlineLevel="0" collapsed="false"/>
    <row r="30202" customFormat="false" ht="13.8" hidden="false" customHeight="true" outlineLevel="0" collapsed="false"/>
    <row r="30203" customFormat="false" ht="13.8" hidden="false" customHeight="true" outlineLevel="0" collapsed="false"/>
    <row r="30204" customFormat="false" ht="13.8" hidden="false" customHeight="true" outlineLevel="0" collapsed="false"/>
    <row r="30205" customFormat="false" ht="13.8" hidden="false" customHeight="true" outlineLevel="0" collapsed="false"/>
    <row r="30206" customFormat="false" ht="13.8" hidden="false" customHeight="true" outlineLevel="0" collapsed="false"/>
    <row r="30207" customFormat="false" ht="13.8" hidden="false" customHeight="true" outlineLevel="0" collapsed="false"/>
    <row r="30208" customFormat="false" ht="13.8" hidden="false" customHeight="true" outlineLevel="0" collapsed="false"/>
    <row r="30209" customFormat="false" ht="13.8" hidden="false" customHeight="true" outlineLevel="0" collapsed="false"/>
    <row r="30210" customFormat="false" ht="13.8" hidden="false" customHeight="true" outlineLevel="0" collapsed="false"/>
    <row r="30211" customFormat="false" ht="13.8" hidden="false" customHeight="true" outlineLevel="0" collapsed="false"/>
    <row r="30212" customFormat="false" ht="13.8" hidden="false" customHeight="true" outlineLevel="0" collapsed="false"/>
    <row r="30213" customFormat="false" ht="13.8" hidden="false" customHeight="true" outlineLevel="0" collapsed="false"/>
    <row r="30214" customFormat="false" ht="13.8" hidden="false" customHeight="true" outlineLevel="0" collapsed="false"/>
    <row r="30215" customFormat="false" ht="13.8" hidden="false" customHeight="true" outlineLevel="0" collapsed="false"/>
    <row r="30216" customFormat="false" ht="13.8" hidden="false" customHeight="true" outlineLevel="0" collapsed="false"/>
    <row r="30217" customFormat="false" ht="13.8" hidden="false" customHeight="true" outlineLevel="0" collapsed="false"/>
    <row r="30218" customFormat="false" ht="13.8" hidden="false" customHeight="true" outlineLevel="0" collapsed="false"/>
    <row r="30219" customFormat="false" ht="13.8" hidden="false" customHeight="true" outlineLevel="0" collapsed="false"/>
    <row r="30220" customFormat="false" ht="13.8" hidden="false" customHeight="true" outlineLevel="0" collapsed="false"/>
    <row r="30221" customFormat="false" ht="13.8" hidden="false" customHeight="true" outlineLevel="0" collapsed="false"/>
    <row r="30222" customFormat="false" ht="13.8" hidden="false" customHeight="true" outlineLevel="0" collapsed="false"/>
    <row r="30223" customFormat="false" ht="13.8" hidden="false" customHeight="true" outlineLevel="0" collapsed="false"/>
    <row r="30224" customFormat="false" ht="13.8" hidden="false" customHeight="true" outlineLevel="0" collapsed="false"/>
    <row r="30225" customFormat="false" ht="13.8" hidden="false" customHeight="true" outlineLevel="0" collapsed="false"/>
    <row r="30226" customFormat="false" ht="13.8" hidden="false" customHeight="true" outlineLevel="0" collapsed="false"/>
    <row r="30227" customFormat="false" ht="13.8" hidden="false" customHeight="true" outlineLevel="0" collapsed="false"/>
    <row r="30228" customFormat="false" ht="13.8" hidden="false" customHeight="true" outlineLevel="0" collapsed="false"/>
    <row r="30229" customFormat="false" ht="13.8" hidden="false" customHeight="true" outlineLevel="0" collapsed="false"/>
    <row r="30230" customFormat="false" ht="13.8" hidden="false" customHeight="true" outlineLevel="0" collapsed="false"/>
    <row r="30231" customFormat="false" ht="13.8" hidden="false" customHeight="true" outlineLevel="0" collapsed="false"/>
    <row r="30232" customFormat="false" ht="13.8" hidden="false" customHeight="true" outlineLevel="0" collapsed="false"/>
    <row r="30233" customFormat="false" ht="13.8" hidden="false" customHeight="true" outlineLevel="0" collapsed="false"/>
    <row r="30234" customFormat="false" ht="13.8" hidden="false" customHeight="true" outlineLevel="0" collapsed="false"/>
    <row r="30235" customFormat="false" ht="13.8" hidden="false" customHeight="true" outlineLevel="0" collapsed="false"/>
    <row r="30236" customFormat="false" ht="13.8" hidden="false" customHeight="true" outlineLevel="0" collapsed="false"/>
    <row r="30237" customFormat="false" ht="13.8" hidden="false" customHeight="true" outlineLevel="0" collapsed="false"/>
    <row r="30238" customFormat="false" ht="13.8" hidden="false" customHeight="true" outlineLevel="0" collapsed="false"/>
    <row r="30239" customFormat="false" ht="13.8" hidden="false" customHeight="true" outlineLevel="0" collapsed="false"/>
    <row r="30240" customFormat="false" ht="13.8" hidden="false" customHeight="true" outlineLevel="0" collapsed="false"/>
    <row r="30241" customFormat="false" ht="13.8" hidden="false" customHeight="true" outlineLevel="0" collapsed="false"/>
    <row r="30242" customFormat="false" ht="13.8" hidden="false" customHeight="true" outlineLevel="0" collapsed="false"/>
    <row r="30243" customFormat="false" ht="13.8" hidden="false" customHeight="true" outlineLevel="0" collapsed="false"/>
    <row r="30244" customFormat="false" ht="13.8" hidden="false" customHeight="true" outlineLevel="0" collapsed="false"/>
    <row r="30245" customFormat="false" ht="13.8" hidden="false" customHeight="true" outlineLevel="0" collapsed="false"/>
    <row r="30246" customFormat="false" ht="13.8" hidden="false" customHeight="true" outlineLevel="0" collapsed="false"/>
    <row r="30247" customFormat="false" ht="13.8" hidden="false" customHeight="true" outlineLevel="0" collapsed="false"/>
    <row r="30248" customFormat="false" ht="13.8" hidden="false" customHeight="true" outlineLevel="0" collapsed="false"/>
    <row r="30249" customFormat="false" ht="13.8" hidden="false" customHeight="true" outlineLevel="0" collapsed="false"/>
    <row r="30250" customFormat="false" ht="13.8" hidden="false" customHeight="true" outlineLevel="0" collapsed="false"/>
    <row r="30251" customFormat="false" ht="13.8" hidden="false" customHeight="true" outlineLevel="0" collapsed="false"/>
    <row r="30252" customFormat="false" ht="13.8" hidden="false" customHeight="true" outlineLevel="0" collapsed="false"/>
    <row r="30253" customFormat="false" ht="13.8" hidden="false" customHeight="true" outlineLevel="0" collapsed="false"/>
    <row r="30254" customFormat="false" ht="13.8" hidden="false" customHeight="true" outlineLevel="0" collapsed="false"/>
    <row r="30255" customFormat="false" ht="13.8" hidden="false" customHeight="true" outlineLevel="0" collapsed="false"/>
    <row r="30256" customFormat="false" ht="13.8" hidden="false" customHeight="true" outlineLevel="0" collapsed="false"/>
    <row r="30257" customFormat="false" ht="13.8" hidden="false" customHeight="true" outlineLevel="0" collapsed="false"/>
    <row r="30258" customFormat="false" ht="13.8" hidden="false" customHeight="true" outlineLevel="0" collapsed="false"/>
    <row r="30259" customFormat="false" ht="13.8" hidden="false" customHeight="true" outlineLevel="0" collapsed="false"/>
    <row r="30260" customFormat="false" ht="13.8" hidden="false" customHeight="true" outlineLevel="0" collapsed="false"/>
    <row r="30261" customFormat="false" ht="13.8" hidden="false" customHeight="true" outlineLevel="0" collapsed="false"/>
    <row r="30262" customFormat="false" ht="13.8" hidden="false" customHeight="true" outlineLevel="0" collapsed="false"/>
    <row r="30263" customFormat="false" ht="13.8" hidden="false" customHeight="true" outlineLevel="0" collapsed="false"/>
    <row r="30264" customFormat="false" ht="13.8" hidden="false" customHeight="true" outlineLevel="0" collapsed="false"/>
    <row r="30265" customFormat="false" ht="13.8" hidden="false" customHeight="true" outlineLevel="0" collapsed="false"/>
    <row r="30266" customFormat="false" ht="13.8" hidden="false" customHeight="true" outlineLevel="0" collapsed="false"/>
    <row r="30267" customFormat="false" ht="13.8" hidden="false" customHeight="true" outlineLevel="0" collapsed="false"/>
    <row r="30268" customFormat="false" ht="13.8" hidden="false" customHeight="true" outlineLevel="0" collapsed="false"/>
    <row r="30269" customFormat="false" ht="13.8" hidden="false" customHeight="true" outlineLevel="0" collapsed="false"/>
    <row r="30270" customFormat="false" ht="13.8" hidden="false" customHeight="true" outlineLevel="0" collapsed="false"/>
    <row r="30271" customFormat="false" ht="13.8" hidden="false" customHeight="true" outlineLevel="0" collapsed="false"/>
    <row r="30272" customFormat="false" ht="13.8" hidden="false" customHeight="true" outlineLevel="0" collapsed="false"/>
    <row r="30273" customFormat="false" ht="13.8" hidden="false" customHeight="true" outlineLevel="0" collapsed="false"/>
    <row r="30274" customFormat="false" ht="13.8" hidden="false" customHeight="true" outlineLevel="0" collapsed="false"/>
    <row r="30275" customFormat="false" ht="13.8" hidden="false" customHeight="true" outlineLevel="0" collapsed="false"/>
    <row r="30276" customFormat="false" ht="13.8" hidden="false" customHeight="true" outlineLevel="0" collapsed="false"/>
    <row r="30277" customFormat="false" ht="13.8" hidden="false" customHeight="true" outlineLevel="0" collapsed="false"/>
    <row r="30278" customFormat="false" ht="13.8" hidden="false" customHeight="true" outlineLevel="0" collapsed="false"/>
    <row r="30279" customFormat="false" ht="13.8" hidden="false" customHeight="true" outlineLevel="0" collapsed="false"/>
    <row r="30280" customFormat="false" ht="13.8" hidden="false" customHeight="true" outlineLevel="0" collapsed="false"/>
    <row r="30281" customFormat="false" ht="13.8" hidden="false" customHeight="true" outlineLevel="0" collapsed="false"/>
    <row r="30282" customFormat="false" ht="13.8" hidden="false" customHeight="true" outlineLevel="0" collapsed="false"/>
    <row r="30283" customFormat="false" ht="13.8" hidden="false" customHeight="true" outlineLevel="0" collapsed="false"/>
    <row r="30284" customFormat="false" ht="13.8" hidden="false" customHeight="true" outlineLevel="0" collapsed="false"/>
    <row r="30285" customFormat="false" ht="13.8" hidden="false" customHeight="true" outlineLevel="0" collapsed="false"/>
    <row r="30286" customFormat="false" ht="13.8" hidden="false" customHeight="true" outlineLevel="0" collapsed="false"/>
    <row r="30287" customFormat="false" ht="13.8" hidden="false" customHeight="true" outlineLevel="0" collapsed="false"/>
    <row r="30288" customFormat="false" ht="13.8" hidden="false" customHeight="true" outlineLevel="0" collapsed="false"/>
    <row r="30289" customFormat="false" ht="13.8" hidden="false" customHeight="true" outlineLevel="0" collapsed="false"/>
    <row r="30290" customFormat="false" ht="13.8" hidden="false" customHeight="true" outlineLevel="0" collapsed="false"/>
    <row r="30291" customFormat="false" ht="13.8" hidden="false" customHeight="true" outlineLevel="0" collapsed="false"/>
    <row r="30292" customFormat="false" ht="13.8" hidden="false" customHeight="true" outlineLevel="0" collapsed="false"/>
    <row r="30293" customFormat="false" ht="13.8" hidden="false" customHeight="true" outlineLevel="0" collapsed="false"/>
    <row r="30294" customFormat="false" ht="13.8" hidden="false" customHeight="true" outlineLevel="0" collapsed="false"/>
    <row r="30295" customFormat="false" ht="13.8" hidden="false" customHeight="true" outlineLevel="0" collapsed="false"/>
    <row r="30296" customFormat="false" ht="13.8" hidden="false" customHeight="true" outlineLevel="0" collapsed="false"/>
    <row r="30297" customFormat="false" ht="13.8" hidden="false" customHeight="true" outlineLevel="0" collapsed="false"/>
    <row r="30298" customFormat="false" ht="13.8" hidden="false" customHeight="true" outlineLevel="0" collapsed="false"/>
    <row r="30299" customFormat="false" ht="13.8" hidden="false" customHeight="true" outlineLevel="0" collapsed="false"/>
    <row r="30300" customFormat="false" ht="13.8" hidden="false" customHeight="true" outlineLevel="0" collapsed="false"/>
    <row r="30301" customFormat="false" ht="13.8" hidden="false" customHeight="true" outlineLevel="0" collapsed="false"/>
    <row r="30302" customFormat="false" ht="13.8" hidden="false" customHeight="true" outlineLevel="0" collapsed="false"/>
    <row r="30303" customFormat="false" ht="13.8" hidden="false" customHeight="true" outlineLevel="0" collapsed="false"/>
    <row r="30304" customFormat="false" ht="13.8" hidden="false" customHeight="true" outlineLevel="0" collapsed="false"/>
    <row r="30305" customFormat="false" ht="13.8" hidden="false" customHeight="true" outlineLevel="0" collapsed="false"/>
    <row r="30306" customFormat="false" ht="13.8" hidden="false" customHeight="true" outlineLevel="0" collapsed="false"/>
    <row r="30307" customFormat="false" ht="13.8" hidden="false" customHeight="true" outlineLevel="0" collapsed="false"/>
    <row r="30308" customFormat="false" ht="13.8" hidden="false" customHeight="true" outlineLevel="0" collapsed="false"/>
    <row r="30309" customFormat="false" ht="13.8" hidden="false" customHeight="true" outlineLevel="0" collapsed="false"/>
    <row r="30310" customFormat="false" ht="13.8" hidden="false" customHeight="true" outlineLevel="0" collapsed="false"/>
    <row r="30311" customFormat="false" ht="13.8" hidden="false" customHeight="true" outlineLevel="0" collapsed="false"/>
    <row r="30312" customFormat="false" ht="13.8" hidden="false" customHeight="true" outlineLevel="0" collapsed="false"/>
    <row r="30313" customFormat="false" ht="13.8" hidden="false" customHeight="true" outlineLevel="0" collapsed="false"/>
    <row r="30314" customFormat="false" ht="13.8" hidden="false" customHeight="true" outlineLevel="0" collapsed="false"/>
    <row r="30315" customFormat="false" ht="13.8" hidden="false" customHeight="true" outlineLevel="0" collapsed="false"/>
    <row r="30316" customFormat="false" ht="13.8" hidden="false" customHeight="true" outlineLevel="0" collapsed="false"/>
    <row r="30317" customFormat="false" ht="13.8" hidden="false" customHeight="true" outlineLevel="0" collapsed="false"/>
    <row r="30318" customFormat="false" ht="13.8" hidden="false" customHeight="true" outlineLevel="0" collapsed="false"/>
    <row r="30319" customFormat="false" ht="13.8" hidden="false" customHeight="true" outlineLevel="0" collapsed="false"/>
    <row r="30320" customFormat="false" ht="13.8" hidden="false" customHeight="true" outlineLevel="0" collapsed="false"/>
    <row r="30321" customFormat="false" ht="13.8" hidden="false" customHeight="true" outlineLevel="0" collapsed="false"/>
    <row r="30322" customFormat="false" ht="13.8" hidden="false" customHeight="true" outlineLevel="0" collapsed="false"/>
    <row r="30323" customFormat="false" ht="13.8" hidden="false" customHeight="true" outlineLevel="0" collapsed="false"/>
    <row r="30324" customFormat="false" ht="13.8" hidden="false" customHeight="true" outlineLevel="0" collapsed="false"/>
    <row r="30325" customFormat="false" ht="13.8" hidden="false" customHeight="true" outlineLevel="0" collapsed="false"/>
    <row r="30326" customFormat="false" ht="13.8" hidden="false" customHeight="true" outlineLevel="0" collapsed="false"/>
    <row r="30327" customFormat="false" ht="13.8" hidden="false" customHeight="true" outlineLevel="0" collapsed="false"/>
    <row r="30328" customFormat="false" ht="13.8" hidden="false" customHeight="true" outlineLevel="0" collapsed="false"/>
    <row r="30329" customFormat="false" ht="13.8" hidden="false" customHeight="true" outlineLevel="0" collapsed="false"/>
    <row r="30330" customFormat="false" ht="13.8" hidden="false" customHeight="true" outlineLevel="0" collapsed="false"/>
    <row r="30331" customFormat="false" ht="13.8" hidden="false" customHeight="true" outlineLevel="0" collapsed="false"/>
    <row r="30332" customFormat="false" ht="13.8" hidden="false" customHeight="true" outlineLevel="0" collapsed="false"/>
    <row r="30333" customFormat="false" ht="13.8" hidden="false" customHeight="true" outlineLevel="0" collapsed="false"/>
    <row r="30334" customFormat="false" ht="13.8" hidden="false" customHeight="true" outlineLevel="0" collapsed="false"/>
    <row r="30335" customFormat="false" ht="13.8" hidden="false" customHeight="true" outlineLevel="0" collapsed="false"/>
    <row r="30336" customFormat="false" ht="13.8" hidden="false" customHeight="true" outlineLevel="0" collapsed="false"/>
    <row r="30337" customFormat="false" ht="13.8" hidden="false" customHeight="true" outlineLevel="0" collapsed="false"/>
    <row r="30338" customFormat="false" ht="13.8" hidden="false" customHeight="true" outlineLevel="0" collapsed="false"/>
    <row r="30339" customFormat="false" ht="13.8" hidden="false" customHeight="true" outlineLevel="0" collapsed="false"/>
    <row r="30340" customFormat="false" ht="13.8" hidden="false" customHeight="true" outlineLevel="0" collapsed="false"/>
    <row r="30341" customFormat="false" ht="13.8" hidden="false" customHeight="true" outlineLevel="0" collapsed="false"/>
    <row r="30342" customFormat="false" ht="13.8" hidden="false" customHeight="true" outlineLevel="0" collapsed="false"/>
    <row r="30343" customFormat="false" ht="13.8" hidden="false" customHeight="true" outlineLevel="0" collapsed="false"/>
    <row r="30344" customFormat="false" ht="13.8" hidden="false" customHeight="true" outlineLevel="0" collapsed="false"/>
    <row r="30345" customFormat="false" ht="13.8" hidden="false" customHeight="true" outlineLevel="0" collapsed="false"/>
    <row r="30346" customFormat="false" ht="13.8" hidden="false" customHeight="true" outlineLevel="0" collapsed="false"/>
    <row r="30347" customFormat="false" ht="13.8" hidden="false" customHeight="true" outlineLevel="0" collapsed="false"/>
    <row r="30348" customFormat="false" ht="13.8" hidden="false" customHeight="true" outlineLevel="0" collapsed="false"/>
    <row r="30349" customFormat="false" ht="13.8" hidden="false" customHeight="true" outlineLevel="0" collapsed="false"/>
    <row r="30350" customFormat="false" ht="13.8" hidden="false" customHeight="true" outlineLevel="0" collapsed="false"/>
    <row r="30351" customFormat="false" ht="13.8" hidden="false" customHeight="true" outlineLevel="0" collapsed="false"/>
    <row r="30352" customFormat="false" ht="13.8" hidden="false" customHeight="true" outlineLevel="0" collapsed="false"/>
    <row r="30353" customFormat="false" ht="13.8" hidden="false" customHeight="true" outlineLevel="0" collapsed="false"/>
    <row r="30354" customFormat="false" ht="13.8" hidden="false" customHeight="true" outlineLevel="0" collapsed="false"/>
    <row r="30355" customFormat="false" ht="13.8" hidden="false" customHeight="true" outlineLevel="0" collapsed="false"/>
    <row r="30356" customFormat="false" ht="13.8" hidden="false" customHeight="true" outlineLevel="0" collapsed="false"/>
    <row r="30357" customFormat="false" ht="13.8" hidden="false" customHeight="true" outlineLevel="0" collapsed="false"/>
    <row r="30358" customFormat="false" ht="13.8" hidden="false" customHeight="true" outlineLevel="0" collapsed="false"/>
    <row r="30359" customFormat="false" ht="13.8" hidden="false" customHeight="true" outlineLevel="0" collapsed="false"/>
    <row r="30360" customFormat="false" ht="13.8" hidden="false" customHeight="true" outlineLevel="0" collapsed="false"/>
    <row r="30361" customFormat="false" ht="13.8" hidden="false" customHeight="true" outlineLevel="0" collapsed="false"/>
    <row r="30362" customFormat="false" ht="13.8" hidden="false" customHeight="true" outlineLevel="0" collapsed="false"/>
    <row r="30363" customFormat="false" ht="13.8" hidden="false" customHeight="true" outlineLevel="0" collapsed="false"/>
    <row r="30364" customFormat="false" ht="13.8" hidden="false" customHeight="true" outlineLevel="0" collapsed="false"/>
    <row r="30365" customFormat="false" ht="13.8" hidden="false" customHeight="true" outlineLevel="0" collapsed="false"/>
    <row r="30366" customFormat="false" ht="13.8" hidden="false" customHeight="true" outlineLevel="0" collapsed="false"/>
    <row r="30367" customFormat="false" ht="13.8" hidden="false" customHeight="true" outlineLevel="0" collapsed="false"/>
    <row r="30368" customFormat="false" ht="13.8" hidden="false" customHeight="true" outlineLevel="0" collapsed="false"/>
    <row r="30369" customFormat="false" ht="13.8" hidden="false" customHeight="true" outlineLevel="0" collapsed="false"/>
    <row r="30370" customFormat="false" ht="13.8" hidden="false" customHeight="true" outlineLevel="0" collapsed="false"/>
    <row r="30371" customFormat="false" ht="13.8" hidden="false" customHeight="true" outlineLevel="0" collapsed="false"/>
    <row r="30372" customFormat="false" ht="13.8" hidden="false" customHeight="true" outlineLevel="0" collapsed="false"/>
    <row r="30373" customFormat="false" ht="13.8" hidden="false" customHeight="true" outlineLevel="0" collapsed="false"/>
    <row r="30374" customFormat="false" ht="13.8" hidden="false" customHeight="true" outlineLevel="0" collapsed="false"/>
    <row r="30375" customFormat="false" ht="13.8" hidden="false" customHeight="true" outlineLevel="0" collapsed="false"/>
    <row r="30376" customFormat="false" ht="13.8" hidden="false" customHeight="true" outlineLevel="0" collapsed="false"/>
    <row r="30377" customFormat="false" ht="13.8" hidden="false" customHeight="true" outlineLevel="0" collapsed="false"/>
    <row r="30378" customFormat="false" ht="13.8" hidden="false" customHeight="true" outlineLevel="0" collapsed="false"/>
    <row r="30379" customFormat="false" ht="13.8" hidden="false" customHeight="true" outlineLevel="0" collapsed="false"/>
    <row r="30380" customFormat="false" ht="13.8" hidden="false" customHeight="true" outlineLevel="0" collapsed="false"/>
    <row r="30381" customFormat="false" ht="13.8" hidden="false" customHeight="true" outlineLevel="0" collapsed="false"/>
    <row r="30382" customFormat="false" ht="13.8" hidden="false" customHeight="true" outlineLevel="0" collapsed="false"/>
    <row r="30383" customFormat="false" ht="13.8" hidden="false" customHeight="true" outlineLevel="0" collapsed="false"/>
    <row r="30384" customFormat="false" ht="13.8" hidden="false" customHeight="true" outlineLevel="0" collapsed="false"/>
    <row r="30385" customFormat="false" ht="13.8" hidden="false" customHeight="true" outlineLevel="0" collapsed="false"/>
    <row r="30386" customFormat="false" ht="13.8" hidden="false" customHeight="true" outlineLevel="0" collapsed="false"/>
    <row r="30387" customFormat="false" ht="13.8" hidden="false" customHeight="true" outlineLevel="0" collapsed="false"/>
    <row r="30388" customFormat="false" ht="13.8" hidden="false" customHeight="true" outlineLevel="0" collapsed="false"/>
    <row r="30389" customFormat="false" ht="13.8" hidden="false" customHeight="true" outlineLevel="0" collapsed="false"/>
    <row r="30390" customFormat="false" ht="13.8" hidden="false" customHeight="true" outlineLevel="0" collapsed="false"/>
    <row r="30391" customFormat="false" ht="13.8" hidden="false" customHeight="true" outlineLevel="0" collapsed="false"/>
    <row r="30392" customFormat="false" ht="13.8" hidden="false" customHeight="true" outlineLevel="0" collapsed="false"/>
    <row r="30393" customFormat="false" ht="13.8" hidden="false" customHeight="true" outlineLevel="0" collapsed="false"/>
    <row r="30394" customFormat="false" ht="13.8" hidden="false" customHeight="true" outlineLevel="0" collapsed="false"/>
    <row r="30395" customFormat="false" ht="13.8" hidden="false" customHeight="true" outlineLevel="0" collapsed="false"/>
    <row r="30396" customFormat="false" ht="13.8" hidden="false" customHeight="true" outlineLevel="0" collapsed="false"/>
    <row r="30397" customFormat="false" ht="13.8" hidden="false" customHeight="true" outlineLevel="0" collapsed="false"/>
    <row r="30398" customFormat="false" ht="13.8" hidden="false" customHeight="true" outlineLevel="0" collapsed="false"/>
    <row r="30399" customFormat="false" ht="13.8" hidden="false" customHeight="true" outlineLevel="0" collapsed="false"/>
    <row r="30400" customFormat="false" ht="13.8" hidden="false" customHeight="true" outlineLevel="0" collapsed="false"/>
    <row r="30401" customFormat="false" ht="13.8" hidden="false" customHeight="true" outlineLevel="0" collapsed="false"/>
    <row r="30402" customFormat="false" ht="13.8" hidden="false" customHeight="true" outlineLevel="0" collapsed="false"/>
    <row r="30403" customFormat="false" ht="13.8" hidden="false" customHeight="true" outlineLevel="0" collapsed="false"/>
    <row r="30404" customFormat="false" ht="13.8" hidden="false" customHeight="true" outlineLevel="0" collapsed="false"/>
    <row r="30405" customFormat="false" ht="13.8" hidden="false" customHeight="true" outlineLevel="0" collapsed="false"/>
    <row r="30406" customFormat="false" ht="13.8" hidden="false" customHeight="true" outlineLevel="0" collapsed="false"/>
    <row r="30407" customFormat="false" ht="13.8" hidden="false" customHeight="true" outlineLevel="0" collapsed="false"/>
    <row r="30408" customFormat="false" ht="13.8" hidden="false" customHeight="true" outlineLevel="0" collapsed="false"/>
    <row r="30409" customFormat="false" ht="13.8" hidden="false" customHeight="true" outlineLevel="0" collapsed="false"/>
    <row r="30410" customFormat="false" ht="13.8" hidden="false" customHeight="true" outlineLevel="0" collapsed="false"/>
    <row r="30411" customFormat="false" ht="13.8" hidden="false" customHeight="true" outlineLevel="0" collapsed="false"/>
    <row r="30412" customFormat="false" ht="13.8" hidden="false" customHeight="true" outlineLevel="0" collapsed="false"/>
    <row r="30413" customFormat="false" ht="13.8" hidden="false" customHeight="true" outlineLevel="0" collapsed="false"/>
    <row r="30414" customFormat="false" ht="13.8" hidden="false" customHeight="true" outlineLevel="0" collapsed="false"/>
    <row r="30415" customFormat="false" ht="13.8" hidden="false" customHeight="true" outlineLevel="0" collapsed="false"/>
    <row r="30416" customFormat="false" ht="13.8" hidden="false" customHeight="true" outlineLevel="0" collapsed="false"/>
    <row r="30417" customFormat="false" ht="13.8" hidden="false" customHeight="true" outlineLevel="0" collapsed="false"/>
    <row r="30418" customFormat="false" ht="13.8" hidden="false" customHeight="true" outlineLevel="0" collapsed="false"/>
    <row r="30419" customFormat="false" ht="13.8" hidden="false" customHeight="true" outlineLevel="0" collapsed="false"/>
    <row r="30420" customFormat="false" ht="13.8" hidden="false" customHeight="true" outlineLevel="0" collapsed="false"/>
    <row r="30421" customFormat="false" ht="13.8" hidden="false" customHeight="true" outlineLevel="0" collapsed="false"/>
    <row r="30422" customFormat="false" ht="13.8" hidden="false" customHeight="true" outlineLevel="0" collapsed="false"/>
    <row r="30423" customFormat="false" ht="13.8" hidden="false" customHeight="true" outlineLevel="0" collapsed="false"/>
    <row r="30424" customFormat="false" ht="13.8" hidden="false" customHeight="true" outlineLevel="0" collapsed="false"/>
    <row r="30425" customFormat="false" ht="13.8" hidden="false" customHeight="true" outlineLevel="0" collapsed="false"/>
    <row r="30426" customFormat="false" ht="13.8" hidden="false" customHeight="true" outlineLevel="0" collapsed="false"/>
    <row r="30427" customFormat="false" ht="13.8" hidden="false" customHeight="true" outlineLevel="0" collapsed="false"/>
    <row r="30428" customFormat="false" ht="13.8" hidden="false" customHeight="true" outlineLevel="0" collapsed="false"/>
    <row r="30429" customFormat="false" ht="13.8" hidden="false" customHeight="true" outlineLevel="0" collapsed="false"/>
    <row r="30430" customFormat="false" ht="13.8" hidden="false" customHeight="true" outlineLevel="0" collapsed="false"/>
    <row r="30431" customFormat="false" ht="13.8" hidden="false" customHeight="true" outlineLevel="0" collapsed="false"/>
    <row r="30432" customFormat="false" ht="13.8" hidden="false" customHeight="true" outlineLevel="0" collapsed="false"/>
    <row r="30433" customFormat="false" ht="13.8" hidden="false" customHeight="true" outlineLevel="0" collapsed="false"/>
    <row r="30434" customFormat="false" ht="13.8" hidden="false" customHeight="true" outlineLevel="0" collapsed="false"/>
    <row r="30435" customFormat="false" ht="13.8" hidden="false" customHeight="true" outlineLevel="0" collapsed="false"/>
    <row r="30436" customFormat="false" ht="13.8" hidden="false" customHeight="true" outlineLevel="0" collapsed="false"/>
    <row r="30437" customFormat="false" ht="13.8" hidden="false" customHeight="true" outlineLevel="0" collapsed="false"/>
    <row r="30438" customFormat="false" ht="13.8" hidden="false" customHeight="true" outlineLevel="0" collapsed="false"/>
    <row r="30439" customFormat="false" ht="13.8" hidden="false" customHeight="true" outlineLevel="0" collapsed="false"/>
    <row r="30440" customFormat="false" ht="13.8" hidden="false" customHeight="true" outlineLevel="0" collapsed="false"/>
    <row r="30441" customFormat="false" ht="13.8" hidden="false" customHeight="true" outlineLevel="0" collapsed="false"/>
    <row r="30442" customFormat="false" ht="13.8" hidden="false" customHeight="true" outlineLevel="0" collapsed="false"/>
    <row r="30443" customFormat="false" ht="13.8" hidden="false" customHeight="true" outlineLevel="0" collapsed="false"/>
    <row r="30444" customFormat="false" ht="13.8" hidden="false" customHeight="true" outlineLevel="0" collapsed="false"/>
    <row r="30445" customFormat="false" ht="13.8" hidden="false" customHeight="true" outlineLevel="0" collapsed="false"/>
    <row r="30446" customFormat="false" ht="13.8" hidden="false" customHeight="true" outlineLevel="0" collapsed="false"/>
    <row r="30447" customFormat="false" ht="13.8" hidden="false" customHeight="true" outlineLevel="0" collapsed="false"/>
    <row r="30448" customFormat="false" ht="13.8" hidden="false" customHeight="true" outlineLevel="0" collapsed="false"/>
    <row r="30449" customFormat="false" ht="13.8" hidden="false" customHeight="true" outlineLevel="0" collapsed="false"/>
    <row r="30450" customFormat="false" ht="13.8" hidden="false" customHeight="true" outlineLevel="0" collapsed="false"/>
    <row r="30451" customFormat="false" ht="13.8" hidden="false" customHeight="true" outlineLevel="0" collapsed="false"/>
    <row r="30452" customFormat="false" ht="13.8" hidden="false" customHeight="true" outlineLevel="0" collapsed="false"/>
    <row r="30453" customFormat="false" ht="13.8" hidden="false" customHeight="true" outlineLevel="0" collapsed="false"/>
    <row r="30454" customFormat="false" ht="13.8" hidden="false" customHeight="true" outlineLevel="0" collapsed="false"/>
    <row r="30455" customFormat="false" ht="13.8" hidden="false" customHeight="true" outlineLevel="0" collapsed="false"/>
    <row r="30456" customFormat="false" ht="13.8" hidden="false" customHeight="true" outlineLevel="0" collapsed="false"/>
    <row r="30457" customFormat="false" ht="13.8" hidden="false" customHeight="true" outlineLevel="0" collapsed="false"/>
    <row r="30458" customFormat="false" ht="13.8" hidden="false" customHeight="true" outlineLevel="0" collapsed="false"/>
    <row r="30459" customFormat="false" ht="13.8" hidden="false" customHeight="true" outlineLevel="0" collapsed="false"/>
    <row r="30460" customFormat="false" ht="13.8" hidden="false" customHeight="true" outlineLevel="0" collapsed="false"/>
    <row r="30461" customFormat="false" ht="13.8" hidden="false" customHeight="true" outlineLevel="0" collapsed="false"/>
    <row r="30462" customFormat="false" ht="13.8" hidden="false" customHeight="true" outlineLevel="0" collapsed="false"/>
    <row r="30463" customFormat="false" ht="13.8" hidden="false" customHeight="true" outlineLevel="0" collapsed="false"/>
    <row r="30464" customFormat="false" ht="13.8" hidden="false" customHeight="true" outlineLevel="0" collapsed="false"/>
    <row r="30465" customFormat="false" ht="13.8" hidden="false" customHeight="true" outlineLevel="0" collapsed="false"/>
    <row r="30466" customFormat="false" ht="13.8" hidden="false" customHeight="true" outlineLevel="0" collapsed="false"/>
    <row r="30467" customFormat="false" ht="13.8" hidden="false" customHeight="true" outlineLevel="0" collapsed="false"/>
    <row r="30468" customFormat="false" ht="13.8" hidden="false" customHeight="true" outlineLevel="0" collapsed="false"/>
    <row r="30469" customFormat="false" ht="13.8" hidden="false" customHeight="true" outlineLevel="0" collapsed="false"/>
    <row r="30470" customFormat="false" ht="13.8" hidden="false" customHeight="true" outlineLevel="0" collapsed="false"/>
    <row r="30471" customFormat="false" ht="13.8" hidden="false" customHeight="true" outlineLevel="0" collapsed="false"/>
    <row r="30472" customFormat="false" ht="13.8" hidden="false" customHeight="true" outlineLevel="0" collapsed="false"/>
    <row r="30473" customFormat="false" ht="13.8" hidden="false" customHeight="true" outlineLevel="0" collapsed="false"/>
    <row r="30474" customFormat="false" ht="13.8" hidden="false" customHeight="true" outlineLevel="0" collapsed="false"/>
    <row r="30475" customFormat="false" ht="13.8" hidden="false" customHeight="true" outlineLevel="0" collapsed="false"/>
    <row r="30476" customFormat="false" ht="13.8" hidden="false" customHeight="true" outlineLevel="0" collapsed="false"/>
    <row r="30477" customFormat="false" ht="13.8" hidden="false" customHeight="true" outlineLevel="0" collapsed="false"/>
    <row r="30478" customFormat="false" ht="13.8" hidden="false" customHeight="true" outlineLevel="0" collapsed="false"/>
    <row r="30479" customFormat="false" ht="13.8" hidden="false" customHeight="true" outlineLevel="0" collapsed="false"/>
    <row r="30480" customFormat="false" ht="13.8" hidden="false" customHeight="true" outlineLevel="0" collapsed="false"/>
    <row r="30481" customFormat="false" ht="13.8" hidden="false" customHeight="true" outlineLevel="0" collapsed="false"/>
    <row r="30482" customFormat="false" ht="13.8" hidden="false" customHeight="true" outlineLevel="0" collapsed="false"/>
    <row r="30483" customFormat="false" ht="13.8" hidden="false" customHeight="true" outlineLevel="0" collapsed="false"/>
    <row r="30484" customFormat="false" ht="13.8" hidden="false" customHeight="true" outlineLevel="0" collapsed="false"/>
    <row r="30485" customFormat="false" ht="13.8" hidden="false" customHeight="true" outlineLevel="0" collapsed="false"/>
    <row r="30486" customFormat="false" ht="13.8" hidden="false" customHeight="true" outlineLevel="0" collapsed="false"/>
    <row r="30487" customFormat="false" ht="13.8" hidden="false" customHeight="true" outlineLevel="0" collapsed="false"/>
    <row r="30488" customFormat="false" ht="13.8" hidden="false" customHeight="true" outlineLevel="0" collapsed="false"/>
    <row r="30489" customFormat="false" ht="13.8" hidden="false" customHeight="true" outlineLevel="0" collapsed="false"/>
    <row r="30490" customFormat="false" ht="13.8" hidden="false" customHeight="true" outlineLevel="0" collapsed="false"/>
    <row r="30491" customFormat="false" ht="13.8" hidden="false" customHeight="true" outlineLevel="0" collapsed="false"/>
    <row r="30492" customFormat="false" ht="13.8" hidden="false" customHeight="true" outlineLevel="0" collapsed="false"/>
    <row r="30493" customFormat="false" ht="13.8" hidden="false" customHeight="true" outlineLevel="0" collapsed="false"/>
    <row r="30494" customFormat="false" ht="13.8" hidden="false" customHeight="true" outlineLevel="0" collapsed="false"/>
    <row r="30495" customFormat="false" ht="13.8" hidden="false" customHeight="true" outlineLevel="0" collapsed="false"/>
    <row r="30496" customFormat="false" ht="13.8" hidden="false" customHeight="true" outlineLevel="0" collapsed="false"/>
    <row r="30497" customFormat="false" ht="13.8" hidden="false" customHeight="true" outlineLevel="0" collapsed="false"/>
    <row r="30498" customFormat="false" ht="13.8" hidden="false" customHeight="true" outlineLevel="0" collapsed="false"/>
    <row r="30499" customFormat="false" ht="13.8" hidden="false" customHeight="true" outlineLevel="0" collapsed="false"/>
    <row r="30500" customFormat="false" ht="13.8" hidden="false" customHeight="true" outlineLevel="0" collapsed="false"/>
    <row r="30501" customFormat="false" ht="13.8" hidden="false" customHeight="true" outlineLevel="0" collapsed="false"/>
    <row r="30502" customFormat="false" ht="13.8" hidden="false" customHeight="true" outlineLevel="0" collapsed="false"/>
    <row r="30503" customFormat="false" ht="13.8" hidden="false" customHeight="true" outlineLevel="0" collapsed="false"/>
    <row r="30504" customFormat="false" ht="13.8" hidden="false" customHeight="true" outlineLevel="0" collapsed="false"/>
    <row r="30505" customFormat="false" ht="13.8" hidden="false" customHeight="true" outlineLevel="0" collapsed="false"/>
    <row r="30506" customFormat="false" ht="13.8" hidden="false" customHeight="true" outlineLevel="0" collapsed="false"/>
    <row r="30507" customFormat="false" ht="13.8" hidden="false" customHeight="true" outlineLevel="0" collapsed="false"/>
    <row r="30508" customFormat="false" ht="13.8" hidden="false" customHeight="true" outlineLevel="0" collapsed="false"/>
    <row r="30509" customFormat="false" ht="13.8" hidden="false" customHeight="true" outlineLevel="0" collapsed="false"/>
    <row r="30510" customFormat="false" ht="13.8" hidden="false" customHeight="true" outlineLevel="0" collapsed="false"/>
    <row r="30511" customFormat="false" ht="13.8" hidden="false" customHeight="true" outlineLevel="0" collapsed="false"/>
    <row r="30512" customFormat="false" ht="13.8" hidden="false" customHeight="true" outlineLevel="0" collapsed="false"/>
    <row r="30513" customFormat="false" ht="13.8" hidden="false" customHeight="true" outlineLevel="0" collapsed="false"/>
    <row r="30514" customFormat="false" ht="13.8" hidden="false" customHeight="true" outlineLevel="0" collapsed="false"/>
    <row r="30515" customFormat="false" ht="13.8" hidden="false" customHeight="true" outlineLevel="0" collapsed="false"/>
    <row r="30516" customFormat="false" ht="13.8" hidden="false" customHeight="true" outlineLevel="0" collapsed="false"/>
    <row r="30517" customFormat="false" ht="13.8" hidden="false" customHeight="true" outlineLevel="0" collapsed="false"/>
    <row r="30518" customFormat="false" ht="13.8" hidden="false" customHeight="true" outlineLevel="0" collapsed="false"/>
    <row r="30519" customFormat="false" ht="13.8" hidden="false" customHeight="true" outlineLevel="0" collapsed="false"/>
    <row r="30520" customFormat="false" ht="13.8" hidden="false" customHeight="true" outlineLevel="0" collapsed="false"/>
    <row r="30521" customFormat="false" ht="13.8" hidden="false" customHeight="true" outlineLevel="0" collapsed="false"/>
    <row r="30522" customFormat="false" ht="13.8" hidden="false" customHeight="true" outlineLevel="0" collapsed="false"/>
    <row r="30523" customFormat="false" ht="13.8" hidden="false" customHeight="true" outlineLevel="0" collapsed="false"/>
    <row r="30524" customFormat="false" ht="13.8" hidden="false" customHeight="true" outlineLevel="0" collapsed="false"/>
    <row r="30525" customFormat="false" ht="13.8" hidden="false" customHeight="true" outlineLevel="0" collapsed="false"/>
    <row r="30526" customFormat="false" ht="13.8" hidden="false" customHeight="true" outlineLevel="0" collapsed="false"/>
    <row r="30527" customFormat="false" ht="13.8" hidden="false" customHeight="true" outlineLevel="0" collapsed="false"/>
    <row r="30528" customFormat="false" ht="13.8" hidden="false" customHeight="true" outlineLevel="0" collapsed="false"/>
    <row r="30529" customFormat="false" ht="13.8" hidden="false" customHeight="true" outlineLevel="0" collapsed="false"/>
    <row r="30530" customFormat="false" ht="13.8" hidden="false" customHeight="true" outlineLevel="0" collapsed="false"/>
    <row r="30531" customFormat="false" ht="13.8" hidden="false" customHeight="true" outlineLevel="0" collapsed="false"/>
    <row r="30532" customFormat="false" ht="13.8" hidden="false" customHeight="true" outlineLevel="0" collapsed="false"/>
    <row r="30533" customFormat="false" ht="13.8" hidden="false" customHeight="true" outlineLevel="0" collapsed="false"/>
    <row r="30534" customFormat="false" ht="13.8" hidden="false" customHeight="true" outlineLevel="0" collapsed="false"/>
    <row r="30535" customFormat="false" ht="13.8" hidden="false" customHeight="true" outlineLevel="0" collapsed="false"/>
    <row r="30536" customFormat="false" ht="13.8" hidden="false" customHeight="true" outlineLevel="0" collapsed="false"/>
    <row r="30537" customFormat="false" ht="13.8" hidden="false" customHeight="true" outlineLevel="0" collapsed="false"/>
    <row r="30538" customFormat="false" ht="13.8" hidden="false" customHeight="true" outlineLevel="0" collapsed="false"/>
    <row r="30539" customFormat="false" ht="13.8" hidden="false" customHeight="true" outlineLevel="0" collapsed="false"/>
    <row r="30540" customFormat="false" ht="13.8" hidden="false" customHeight="true" outlineLevel="0" collapsed="false"/>
    <row r="30541" customFormat="false" ht="13.8" hidden="false" customHeight="true" outlineLevel="0" collapsed="false"/>
    <row r="30542" customFormat="false" ht="13.8" hidden="false" customHeight="true" outlineLevel="0" collapsed="false"/>
    <row r="30543" customFormat="false" ht="13.8" hidden="false" customHeight="true" outlineLevel="0" collapsed="false"/>
    <row r="30544" customFormat="false" ht="13.8" hidden="false" customHeight="true" outlineLevel="0" collapsed="false"/>
    <row r="30545" customFormat="false" ht="13.8" hidden="false" customHeight="true" outlineLevel="0" collapsed="false"/>
    <row r="30546" customFormat="false" ht="13.8" hidden="false" customHeight="true" outlineLevel="0" collapsed="false"/>
    <row r="30547" customFormat="false" ht="13.8" hidden="false" customHeight="true" outlineLevel="0" collapsed="false"/>
    <row r="30548" customFormat="false" ht="13.8" hidden="false" customHeight="true" outlineLevel="0" collapsed="false"/>
    <row r="30549" customFormat="false" ht="13.8" hidden="false" customHeight="true" outlineLevel="0" collapsed="false"/>
    <row r="30550" customFormat="false" ht="13.8" hidden="false" customHeight="true" outlineLevel="0" collapsed="false"/>
    <row r="30551" customFormat="false" ht="13.8" hidden="false" customHeight="true" outlineLevel="0" collapsed="false"/>
    <row r="30552" customFormat="false" ht="13.8" hidden="false" customHeight="true" outlineLevel="0" collapsed="false"/>
    <row r="30553" customFormat="false" ht="13.8" hidden="false" customHeight="true" outlineLevel="0" collapsed="false"/>
    <row r="30554" customFormat="false" ht="13.8" hidden="false" customHeight="true" outlineLevel="0" collapsed="false"/>
    <row r="30555" customFormat="false" ht="13.8" hidden="false" customHeight="true" outlineLevel="0" collapsed="false"/>
    <row r="30556" customFormat="false" ht="13.8" hidden="false" customHeight="true" outlineLevel="0" collapsed="false"/>
    <row r="30557" customFormat="false" ht="13.8" hidden="false" customHeight="true" outlineLevel="0" collapsed="false"/>
    <row r="30558" customFormat="false" ht="13.8" hidden="false" customHeight="true" outlineLevel="0" collapsed="false"/>
    <row r="30559" customFormat="false" ht="13.8" hidden="false" customHeight="true" outlineLevel="0" collapsed="false"/>
    <row r="30560" customFormat="false" ht="13.8" hidden="false" customHeight="true" outlineLevel="0" collapsed="false"/>
    <row r="30561" customFormat="false" ht="13.8" hidden="false" customHeight="true" outlineLevel="0" collapsed="false"/>
    <row r="30562" customFormat="false" ht="13.8" hidden="false" customHeight="true" outlineLevel="0" collapsed="false"/>
    <row r="30563" customFormat="false" ht="13.8" hidden="false" customHeight="true" outlineLevel="0" collapsed="false"/>
    <row r="30564" customFormat="false" ht="13.8" hidden="false" customHeight="true" outlineLevel="0" collapsed="false"/>
    <row r="30565" customFormat="false" ht="13.8" hidden="false" customHeight="true" outlineLevel="0" collapsed="false"/>
    <row r="30566" customFormat="false" ht="13.8" hidden="false" customHeight="true" outlineLevel="0" collapsed="false"/>
    <row r="30567" customFormat="false" ht="13.8" hidden="false" customHeight="true" outlineLevel="0" collapsed="false"/>
    <row r="30568" customFormat="false" ht="13.8" hidden="false" customHeight="true" outlineLevel="0" collapsed="false"/>
    <row r="30569" customFormat="false" ht="13.8" hidden="false" customHeight="true" outlineLevel="0" collapsed="false"/>
    <row r="30570" customFormat="false" ht="13.8" hidden="false" customHeight="true" outlineLevel="0" collapsed="false"/>
    <row r="30571" customFormat="false" ht="13.8" hidden="false" customHeight="true" outlineLevel="0" collapsed="false"/>
    <row r="30572" customFormat="false" ht="13.8" hidden="false" customHeight="true" outlineLevel="0" collapsed="false"/>
    <row r="30573" customFormat="false" ht="13.8" hidden="false" customHeight="true" outlineLevel="0" collapsed="false"/>
    <row r="30574" customFormat="false" ht="13.8" hidden="false" customHeight="true" outlineLevel="0" collapsed="false"/>
    <row r="30575" customFormat="false" ht="13.8" hidden="false" customHeight="true" outlineLevel="0" collapsed="false"/>
    <row r="30576" customFormat="false" ht="13.8" hidden="false" customHeight="true" outlineLevel="0" collapsed="false"/>
    <row r="30577" customFormat="false" ht="13.8" hidden="false" customHeight="true" outlineLevel="0" collapsed="false"/>
    <row r="30578" customFormat="false" ht="13.8" hidden="false" customHeight="true" outlineLevel="0" collapsed="false"/>
    <row r="30579" customFormat="false" ht="13.8" hidden="false" customHeight="true" outlineLevel="0" collapsed="false"/>
    <row r="30580" customFormat="false" ht="13.8" hidden="false" customHeight="true" outlineLevel="0" collapsed="false"/>
    <row r="30581" customFormat="false" ht="13.8" hidden="false" customHeight="true" outlineLevel="0" collapsed="false"/>
    <row r="30582" customFormat="false" ht="13.8" hidden="false" customHeight="true" outlineLevel="0" collapsed="false"/>
    <row r="30583" customFormat="false" ht="13.8" hidden="false" customHeight="true" outlineLevel="0" collapsed="false"/>
    <row r="30584" customFormat="false" ht="13.8" hidden="false" customHeight="true" outlineLevel="0" collapsed="false"/>
    <row r="30585" customFormat="false" ht="13.8" hidden="false" customHeight="true" outlineLevel="0" collapsed="false"/>
    <row r="30586" customFormat="false" ht="13.8" hidden="false" customHeight="true" outlineLevel="0" collapsed="false"/>
    <row r="30587" customFormat="false" ht="13.8" hidden="false" customHeight="true" outlineLevel="0" collapsed="false"/>
    <row r="30588" customFormat="false" ht="13.8" hidden="false" customHeight="true" outlineLevel="0" collapsed="false"/>
    <row r="30589" customFormat="false" ht="13.8" hidden="false" customHeight="true" outlineLevel="0" collapsed="false"/>
    <row r="30590" customFormat="false" ht="13.8" hidden="false" customHeight="true" outlineLevel="0" collapsed="false"/>
    <row r="30591" customFormat="false" ht="13.8" hidden="false" customHeight="true" outlineLevel="0" collapsed="false"/>
    <row r="30592" customFormat="false" ht="13.8" hidden="false" customHeight="true" outlineLevel="0" collapsed="false"/>
    <row r="30593" customFormat="false" ht="13.8" hidden="false" customHeight="true" outlineLevel="0" collapsed="false"/>
    <row r="30594" customFormat="false" ht="13.8" hidden="false" customHeight="true" outlineLevel="0" collapsed="false"/>
    <row r="30595" customFormat="false" ht="13.8" hidden="false" customHeight="true" outlineLevel="0" collapsed="false"/>
    <row r="30596" customFormat="false" ht="13.8" hidden="false" customHeight="true" outlineLevel="0" collapsed="false"/>
    <row r="30597" customFormat="false" ht="13.8" hidden="false" customHeight="true" outlineLevel="0" collapsed="false"/>
    <row r="30598" customFormat="false" ht="13.8" hidden="false" customHeight="true" outlineLevel="0" collapsed="false"/>
    <row r="30599" customFormat="false" ht="13.8" hidden="false" customHeight="true" outlineLevel="0" collapsed="false"/>
    <row r="30600" customFormat="false" ht="13.8" hidden="false" customHeight="true" outlineLevel="0" collapsed="false"/>
    <row r="30601" customFormat="false" ht="13.8" hidden="false" customHeight="true" outlineLevel="0" collapsed="false"/>
    <row r="30602" customFormat="false" ht="13.8" hidden="false" customHeight="true" outlineLevel="0" collapsed="false"/>
    <row r="30603" customFormat="false" ht="13.8" hidden="false" customHeight="true" outlineLevel="0" collapsed="false"/>
    <row r="30604" customFormat="false" ht="13.8" hidden="false" customHeight="true" outlineLevel="0" collapsed="false"/>
    <row r="30605" customFormat="false" ht="13.8" hidden="false" customHeight="true" outlineLevel="0" collapsed="false"/>
    <row r="30606" customFormat="false" ht="13.8" hidden="false" customHeight="true" outlineLevel="0" collapsed="false"/>
    <row r="30607" customFormat="false" ht="13.8" hidden="false" customHeight="true" outlineLevel="0" collapsed="false"/>
    <row r="30608" customFormat="false" ht="13.8" hidden="false" customHeight="true" outlineLevel="0" collapsed="false"/>
    <row r="30609" customFormat="false" ht="13.8" hidden="false" customHeight="true" outlineLevel="0" collapsed="false"/>
    <row r="30610" customFormat="false" ht="13.8" hidden="false" customHeight="true" outlineLevel="0" collapsed="false"/>
    <row r="30611" customFormat="false" ht="13.8" hidden="false" customHeight="true" outlineLevel="0" collapsed="false"/>
    <row r="30612" customFormat="false" ht="13.8" hidden="false" customHeight="true" outlineLevel="0" collapsed="false"/>
    <row r="30613" customFormat="false" ht="13.8" hidden="false" customHeight="true" outlineLevel="0" collapsed="false"/>
    <row r="30614" customFormat="false" ht="13.8" hidden="false" customHeight="true" outlineLevel="0" collapsed="false"/>
    <row r="30615" customFormat="false" ht="13.8" hidden="false" customHeight="true" outlineLevel="0" collapsed="false"/>
    <row r="30616" customFormat="false" ht="13.8" hidden="false" customHeight="true" outlineLevel="0" collapsed="false"/>
    <row r="30617" customFormat="false" ht="13.8" hidden="false" customHeight="true" outlineLevel="0" collapsed="false"/>
    <row r="30618" customFormat="false" ht="13.8" hidden="false" customHeight="true" outlineLevel="0" collapsed="false"/>
    <row r="30619" customFormat="false" ht="13.8" hidden="false" customHeight="true" outlineLevel="0" collapsed="false"/>
    <row r="30620" customFormat="false" ht="13.8" hidden="false" customHeight="true" outlineLevel="0" collapsed="false"/>
    <row r="30621" customFormat="false" ht="13.8" hidden="false" customHeight="true" outlineLevel="0" collapsed="false"/>
    <row r="30622" customFormat="false" ht="13.8" hidden="false" customHeight="true" outlineLevel="0" collapsed="false"/>
    <row r="30623" customFormat="false" ht="13.8" hidden="false" customHeight="true" outlineLevel="0" collapsed="false"/>
    <row r="30624" customFormat="false" ht="13.8" hidden="false" customHeight="true" outlineLevel="0" collapsed="false"/>
    <row r="30625" customFormat="false" ht="13.8" hidden="false" customHeight="true" outlineLevel="0" collapsed="false"/>
    <row r="30626" customFormat="false" ht="13.8" hidden="false" customHeight="true" outlineLevel="0" collapsed="false"/>
    <row r="30627" customFormat="false" ht="13.8" hidden="false" customHeight="true" outlineLevel="0" collapsed="false"/>
    <row r="30628" customFormat="false" ht="13.8" hidden="false" customHeight="true" outlineLevel="0" collapsed="false"/>
    <row r="30629" customFormat="false" ht="13.8" hidden="false" customHeight="true" outlineLevel="0" collapsed="false"/>
    <row r="30630" customFormat="false" ht="13.8" hidden="false" customHeight="true" outlineLevel="0" collapsed="false"/>
    <row r="30631" customFormat="false" ht="13.8" hidden="false" customHeight="true" outlineLevel="0" collapsed="false"/>
    <row r="30632" customFormat="false" ht="13.8" hidden="false" customHeight="true" outlineLevel="0" collapsed="false"/>
    <row r="30633" customFormat="false" ht="13.8" hidden="false" customHeight="true" outlineLevel="0" collapsed="false"/>
    <row r="30634" customFormat="false" ht="13.8" hidden="false" customHeight="true" outlineLevel="0" collapsed="false"/>
    <row r="30635" customFormat="false" ht="13.8" hidden="false" customHeight="true" outlineLevel="0" collapsed="false"/>
    <row r="30636" customFormat="false" ht="13.8" hidden="false" customHeight="true" outlineLevel="0" collapsed="false"/>
    <row r="30637" customFormat="false" ht="13.8" hidden="false" customHeight="true" outlineLevel="0" collapsed="false"/>
    <row r="30638" customFormat="false" ht="13.8" hidden="false" customHeight="true" outlineLevel="0" collapsed="false"/>
    <row r="30639" customFormat="false" ht="13.8" hidden="false" customHeight="true" outlineLevel="0" collapsed="false"/>
    <row r="30640" customFormat="false" ht="13.8" hidden="false" customHeight="true" outlineLevel="0" collapsed="false"/>
    <row r="30641" customFormat="false" ht="13.8" hidden="false" customHeight="true" outlineLevel="0" collapsed="false"/>
    <row r="30642" customFormat="false" ht="13.8" hidden="false" customHeight="true" outlineLevel="0" collapsed="false"/>
    <row r="30643" customFormat="false" ht="13.8" hidden="false" customHeight="true" outlineLevel="0" collapsed="false"/>
    <row r="30644" customFormat="false" ht="13.8" hidden="false" customHeight="true" outlineLevel="0" collapsed="false"/>
    <row r="30645" customFormat="false" ht="13.8" hidden="false" customHeight="true" outlineLevel="0" collapsed="false"/>
    <row r="30646" customFormat="false" ht="13.8" hidden="false" customHeight="true" outlineLevel="0" collapsed="false"/>
    <row r="30647" customFormat="false" ht="13.8" hidden="false" customHeight="true" outlineLevel="0" collapsed="false"/>
    <row r="30648" customFormat="false" ht="13.8" hidden="false" customHeight="true" outlineLevel="0" collapsed="false"/>
    <row r="30649" customFormat="false" ht="13.8" hidden="false" customHeight="true" outlineLevel="0" collapsed="false"/>
    <row r="30650" customFormat="false" ht="13.8" hidden="false" customHeight="true" outlineLevel="0" collapsed="false"/>
    <row r="30651" customFormat="false" ht="13.8" hidden="false" customHeight="true" outlineLevel="0" collapsed="false"/>
    <row r="30652" customFormat="false" ht="13.8" hidden="false" customHeight="true" outlineLevel="0" collapsed="false"/>
    <row r="30653" customFormat="false" ht="13.8" hidden="false" customHeight="true" outlineLevel="0" collapsed="false"/>
    <row r="30654" customFormat="false" ht="13.8" hidden="false" customHeight="true" outlineLevel="0" collapsed="false"/>
    <row r="30655" customFormat="false" ht="13.8" hidden="false" customHeight="true" outlineLevel="0" collapsed="false"/>
    <row r="30656" customFormat="false" ht="13.8" hidden="false" customHeight="true" outlineLevel="0" collapsed="false"/>
    <row r="30657" customFormat="false" ht="13.8" hidden="false" customHeight="true" outlineLevel="0" collapsed="false"/>
    <row r="30658" customFormat="false" ht="13.8" hidden="false" customHeight="true" outlineLevel="0" collapsed="false"/>
    <row r="30659" customFormat="false" ht="13.8" hidden="false" customHeight="true" outlineLevel="0" collapsed="false"/>
    <row r="30660" customFormat="false" ht="13.8" hidden="false" customHeight="true" outlineLevel="0" collapsed="false"/>
    <row r="30661" customFormat="false" ht="13.8" hidden="false" customHeight="true" outlineLevel="0" collapsed="false"/>
    <row r="30662" customFormat="false" ht="13.8" hidden="false" customHeight="true" outlineLevel="0" collapsed="false"/>
    <row r="30663" customFormat="false" ht="13.8" hidden="false" customHeight="true" outlineLevel="0" collapsed="false"/>
    <row r="30664" customFormat="false" ht="13.8" hidden="false" customHeight="true" outlineLevel="0" collapsed="false"/>
    <row r="30665" customFormat="false" ht="13.8" hidden="false" customHeight="true" outlineLevel="0" collapsed="false"/>
    <row r="30666" customFormat="false" ht="13.8" hidden="false" customHeight="true" outlineLevel="0" collapsed="false"/>
    <row r="30667" customFormat="false" ht="13.8" hidden="false" customHeight="true" outlineLevel="0" collapsed="false"/>
    <row r="30668" customFormat="false" ht="13.8" hidden="false" customHeight="true" outlineLevel="0" collapsed="false"/>
    <row r="30669" customFormat="false" ht="13.8" hidden="false" customHeight="true" outlineLevel="0" collapsed="false"/>
    <row r="30670" customFormat="false" ht="13.8" hidden="false" customHeight="true" outlineLevel="0" collapsed="false"/>
    <row r="30671" customFormat="false" ht="13.8" hidden="false" customHeight="true" outlineLevel="0" collapsed="false"/>
    <row r="30672" customFormat="false" ht="13.8" hidden="false" customHeight="true" outlineLevel="0" collapsed="false"/>
    <row r="30673" customFormat="false" ht="13.8" hidden="false" customHeight="true" outlineLevel="0" collapsed="false"/>
    <row r="30674" customFormat="false" ht="13.8" hidden="false" customHeight="true" outlineLevel="0" collapsed="false"/>
    <row r="30675" customFormat="false" ht="13.8" hidden="false" customHeight="true" outlineLevel="0" collapsed="false"/>
    <row r="30676" customFormat="false" ht="13.8" hidden="false" customHeight="true" outlineLevel="0" collapsed="false"/>
    <row r="30677" customFormat="false" ht="13.8" hidden="false" customHeight="true" outlineLevel="0" collapsed="false"/>
    <row r="30678" customFormat="false" ht="13.8" hidden="false" customHeight="true" outlineLevel="0" collapsed="false"/>
    <row r="30679" customFormat="false" ht="13.8" hidden="false" customHeight="true" outlineLevel="0" collapsed="false"/>
    <row r="30680" customFormat="false" ht="13.8" hidden="false" customHeight="true" outlineLevel="0" collapsed="false"/>
    <row r="30681" customFormat="false" ht="13.8" hidden="false" customHeight="true" outlineLevel="0" collapsed="false"/>
    <row r="30682" customFormat="false" ht="13.8" hidden="false" customHeight="true" outlineLevel="0" collapsed="false"/>
    <row r="30683" customFormat="false" ht="13.8" hidden="false" customHeight="true" outlineLevel="0" collapsed="false"/>
    <row r="30684" customFormat="false" ht="13.8" hidden="false" customHeight="true" outlineLevel="0" collapsed="false"/>
    <row r="30685" customFormat="false" ht="13.8" hidden="false" customHeight="true" outlineLevel="0" collapsed="false"/>
    <row r="30686" customFormat="false" ht="13.8" hidden="false" customHeight="true" outlineLevel="0" collapsed="false"/>
    <row r="30687" customFormat="false" ht="13.8" hidden="false" customHeight="true" outlineLevel="0" collapsed="false"/>
    <row r="30688" customFormat="false" ht="13.8" hidden="false" customHeight="true" outlineLevel="0" collapsed="false"/>
    <row r="30689" customFormat="false" ht="13.8" hidden="false" customHeight="true" outlineLevel="0" collapsed="false"/>
    <row r="30690" customFormat="false" ht="13.8" hidden="false" customHeight="true" outlineLevel="0" collapsed="false"/>
    <row r="30691" customFormat="false" ht="13.8" hidden="false" customHeight="true" outlineLevel="0" collapsed="false"/>
    <row r="30692" customFormat="false" ht="13.8" hidden="false" customHeight="true" outlineLevel="0" collapsed="false"/>
    <row r="30693" customFormat="false" ht="13.8" hidden="false" customHeight="true" outlineLevel="0" collapsed="false"/>
    <row r="30694" customFormat="false" ht="13.8" hidden="false" customHeight="true" outlineLevel="0" collapsed="false"/>
    <row r="30695" customFormat="false" ht="13.8" hidden="false" customHeight="true" outlineLevel="0" collapsed="false"/>
    <row r="30696" customFormat="false" ht="13.8" hidden="false" customHeight="true" outlineLevel="0" collapsed="false"/>
    <row r="30697" customFormat="false" ht="13.8" hidden="false" customHeight="true" outlineLevel="0" collapsed="false"/>
    <row r="30698" customFormat="false" ht="13.8" hidden="false" customHeight="true" outlineLevel="0" collapsed="false"/>
    <row r="30699" customFormat="false" ht="13.8" hidden="false" customHeight="true" outlineLevel="0" collapsed="false"/>
    <row r="30700" customFormat="false" ht="13.8" hidden="false" customHeight="true" outlineLevel="0" collapsed="false"/>
    <row r="30701" customFormat="false" ht="13.8" hidden="false" customHeight="true" outlineLevel="0" collapsed="false"/>
    <row r="30702" customFormat="false" ht="13.8" hidden="false" customHeight="true" outlineLevel="0" collapsed="false"/>
    <row r="30703" customFormat="false" ht="13.8" hidden="false" customHeight="true" outlineLevel="0" collapsed="false"/>
    <row r="30704" customFormat="false" ht="13.8" hidden="false" customHeight="true" outlineLevel="0" collapsed="false"/>
    <row r="30705" customFormat="false" ht="13.8" hidden="false" customHeight="true" outlineLevel="0" collapsed="false"/>
    <row r="30706" customFormat="false" ht="13.8" hidden="false" customHeight="true" outlineLevel="0" collapsed="false"/>
    <row r="30707" customFormat="false" ht="13.8" hidden="false" customHeight="true" outlineLevel="0" collapsed="false"/>
    <row r="30708" customFormat="false" ht="13.8" hidden="false" customHeight="true" outlineLevel="0" collapsed="false"/>
    <row r="30709" customFormat="false" ht="13.8" hidden="false" customHeight="true" outlineLevel="0" collapsed="false"/>
    <row r="30710" customFormat="false" ht="13.8" hidden="false" customHeight="true" outlineLevel="0" collapsed="false"/>
    <row r="30711" customFormat="false" ht="13.8" hidden="false" customHeight="true" outlineLevel="0" collapsed="false"/>
    <row r="30712" customFormat="false" ht="13.8" hidden="false" customHeight="true" outlineLevel="0" collapsed="false"/>
    <row r="30713" customFormat="false" ht="13.8" hidden="false" customHeight="true" outlineLevel="0" collapsed="false"/>
    <row r="30714" customFormat="false" ht="13.8" hidden="false" customHeight="true" outlineLevel="0" collapsed="false"/>
    <row r="30715" customFormat="false" ht="13.8" hidden="false" customHeight="true" outlineLevel="0" collapsed="false"/>
    <row r="30716" customFormat="false" ht="13.8" hidden="false" customHeight="true" outlineLevel="0" collapsed="false"/>
    <row r="30717" customFormat="false" ht="13.8" hidden="false" customHeight="true" outlineLevel="0" collapsed="false"/>
    <row r="30718" customFormat="false" ht="13.8" hidden="false" customHeight="true" outlineLevel="0" collapsed="false"/>
    <row r="30719" customFormat="false" ht="13.8" hidden="false" customHeight="true" outlineLevel="0" collapsed="false"/>
    <row r="30720" customFormat="false" ht="13.8" hidden="false" customHeight="true" outlineLevel="0" collapsed="false"/>
    <row r="30721" customFormat="false" ht="13.8" hidden="false" customHeight="true" outlineLevel="0" collapsed="false"/>
    <row r="30722" customFormat="false" ht="13.8" hidden="false" customHeight="true" outlineLevel="0" collapsed="false"/>
    <row r="30723" customFormat="false" ht="13.8" hidden="false" customHeight="true" outlineLevel="0" collapsed="false"/>
    <row r="30724" customFormat="false" ht="13.8" hidden="false" customHeight="true" outlineLevel="0" collapsed="false"/>
    <row r="30725" customFormat="false" ht="13.8" hidden="false" customHeight="true" outlineLevel="0" collapsed="false"/>
    <row r="30726" customFormat="false" ht="13.8" hidden="false" customHeight="true" outlineLevel="0" collapsed="false"/>
    <row r="30727" customFormat="false" ht="13.8" hidden="false" customHeight="true" outlineLevel="0" collapsed="false"/>
    <row r="30728" customFormat="false" ht="13.8" hidden="false" customHeight="true" outlineLevel="0" collapsed="false"/>
    <row r="30729" customFormat="false" ht="13.8" hidden="false" customHeight="true" outlineLevel="0" collapsed="false"/>
    <row r="30730" customFormat="false" ht="13.8" hidden="false" customHeight="true" outlineLevel="0" collapsed="false"/>
    <row r="30731" customFormat="false" ht="13.8" hidden="false" customHeight="true" outlineLevel="0" collapsed="false"/>
    <row r="30732" customFormat="false" ht="13.8" hidden="false" customHeight="true" outlineLevel="0" collapsed="false"/>
    <row r="30733" customFormat="false" ht="13.8" hidden="false" customHeight="true" outlineLevel="0" collapsed="false"/>
    <row r="30734" customFormat="false" ht="13.8" hidden="false" customHeight="true" outlineLevel="0" collapsed="false"/>
    <row r="30735" customFormat="false" ht="13.8" hidden="false" customHeight="true" outlineLevel="0" collapsed="false"/>
    <row r="30736" customFormat="false" ht="13.8" hidden="false" customHeight="true" outlineLevel="0" collapsed="false"/>
    <row r="30737" customFormat="false" ht="13.8" hidden="false" customHeight="true" outlineLevel="0" collapsed="false"/>
    <row r="30738" customFormat="false" ht="13.8" hidden="false" customHeight="true" outlineLevel="0" collapsed="false"/>
    <row r="30739" customFormat="false" ht="13.8" hidden="false" customHeight="true" outlineLevel="0" collapsed="false"/>
    <row r="30740" customFormat="false" ht="13.8" hidden="false" customHeight="true" outlineLevel="0" collapsed="false"/>
    <row r="30741" customFormat="false" ht="13.8" hidden="false" customHeight="true" outlineLevel="0" collapsed="false"/>
    <row r="30742" customFormat="false" ht="13.8" hidden="false" customHeight="true" outlineLevel="0" collapsed="false"/>
    <row r="30743" customFormat="false" ht="13.8" hidden="false" customHeight="true" outlineLevel="0" collapsed="false"/>
    <row r="30744" customFormat="false" ht="13.8" hidden="false" customHeight="true" outlineLevel="0" collapsed="false"/>
    <row r="30745" customFormat="false" ht="13.8" hidden="false" customHeight="true" outlineLevel="0" collapsed="false"/>
    <row r="30746" customFormat="false" ht="13.8" hidden="false" customHeight="true" outlineLevel="0" collapsed="false"/>
    <row r="30747" customFormat="false" ht="13.8" hidden="false" customHeight="true" outlineLevel="0" collapsed="false"/>
    <row r="30748" customFormat="false" ht="13.8" hidden="false" customHeight="true" outlineLevel="0" collapsed="false"/>
    <row r="30749" customFormat="false" ht="13.8" hidden="false" customHeight="true" outlineLevel="0" collapsed="false"/>
    <row r="30750" customFormat="false" ht="13.8" hidden="false" customHeight="true" outlineLevel="0" collapsed="false"/>
    <row r="30751" customFormat="false" ht="13.8" hidden="false" customHeight="true" outlineLevel="0" collapsed="false"/>
    <row r="30752" customFormat="false" ht="13.8" hidden="false" customHeight="true" outlineLevel="0" collapsed="false"/>
    <row r="30753" customFormat="false" ht="13.8" hidden="false" customHeight="true" outlineLevel="0" collapsed="false"/>
    <row r="30754" customFormat="false" ht="13.8" hidden="false" customHeight="true" outlineLevel="0" collapsed="false"/>
    <row r="30755" customFormat="false" ht="13.8" hidden="false" customHeight="true" outlineLevel="0" collapsed="false"/>
    <row r="30756" customFormat="false" ht="13.8" hidden="false" customHeight="true" outlineLevel="0" collapsed="false"/>
    <row r="30757" customFormat="false" ht="13.8" hidden="false" customHeight="true" outlineLevel="0" collapsed="false"/>
    <row r="30758" customFormat="false" ht="13.8" hidden="false" customHeight="true" outlineLevel="0" collapsed="false"/>
    <row r="30759" customFormat="false" ht="13.8" hidden="false" customHeight="true" outlineLevel="0" collapsed="false"/>
    <row r="30760" customFormat="false" ht="13.8" hidden="false" customHeight="true" outlineLevel="0" collapsed="false"/>
    <row r="30761" customFormat="false" ht="13.8" hidden="false" customHeight="true" outlineLevel="0" collapsed="false"/>
    <row r="30762" customFormat="false" ht="13.8" hidden="false" customHeight="true" outlineLevel="0" collapsed="false"/>
    <row r="30763" customFormat="false" ht="13.8" hidden="false" customHeight="true" outlineLevel="0" collapsed="false"/>
    <row r="30764" customFormat="false" ht="13.8" hidden="false" customHeight="true" outlineLevel="0" collapsed="false"/>
    <row r="30765" customFormat="false" ht="13.8" hidden="false" customHeight="true" outlineLevel="0" collapsed="false"/>
    <row r="30766" customFormat="false" ht="13.8" hidden="false" customHeight="true" outlineLevel="0" collapsed="false"/>
    <row r="30767" customFormat="false" ht="13.8" hidden="false" customHeight="true" outlineLevel="0" collapsed="false"/>
    <row r="30768" customFormat="false" ht="13.8" hidden="false" customHeight="true" outlineLevel="0" collapsed="false"/>
    <row r="30769" customFormat="false" ht="13.8" hidden="false" customHeight="true" outlineLevel="0" collapsed="false"/>
    <row r="30770" customFormat="false" ht="13.8" hidden="false" customHeight="true" outlineLevel="0" collapsed="false"/>
    <row r="30771" customFormat="false" ht="13.8" hidden="false" customHeight="true" outlineLevel="0" collapsed="false"/>
    <row r="30772" customFormat="false" ht="13.8" hidden="false" customHeight="true" outlineLevel="0" collapsed="false"/>
    <row r="30773" customFormat="false" ht="13.8" hidden="false" customHeight="true" outlineLevel="0" collapsed="false"/>
    <row r="30774" customFormat="false" ht="13.8" hidden="false" customHeight="true" outlineLevel="0" collapsed="false"/>
    <row r="30775" customFormat="false" ht="13.8" hidden="false" customHeight="true" outlineLevel="0" collapsed="false"/>
    <row r="30776" customFormat="false" ht="13.8" hidden="false" customHeight="true" outlineLevel="0" collapsed="false"/>
    <row r="30777" customFormat="false" ht="13.8" hidden="false" customHeight="true" outlineLevel="0" collapsed="false"/>
    <row r="30778" customFormat="false" ht="13.8" hidden="false" customHeight="true" outlineLevel="0" collapsed="false"/>
    <row r="30779" customFormat="false" ht="13.8" hidden="false" customHeight="true" outlineLevel="0" collapsed="false"/>
    <row r="30780" customFormat="false" ht="13.8" hidden="false" customHeight="true" outlineLevel="0" collapsed="false"/>
    <row r="30781" customFormat="false" ht="13.8" hidden="false" customHeight="true" outlineLevel="0" collapsed="false"/>
    <row r="30782" customFormat="false" ht="13.8" hidden="false" customHeight="true" outlineLevel="0" collapsed="false"/>
    <row r="30783" customFormat="false" ht="13.8" hidden="false" customHeight="true" outlineLevel="0" collapsed="false"/>
    <row r="30784" customFormat="false" ht="13.8" hidden="false" customHeight="true" outlineLevel="0" collapsed="false"/>
    <row r="30785" customFormat="false" ht="13.8" hidden="false" customHeight="true" outlineLevel="0" collapsed="false"/>
    <row r="30786" customFormat="false" ht="13.8" hidden="false" customHeight="true" outlineLevel="0" collapsed="false"/>
    <row r="30787" customFormat="false" ht="13.8" hidden="false" customHeight="true" outlineLevel="0" collapsed="false"/>
    <row r="30788" customFormat="false" ht="13.8" hidden="false" customHeight="true" outlineLevel="0" collapsed="false"/>
    <row r="30789" customFormat="false" ht="13.8" hidden="false" customHeight="true" outlineLevel="0" collapsed="false"/>
    <row r="30790" customFormat="false" ht="13.8" hidden="false" customHeight="true" outlineLevel="0" collapsed="false"/>
    <row r="30791" customFormat="false" ht="13.8" hidden="false" customHeight="true" outlineLevel="0" collapsed="false"/>
    <row r="30792" customFormat="false" ht="13.8" hidden="false" customHeight="true" outlineLevel="0" collapsed="false"/>
    <row r="30793" customFormat="false" ht="13.8" hidden="false" customHeight="true" outlineLevel="0" collapsed="false"/>
    <row r="30794" customFormat="false" ht="13.8" hidden="false" customHeight="true" outlineLevel="0" collapsed="false"/>
    <row r="30795" customFormat="false" ht="13.8" hidden="false" customHeight="true" outlineLevel="0" collapsed="false"/>
    <row r="30796" customFormat="false" ht="13.8" hidden="false" customHeight="true" outlineLevel="0" collapsed="false"/>
    <row r="30797" customFormat="false" ht="13.8" hidden="false" customHeight="true" outlineLevel="0" collapsed="false"/>
    <row r="30798" customFormat="false" ht="13.8" hidden="false" customHeight="true" outlineLevel="0" collapsed="false"/>
    <row r="30799" customFormat="false" ht="13.8" hidden="false" customHeight="true" outlineLevel="0" collapsed="false"/>
    <row r="30800" customFormat="false" ht="13.8" hidden="false" customHeight="true" outlineLevel="0" collapsed="false"/>
    <row r="30801" customFormat="false" ht="13.8" hidden="false" customHeight="true" outlineLevel="0" collapsed="false"/>
    <row r="30802" customFormat="false" ht="13.8" hidden="false" customHeight="true" outlineLevel="0" collapsed="false"/>
    <row r="30803" customFormat="false" ht="13.8" hidden="false" customHeight="true" outlineLevel="0" collapsed="false"/>
    <row r="30804" customFormat="false" ht="13.8" hidden="false" customHeight="true" outlineLevel="0" collapsed="false"/>
    <row r="30805" customFormat="false" ht="13.8" hidden="false" customHeight="true" outlineLevel="0" collapsed="false"/>
    <row r="30806" customFormat="false" ht="13.8" hidden="false" customHeight="true" outlineLevel="0" collapsed="false"/>
    <row r="30807" customFormat="false" ht="13.8" hidden="false" customHeight="true" outlineLevel="0" collapsed="false"/>
    <row r="30808" customFormat="false" ht="13.8" hidden="false" customHeight="true" outlineLevel="0" collapsed="false"/>
    <row r="30809" customFormat="false" ht="13.8" hidden="false" customHeight="true" outlineLevel="0" collapsed="false"/>
    <row r="30810" customFormat="false" ht="13.8" hidden="false" customHeight="true" outlineLevel="0" collapsed="false"/>
    <row r="30811" customFormat="false" ht="13.8" hidden="false" customHeight="true" outlineLevel="0" collapsed="false"/>
    <row r="30812" customFormat="false" ht="13.8" hidden="false" customHeight="true" outlineLevel="0" collapsed="false"/>
    <row r="30813" customFormat="false" ht="13.8" hidden="false" customHeight="true" outlineLevel="0" collapsed="false"/>
    <row r="30814" customFormat="false" ht="13.8" hidden="false" customHeight="true" outlineLevel="0" collapsed="false"/>
    <row r="30815" customFormat="false" ht="13.8" hidden="false" customHeight="true" outlineLevel="0" collapsed="false"/>
    <row r="30816" customFormat="false" ht="13.8" hidden="false" customHeight="true" outlineLevel="0" collapsed="false"/>
    <row r="30817" customFormat="false" ht="13.8" hidden="false" customHeight="true" outlineLevel="0" collapsed="false"/>
    <row r="30818" customFormat="false" ht="13.8" hidden="false" customHeight="true" outlineLevel="0" collapsed="false"/>
    <row r="30819" customFormat="false" ht="13.8" hidden="false" customHeight="true" outlineLevel="0" collapsed="false"/>
    <row r="30820" customFormat="false" ht="13.8" hidden="false" customHeight="true" outlineLevel="0" collapsed="false"/>
    <row r="30821" customFormat="false" ht="13.8" hidden="false" customHeight="true" outlineLevel="0" collapsed="false"/>
    <row r="30822" customFormat="false" ht="13.8" hidden="false" customHeight="true" outlineLevel="0" collapsed="false"/>
    <row r="30823" customFormat="false" ht="13.8" hidden="false" customHeight="true" outlineLevel="0" collapsed="false"/>
    <row r="30824" customFormat="false" ht="13.8" hidden="false" customHeight="true" outlineLevel="0" collapsed="false"/>
    <row r="30825" customFormat="false" ht="13.8" hidden="false" customHeight="true" outlineLevel="0" collapsed="false"/>
    <row r="30826" customFormat="false" ht="13.8" hidden="false" customHeight="true" outlineLevel="0" collapsed="false"/>
    <row r="30827" customFormat="false" ht="13.8" hidden="false" customHeight="true" outlineLevel="0" collapsed="false"/>
    <row r="30828" customFormat="false" ht="13.8" hidden="false" customHeight="true" outlineLevel="0" collapsed="false"/>
    <row r="30829" customFormat="false" ht="13.8" hidden="false" customHeight="true" outlineLevel="0" collapsed="false"/>
    <row r="30830" customFormat="false" ht="13.8" hidden="false" customHeight="true" outlineLevel="0" collapsed="false"/>
    <row r="30831" customFormat="false" ht="13.8" hidden="false" customHeight="true" outlineLevel="0" collapsed="false"/>
    <row r="30832" customFormat="false" ht="13.8" hidden="false" customHeight="true" outlineLevel="0" collapsed="false"/>
    <row r="30833" customFormat="false" ht="13.8" hidden="false" customHeight="true" outlineLevel="0" collapsed="false"/>
    <row r="30834" customFormat="false" ht="13.8" hidden="false" customHeight="true" outlineLevel="0" collapsed="false"/>
    <row r="30835" customFormat="false" ht="13.8" hidden="false" customHeight="true" outlineLevel="0" collapsed="false"/>
    <row r="30836" customFormat="false" ht="13.8" hidden="false" customHeight="true" outlineLevel="0" collapsed="false"/>
    <row r="30837" customFormat="false" ht="13.8" hidden="false" customHeight="true" outlineLevel="0" collapsed="false"/>
    <row r="30838" customFormat="false" ht="13.8" hidden="false" customHeight="true" outlineLevel="0" collapsed="false"/>
    <row r="30839" customFormat="false" ht="13.8" hidden="false" customHeight="true" outlineLevel="0" collapsed="false"/>
    <row r="30840" customFormat="false" ht="13.8" hidden="false" customHeight="true" outlineLevel="0" collapsed="false"/>
    <row r="30841" customFormat="false" ht="13.8" hidden="false" customHeight="true" outlineLevel="0" collapsed="false"/>
    <row r="30842" customFormat="false" ht="13.8" hidden="false" customHeight="true" outlineLevel="0" collapsed="false"/>
    <row r="30843" customFormat="false" ht="13.8" hidden="false" customHeight="true" outlineLevel="0" collapsed="false"/>
    <row r="30844" customFormat="false" ht="13.8" hidden="false" customHeight="true" outlineLevel="0" collapsed="false"/>
    <row r="30845" customFormat="false" ht="13.8" hidden="false" customHeight="true" outlineLevel="0" collapsed="false"/>
    <row r="30846" customFormat="false" ht="13.8" hidden="false" customHeight="true" outlineLevel="0" collapsed="false"/>
    <row r="30847" customFormat="false" ht="13.8" hidden="false" customHeight="true" outlineLevel="0" collapsed="false"/>
    <row r="30848" customFormat="false" ht="13.8" hidden="false" customHeight="true" outlineLevel="0" collapsed="false"/>
    <row r="30849" customFormat="false" ht="13.8" hidden="false" customHeight="true" outlineLevel="0" collapsed="false"/>
    <row r="30850" customFormat="false" ht="13.8" hidden="false" customHeight="true" outlineLevel="0" collapsed="false"/>
    <row r="30851" customFormat="false" ht="13.8" hidden="false" customHeight="true" outlineLevel="0" collapsed="false"/>
    <row r="30852" customFormat="false" ht="13.8" hidden="false" customHeight="true" outlineLevel="0" collapsed="false"/>
    <row r="30853" customFormat="false" ht="13.8" hidden="false" customHeight="true" outlineLevel="0" collapsed="false"/>
    <row r="30854" customFormat="false" ht="13.8" hidden="false" customHeight="true" outlineLevel="0" collapsed="false"/>
    <row r="30855" customFormat="false" ht="13.8" hidden="false" customHeight="true" outlineLevel="0" collapsed="false"/>
    <row r="30856" customFormat="false" ht="13.8" hidden="false" customHeight="true" outlineLevel="0" collapsed="false"/>
    <row r="30857" customFormat="false" ht="13.8" hidden="false" customHeight="true" outlineLevel="0" collapsed="false"/>
    <row r="30858" customFormat="false" ht="13.8" hidden="false" customHeight="true" outlineLevel="0" collapsed="false"/>
    <row r="30859" customFormat="false" ht="13.8" hidden="false" customHeight="true" outlineLevel="0" collapsed="false"/>
    <row r="30860" customFormat="false" ht="13.8" hidden="false" customHeight="true" outlineLevel="0" collapsed="false"/>
    <row r="30861" customFormat="false" ht="13.8" hidden="false" customHeight="true" outlineLevel="0" collapsed="false"/>
    <row r="30862" customFormat="false" ht="13.8" hidden="false" customHeight="true" outlineLevel="0" collapsed="false"/>
    <row r="30863" customFormat="false" ht="13.8" hidden="false" customHeight="true" outlineLevel="0" collapsed="false"/>
    <row r="30864" customFormat="false" ht="13.8" hidden="false" customHeight="true" outlineLevel="0" collapsed="false"/>
    <row r="30865" customFormat="false" ht="13.8" hidden="false" customHeight="true" outlineLevel="0" collapsed="false"/>
    <row r="30866" customFormat="false" ht="13.8" hidden="false" customHeight="true" outlineLevel="0" collapsed="false"/>
    <row r="30867" customFormat="false" ht="13.8" hidden="false" customHeight="true" outlineLevel="0" collapsed="false"/>
    <row r="30868" customFormat="false" ht="13.8" hidden="false" customHeight="true" outlineLevel="0" collapsed="false"/>
    <row r="30869" customFormat="false" ht="13.8" hidden="false" customHeight="true" outlineLevel="0" collapsed="false"/>
    <row r="30870" customFormat="false" ht="13.8" hidden="false" customHeight="true" outlineLevel="0" collapsed="false"/>
    <row r="30871" customFormat="false" ht="13.8" hidden="false" customHeight="true" outlineLevel="0" collapsed="false"/>
    <row r="30872" customFormat="false" ht="13.8" hidden="false" customHeight="true" outlineLevel="0" collapsed="false"/>
    <row r="30873" customFormat="false" ht="13.8" hidden="false" customHeight="true" outlineLevel="0" collapsed="false"/>
    <row r="30874" customFormat="false" ht="13.8" hidden="false" customHeight="true" outlineLevel="0" collapsed="false"/>
    <row r="30875" customFormat="false" ht="13.8" hidden="false" customHeight="true" outlineLevel="0" collapsed="false"/>
    <row r="30876" customFormat="false" ht="13.8" hidden="false" customHeight="true" outlineLevel="0" collapsed="false"/>
    <row r="30877" customFormat="false" ht="13.8" hidden="false" customHeight="true" outlineLevel="0" collapsed="false"/>
    <row r="30878" customFormat="false" ht="13.8" hidden="false" customHeight="true" outlineLevel="0" collapsed="false"/>
    <row r="30879" customFormat="false" ht="13.8" hidden="false" customHeight="true" outlineLevel="0" collapsed="false"/>
    <row r="30880" customFormat="false" ht="13.8" hidden="false" customHeight="true" outlineLevel="0" collapsed="false"/>
    <row r="30881" customFormat="false" ht="13.8" hidden="false" customHeight="true" outlineLevel="0" collapsed="false"/>
    <row r="30882" customFormat="false" ht="13.8" hidden="false" customHeight="true" outlineLevel="0" collapsed="false"/>
    <row r="30883" customFormat="false" ht="13.8" hidden="false" customHeight="true" outlineLevel="0" collapsed="false"/>
    <row r="30884" customFormat="false" ht="13.8" hidden="false" customHeight="true" outlineLevel="0" collapsed="false"/>
    <row r="30885" customFormat="false" ht="13.8" hidden="false" customHeight="true" outlineLevel="0" collapsed="false"/>
    <row r="30886" customFormat="false" ht="13.8" hidden="false" customHeight="true" outlineLevel="0" collapsed="false"/>
    <row r="30887" customFormat="false" ht="13.8" hidden="false" customHeight="true" outlineLevel="0" collapsed="false"/>
    <row r="30888" customFormat="false" ht="13.8" hidden="false" customHeight="true" outlineLevel="0" collapsed="false"/>
    <row r="30889" customFormat="false" ht="13.8" hidden="false" customHeight="true" outlineLevel="0" collapsed="false"/>
    <row r="30890" customFormat="false" ht="13.8" hidden="false" customHeight="true" outlineLevel="0" collapsed="false"/>
    <row r="30891" customFormat="false" ht="13.8" hidden="false" customHeight="true" outlineLevel="0" collapsed="false"/>
    <row r="30892" customFormat="false" ht="13.8" hidden="false" customHeight="true" outlineLevel="0" collapsed="false"/>
    <row r="30893" customFormat="false" ht="13.8" hidden="false" customHeight="true" outlineLevel="0" collapsed="false"/>
    <row r="30894" customFormat="false" ht="13.8" hidden="false" customHeight="true" outlineLevel="0" collapsed="false"/>
    <row r="30895" customFormat="false" ht="13.8" hidden="false" customHeight="true" outlineLevel="0" collapsed="false"/>
    <row r="30896" customFormat="false" ht="13.8" hidden="false" customHeight="true" outlineLevel="0" collapsed="false"/>
    <row r="30897" customFormat="false" ht="13.8" hidden="false" customHeight="true" outlineLevel="0" collapsed="false"/>
    <row r="30898" customFormat="false" ht="13.8" hidden="false" customHeight="true" outlineLevel="0" collapsed="false"/>
    <row r="30899" customFormat="false" ht="13.8" hidden="false" customHeight="true" outlineLevel="0" collapsed="false"/>
    <row r="30900" customFormat="false" ht="13.8" hidden="false" customHeight="true" outlineLevel="0" collapsed="false"/>
    <row r="30901" customFormat="false" ht="13.8" hidden="false" customHeight="true" outlineLevel="0" collapsed="false"/>
    <row r="30902" customFormat="false" ht="13.8" hidden="false" customHeight="true" outlineLevel="0" collapsed="false"/>
    <row r="30903" customFormat="false" ht="13.8" hidden="false" customHeight="true" outlineLevel="0" collapsed="false"/>
    <row r="30904" customFormat="false" ht="13.8" hidden="false" customHeight="true" outlineLevel="0" collapsed="false"/>
    <row r="30905" customFormat="false" ht="13.8" hidden="false" customHeight="true" outlineLevel="0" collapsed="false"/>
    <row r="30906" customFormat="false" ht="13.8" hidden="false" customHeight="true" outlineLevel="0" collapsed="false"/>
    <row r="30907" customFormat="false" ht="13.8" hidden="false" customHeight="true" outlineLevel="0" collapsed="false"/>
    <row r="30908" customFormat="false" ht="13.8" hidden="false" customHeight="true" outlineLevel="0" collapsed="false"/>
    <row r="30909" customFormat="false" ht="13.8" hidden="false" customHeight="true" outlineLevel="0" collapsed="false"/>
    <row r="30910" customFormat="false" ht="13.8" hidden="false" customHeight="true" outlineLevel="0" collapsed="false"/>
    <row r="30911" customFormat="false" ht="13.8" hidden="false" customHeight="true" outlineLevel="0" collapsed="false"/>
    <row r="30912" customFormat="false" ht="13.8" hidden="false" customHeight="true" outlineLevel="0" collapsed="false"/>
    <row r="30913" customFormat="false" ht="13.8" hidden="false" customHeight="true" outlineLevel="0" collapsed="false"/>
    <row r="30914" customFormat="false" ht="13.8" hidden="false" customHeight="true" outlineLevel="0" collapsed="false"/>
    <row r="30915" customFormat="false" ht="13.8" hidden="false" customHeight="true" outlineLevel="0" collapsed="false"/>
    <row r="30916" customFormat="false" ht="13.8" hidden="false" customHeight="true" outlineLevel="0" collapsed="false"/>
    <row r="30917" customFormat="false" ht="13.8" hidden="false" customHeight="true" outlineLevel="0" collapsed="false"/>
    <row r="30918" customFormat="false" ht="13.8" hidden="false" customHeight="true" outlineLevel="0" collapsed="false"/>
    <row r="30919" customFormat="false" ht="13.8" hidden="false" customHeight="true" outlineLevel="0" collapsed="false"/>
    <row r="30920" customFormat="false" ht="13.8" hidden="false" customHeight="true" outlineLevel="0" collapsed="false"/>
    <row r="30921" customFormat="false" ht="13.8" hidden="false" customHeight="true" outlineLevel="0" collapsed="false"/>
    <row r="30922" customFormat="false" ht="13.8" hidden="false" customHeight="true" outlineLevel="0" collapsed="false"/>
    <row r="30923" customFormat="false" ht="13.8" hidden="false" customHeight="true" outlineLevel="0" collapsed="false"/>
    <row r="30924" customFormat="false" ht="13.8" hidden="false" customHeight="true" outlineLevel="0" collapsed="false"/>
    <row r="30925" customFormat="false" ht="13.8" hidden="false" customHeight="true" outlineLevel="0" collapsed="false"/>
    <row r="30926" customFormat="false" ht="13.8" hidden="false" customHeight="true" outlineLevel="0" collapsed="false"/>
    <row r="30927" customFormat="false" ht="13.8" hidden="false" customHeight="true" outlineLevel="0" collapsed="false"/>
    <row r="30928" customFormat="false" ht="13.8" hidden="false" customHeight="true" outlineLevel="0" collapsed="false"/>
    <row r="30929" customFormat="false" ht="13.8" hidden="false" customHeight="true" outlineLevel="0" collapsed="false"/>
    <row r="30930" customFormat="false" ht="13.8" hidden="false" customHeight="true" outlineLevel="0" collapsed="false"/>
    <row r="30931" customFormat="false" ht="13.8" hidden="false" customHeight="true" outlineLevel="0" collapsed="false"/>
    <row r="30932" customFormat="false" ht="13.8" hidden="false" customHeight="true" outlineLevel="0" collapsed="false"/>
    <row r="30933" customFormat="false" ht="13.8" hidden="false" customHeight="true" outlineLevel="0" collapsed="false"/>
    <row r="30934" customFormat="false" ht="13.8" hidden="false" customHeight="true" outlineLevel="0" collapsed="false"/>
    <row r="30935" customFormat="false" ht="13.8" hidden="false" customHeight="true" outlineLevel="0" collapsed="false"/>
    <row r="30936" customFormat="false" ht="13.8" hidden="false" customHeight="true" outlineLevel="0" collapsed="false"/>
    <row r="30937" customFormat="false" ht="13.8" hidden="false" customHeight="true" outlineLevel="0" collapsed="false"/>
    <row r="30938" customFormat="false" ht="13.8" hidden="false" customHeight="true" outlineLevel="0" collapsed="false"/>
    <row r="30939" customFormat="false" ht="13.8" hidden="false" customHeight="true" outlineLevel="0" collapsed="false"/>
    <row r="30940" customFormat="false" ht="13.8" hidden="false" customHeight="true" outlineLevel="0" collapsed="false"/>
    <row r="30941" customFormat="false" ht="13.8" hidden="false" customHeight="true" outlineLevel="0" collapsed="false"/>
    <row r="30942" customFormat="false" ht="13.8" hidden="false" customHeight="true" outlineLevel="0" collapsed="false"/>
    <row r="30943" customFormat="false" ht="13.8" hidden="false" customHeight="true" outlineLevel="0" collapsed="false"/>
    <row r="30944" customFormat="false" ht="13.8" hidden="false" customHeight="true" outlineLevel="0" collapsed="false"/>
    <row r="30945" customFormat="false" ht="13.8" hidden="false" customHeight="true" outlineLevel="0" collapsed="false"/>
    <row r="30946" customFormat="false" ht="13.8" hidden="false" customHeight="true" outlineLevel="0" collapsed="false"/>
    <row r="30947" customFormat="false" ht="13.8" hidden="false" customHeight="true" outlineLevel="0" collapsed="false"/>
    <row r="30948" customFormat="false" ht="13.8" hidden="false" customHeight="true" outlineLevel="0" collapsed="false"/>
    <row r="30949" customFormat="false" ht="13.8" hidden="false" customHeight="true" outlineLevel="0" collapsed="false"/>
    <row r="30950" customFormat="false" ht="13.8" hidden="false" customHeight="true" outlineLevel="0" collapsed="false"/>
    <row r="30951" customFormat="false" ht="13.8" hidden="false" customHeight="true" outlineLevel="0" collapsed="false"/>
    <row r="30952" customFormat="false" ht="13.8" hidden="false" customHeight="true" outlineLevel="0" collapsed="false"/>
    <row r="30953" customFormat="false" ht="13.8" hidden="false" customHeight="true" outlineLevel="0" collapsed="false"/>
    <row r="30954" customFormat="false" ht="13.8" hidden="false" customHeight="true" outlineLevel="0" collapsed="false"/>
    <row r="30955" customFormat="false" ht="13.8" hidden="false" customHeight="true" outlineLevel="0" collapsed="false"/>
    <row r="30956" customFormat="false" ht="13.8" hidden="false" customHeight="true" outlineLevel="0" collapsed="false"/>
    <row r="30957" customFormat="false" ht="13.8" hidden="false" customHeight="true" outlineLevel="0" collapsed="false"/>
    <row r="30958" customFormat="false" ht="13.8" hidden="false" customHeight="true" outlineLevel="0" collapsed="false"/>
    <row r="30959" customFormat="false" ht="13.8" hidden="false" customHeight="true" outlineLevel="0" collapsed="false"/>
    <row r="30960" customFormat="false" ht="13.8" hidden="false" customHeight="true" outlineLevel="0" collapsed="false"/>
    <row r="30961" customFormat="false" ht="13.8" hidden="false" customHeight="true" outlineLevel="0" collapsed="false"/>
    <row r="30962" customFormat="false" ht="13.8" hidden="false" customHeight="true" outlineLevel="0" collapsed="false"/>
    <row r="30963" customFormat="false" ht="13.8" hidden="false" customHeight="true" outlineLevel="0" collapsed="false"/>
    <row r="30964" customFormat="false" ht="13.8" hidden="false" customHeight="true" outlineLevel="0" collapsed="false"/>
    <row r="30965" customFormat="false" ht="13.8" hidden="false" customHeight="true" outlineLevel="0" collapsed="false"/>
    <row r="30966" customFormat="false" ht="13.8" hidden="false" customHeight="true" outlineLevel="0" collapsed="false"/>
    <row r="30967" customFormat="false" ht="13.8" hidden="false" customHeight="true" outlineLevel="0" collapsed="false"/>
    <row r="30968" customFormat="false" ht="13.8" hidden="false" customHeight="true" outlineLevel="0" collapsed="false"/>
    <row r="30969" customFormat="false" ht="13.8" hidden="false" customHeight="true" outlineLevel="0" collapsed="false"/>
    <row r="30970" customFormat="false" ht="13.8" hidden="false" customHeight="true" outlineLevel="0" collapsed="false"/>
    <row r="30971" customFormat="false" ht="13.8" hidden="false" customHeight="true" outlineLevel="0" collapsed="false"/>
    <row r="30972" customFormat="false" ht="13.8" hidden="false" customHeight="true" outlineLevel="0" collapsed="false"/>
    <row r="30973" customFormat="false" ht="13.8" hidden="false" customHeight="true" outlineLevel="0" collapsed="false"/>
    <row r="30974" customFormat="false" ht="13.8" hidden="false" customHeight="true" outlineLevel="0" collapsed="false"/>
    <row r="30975" customFormat="false" ht="13.8" hidden="false" customHeight="true" outlineLevel="0" collapsed="false"/>
    <row r="30976" customFormat="false" ht="13.8" hidden="false" customHeight="true" outlineLevel="0" collapsed="false"/>
    <row r="30977" customFormat="false" ht="13.8" hidden="false" customHeight="true" outlineLevel="0" collapsed="false"/>
    <row r="30978" customFormat="false" ht="13.8" hidden="false" customHeight="true" outlineLevel="0" collapsed="false"/>
    <row r="30979" customFormat="false" ht="13.8" hidden="false" customHeight="true" outlineLevel="0" collapsed="false"/>
    <row r="30980" customFormat="false" ht="13.8" hidden="false" customHeight="true" outlineLevel="0" collapsed="false"/>
    <row r="30981" customFormat="false" ht="13.8" hidden="false" customHeight="true" outlineLevel="0" collapsed="false"/>
    <row r="30982" customFormat="false" ht="13.8" hidden="false" customHeight="true" outlineLevel="0" collapsed="false"/>
    <row r="30983" customFormat="false" ht="13.8" hidden="false" customHeight="true" outlineLevel="0" collapsed="false"/>
    <row r="30984" customFormat="false" ht="13.8" hidden="false" customHeight="true" outlineLevel="0" collapsed="false"/>
    <row r="30985" customFormat="false" ht="13.8" hidden="false" customHeight="true" outlineLevel="0" collapsed="false"/>
    <row r="30986" customFormat="false" ht="13.8" hidden="false" customHeight="true" outlineLevel="0" collapsed="false"/>
    <row r="30987" customFormat="false" ht="13.8" hidden="false" customHeight="true" outlineLevel="0" collapsed="false"/>
    <row r="30988" customFormat="false" ht="13.8" hidden="false" customHeight="true" outlineLevel="0" collapsed="false"/>
    <row r="30989" customFormat="false" ht="13.8" hidden="false" customHeight="true" outlineLevel="0" collapsed="false"/>
    <row r="30990" customFormat="false" ht="13.8" hidden="false" customHeight="true" outlineLevel="0" collapsed="false"/>
    <row r="30991" customFormat="false" ht="13.8" hidden="false" customHeight="true" outlineLevel="0" collapsed="false"/>
    <row r="30992" customFormat="false" ht="13.8" hidden="false" customHeight="true" outlineLevel="0" collapsed="false"/>
    <row r="30993" customFormat="false" ht="13.8" hidden="false" customHeight="true" outlineLevel="0" collapsed="false"/>
    <row r="30994" customFormat="false" ht="13.8" hidden="false" customHeight="true" outlineLevel="0" collapsed="false"/>
    <row r="30995" customFormat="false" ht="13.8" hidden="false" customHeight="true" outlineLevel="0" collapsed="false"/>
    <row r="30996" customFormat="false" ht="13.8" hidden="false" customHeight="true" outlineLevel="0" collapsed="false"/>
    <row r="30997" customFormat="false" ht="13.8" hidden="false" customHeight="true" outlineLevel="0" collapsed="false"/>
    <row r="30998" customFormat="false" ht="13.8" hidden="false" customHeight="true" outlineLevel="0" collapsed="false"/>
    <row r="30999" customFormat="false" ht="13.8" hidden="false" customHeight="true" outlineLevel="0" collapsed="false"/>
    <row r="31000" customFormat="false" ht="13.8" hidden="false" customHeight="true" outlineLevel="0" collapsed="false"/>
    <row r="31001" customFormat="false" ht="13.8" hidden="false" customHeight="true" outlineLevel="0" collapsed="false"/>
    <row r="31002" customFormat="false" ht="13.8" hidden="false" customHeight="true" outlineLevel="0" collapsed="false"/>
    <row r="31003" customFormat="false" ht="13.8" hidden="false" customHeight="true" outlineLevel="0" collapsed="false"/>
    <row r="31004" customFormat="false" ht="13.8" hidden="false" customHeight="true" outlineLevel="0" collapsed="false"/>
    <row r="31005" customFormat="false" ht="13.8" hidden="false" customHeight="true" outlineLevel="0" collapsed="false"/>
    <row r="31006" customFormat="false" ht="13.8" hidden="false" customHeight="true" outlineLevel="0" collapsed="false"/>
    <row r="31007" customFormat="false" ht="13.8" hidden="false" customHeight="true" outlineLevel="0" collapsed="false"/>
    <row r="31008" customFormat="false" ht="13.8" hidden="false" customHeight="true" outlineLevel="0" collapsed="false"/>
    <row r="31009" customFormat="false" ht="13.8" hidden="false" customHeight="true" outlineLevel="0" collapsed="false"/>
    <row r="31010" customFormat="false" ht="13.8" hidden="false" customHeight="true" outlineLevel="0" collapsed="false"/>
    <row r="31011" customFormat="false" ht="13.8" hidden="false" customHeight="true" outlineLevel="0" collapsed="false"/>
    <row r="31012" customFormat="false" ht="13.8" hidden="false" customHeight="true" outlineLevel="0" collapsed="false"/>
    <row r="31013" customFormat="false" ht="13.8" hidden="false" customHeight="true" outlineLevel="0" collapsed="false"/>
    <row r="31014" customFormat="false" ht="13.8" hidden="false" customHeight="true" outlineLevel="0" collapsed="false"/>
    <row r="31015" customFormat="false" ht="13.8" hidden="false" customHeight="true" outlineLevel="0" collapsed="false"/>
    <row r="31016" customFormat="false" ht="13.8" hidden="false" customHeight="true" outlineLevel="0" collapsed="false"/>
    <row r="31017" customFormat="false" ht="13.8" hidden="false" customHeight="true" outlineLevel="0" collapsed="false"/>
    <row r="31018" customFormat="false" ht="13.8" hidden="false" customHeight="true" outlineLevel="0" collapsed="false"/>
    <row r="31019" customFormat="false" ht="13.8" hidden="false" customHeight="true" outlineLevel="0" collapsed="false"/>
    <row r="31020" customFormat="false" ht="13.8" hidden="false" customHeight="true" outlineLevel="0" collapsed="false"/>
    <row r="31021" customFormat="false" ht="13.8" hidden="false" customHeight="true" outlineLevel="0" collapsed="false"/>
    <row r="31022" customFormat="false" ht="13.8" hidden="false" customHeight="true" outlineLevel="0" collapsed="false"/>
    <row r="31023" customFormat="false" ht="13.8" hidden="false" customHeight="true" outlineLevel="0" collapsed="false"/>
    <row r="31024" customFormat="false" ht="13.8" hidden="false" customHeight="true" outlineLevel="0" collapsed="false"/>
    <row r="31025" customFormat="false" ht="13.8" hidden="false" customHeight="true" outlineLevel="0" collapsed="false"/>
    <row r="31026" customFormat="false" ht="13.8" hidden="false" customHeight="true" outlineLevel="0" collapsed="false"/>
    <row r="31027" customFormat="false" ht="13.8" hidden="false" customHeight="true" outlineLevel="0" collapsed="false"/>
    <row r="31028" customFormat="false" ht="13.8" hidden="false" customHeight="true" outlineLevel="0" collapsed="false"/>
    <row r="31029" customFormat="false" ht="13.8" hidden="false" customHeight="true" outlineLevel="0" collapsed="false"/>
    <row r="31030" customFormat="false" ht="13.8" hidden="false" customHeight="true" outlineLevel="0" collapsed="false"/>
    <row r="31031" customFormat="false" ht="13.8" hidden="false" customHeight="true" outlineLevel="0" collapsed="false"/>
    <row r="31032" customFormat="false" ht="13.8" hidden="false" customHeight="true" outlineLevel="0" collapsed="false"/>
    <row r="31033" customFormat="false" ht="13.8" hidden="false" customHeight="true" outlineLevel="0" collapsed="false"/>
    <row r="31034" customFormat="false" ht="13.8" hidden="false" customHeight="true" outlineLevel="0" collapsed="false"/>
    <row r="31035" customFormat="false" ht="13.8" hidden="false" customHeight="true" outlineLevel="0" collapsed="false"/>
    <row r="31036" customFormat="false" ht="13.8" hidden="false" customHeight="true" outlineLevel="0" collapsed="false"/>
    <row r="31037" customFormat="false" ht="13.8" hidden="false" customHeight="true" outlineLevel="0" collapsed="false"/>
    <row r="31038" customFormat="false" ht="13.8" hidden="false" customHeight="true" outlineLevel="0" collapsed="false"/>
    <row r="31039" customFormat="false" ht="13.8" hidden="false" customHeight="true" outlineLevel="0" collapsed="false"/>
    <row r="31040" customFormat="false" ht="13.8" hidden="false" customHeight="true" outlineLevel="0" collapsed="false"/>
    <row r="31041" customFormat="false" ht="13.8" hidden="false" customHeight="true" outlineLevel="0" collapsed="false"/>
    <row r="31042" customFormat="false" ht="13.8" hidden="false" customHeight="true" outlineLevel="0" collapsed="false"/>
    <row r="31043" customFormat="false" ht="13.8" hidden="false" customHeight="true" outlineLevel="0" collapsed="false"/>
    <row r="31044" customFormat="false" ht="13.8" hidden="false" customHeight="true" outlineLevel="0" collapsed="false"/>
    <row r="31045" customFormat="false" ht="13.8" hidden="false" customHeight="true" outlineLevel="0" collapsed="false"/>
    <row r="31046" customFormat="false" ht="13.8" hidden="false" customHeight="true" outlineLevel="0" collapsed="false"/>
    <row r="31047" customFormat="false" ht="13.8" hidden="false" customHeight="true" outlineLevel="0" collapsed="false"/>
    <row r="31048" customFormat="false" ht="13.8" hidden="false" customHeight="true" outlineLevel="0" collapsed="false"/>
    <row r="31049" customFormat="false" ht="13.8" hidden="false" customHeight="true" outlineLevel="0" collapsed="false"/>
    <row r="31050" customFormat="false" ht="13.8" hidden="false" customHeight="true" outlineLevel="0" collapsed="false"/>
    <row r="31051" customFormat="false" ht="13.8" hidden="false" customHeight="true" outlineLevel="0" collapsed="false"/>
    <row r="31052" customFormat="false" ht="13.8" hidden="false" customHeight="true" outlineLevel="0" collapsed="false"/>
    <row r="31053" customFormat="false" ht="13.8" hidden="false" customHeight="true" outlineLevel="0" collapsed="false"/>
    <row r="31054" customFormat="false" ht="13.8" hidden="false" customHeight="true" outlineLevel="0" collapsed="false"/>
    <row r="31055" customFormat="false" ht="13.8" hidden="false" customHeight="true" outlineLevel="0" collapsed="false"/>
    <row r="31056" customFormat="false" ht="13.8" hidden="false" customHeight="true" outlineLevel="0" collapsed="false"/>
    <row r="31057" customFormat="false" ht="13.8" hidden="false" customHeight="true" outlineLevel="0" collapsed="false"/>
    <row r="31058" customFormat="false" ht="13.8" hidden="false" customHeight="true" outlineLevel="0" collapsed="false"/>
    <row r="31059" customFormat="false" ht="13.8" hidden="false" customHeight="true" outlineLevel="0" collapsed="false"/>
    <row r="31060" customFormat="false" ht="13.8" hidden="false" customHeight="true" outlineLevel="0" collapsed="false"/>
    <row r="31061" customFormat="false" ht="13.8" hidden="false" customHeight="true" outlineLevel="0" collapsed="false"/>
    <row r="31062" customFormat="false" ht="13.8" hidden="false" customHeight="true" outlineLevel="0" collapsed="false"/>
    <row r="31063" customFormat="false" ht="13.8" hidden="false" customHeight="true" outlineLevel="0" collapsed="false"/>
    <row r="31064" customFormat="false" ht="13.8" hidden="false" customHeight="true" outlineLevel="0" collapsed="false"/>
    <row r="31065" customFormat="false" ht="13.8" hidden="false" customHeight="true" outlineLevel="0" collapsed="false"/>
    <row r="31066" customFormat="false" ht="13.8" hidden="false" customHeight="true" outlineLevel="0" collapsed="false"/>
    <row r="31067" customFormat="false" ht="13.8" hidden="false" customHeight="true" outlineLevel="0" collapsed="false"/>
    <row r="31068" customFormat="false" ht="13.8" hidden="false" customHeight="true" outlineLevel="0" collapsed="false"/>
    <row r="31069" customFormat="false" ht="13.8" hidden="false" customHeight="true" outlineLevel="0" collapsed="false"/>
    <row r="31070" customFormat="false" ht="13.8" hidden="false" customHeight="true" outlineLevel="0" collapsed="false"/>
    <row r="31071" customFormat="false" ht="13.8" hidden="false" customHeight="true" outlineLevel="0" collapsed="false"/>
    <row r="31072" customFormat="false" ht="13.8" hidden="false" customHeight="true" outlineLevel="0" collapsed="false"/>
    <row r="31073" customFormat="false" ht="13.8" hidden="false" customHeight="true" outlineLevel="0" collapsed="false"/>
    <row r="31074" customFormat="false" ht="13.8" hidden="false" customHeight="true" outlineLevel="0" collapsed="false"/>
    <row r="31075" customFormat="false" ht="13.8" hidden="false" customHeight="true" outlineLevel="0" collapsed="false"/>
    <row r="31076" customFormat="false" ht="13.8" hidden="false" customHeight="true" outlineLevel="0" collapsed="false"/>
    <row r="31077" customFormat="false" ht="13.8" hidden="false" customHeight="true" outlineLevel="0" collapsed="false"/>
    <row r="31078" customFormat="false" ht="13.8" hidden="false" customHeight="true" outlineLevel="0" collapsed="false"/>
    <row r="31079" customFormat="false" ht="13.8" hidden="false" customHeight="true" outlineLevel="0" collapsed="false"/>
    <row r="31080" customFormat="false" ht="13.8" hidden="false" customHeight="true" outlineLevel="0" collapsed="false"/>
    <row r="31081" customFormat="false" ht="13.8" hidden="false" customHeight="true" outlineLevel="0" collapsed="false"/>
    <row r="31082" customFormat="false" ht="13.8" hidden="false" customHeight="true" outlineLevel="0" collapsed="false"/>
    <row r="31083" customFormat="false" ht="13.8" hidden="false" customHeight="true" outlineLevel="0" collapsed="false"/>
    <row r="31084" customFormat="false" ht="13.8" hidden="false" customHeight="true" outlineLevel="0" collapsed="false"/>
    <row r="31085" customFormat="false" ht="13.8" hidden="false" customHeight="true" outlineLevel="0" collapsed="false"/>
    <row r="31086" customFormat="false" ht="13.8" hidden="false" customHeight="true" outlineLevel="0" collapsed="false"/>
    <row r="31087" customFormat="false" ht="13.8" hidden="false" customHeight="true" outlineLevel="0" collapsed="false"/>
    <row r="31088" customFormat="false" ht="13.8" hidden="false" customHeight="true" outlineLevel="0" collapsed="false"/>
    <row r="31089" customFormat="false" ht="13.8" hidden="false" customHeight="true" outlineLevel="0" collapsed="false"/>
    <row r="31090" customFormat="false" ht="13.8" hidden="false" customHeight="true" outlineLevel="0" collapsed="false"/>
    <row r="31091" customFormat="false" ht="13.8" hidden="false" customHeight="true" outlineLevel="0" collapsed="false"/>
    <row r="31092" customFormat="false" ht="13.8" hidden="false" customHeight="true" outlineLevel="0" collapsed="false"/>
    <row r="31093" customFormat="false" ht="13.8" hidden="false" customHeight="true" outlineLevel="0" collapsed="false"/>
    <row r="31094" customFormat="false" ht="13.8" hidden="false" customHeight="true" outlineLevel="0" collapsed="false"/>
    <row r="31095" customFormat="false" ht="13.8" hidden="false" customHeight="true" outlineLevel="0" collapsed="false"/>
    <row r="31096" customFormat="false" ht="13.8" hidden="false" customHeight="true" outlineLevel="0" collapsed="false"/>
    <row r="31097" customFormat="false" ht="13.8" hidden="false" customHeight="true" outlineLevel="0" collapsed="false"/>
    <row r="31098" customFormat="false" ht="13.8" hidden="false" customHeight="true" outlineLevel="0" collapsed="false"/>
    <row r="31099" customFormat="false" ht="13.8" hidden="false" customHeight="true" outlineLevel="0" collapsed="false"/>
    <row r="31100" customFormat="false" ht="13.8" hidden="false" customHeight="true" outlineLevel="0" collapsed="false"/>
    <row r="31101" customFormat="false" ht="13.8" hidden="false" customHeight="true" outlineLevel="0" collapsed="false"/>
    <row r="31102" customFormat="false" ht="13.8" hidden="false" customHeight="true" outlineLevel="0" collapsed="false"/>
    <row r="31103" customFormat="false" ht="13.8" hidden="false" customHeight="true" outlineLevel="0" collapsed="false"/>
    <row r="31104" customFormat="false" ht="13.8" hidden="false" customHeight="true" outlineLevel="0" collapsed="false"/>
    <row r="31105" customFormat="false" ht="13.8" hidden="false" customHeight="true" outlineLevel="0" collapsed="false"/>
    <row r="31106" customFormat="false" ht="13.8" hidden="false" customHeight="true" outlineLevel="0" collapsed="false"/>
    <row r="31107" customFormat="false" ht="13.8" hidden="false" customHeight="true" outlineLevel="0" collapsed="false"/>
    <row r="31108" customFormat="false" ht="13.8" hidden="false" customHeight="true" outlineLevel="0" collapsed="false"/>
    <row r="31109" customFormat="false" ht="13.8" hidden="false" customHeight="true" outlineLevel="0" collapsed="false"/>
    <row r="31110" customFormat="false" ht="13.8" hidden="false" customHeight="true" outlineLevel="0" collapsed="false"/>
    <row r="31111" customFormat="false" ht="13.8" hidden="false" customHeight="true" outlineLevel="0" collapsed="false"/>
    <row r="31112" customFormat="false" ht="13.8" hidden="false" customHeight="true" outlineLevel="0" collapsed="false"/>
    <row r="31113" customFormat="false" ht="13.8" hidden="false" customHeight="true" outlineLevel="0" collapsed="false"/>
    <row r="31114" customFormat="false" ht="13.8" hidden="false" customHeight="true" outlineLevel="0" collapsed="false"/>
    <row r="31115" customFormat="false" ht="13.8" hidden="false" customHeight="true" outlineLevel="0" collapsed="false"/>
    <row r="31116" customFormat="false" ht="13.8" hidden="false" customHeight="true" outlineLevel="0" collapsed="false"/>
    <row r="31117" customFormat="false" ht="13.8" hidden="false" customHeight="true" outlineLevel="0" collapsed="false"/>
    <row r="31118" customFormat="false" ht="13.8" hidden="false" customHeight="true" outlineLevel="0" collapsed="false"/>
    <row r="31119" customFormat="false" ht="13.8" hidden="false" customHeight="true" outlineLevel="0" collapsed="false"/>
    <row r="31120" customFormat="false" ht="13.8" hidden="false" customHeight="true" outlineLevel="0" collapsed="false"/>
    <row r="31121" customFormat="false" ht="13.8" hidden="false" customHeight="true" outlineLevel="0" collapsed="false"/>
    <row r="31122" customFormat="false" ht="13.8" hidden="false" customHeight="true" outlineLevel="0" collapsed="false"/>
    <row r="31123" customFormat="false" ht="13.8" hidden="false" customHeight="true" outlineLevel="0" collapsed="false"/>
    <row r="31124" customFormat="false" ht="13.8" hidden="false" customHeight="true" outlineLevel="0" collapsed="false"/>
    <row r="31125" customFormat="false" ht="13.8" hidden="false" customHeight="true" outlineLevel="0" collapsed="false"/>
    <row r="31126" customFormat="false" ht="13.8" hidden="false" customHeight="true" outlineLevel="0" collapsed="false"/>
    <row r="31127" customFormat="false" ht="13.8" hidden="false" customHeight="true" outlineLevel="0" collapsed="false"/>
    <row r="31128" customFormat="false" ht="13.8" hidden="false" customHeight="true" outlineLevel="0" collapsed="false"/>
    <row r="31129" customFormat="false" ht="13.8" hidden="false" customHeight="true" outlineLevel="0" collapsed="false"/>
    <row r="31130" customFormat="false" ht="13.8" hidden="false" customHeight="true" outlineLevel="0" collapsed="false"/>
    <row r="31131" customFormat="false" ht="13.8" hidden="false" customHeight="true" outlineLevel="0" collapsed="false"/>
    <row r="31132" customFormat="false" ht="13.8" hidden="false" customHeight="true" outlineLevel="0" collapsed="false"/>
    <row r="31133" customFormat="false" ht="13.8" hidden="false" customHeight="true" outlineLevel="0" collapsed="false"/>
    <row r="31134" customFormat="false" ht="13.8" hidden="false" customHeight="true" outlineLevel="0" collapsed="false"/>
    <row r="31135" customFormat="false" ht="13.8" hidden="false" customHeight="true" outlineLevel="0" collapsed="false"/>
    <row r="31136" customFormat="false" ht="13.8" hidden="false" customHeight="true" outlineLevel="0" collapsed="false"/>
    <row r="31137" customFormat="false" ht="13.8" hidden="false" customHeight="true" outlineLevel="0" collapsed="false"/>
    <row r="31138" customFormat="false" ht="13.8" hidden="false" customHeight="true" outlineLevel="0" collapsed="false"/>
    <row r="31139" customFormat="false" ht="13.8" hidden="false" customHeight="true" outlineLevel="0" collapsed="false"/>
    <row r="31140" customFormat="false" ht="13.8" hidden="false" customHeight="true" outlineLevel="0" collapsed="false"/>
    <row r="31141" customFormat="false" ht="13.8" hidden="false" customHeight="true" outlineLevel="0" collapsed="false"/>
    <row r="31142" customFormat="false" ht="13.8" hidden="false" customHeight="true" outlineLevel="0" collapsed="false"/>
    <row r="31143" customFormat="false" ht="13.8" hidden="false" customHeight="true" outlineLevel="0" collapsed="false"/>
    <row r="31144" customFormat="false" ht="13.8" hidden="false" customHeight="true" outlineLevel="0" collapsed="false"/>
    <row r="31145" customFormat="false" ht="13.8" hidden="false" customHeight="true" outlineLevel="0" collapsed="false"/>
    <row r="31146" customFormat="false" ht="13.8" hidden="false" customHeight="true" outlineLevel="0" collapsed="false"/>
    <row r="31147" customFormat="false" ht="13.8" hidden="false" customHeight="true" outlineLevel="0" collapsed="false"/>
    <row r="31148" customFormat="false" ht="13.8" hidden="false" customHeight="true" outlineLevel="0" collapsed="false"/>
    <row r="31149" customFormat="false" ht="13.8" hidden="false" customHeight="true" outlineLevel="0" collapsed="false"/>
    <row r="31150" customFormat="false" ht="13.8" hidden="false" customHeight="true" outlineLevel="0" collapsed="false"/>
    <row r="31151" customFormat="false" ht="13.8" hidden="false" customHeight="true" outlineLevel="0" collapsed="false"/>
    <row r="31152" customFormat="false" ht="13.8" hidden="false" customHeight="true" outlineLevel="0" collapsed="false"/>
    <row r="31153" customFormat="false" ht="13.8" hidden="false" customHeight="true" outlineLevel="0" collapsed="false"/>
    <row r="31154" customFormat="false" ht="13.8" hidden="false" customHeight="true" outlineLevel="0" collapsed="false"/>
    <row r="31155" customFormat="false" ht="13.8" hidden="false" customHeight="true" outlineLevel="0" collapsed="false"/>
    <row r="31156" customFormat="false" ht="13.8" hidden="false" customHeight="true" outlineLevel="0" collapsed="false"/>
    <row r="31157" customFormat="false" ht="13.8" hidden="false" customHeight="true" outlineLevel="0" collapsed="false"/>
    <row r="31158" customFormat="false" ht="13.8" hidden="false" customHeight="true" outlineLevel="0" collapsed="false"/>
    <row r="31159" customFormat="false" ht="13.8" hidden="false" customHeight="true" outlineLevel="0" collapsed="false"/>
    <row r="31160" customFormat="false" ht="13.8" hidden="false" customHeight="true" outlineLevel="0" collapsed="false"/>
    <row r="31161" customFormat="false" ht="13.8" hidden="false" customHeight="true" outlineLevel="0" collapsed="false"/>
    <row r="31162" customFormat="false" ht="13.8" hidden="false" customHeight="true" outlineLevel="0" collapsed="false"/>
    <row r="31163" customFormat="false" ht="13.8" hidden="false" customHeight="true" outlineLevel="0" collapsed="false"/>
    <row r="31164" customFormat="false" ht="13.8" hidden="false" customHeight="true" outlineLevel="0" collapsed="false"/>
    <row r="31165" customFormat="false" ht="13.8" hidden="false" customHeight="true" outlineLevel="0" collapsed="false"/>
    <row r="31166" customFormat="false" ht="13.8" hidden="false" customHeight="true" outlineLevel="0" collapsed="false"/>
    <row r="31167" customFormat="false" ht="13.8" hidden="false" customHeight="true" outlineLevel="0" collapsed="false"/>
    <row r="31168" customFormat="false" ht="13.8" hidden="false" customHeight="true" outlineLevel="0" collapsed="false"/>
    <row r="31169" customFormat="false" ht="13.8" hidden="false" customHeight="true" outlineLevel="0" collapsed="false"/>
    <row r="31170" customFormat="false" ht="13.8" hidden="false" customHeight="true" outlineLevel="0" collapsed="false"/>
    <row r="31171" customFormat="false" ht="13.8" hidden="false" customHeight="true" outlineLevel="0" collapsed="false"/>
    <row r="31172" customFormat="false" ht="13.8" hidden="false" customHeight="true" outlineLevel="0" collapsed="false"/>
    <row r="31173" customFormat="false" ht="13.8" hidden="false" customHeight="true" outlineLevel="0" collapsed="false"/>
    <row r="31174" customFormat="false" ht="13.8" hidden="false" customHeight="true" outlineLevel="0" collapsed="false"/>
    <row r="31175" customFormat="false" ht="13.8" hidden="false" customHeight="true" outlineLevel="0" collapsed="false"/>
    <row r="31176" customFormat="false" ht="13.8" hidden="false" customHeight="true" outlineLevel="0" collapsed="false"/>
    <row r="31177" customFormat="false" ht="13.8" hidden="false" customHeight="true" outlineLevel="0" collapsed="false"/>
    <row r="31178" customFormat="false" ht="13.8" hidden="false" customHeight="true" outlineLevel="0" collapsed="false"/>
    <row r="31179" customFormat="false" ht="13.8" hidden="false" customHeight="true" outlineLevel="0" collapsed="false"/>
    <row r="31180" customFormat="false" ht="13.8" hidden="false" customHeight="true" outlineLevel="0" collapsed="false"/>
    <row r="31181" customFormat="false" ht="13.8" hidden="false" customHeight="true" outlineLevel="0" collapsed="false"/>
    <row r="31182" customFormat="false" ht="13.8" hidden="false" customHeight="true" outlineLevel="0" collapsed="false"/>
    <row r="31183" customFormat="false" ht="13.8" hidden="false" customHeight="true" outlineLevel="0" collapsed="false"/>
    <row r="31184" customFormat="false" ht="13.8" hidden="false" customHeight="true" outlineLevel="0" collapsed="false"/>
    <row r="31185" customFormat="false" ht="13.8" hidden="false" customHeight="true" outlineLevel="0" collapsed="false"/>
    <row r="31186" customFormat="false" ht="13.8" hidden="false" customHeight="true" outlineLevel="0" collapsed="false"/>
    <row r="31187" customFormat="false" ht="13.8" hidden="false" customHeight="true" outlineLevel="0" collapsed="false"/>
    <row r="31188" customFormat="false" ht="13.8" hidden="false" customHeight="true" outlineLevel="0" collapsed="false"/>
    <row r="31189" customFormat="false" ht="13.8" hidden="false" customHeight="true" outlineLevel="0" collapsed="false"/>
    <row r="31190" customFormat="false" ht="13.8" hidden="false" customHeight="true" outlineLevel="0" collapsed="false"/>
    <row r="31191" customFormat="false" ht="13.8" hidden="false" customHeight="true" outlineLevel="0" collapsed="false"/>
    <row r="31192" customFormat="false" ht="13.8" hidden="false" customHeight="true" outlineLevel="0" collapsed="false"/>
    <row r="31193" customFormat="false" ht="13.8" hidden="false" customHeight="true" outlineLevel="0" collapsed="false"/>
    <row r="31194" customFormat="false" ht="13.8" hidden="false" customHeight="true" outlineLevel="0" collapsed="false"/>
    <row r="31195" customFormat="false" ht="13.8" hidden="false" customHeight="true" outlineLevel="0" collapsed="false"/>
    <row r="31196" customFormat="false" ht="13.8" hidden="false" customHeight="true" outlineLevel="0" collapsed="false"/>
    <row r="31197" customFormat="false" ht="13.8" hidden="false" customHeight="true" outlineLevel="0" collapsed="false"/>
    <row r="31198" customFormat="false" ht="13.8" hidden="false" customHeight="true" outlineLevel="0" collapsed="false"/>
    <row r="31199" customFormat="false" ht="13.8" hidden="false" customHeight="true" outlineLevel="0" collapsed="false"/>
    <row r="31200" customFormat="false" ht="13.8" hidden="false" customHeight="true" outlineLevel="0" collapsed="false"/>
    <row r="31201" customFormat="false" ht="13.8" hidden="false" customHeight="true" outlineLevel="0" collapsed="false"/>
    <row r="31202" customFormat="false" ht="13.8" hidden="false" customHeight="true" outlineLevel="0" collapsed="false"/>
    <row r="31203" customFormat="false" ht="13.8" hidden="false" customHeight="true" outlineLevel="0" collapsed="false"/>
    <row r="31204" customFormat="false" ht="13.8" hidden="false" customHeight="true" outlineLevel="0" collapsed="false"/>
    <row r="31205" customFormat="false" ht="13.8" hidden="false" customHeight="true" outlineLevel="0" collapsed="false"/>
    <row r="31206" customFormat="false" ht="13.8" hidden="false" customHeight="true" outlineLevel="0" collapsed="false"/>
    <row r="31207" customFormat="false" ht="13.8" hidden="false" customHeight="true" outlineLevel="0" collapsed="false"/>
    <row r="31208" customFormat="false" ht="13.8" hidden="false" customHeight="true" outlineLevel="0" collapsed="false"/>
    <row r="31209" customFormat="false" ht="13.8" hidden="false" customHeight="true" outlineLevel="0" collapsed="false"/>
    <row r="31210" customFormat="false" ht="13.8" hidden="false" customHeight="true" outlineLevel="0" collapsed="false"/>
    <row r="31211" customFormat="false" ht="13.8" hidden="false" customHeight="true" outlineLevel="0" collapsed="false"/>
    <row r="31212" customFormat="false" ht="13.8" hidden="false" customHeight="true" outlineLevel="0" collapsed="false"/>
    <row r="31213" customFormat="false" ht="13.8" hidden="false" customHeight="true" outlineLevel="0" collapsed="false"/>
    <row r="31214" customFormat="false" ht="13.8" hidden="false" customHeight="true" outlineLevel="0" collapsed="false"/>
    <row r="31215" customFormat="false" ht="13.8" hidden="false" customHeight="true" outlineLevel="0" collapsed="false"/>
    <row r="31216" customFormat="false" ht="13.8" hidden="false" customHeight="true" outlineLevel="0" collapsed="false"/>
    <row r="31217" customFormat="false" ht="13.8" hidden="false" customHeight="true" outlineLevel="0" collapsed="false"/>
    <row r="31218" customFormat="false" ht="13.8" hidden="false" customHeight="true" outlineLevel="0" collapsed="false"/>
    <row r="31219" customFormat="false" ht="13.8" hidden="false" customHeight="true" outlineLevel="0" collapsed="false"/>
    <row r="31220" customFormat="false" ht="13.8" hidden="false" customHeight="true" outlineLevel="0" collapsed="false"/>
    <row r="31221" customFormat="false" ht="13.8" hidden="false" customHeight="true" outlineLevel="0" collapsed="false"/>
    <row r="31222" customFormat="false" ht="13.8" hidden="false" customHeight="true" outlineLevel="0" collapsed="false"/>
    <row r="31223" customFormat="false" ht="13.8" hidden="false" customHeight="true" outlineLevel="0" collapsed="false"/>
    <row r="31224" customFormat="false" ht="13.8" hidden="false" customHeight="true" outlineLevel="0" collapsed="false"/>
    <row r="31225" customFormat="false" ht="13.8" hidden="false" customHeight="true" outlineLevel="0" collapsed="false"/>
    <row r="31226" customFormat="false" ht="13.8" hidden="false" customHeight="true" outlineLevel="0" collapsed="false"/>
    <row r="31227" customFormat="false" ht="13.8" hidden="false" customHeight="true" outlineLevel="0" collapsed="false"/>
    <row r="31228" customFormat="false" ht="13.8" hidden="false" customHeight="true" outlineLevel="0" collapsed="false"/>
    <row r="31229" customFormat="false" ht="13.8" hidden="false" customHeight="true" outlineLevel="0" collapsed="false"/>
    <row r="31230" customFormat="false" ht="13.8" hidden="false" customHeight="true" outlineLevel="0" collapsed="false"/>
    <row r="31231" customFormat="false" ht="13.8" hidden="false" customHeight="true" outlineLevel="0" collapsed="false"/>
    <row r="31232" customFormat="false" ht="13.8" hidden="false" customHeight="true" outlineLevel="0" collapsed="false"/>
    <row r="31233" customFormat="false" ht="13.8" hidden="false" customHeight="true" outlineLevel="0" collapsed="false"/>
    <row r="31234" customFormat="false" ht="13.8" hidden="false" customHeight="true" outlineLevel="0" collapsed="false"/>
    <row r="31235" customFormat="false" ht="13.8" hidden="false" customHeight="true" outlineLevel="0" collapsed="false"/>
    <row r="31236" customFormat="false" ht="13.8" hidden="false" customHeight="true" outlineLevel="0" collapsed="false"/>
    <row r="31237" customFormat="false" ht="13.8" hidden="false" customHeight="true" outlineLevel="0" collapsed="false"/>
    <row r="31238" customFormat="false" ht="13.8" hidden="false" customHeight="true" outlineLevel="0" collapsed="false"/>
    <row r="31239" customFormat="false" ht="13.8" hidden="false" customHeight="true" outlineLevel="0" collapsed="false"/>
    <row r="31240" customFormat="false" ht="13.8" hidden="false" customHeight="true" outlineLevel="0" collapsed="false"/>
    <row r="31241" customFormat="false" ht="13.8" hidden="false" customHeight="true" outlineLevel="0" collapsed="false"/>
    <row r="31242" customFormat="false" ht="13.8" hidden="false" customHeight="true" outlineLevel="0" collapsed="false"/>
    <row r="31243" customFormat="false" ht="13.8" hidden="false" customHeight="true" outlineLevel="0" collapsed="false"/>
    <row r="31244" customFormat="false" ht="13.8" hidden="false" customHeight="true" outlineLevel="0" collapsed="false"/>
    <row r="31245" customFormat="false" ht="13.8" hidden="false" customHeight="true" outlineLevel="0" collapsed="false"/>
    <row r="31246" customFormat="false" ht="13.8" hidden="false" customHeight="true" outlineLevel="0" collapsed="false"/>
    <row r="31247" customFormat="false" ht="13.8" hidden="false" customHeight="true" outlineLevel="0" collapsed="false"/>
    <row r="31248" customFormat="false" ht="13.8" hidden="false" customHeight="true" outlineLevel="0" collapsed="false"/>
    <row r="31249" customFormat="false" ht="13.8" hidden="false" customHeight="true" outlineLevel="0" collapsed="false"/>
    <row r="31250" customFormat="false" ht="13.8" hidden="false" customHeight="true" outlineLevel="0" collapsed="false"/>
    <row r="31251" customFormat="false" ht="13.8" hidden="false" customHeight="true" outlineLevel="0" collapsed="false"/>
    <row r="31252" customFormat="false" ht="13.8" hidden="false" customHeight="true" outlineLevel="0" collapsed="false"/>
    <row r="31253" customFormat="false" ht="13.8" hidden="false" customHeight="true" outlineLevel="0" collapsed="false"/>
    <row r="31254" customFormat="false" ht="13.8" hidden="false" customHeight="true" outlineLevel="0" collapsed="false"/>
    <row r="31255" customFormat="false" ht="13.8" hidden="false" customHeight="true" outlineLevel="0" collapsed="false"/>
    <row r="31256" customFormat="false" ht="13.8" hidden="false" customHeight="true" outlineLevel="0" collapsed="false"/>
    <row r="31257" customFormat="false" ht="13.8" hidden="false" customHeight="true" outlineLevel="0" collapsed="false"/>
    <row r="31258" customFormat="false" ht="13.8" hidden="false" customHeight="true" outlineLevel="0" collapsed="false"/>
    <row r="31259" customFormat="false" ht="13.8" hidden="false" customHeight="true" outlineLevel="0" collapsed="false"/>
    <row r="31260" customFormat="false" ht="13.8" hidden="false" customHeight="true" outlineLevel="0" collapsed="false"/>
    <row r="31261" customFormat="false" ht="13.8" hidden="false" customHeight="true" outlineLevel="0" collapsed="false"/>
    <row r="31262" customFormat="false" ht="13.8" hidden="false" customHeight="true" outlineLevel="0" collapsed="false"/>
    <row r="31263" customFormat="false" ht="13.8" hidden="false" customHeight="true" outlineLevel="0" collapsed="false"/>
    <row r="31264" customFormat="false" ht="13.8" hidden="false" customHeight="true" outlineLevel="0" collapsed="false"/>
    <row r="31265" customFormat="false" ht="13.8" hidden="false" customHeight="true" outlineLevel="0" collapsed="false"/>
    <row r="31266" customFormat="false" ht="13.8" hidden="false" customHeight="true" outlineLevel="0" collapsed="false"/>
    <row r="31267" customFormat="false" ht="13.8" hidden="false" customHeight="true" outlineLevel="0" collapsed="false"/>
    <row r="31268" customFormat="false" ht="13.8" hidden="false" customHeight="true" outlineLevel="0" collapsed="false"/>
    <row r="31269" customFormat="false" ht="13.8" hidden="false" customHeight="true" outlineLevel="0" collapsed="false"/>
    <row r="31270" customFormat="false" ht="13.8" hidden="false" customHeight="true" outlineLevel="0" collapsed="false"/>
    <row r="31271" customFormat="false" ht="13.8" hidden="false" customHeight="true" outlineLevel="0" collapsed="false"/>
    <row r="31272" customFormat="false" ht="13.8" hidden="false" customHeight="true" outlineLevel="0" collapsed="false"/>
    <row r="31273" customFormat="false" ht="13.8" hidden="false" customHeight="true" outlineLevel="0" collapsed="false"/>
    <row r="31274" customFormat="false" ht="13.8" hidden="false" customHeight="true" outlineLevel="0" collapsed="false"/>
    <row r="31275" customFormat="false" ht="13.8" hidden="false" customHeight="true" outlineLevel="0" collapsed="false"/>
    <row r="31276" customFormat="false" ht="13.8" hidden="false" customHeight="true" outlineLevel="0" collapsed="false"/>
    <row r="31277" customFormat="false" ht="13.8" hidden="false" customHeight="true" outlineLevel="0" collapsed="false"/>
    <row r="31278" customFormat="false" ht="13.8" hidden="false" customHeight="true" outlineLevel="0" collapsed="false"/>
    <row r="31279" customFormat="false" ht="13.8" hidden="false" customHeight="true" outlineLevel="0" collapsed="false"/>
    <row r="31280" customFormat="false" ht="13.8" hidden="false" customHeight="true" outlineLevel="0" collapsed="false"/>
    <row r="31281" customFormat="false" ht="13.8" hidden="false" customHeight="true" outlineLevel="0" collapsed="false"/>
    <row r="31282" customFormat="false" ht="13.8" hidden="false" customHeight="true" outlineLevel="0" collapsed="false"/>
    <row r="31283" customFormat="false" ht="13.8" hidden="false" customHeight="true" outlineLevel="0" collapsed="false"/>
    <row r="31284" customFormat="false" ht="13.8" hidden="false" customHeight="true" outlineLevel="0" collapsed="false"/>
    <row r="31285" customFormat="false" ht="13.8" hidden="false" customHeight="true" outlineLevel="0" collapsed="false"/>
    <row r="31286" customFormat="false" ht="13.8" hidden="false" customHeight="true" outlineLevel="0" collapsed="false"/>
    <row r="31287" customFormat="false" ht="13.8" hidden="false" customHeight="true" outlineLevel="0" collapsed="false"/>
    <row r="31288" customFormat="false" ht="13.8" hidden="false" customHeight="true" outlineLevel="0" collapsed="false"/>
    <row r="31289" customFormat="false" ht="13.8" hidden="false" customHeight="true" outlineLevel="0" collapsed="false"/>
    <row r="31290" customFormat="false" ht="13.8" hidden="false" customHeight="true" outlineLevel="0" collapsed="false"/>
    <row r="31291" customFormat="false" ht="13.8" hidden="false" customHeight="true" outlineLevel="0" collapsed="false"/>
    <row r="31292" customFormat="false" ht="13.8" hidden="false" customHeight="true" outlineLevel="0" collapsed="false"/>
    <row r="31293" customFormat="false" ht="13.8" hidden="false" customHeight="true" outlineLevel="0" collapsed="false"/>
    <row r="31294" customFormat="false" ht="13.8" hidden="false" customHeight="true" outlineLevel="0" collapsed="false"/>
    <row r="31295" customFormat="false" ht="13.8" hidden="false" customHeight="true" outlineLevel="0" collapsed="false"/>
    <row r="31296" customFormat="false" ht="13.8" hidden="false" customHeight="true" outlineLevel="0" collapsed="false"/>
    <row r="31297" customFormat="false" ht="13.8" hidden="false" customHeight="true" outlineLevel="0" collapsed="false"/>
    <row r="31298" customFormat="false" ht="13.8" hidden="false" customHeight="true" outlineLevel="0" collapsed="false"/>
    <row r="31299" customFormat="false" ht="13.8" hidden="false" customHeight="true" outlineLevel="0" collapsed="false"/>
    <row r="31300" customFormat="false" ht="13.8" hidden="false" customHeight="true" outlineLevel="0" collapsed="false"/>
    <row r="31301" customFormat="false" ht="13.8" hidden="false" customHeight="true" outlineLevel="0" collapsed="false"/>
    <row r="31302" customFormat="false" ht="13.8" hidden="false" customHeight="true" outlineLevel="0" collapsed="false"/>
    <row r="31303" customFormat="false" ht="13.8" hidden="false" customHeight="true" outlineLevel="0" collapsed="false"/>
    <row r="31304" customFormat="false" ht="13.8" hidden="false" customHeight="true" outlineLevel="0" collapsed="false"/>
    <row r="31305" customFormat="false" ht="13.8" hidden="false" customHeight="true" outlineLevel="0" collapsed="false"/>
    <row r="31306" customFormat="false" ht="13.8" hidden="false" customHeight="true" outlineLevel="0" collapsed="false"/>
    <row r="31307" customFormat="false" ht="13.8" hidden="false" customHeight="true" outlineLevel="0" collapsed="false"/>
    <row r="31308" customFormat="false" ht="13.8" hidden="false" customHeight="true" outlineLevel="0" collapsed="false"/>
    <row r="31309" customFormat="false" ht="13.8" hidden="false" customHeight="true" outlineLevel="0" collapsed="false"/>
    <row r="31310" customFormat="false" ht="13.8" hidden="false" customHeight="true" outlineLevel="0" collapsed="false"/>
    <row r="31311" customFormat="false" ht="13.8" hidden="false" customHeight="true" outlineLevel="0" collapsed="false"/>
    <row r="31312" customFormat="false" ht="13.8" hidden="false" customHeight="true" outlineLevel="0" collapsed="false"/>
    <row r="31313" customFormat="false" ht="13.8" hidden="false" customHeight="true" outlineLevel="0" collapsed="false"/>
    <row r="31314" customFormat="false" ht="13.8" hidden="false" customHeight="true" outlineLevel="0" collapsed="false"/>
    <row r="31315" customFormat="false" ht="13.8" hidden="false" customHeight="true" outlineLevel="0" collapsed="false"/>
    <row r="31316" customFormat="false" ht="13.8" hidden="false" customHeight="true" outlineLevel="0" collapsed="false"/>
    <row r="31317" customFormat="false" ht="13.8" hidden="false" customHeight="true" outlineLevel="0" collapsed="false"/>
    <row r="31318" customFormat="false" ht="13.8" hidden="false" customHeight="true" outlineLevel="0" collapsed="false"/>
    <row r="31319" customFormat="false" ht="13.8" hidden="false" customHeight="true" outlineLevel="0" collapsed="false"/>
    <row r="31320" customFormat="false" ht="13.8" hidden="false" customHeight="true" outlineLevel="0" collapsed="false"/>
    <row r="31321" customFormat="false" ht="13.8" hidden="false" customHeight="true" outlineLevel="0" collapsed="false"/>
    <row r="31322" customFormat="false" ht="13.8" hidden="false" customHeight="true" outlineLevel="0" collapsed="false"/>
    <row r="31323" customFormat="false" ht="13.8" hidden="false" customHeight="true" outlineLevel="0" collapsed="false"/>
    <row r="31324" customFormat="false" ht="13.8" hidden="false" customHeight="true" outlineLevel="0" collapsed="false"/>
    <row r="31325" customFormat="false" ht="13.8" hidden="false" customHeight="true" outlineLevel="0" collapsed="false"/>
    <row r="31326" customFormat="false" ht="13.8" hidden="false" customHeight="true" outlineLevel="0" collapsed="false"/>
    <row r="31327" customFormat="false" ht="13.8" hidden="false" customHeight="true" outlineLevel="0" collapsed="false"/>
    <row r="31328" customFormat="false" ht="13.8" hidden="false" customHeight="true" outlineLevel="0" collapsed="false"/>
    <row r="31329" customFormat="false" ht="13.8" hidden="false" customHeight="true" outlineLevel="0" collapsed="false"/>
    <row r="31330" customFormat="false" ht="13.8" hidden="false" customHeight="true" outlineLevel="0" collapsed="false"/>
    <row r="31331" customFormat="false" ht="13.8" hidden="false" customHeight="true" outlineLevel="0" collapsed="false"/>
    <row r="31332" customFormat="false" ht="13.8" hidden="false" customHeight="true" outlineLevel="0" collapsed="false"/>
    <row r="31333" customFormat="false" ht="13.8" hidden="false" customHeight="true" outlineLevel="0" collapsed="false"/>
    <row r="31334" customFormat="false" ht="13.8" hidden="false" customHeight="true" outlineLevel="0" collapsed="false"/>
    <row r="31335" customFormat="false" ht="13.8" hidden="false" customHeight="true" outlineLevel="0" collapsed="false"/>
    <row r="31336" customFormat="false" ht="13.8" hidden="false" customHeight="true" outlineLevel="0" collapsed="false"/>
    <row r="31337" customFormat="false" ht="13.8" hidden="false" customHeight="true" outlineLevel="0" collapsed="false"/>
    <row r="31338" customFormat="false" ht="13.8" hidden="false" customHeight="true" outlineLevel="0" collapsed="false"/>
    <row r="31339" customFormat="false" ht="13.8" hidden="false" customHeight="true" outlineLevel="0" collapsed="false"/>
    <row r="31340" customFormat="false" ht="13.8" hidden="false" customHeight="true" outlineLevel="0" collapsed="false"/>
    <row r="31341" customFormat="false" ht="13.8" hidden="false" customHeight="true" outlineLevel="0" collapsed="false"/>
    <row r="31342" customFormat="false" ht="13.8" hidden="false" customHeight="true" outlineLevel="0" collapsed="false"/>
    <row r="31343" customFormat="false" ht="13.8" hidden="false" customHeight="true" outlineLevel="0" collapsed="false"/>
    <row r="31344" customFormat="false" ht="13.8" hidden="false" customHeight="true" outlineLevel="0" collapsed="false"/>
    <row r="31345" customFormat="false" ht="13.8" hidden="false" customHeight="true" outlineLevel="0" collapsed="false"/>
    <row r="31346" customFormat="false" ht="13.8" hidden="false" customHeight="true" outlineLevel="0" collapsed="false"/>
    <row r="31347" customFormat="false" ht="13.8" hidden="false" customHeight="true" outlineLevel="0" collapsed="false"/>
    <row r="31348" customFormat="false" ht="13.8" hidden="false" customHeight="true" outlineLevel="0" collapsed="false"/>
    <row r="31349" customFormat="false" ht="13.8" hidden="false" customHeight="true" outlineLevel="0" collapsed="false"/>
    <row r="31350" customFormat="false" ht="13.8" hidden="false" customHeight="true" outlineLevel="0" collapsed="false"/>
    <row r="31351" customFormat="false" ht="13.8" hidden="false" customHeight="true" outlineLevel="0" collapsed="false"/>
    <row r="31352" customFormat="false" ht="13.8" hidden="false" customHeight="true" outlineLevel="0" collapsed="false"/>
    <row r="31353" customFormat="false" ht="13.8" hidden="false" customHeight="true" outlineLevel="0" collapsed="false"/>
    <row r="31354" customFormat="false" ht="13.8" hidden="false" customHeight="true" outlineLevel="0" collapsed="false"/>
    <row r="31355" customFormat="false" ht="13.8" hidden="false" customHeight="true" outlineLevel="0" collapsed="false"/>
    <row r="31356" customFormat="false" ht="13.8" hidden="false" customHeight="true" outlineLevel="0" collapsed="false"/>
    <row r="31357" customFormat="false" ht="13.8" hidden="false" customHeight="true" outlineLevel="0" collapsed="false"/>
    <row r="31358" customFormat="false" ht="13.8" hidden="false" customHeight="true" outlineLevel="0" collapsed="false"/>
    <row r="31359" customFormat="false" ht="13.8" hidden="false" customHeight="true" outlineLevel="0" collapsed="false"/>
    <row r="31360" customFormat="false" ht="13.8" hidden="false" customHeight="true" outlineLevel="0" collapsed="false"/>
    <row r="31361" customFormat="false" ht="13.8" hidden="false" customHeight="true" outlineLevel="0" collapsed="false"/>
    <row r="31362" customFormat="false" ht="13.8" hidden="false" customHeight="true" outlineLevel="0" collapsed="false"/>
    <row r="31363" customFormat="false" ht="13.8" hidden="false" customHeight="true" outlineLevel="0" collapsed="false"/>
    <row r="31364" customFormat="false" ht="13.8" hidden="false" customHeight="true" outlineLevel="0" collapsed="false"/>
    <row r="31365" customFormat="false" ht="13.8" hidden="false" customHeight="true" outlineLevel="0" collapsed="false"/>
    <row r="31366" customFormat="false" ht="13.8" hidden="false" customHeight="true" outlineLevel="0" collapsed="false"/>
    <row r="31367" customFormat="false" ht="13.8" hidden="false" customHeight="true" outlineLevel="0" collapsed="false"/>
    <row r="31368" customFormat="false" ht="13.8" hidden="false" customHeight="true" outlineLevel="0" collapsed="false"/>
    <row r="31369" customFormat="false" ht="13.8" hidden="false" customHeight="true" outlineLevel="0" collapsed="false"/>
    <row r="31370" customFormat="false" ht="13.8" hidden="false" customHeight="true" outlineLevel="0" collapsed="false"/>
    <row r="31371" customFormat="false" ht="13.8" hidden="false" customHeight="true" outlineLevel="0" collapsed="false"/>
    <row r="31372" customFormat="false" ht="13.8" hidden="false" customHeight="true" outlineLevel="0" collapsed="false"/>
    <row r="31373" customFormat="false" ht="13.8" hidden="false" customHeight="true" outlineLevel="0" collapsed="false"/>
    <row r="31374" customFormat="false" ht="13.8" hidden="false" customHeight="true" outlineLevel="0" collapsed="false"/>
    <row r="31375" customFormat="false" ht="13.8" hidden="false" customHeight="true" outlineLevel="0" collapsed="false"/>
    <row r="31376" customFormat="false" ht="13.8" hidden="false" customHeight="true" outlineLevel="0" collapsed="false"/>
    <row r="31377" customFormat="false" ht="13.8" hidden="false" customHeight="true" outlineLevel="0" collapsed="false"/>
    <row r="31378" customFormat="false" ht="13.8" hidden="false" customHeight="true" outlineLevel="0" collapsed="false"/>
    <row r="31379" customFormat="false" ht="13.8" hidden="false" customHeight="true" outlineLevel="0" collapsed="false"/>
    <row r="31380" customFormat="false" ht="13.8" hidden="false" customHeight="true" outlineLevel="0" collapsed="false"/>
    <row r="31381" customFormat="false" ht="13.8" hidden="false" customHeight="true" outlineLevel="0" collapsed="false"/>
    <row r="31382" customFormat="false" ht="13.8" hidden="false" customHeight="true" outlineLevel="0" collapsed="false"/>
    <row r="31383" customFormat="false" ht="13.8" hidden="false" customHeight="true" outlineLevel="0" collapsed="false"/>
    <row r="31384" customFormat="false" ht="13.8" hidden="false" customHeight="true" outlineLevel="0" collapsed="false"/>
    <row r="31385" customFormat="false" ht="13.8" hidden="false" customHeight="true" outlineLevel="0" collapsed="false"/>
    <row r="31386" customFormat="false" ht="13.8" hidden="false" customHeight="true" outlineLevel="0" collapsed="false"/>
    <row r="31387" customFormat="false" ht="13.8" hidden="false" customHeight="true" outlineLevel="0" collapsed="false"/>
    <row r="31388" customFormat="false" ht="13.8" hidden="false" customHeight="true" outlineLevel="0" collapsed="false"/>
    <row r="31389" customFormat="false" ht="13.8" hidden="false" customHeight="true" outlineLevel="0" collapsed="false"/>
    <row r="31390" customFormat="false" ht="13.8" hidden="false" customHeight="true" outlineLevel="0" collapsed="false"/>
    <row r="31391" customFormat="false" ht="13.8" hidden="false" customHeight="true" outlineLevel="0" collapsed="false"/>
    <row r="31392" customFormat="false" ht="13.8" hidden="false" customHeight="true" outlineLevel="0" collapsed="false"/>
    <row r="31393" customFormat="false" ht="13.8" hidden="false" customHeight="true" outlineLevel="0" collapsed="false"/>
    <row r="31394" customFormat="false" ht="13.8" hidden="false" customHeight="true" outlineLevel="0" collapsed="false"/>
    <row r="31395" customFormat="false" ht="13.8" hidden="false" customHeight="true" outlineLevel="0" collapsed="false"/>
    <row r="31396" customFormat="false" ht="13.8" hidden="false" customHeight="true" outlineLevel="0" collapsed="false"/>
    <row r="31397" customFormat="false" ht="13.8" hidden="false" customHeight="true" outlineLevel="0" collapsed="false"/>
    <row r="31398" customFormat="false" ht="13.8" hidden="false" customHeight="true" outlineLevel="0" collapsed="false"/>
    <row r="31399" customFormat="false" ht="13.8" hidden="false" customHeight="true" outlineLevel="0" collapsed="false"/>
    <row r="31400" customFormat="false" ht="13.8" hidden="false" customHeight="true" outlineLevel="0" collapsed="false"/>
    <row r="31401" customFormat="false" ht="13.8" hidden="false" customHeight="true" outlineLevel="0" collapsed="false"/>
    <row r="31402" customFormat="false" ht="13.8" hidden="false" customHeight="true" outlineLevel="0" collapsed="false"/>
    <row r="31403" customFormat="false" ht="13.8" hidden="false" customHeight="true" outlineLevel="0" collapsed="false"/>
    <row r="31404" customFormat="false" ht="13.8" hidden="false" customHeight="true" outlineLevel="0" collapsed="false"/>
    <row r="31405" customFormat="false" ht="13.8" hidden="false" customHeight="true" outlineLevel="0" collapsed="false"/>
    <row r="31406" customFormat="false" ht="13.8" hidden="false" customHeight="true" outlineLevel="0" collapsed="false"/>
    <row r="31407" customFormat="false" ht="13.8" hidden="false" customHeight="true" outlineLevel="0" collapsed="false"/>
    <row r="31408" customFormat="false" ht="13.8" hidden="false" customHeight="true" outlineLevel="0" collapsed="false"/>
    <row r="31409" customFormat="false" ht="13.8" hidden="false" customHeight="true" outlineLevel="0" collapsed="false"/>
    <row r="31410" customFormat="false" ht="13.8" hidden="false" customHeight="true" outlineLevel="0" collapsed="false"/>
    <row r="31411" customFormat="false" ht="13.8" hidden="false" customHeight="true" outlineLevel="0" collapsed="false"/>
    <row r="31412" customFormat="false" ht="13.8" hidden="false" customHeight="true" outlineLevel="0" collapsed="false"/>
    <row r="31413" customFormat="false" ht="13.8" hidden="false" customHeight="true" outlineLevel="0" collapsed="false"/>
    <row r="31414" customFormat="false" ht="13.8" hidden="false" customHeight="true" outlineLevel="0" collapsed="false"/>
    <row r="31415" customFormat="false" ht="13.8" hidden="false" customHeight="true" outlineLevel="0" collapsed="false"/>
    <row r="31416" customFormat="false" ht="13.8" hidden="false" customHeight="true" outlineLevel="0" collapsed="false"/>
    <row r="31417" customFormat="false" ht="13.8" hidden="false" customHeight="true" outlineLevel="0" collapsed="false"/>
    <row r="31418" customFormat="false" ht="13.8" hidden="false" customHeight="true" outlineLevel="0" collapsed="false"/>
    <row r="31419" customFormat="false" ht="13.8" hidden="false" customHeight="true" outlineLevel="0" collapsed="false"/>
    <row r="31420" customFormat="false" ht="13.8" hidden="false" customHeight="true" outlineLevel="0" collapsed="false"/>
    <row r="31421" customFormat="false" ht="13.8" hidden="false" customHeight="true" outlineLevel="0" collapsed="false"/>
    <row r="31422" customFormat="false" ht="13.8" hidden="false" customHeight="true" outlineLevel="0" collapsed="false"/>
    <row r="31423" customFormat="false" ht="13.8" hidden="false" customHeight="true" outlineLevel="0" collapsed="false"/>
    <row r="31424" customFormat="false" ht="13.8" hidden="false" customHeight="true" outlineLevel="0" collapsed="false"/>
    <row r="31425" customFormat="false" ht="13.8" hidden="false" customHeight="true" outlineLevel="0" collapsed="false"/>
    <row r="31426" customFormat="false" ht="13.8" hidden="false" customHeight="true" outlineLevel="0" collapsed="false"/>
    <row r="31427" customFormat="false" ht="13.8" hidden="false" customHeight="true" outlineLevel="0" collapsed="false"/>
    <row r="31428" customFormat="false" ht="13.8" hidden="false" customHeight="true" outlineLevel="0" collapsed="false"/>
    <row r="31429" customFormat="false" ht="13.8" hidden="false" customHeight="true" outlineLevel="0" collapsed="false"/>
    <row r="31430" customFormat="false" ht="13.8" hidden="false" customHeight="true" outlineLevel="0" collapsed="false"/>
    <row r="31431" customFormat="false" ht="13.8" hidden="false" customHeight="true" outlineLevel="0" collapsed="false"/>
    <row r="31432" customFormat="false" ht="13.8" hidden="false" customHeight="true" outlineLevel="0" collapsed="false"/>
    <row r="31433" customFormat="false" ht="13.8" hidden="false" customHeight="true" outlineLevel="0" collapsed="false"/>
    <row r="31434" customFormat="false" ht="13.8" hidden="false" customHeight="true" outlineLevel="0" collapsed="false"/>
    <row r="31435" customFormat="false" ht="13.8" hidden="false" customHeight="true" outlineLevel="0" collapsed="false"/>
    <row r="31436" customFormat="false" ht="13.8" hidden="false" customHeight="true" outlineLevel="0" collapsed="false"/>
    <row r="31437" customFormat="false" ht="13.8" hidden="false" customHeight="true" outlineLevel="0" collapsed="false"/>
    <row r="31438" customFormat="false" ht="13.8" hidden="false" customHeight="true" outlineLevel="0" collapsed="false"/>
    <row r="31439" customFormat="false" ht="13.8" hidden="false" customHeight="true" outlineLevel="0" collapsed="false"/>
    <row r="31440" customFormat="false" ht="13.8" hidden="false" customHeight="true" outlineLevel="0" collapsed="false"/>
    <row r="31441" customFormat="false" ht="13.8" hidden="false" customHeight="true" outlineLevel="0" collapsed="false"/>
    <row r="31442" customFormat="false" ht="13.8" hidden="false" customHeight="true" outlineLevel="0" collapsed="false"/>
    <row r="31443" customFormat="false" ht="13.8" hidden="false" customHeight="true" outlineLevel="0" collapsed="false"/>
    <row r="31444" customFormat="false" ht="13.8" hidden="false" customHeight="true" outlineLevel="0" collapsed="false"/>
    <row r="31445" customFormat="false" ht="13.8" hidden="false" customHeight="true" outlineLevel="0" collapsed="false"/>
    <row r="31446" customFormat="false" ht="13.8" hidden="false" customHeight="true" outlineLevel="0" collapsed="false"/>
    <row r="31447" customFormat="false" ht="13.8" hidden="false" customHeight="true" outlineLevel="0" collapsed="false"/>
    <row r="31448" customFormat="false" ht="13.8" hidden="false" customHeight="true" outlineLevel="0" collapsed="false"/>
    <row r="31449" customFormat="false" ht="13.8" hidden="false" customHeight="true" outlineLevel="0" collapsed="false"/>
    <row r="31450" customFormat="false" ht="13.8" hidden="false" customHeight="true" outlineLevel="0" collapsed="false"/>
    <row r="31451" customFormat="false" ht="13.8" hidden="false" customHeight="true" outlineLevel="0" collapsed="false"/>
    <row r="31452" customFormat="false" ht="13.8" hidden="false" customHeight="true" outlineLevel="0" collapsed="false"/>
    <row r="31453" customFormat="false" ht="13.8" hidden="false" customHeight="true" outlineLevel="0" collapsed="false"/>
    <row r="31454" customFormat="false" ht="13.8" hidden="false" customHeight="true" outlineLevel="0" collapsed="false"/>
    <row r="31455" customFormat="false" ht="13.8" hidden="false" customHeight="true" outlineLevel="0" collapsed="false"/>
    <row r="31456" customFormat="false" ht="13.8" hidden="false" customHeight="true" outlineLevel="0" collapsed="false"/>
    <row r="31457" customFormat="false" ht="13.8" hidden="false" customHeight="true" outlineLevel="0" collapsed="false"/>
    <row r="31458" customFormat="false" ht="13.8" hidden="false" customHeight="true" outlineLevel="0" collapsed="false"/>
    <row r="31459" customFormat="false" ht="13.8" hidden="false" customHeight="true" outlineLevel="0" collapsed="false"/>
    <row r="31460" customFormat="false" ht="13.8" hidden="false" customHeight="true" outlineLevel="0" collapsed="false"/>
    <row r="31461" customFormat="false" ht="13.8" hidden="false" customHeight="true" outlineLevel="0" collapsed="false"/>
    <row r="31462" customFormat="false" ht="13.8" hidden="false" customHeight="true" outlineLevel="0" collapsed="false"/>
    <row r="31463" customFormat="false" ht="13.8" hidden="false" customHeight="true" outlineLevel="0" collapsed="false"/>
    <row r="31464" customFormat="false" ht="13.8" hidden="false" customHeight="true" outlineLevel="0" collapsed="false"/>
    <row r="31465" customFormat="false" ht="13.8" hidden="false" customHeight="true" outlineLevel="0" collapsed="false"/>
    <row r="31466" customFormat="false" ht="13.8" hidden="false" customHeight="true" outlineLevel="0" collapsed="false"/>
    <row r="31467" customFormat="false" ht="13.8" hidden="false" customHeight="true" outlineLevel="0" collapsed="false"/>
    <row r="31468" customFormat="false" ht="13.8" hidden="false" customHeight="true" outlineLevel="0" collapsed="false"/>
    <row r="31469" customFormat="false" ht="13.8" hidden="false" customHeight="true" outlineLevel="0" collapsed="false"/>
    <row r="31470" customFormat="false" ht="13.8" hidden="false" customHeight="true" outlineLevel="0" collapsed="false"/>
    <row r="31471" customFormat="false" ht="13.8" hidden="false" customHeight="true" outlineLevel="0" collapsed="false"/>
    <row r="31472" customFormat="false" ht="13.8" hidden="false" customHeight="true" outlineLevel="0" collapsed="false"/>
    <row r="31473" customFormat="false" ht="13.8" hidden="false" customHeight="true" outlineLevel="0" collapsed="false"/>
    <row r="31474" customFormat="false" ht="13.8" hidden="false" customHeight="true" outlineLevel="0" collapsed="false"/>
    <row r="31475" customFormat="false" ht="13.8" hidden="false" customHeight="true" outlineLevel="0" collapsed="false"/>
    <row r="31476" customFormat="false" ht="13.8" hidden="false" customHeight="true" outlineLevel="0" collapsed="false"/>
    <row r="31477" customFormat="false" ht="13.8" hidden="false" customHeight="true" outlineLevel="0" collapsed="false"/>
    <row r="31478" customFormat="false" ht="13.8" hidden="false" customHeight="true" outlineLevel="0" collapsed="false"/>
    <row r="31479" customFormat="false" ht="13.8" hidden="false" customHeight="true" outlineLevel="0" collapsed="false"/>
    <row r="31480" customFormat="false" ht="13.8" hidden="false" customHeight="true" outlineLevel="0" collapsed="false"/>
    <row r="31481" customFormat="false" ht="13.8" hidden="false" customHeight="true" outlineLevel="0" collapsed="false"/>
    <row r="31482" customFormat="false" ht="13.8" hidden="false" customHeight="true" outlineLevel="0" collapsed="false"/>
    <row r="31483" customFormat="false" ht="13.8" hidden="false" customHeight="true" outlineLevel="0" collapsed="false"/>
    <row r="31484" customFormat="false" ht="13.8" hidden="false" customHeight="true" outlineLevel="0" collapsed="false"/>
    <row r="31485" customFormat="false" ht="13.8" hidden="false" customHeight="true" outlineLevel="0" collapsed="false"/>
    <row r="31486" customFormat="false" ht="13.8" hidden="false" customHeight="true" outlineLevel="0" collapsed="false"/>
    <row r="31487" customFormat="false" ht="13.8" hidden="false" customHeight="true" outlineLevel="0" collapsed="false"/>
    <row r="31488" customFormat="false" ht="13.8" hidden="false" customHeight="true" outlineLevel="0" collapsed="false"/>
    <row r="31489" customFormat="false" ht="13.8" hidden="false" customHeight="true" outlineLevel="0" collapsed="false"/>
    <row r="31490" customFormat="false" ht="13.8" hidden="false" customHeight="true" outlineLevel="0" collapsed="false"/>
    <row r="31491" customFormat="false" ht="13.8" hidden="false" customHeight="true" outlineLevel="0" collapsed="false"/>
    <row r="31492" customFormat="false" ht="13.8" hidden="false" customHeight="true" outlineLevel="0" collapsed="false"/>
    <row r="31493" customFormat="false" ht="13.8" hidden="false" customHeight="true" outlineLevel="0" collapsed="false"/>
    <row r="31494" customFormat="false" ht="13.8" hidden="false" customHeight="true" outlineLevel="0" collapsed="false"/>
    <row r="31495" customFormat="false" ht="13.8" hidden="false" customHeight="true" outlineLevel="0" collapsed="false"/>
    <row r="31496" customFormat="false" ht="13.8" hidden="false" customHeight="true" outlineLevel="0" collapsed="false"/>
    <row r="31497" customFormat="false" ht="13.8" hidden="false" customHeight="true" outlineLevel="0" collapsed="false"/>
    <row r="31498" customFormat="false" ht="13.8" hidden="false" customHeight="true" outlineLevel="0" collapsed="false"/>
    <row r="31499" customFormat="false" ht="13.8" hidden="false" customHeight="true" outlineLevel="0" collapsed="false"/>
    <row r="31500" customFormat="false" ht="13.8" hidden="false" customHeight="true" outlineLevel="0" collapsed="false"/>
    <row r="31501" customFormat="false" ht="13.8" hidden="false" customHeight="true" outlineLevel="0" collapsed="false"/>
    <row r="31502" customFormat="false" ht="13.8" hidden="false" customHeight="true" outlineLevel="0" collapsed="false"/>
    <row r="31503" customFormat="false" ht="13.8" hidden="false" customHeight="true" outlineLevel="0" collapsed="false"/>
    <row r="31504" customFormat="false" ht="13.8" hidden="false" customHeight="true" outlineLevel="0" collapsed="false"/>
    <row r="31505" customFormat="false" ht="13.8" hidden="false" customHeight="true" outlineLevel="0" collapsed="false"/>
    <row r="31506" customFormat="false" ht="13.8" hidden="false" customHeight="true" outlineLevel="0" collapsed="false"/>
    <row r="31507" customFormat="false" ht="13.8" hidden="false" customHeight="true" outlineLevel="0" collapsed="false"/>
    <row r="31508" customFormat="false" ht="13.8" hidden="false" customHeight="true" outlineLevel="0" collapsed="false"/>
    <row r="31509" customFormat="false" ht="13.8" hidden="false" customHeight="true" outlineLevel="0" collapsed="false"/>
    <row r="31510" customFormat="false" ht="13.8" hidden="false" customHeight="true" outlineLevel="0" collapsed="false"/>
    <row r="31511" customFormat="false" ht="13.8" hidden="false" customHeight="true" outlineLevel="0" collapsed="false"/>
    <row r="31512" customFormat="false" ht="13.8" hidden="false" customHeight="true" outlineLevel="0" collapsed="false"/>
    <row r="31513" customFormat="false" ht="13.8" hidden="false" customHeight="true" outlineLevel="0" collapsed="false"/>
    <row r="31514" customFormat="false" ht="13.8" hidden="false" customHeight="true" outlineLevel="0" collapsed="false"/>
    <row r="31515" customFormat="false" ht="13.8" hidden="false" customHeight="true" outlineLevel="0" collapsed="false"/>
    <row r="31516" customFormat="false" ht="13.8" hidden="false" customHeight="true" outlineLevel="0" collapsed="false"/>
    <row r="31517" customFormat="false" ht="13.8" hidden="false" customHeight="true" outlineLevel="0" collapsed="false"/>
    <row r="31518" customFormat="false" ht="13.8" hidden="false" customHeight="true" outlineLevel="0" collapsed="false"/>
    <row r="31519" customFormat="false" ht="13.8" hidden="false" customHeight="true" outlineLevel="0" collapsed="false"/>
    <row r="31520" customFormat="false" ht="13.8" hidden="false" customHeight="true" outlineLevel="0" collapsed="false"/>
    <row r="31521" customFormat="false" ht="13.8" hidden="false" customHeight="true" outlineLevel="0" collapsed="false"/>
    <row r="31522" customFormat="false" ht="13.8" hidden="false" customHeight="true" outlineLevel="0" collapsed="false"/>
    <row r="31523" customFormat="false" ht="13.8" hidden="false" customHeight="true" outlineLevel="0" collapsed="false"/>
    <row r="31524" customFormat="false" ht="13.8" hidden="false" customHeight="true" outlineLevel="0" collapsed="false"/>
    <row r="31525" customFormat="false" ht="13.8" hidden="false" customHeight="true" outlineLevel="0" collapsed="false"/>
    <row r="31526" customFormat="false" ht="13.8" hidden="false" customHeight="true" outlineLevel="0" collapsed="false"/>
    <row r="31527" customFormat="false" ht="13.8" hidden="false" customHeight="true" outlineLevel="0" collapsed="false"/>
    <row r="31528" customFormat="false" ht="13.8" hidden="false" customHeight="true" outlineLevel="0" collapsed="false"/>
    <row r="31529" customFormat="false" ht="13.8" hidden="false" customHeight="true" outlineLevel="0" collapsed="false"/>
    <row r="31530" customFormat="false" ht="13.8" hidden="false" customHeight="true" outlineLevel="0" collapsed="false"/>
    <row r="31531" customFormat="false" ht="13.8" hidden="false" customHeight="true" outlineLevel="0" collapsed="false"/>
    <row r="31532" customFormat="false" ht="13.8" hidden="false" customHeight="true" outlineLevel="0" collapsed="false"/>
    <row r="31533" customFormat="false" ht="13.8" hidden="false" customHeight="true" outlineLevel="0" collapsed="false"/>
    <row r="31534" customFormat="false" ht="13.8" hidden="false" customHeight="true" outlineLevel="0" collapsed="false"/>
    <row r="31535" customFormat="false" ht="13.8" hidden="false" customHeight="true" outlineLevel="0" collapsed="false"/>
    <row r="31536" customFormat="false" ht="13.8" hidden="false" customHeight="true" outlineLevel="0" collapsed="false"/>
    <row r="31537" customFormat="false" ht="13.8" hidden="false" customHeight="true" outlineLevel="0" collapsed="false"/>
    <row r="31538" customFormat="false" ht="13.8" hidden="false" customHeight="true" outlineLevel="0" collapsed="false"/>
    <row r="31539" customFormat="false" ht="13.8" hidden="false" customHeight="true" outlineLevel="0" collapsed="false"/>
    <row r="31540" customFormat="false" ht="13.8" hidden="false" customHeight="true" outlineLevel="0" collapsed="false"/>
    <row r="31541" customFormat="false" ht="13.8" hidden="false" customHeight="true" outlineLevel="0" collapsed="false"/>
    <row r="31542" customFormat="false" ht="13.8" hidden="false" customHeight="true" outlineLevel="0" collapsed="false"/>
    <row r="31543" customFormat="false" ht="13.8" hidden="false" customHeight="true" outlineLevel="0" collapsed="false"/>
    <row r="31544" customFormat="false" ht="13.8" hidden="false" customHeight="true" outlineLevel="0" collapsed="false"/>
    <row r="31545" customFormat="false" ht="13.8" hidden="false" customHeight="true" outlineLevel="0" collapsed="false"/>
    <row r="31546" customFormat="false" ht="13.8" hidden="false" customHeight="true" outlineLevel="0" collapsed="false"/>
    <row r="31547" customFormat="false" ht="13.8" hidden="false" customHeight="true" outlineLevel="0" collapsed="false"/>
    <row r="31548" customFormat="false" ht="13.8" hidden="false" customHeight="true" outlineLevel="0" collapsed="false"/>
    <row r="31549" customFormat="false" ht="13.8" hidden="false" customHeight="true" outlineLevel="0" collapsed="false"/>
    <row r="31550" customFormat="false" ht="13.8" hidden="false" customHeight="true" outlineLevel="0" collapsed="false"/>
    <row r="31551" customFormat="false" ht="13.8" hidden="false" customHeight="true" outlineLevel="0" collapsed="false"/>
    <row r="31552" customFormat="false" ht="13.8" hidden="false" customHeight="true" outlineLevel="0" collapsed="false"/>
    <row r="31553" customFormat="false" ht="13.8" hidden="false" customHeight="true" outlineLevel="0" collapsed="false"/>
    <row r="31554" customFormat="false" ht="13.8" hidden="false" customHeight="true" outlineLevel="0" collapsed="false"/>
    <row r="31555" customFormat="false" ht="13.8" hidden="false" customHeight="true" outlineLevel="0" collapsed="false"/>
    <row r="31556" customFormat="false" ht="13.8" hidden="false" customHeight="true" outlineLevel="0" collapsed="false"/>
    <row r="31557" customFormat="false" ht="13.8" hidden="false" customHeight="true" outlineLevel="0" collapsed="false"/>
    <row r="31558" customFormat="false" ht="13.8" hidden="false" customHeight="true" outlineLevel="0" collapsed="false"/>
    <row r="31559" customFormat="false" ht="13.8" hidden="false" customHeight="true" outlineLevel="0" collapsed="false"/>
    <row r="31560" customFormat="false" ht="13.8" hidden="false" customHeight="true" outlineLevel="0" collapsed="false"/>
    <row r="31561" customFormat="false" ht="13.8" hidden="false" customHeight="true" outlineLevel="0" collapsed="false"/>
    <row r="31562" customFormat="false" ht="13.8" hidden="false" customHeight="true" outlineLevel="0" collapsed="false"/>
    <row r="31563" customFormat="false" ht="13.8" hidden="false" customHeight="true" outlineLevel="0" collapsed="false"/>
    <row r="31564" customFormat="false" ht="13.8" hidden="false" customHeight="true" outlineLevel="0" collapsed="false"/>
    <row r="31565" customFormat="false" ht="13.8" hidden="false" customHeight="true" outlineLevel="0" collapsed="false"/>
    <row r="31566" customFormat="false" ht="13.8" hidden="false" customHeight="true" outlineLevel="0" collapsed="false"/>
    <row r="31567" customFormat="false" ht="13.8" hidden="false" customHeight="true" outlineLevel="0" collapsed="false"/>
    <row r="31568" customFormat="false" ht="13.8" hidden="false" customHeight="true" outlineLevel="0" collapsed="false"/>
    <row r="31569" customFormat="false" ht="13.8" hidden="false" customHeight="true" outlineLevel="0" collapsed="false"/>
    <row r="31570" customFormat="false" ht="13.8" hidden="false" customHeight="true" outlineLevel="0" collapsed="false"/>
    <row r="31571" customFormat="false" ht="13.8" hidden="false" customHeight="true" outlineLevel="0" collapsed="false"/>
    <row r="31572" customFormat="false" ht="13.8" hidden="false" customHeight="true" outlineLevel="0" collapsed="false"/>
    <row r="31573" customFormat="false" ht="13.8" hidden="false" customHeight="true" outlineLevel="0" collapsed="false"/>
    <row r="31574" customFormat="false" ht="13.8" hidden="false" customHeight="true" outlineLevel="0" collapsed="false"/>
    <row r="31575" customFormat="false" ht="13.8" hidden="false" customHeight="true" outlineLevel="0" collapsed="false"/>
    <row r="31576" customFormat="false" ht="13.8" hidden="false" customHeight="true" outlineLevel="0" collapsed="false"/>
    <row r="31577" customFormat="false" ht="13.8" hidden="false" customHeight="true" outlineLevel="0" collapsed="false"/>
    <row r="31578" customFormat="false" ht="13.8" hidden="false" customHeight="true" outlineLevel="0" collapsed="false"/>
    <row r="31579" customFormat="false" ht="13.8" hidden="false" customHeight="true" outlineLevel="0" collapsed="false"/>
    <row r="31580" customFormat="false" ht="13.8" hidden="false" customHeight="true" outlineLevel="0" collapsed="false"/>
    <row r="31581" customFormat="false" ht="13.8" hidden="false" customHeight="true" outlineLevel="0" collapsed="false"/>
    <row r="31582" customFormat="false" ht="13.8" hidden="false" customHeight="true" outlineLevel="0" collapsed="false"/>
    <row r="31583" customFormat="false" ht="13.8" hidden="false" customHeight="true" outlineLevel="0" collapsed="false"/>
    <row r="31584" customFormat="false" ht="13.8" hidden="false" customHeight="true" outlineLevel="0" collapsed="false"/>
    <row r="31585" customFormat="false" ht="13.8" hidden="false" customHeight="true" outlineLevel="0" collapsed="false"/>
    <row r="31586" customFormat="false" ht="13.8" hidden="false" customHeight="true" outlineLevel="0" collapsed="false"/>
    <row r="31587" customFormat="false" ht="13.8" hidden="false" customHeight="true" outlineLevel="0" collapsed="false"/>
    <row r="31588" customFormat="false" ht="13.8" hidden="false" customHeight="true" outlineLevel="0" collapsed="false"/>
    <row r="31589" customFormat="false" ht="13.8" hidden="false" customHeight="true" outlineLevel="0" collapsed="false"/>
    <row r="31590" customFormat="false" ht="13.8" hidden="false" customHeight="true" outlineLevel="0" collapsed="false"/>
    <row r="31591" customFormat="false" ht="13.8" hidden="false" customHeight="true" outlineLevel="0" collapsed="false"/>
    <row r="31592" customFormat="false" ht="13.8" hidden="false" customHeight="true" outlineLevel="0" collapsed="false"/>
    <row r="31593" customFormat="false" ht="13.8" hidden="false" customHeight="true" outlineLevel="0" collapsed="false"/>
    <row r="31594" customFormat="false" ht="13.8" hidden="false" customHeight="true" outlineLevel="0" collapsed="false"/>
    <row r="31595" customFormat="false" ht="13.8" hidden="false" customHeight="true" outlineLevel="0" collapsed="false"/>
    <row r="31596" customFormat="false" ht="13.8" hidden="false" customHeight="true" outlineLevel="0" collapsed="false"/>
    <row r="31597" customFormat="false" ht="13.8" hidden="false" customHeight="true" outlineLevel="0" collapsed="false"/>
    <row r="31598" customFormat="false" ht="13.8" hidden="false" customHeight="true" outlineLevel="0" collapsed="false"/>
    <row r="31599" customFormat="false" ht="13.8" hidden="false" customHeight="true" outlineLevel="0" collapsed="false"/>
    <row r="31600" customFormat="false" ht="13.8" hidden="false" customHeight="true" outlineLevel="0" collapsed="false"/>
    <row r="31601" customFormat="false" ht="13.8" hidden="false" customHeight="true" outlineLevel="0" collapsed="false"/>
    <row r="31602" customFormat="false" ht="13.8" hidden="false" customHeight="true" outlineLevel="0" collapsed="false"/>
    <row r="31603" customFormat="false" ht="13.8" hidden="false" customHeight="true" outlineLevel="0" collapsed="false"/>
    <row r="31604" customFormat="false" ht="13.8" hidden="false" customHeight="true" outlineLevel="0" collapsed="false"/>
    <row r="31605" customFormat="false" ht="13.8" hidden="false" customHeight="true" outlineLevel="0" collapsed="false"/>
    <row r="31606" customFormat="false" ht="13.8" hidden="false" customHeight="true" outlineLevel="0" collapsed="false"/>
    <row r="31607" customFormat="false" ht="13.8" hidden="false" customHeight="true" outlineLevel="0" collapsed="false"/>
    <row r="31608" customFormat="false" ht="13.8" hidden="false" customHeight="true" outlineLevel="0" collapsed="false"/>
    <row r="31609" customFormat="false" ht="13.8" hidden="false" customHeight="true" outlineLevel="0" collapsed="false"/>
    <row r="31610" customFormat="false" ht="13.8" hidden="false" customHeight="true" outlineLevel="0" collapsed="false"/>
    <row r="31611" customFormat="false" ht="13.8" hidden="false" customHeight="true" outlineLevel="0" collapsed="false"/>
    <row r="31612" customFormat="false" ht="13.8" hidden="false" customHeight="true" outlineLevel="0" collapsed="false"/>
    <row r="31613" customFormat="false" ht="13.8" hidden="false" customHeight="true" outlineLevel="0" collapsed="false"/>
    <row r="31614" customFormat="false" ht="13.8" hidden="false" customHeight="true" outlineLevel="0" collapsed="false"/>
    <row r="31615" customFormat="false" ht="13.8" hidden="false" customHeight="true" outlineLevel="0" collapsed="false"/>
    <row r="31616" customFormat="false" ht="13.8" hidden="false" customHeight="true" outlineLevel="0" collapsed="false"/>
    <row r="31617" customFormat="false" ht="13.8" hidden="false" customHeight="true" outlineLevel="0" collapsed="false"/>
    <row r="31618" customFormat="false" ht="13.8" hidden="false" customHeight="true" outlineLevel="0" collapsed="false"/>
    <row r="31619" customFormat="false" ht="13.8" hidden="false" customHeight="true" outlineLevel="0" collapsed="false"/>
    <row r="31620" customFormat="false" ht="13.8" hidden="false" customHeight="true" outlineLevel="0" collapsed="false"/>
    <row r="31621" customFormat="false" ht="13.8" hidden="false" customHeight="true" outlineLevel="0" collapsed="false"/>
    <row r="31622" customFormat="false" ht="13.8" hidden="false" customHeight="true" outlineLevel="0" collapsed="false"/>
    <row r="31623" customFormat="false" ht="13.8" hidden="false" customHeight="true" outlineLevel="0" collapsed="false"/>
    <row r="31624" customFormat="false" ht="13.8" hidden="false" customHeight="true" outlineLevel="0" collapsed="false"/>
    <row r="31625" customFormat="false" ht="13.8" hidden="false" customHeight="true" outlineLevel="0" collapsed="false"/>
    <row r="31626" customFormat="false" ht="13.8" hidden="false" customHeight="true" outlineLevel="0" collapsed="false"/>
    <row r="31627" customFormat="false" ht="13.8" hidden="false" customHeight="true" outlineLevel="0" collapsed="false"/>
    <row r="31628" customFormat="false" ht="13.8" hidden="false" customHeight="true" outlineLevel="0" collapsed="false"/>
    <row r="31629" customFormat="false" ht="13.8" hidden="false" customHeight="true" outlineLevel="0" collapsed="false"/>
    <row r="31630" customFormat="false" ht="13.8" hidden="false" customHeight="true" outlineLevel="0" collapsed="false"/>
    <row r="31631" customFormat="false" ht="13.8" hidden="false" customHeight="true" outlineLevel="0" collapsed="false"/>
    <row r="31632" customFormat="false" ht="13.8" hidden="false" customHeight="true" outlineLevel="0" collapsed="false"/>
    <row r="31633" customFormat="false" ht="13.8" hidden="false" customHeight="true" outlineLevel="0" collapsed="false"/>
    <row r="31634" customFormat="false" ht="13.8" hidden="false" customHeight="true" outlineLevel="0" collapsed="false"/>
    <row r="31635" customFormat="false" ht="13.8" hidden="false" customHeight="true" outlineLevel="0" collapsed="false"/>
    <row r="31636" customFormat="false" ht="13.8" hidden="false" customHeight="true" outlineLevel="0" collapsed="false"/>
    <row r="31637" customFormat="false" ht="13.8" hidden="false" customHeight="true" outlineLevel="0" collapsed="false"/>
    <row r="31638" customFormat="false" ht="13.8" hidden="false" customHeight="true" outlineLevel="0" collapsed="false"/>
    <row r="31639" customFormat="false" ht="13.8" hidden="false" customHeight="true" outlineLevel="0" collapsed="false"/>
    <row r="31640" customFormat="false" ht="13.8" hidden="false" customHeight="true" outlineLevel="0" collapsed="false"/>
    <row r="31641" customFormat="false" ht="13.8" hidden="false" customHeight="true" outlineLevel="0" collapsed="false"/>
    <row r="31642" customFormat="false" ht="13.8" hidden="false" customHeight="true" outlineLevel="0" collapsed="false"/>
    <row r="31643" customFormat="false" ht="13.8" hidden="false" customHeight="true" outlineLevel="0" collapsed="false"/>
    <row r="31644" customFormat="false" ht="13.8" hidden="false" customHeight="true" outlineLevel="0" collapsed="false"/>
    <row r="31645" customFormat="false" ht="13.8" hidden="false" customHeight="true" outlineLevel="0" collapsed="false"/>
    <row r="31646" customFormat="false" ht="13.8" hidden="false" customHeight="true" outlineLevel="0" collapsed="false"/>
    <row r="31647" customFormat="false" ht="13.8" hidden="false" customHeight="true" outlineLevel="0" collapsed="false"/>
    <row r="31648" customFormat="false" ht="13.8" hidden="false" customHeight="true" outlineLevel="0" collapsed="false"/>
    <row r="31649" customFormat="false" ht="13.8" hidden="false" customHeight="true" outlineLevel="0" collapsed="false"/>
    <row r="31650" customFormat="false" ht="13.8" hidden="false" customHeight="true" outlineLevel="0" collapsed="false"/>
    <row r="31651" customFormat="false" ht="13.8" hidden="false" customHeight="true" outlineLevel="0" collapsed="false"/>
    <row r="31652" customFormat="false" ht="13.8" hidden="false" customHeight="true" outlineLevel="0" collapsed="false"/>
    <row r="31653" customFormat="false" ht="13.8" hidden="false" customHeight="true" outlineLevel="0" collapsed="false"/>
    <row r="31654" customFormat="false" ht="13.8" hidden="false" customHeight="true" outlineLevel="0" collapsed="false"/>
    <row r="31655" customFormat="false" ht="13.8" hidden="false" customHeight="true" outlineLevel="0" collapsed="false"/>
    <row r="31656" customFormat="false" ht="13.8" hidden="false" customHeight="true" outlineLevel="0" collapsed="false"/>
    <row r="31657" customFormat="false" ht="13.8" hidden="false" customHeight="true" outlineLevel="0" collapsed="false"/>
    <row r="31658" customFormat="false" ht="13.8" hidden="false" customHeight="true" outlineLevel="0" collapsed="false"/>
    <row r="31659" customFormat="false" ht="13.8" hidden="false" customHeight="true" outlineLevel="0" collapsed="false"/>
    <row r="31660" customFormat="false" ht="13.8" hidden="false" customHeight="true" outlineLevel="0" collapsed="false"/>
    <row r="31661" customFormat="false" ht="13.8" hidden="false" customHeight="true" outlineLevel="0" collapsed="false"/>
    <row r="31662" customFormat="false" ht="13.8" hidden="false" customHeight="true" outlineLevel="0" collapsed="false"/>
    <row r="31663" customFormat="false" ht="13.8" hidden="false" customHeight="true" outlineLevel="0" collapsed="false"/>
    <row r="31664" customFormat="false" ht="13.8" hidden="false" customHeight="true" outlineLevel="0" collapsed="false"/>
    <row r="31665" customFormat="false" ht="13.8" hidden="false" customHeight="true" outlineLevel="0" collapsed="false"/>
    <row r="31666" customFormat="false" ht="13.8" hidden="false" customHeight="true" outlineLevel="0" collapsed="false"/>
    <row r="31667" customFormat="false" ht="13.8" hidden="false" customHeight="true" outlineLevel="0" collapsed="false"/>
    <row r="31668" customFormat="false" ht="13.8" hidden="false" customHeight="true" outlineLevel="0" collapsed="false"/>
    <row r="31669" customFormat="false" ht="13.8" hidden="false" customHeight="true" outlineLevel="0" collapsed="false"/>
    <row r="31670" customFormat="false" ht="13.8" hidden="false" customHeight="true" outlineLevel="0" collapsed="false"/>
    <row r="31671" customFormat="false" ht="13.8" hidden="false" customHeight="true" outlineLevel="0" collapsed="false"/>
    <row r="31672" customFormat="false" ht="13.8" hidden="false" customHeight="true" outlineLevel="0" collapsed="false"/>
    <row r="31673" customFormat="false" ht="13.8" hidden="false" customHeight="true" outlineLevel="0" collapsed="false"/>
    <row r="31674" customFormat="false" ht="13.8" hidden="false" customHeight="true" outlineLevel="0" collapsed="false"/>
    <row r="31675" customFormat="false" ht="13.8" hidden="false" customHeight="true" outlineLevel="0" collapsed="false"/>
    <row r="31676" customFormat="false" ht="13.8" hidden="false" customHeight="true" outlineLevel="0" collapsed="false"/>
    <row r="31677" customFormat="false" ht="13.8" hidden="false" customHeight="true" outlineLevel="0" collapsed="false"/>
    <row r="31678" customFormat="false" ht="13.8" hidden="false" customHeight="true" outlineLevel="0" collapsed="false"/>
    <row r="31679" customFormat="false" ht="13.8" hidden="false" customHeight="true" outlineLevel="0" collapsed="false"/>
    <row r="31680" customFormat="false" ht="13.8" hidden="false" customHeight="true" outlineLevel="0" collapsed="false"/>
    <row r="31681" customFormat="false" ht="13.8" hidden="false" customHeight="true" outlineLevel="0" collapsed="false"/>
    <row r="31682" customFormat="false" ht="13.8" hidden="false" customHeight="true" outlineLevel="0" collapsed="false"/>
    <row r="31683" customFormat="false" ht="13.8" hidden="false" customHeight="true" outlineLevel="0" collapsed="false"/>
    <row r="31684" customFormat="false" ht="13.8" hidden="false" customHeight="true" outlineLevel="0" collapsed="false"/>
    <row r="31685" customFormat="false" ht="13.8" hidden="false" customHeight="true" outlineLevel="0" collapsed="false"/>
    <row r="31686" customFormat="false" ht="13.8" hidden="false" customHeight="true" outlineLevel="0" collapsed="false"/>
    <row r="31687" customFormat="false" ht="13.8" hidden="false" customHeight="true" outlineLevel="0" collapsed="false"/>
    <row r="31688" customFormat="false" ht="13.8" hidden="false" customHeight="true" outlineLevel="0" collapsed="false"/>
    <row r="31689" customFormat="false" ht="13.8" hidden="false" customHeight="true" outlineLevel="0" collapsed="false"/>
    <row r="31690" customFormat="false" ht="13.8" hidden="false" customHeight="true" outlineLevel="0" collapsed="false"/>
    <row r="31691" customFormat="false" ht="13.8" hidden="false" customHeight="true" outlineLevel="0" collapsed="false"/>
    <row r="31692" customFormat="false" ht="13.8" hidden="false" customHeight="true" outlineLevel="0" collapsed="false"/>
    <row r="31693" customFormat="false" ht="13.8" hidden="false" customHeight="true" outlineLevel="0" collapsed="false"/>
    <row r="31694" customFormat="false" ht="13.8" hidden="false" customHeight="true" outlineLevel="0" collapsed="false"/>
    <row r="31695" customFormat="false" ht="13.8" hidden="false" customHeight="true" outlineLevel="0" collapsed="false"/>
    <row r="31696" customFormat="false" ht="13.8" hidden="false" customHeight="true" outlineLevel="0" collapsed="false"/>
    <row r="31697" customFormat="false" ht="13.8" hidden="false" customHeight="true" outlineLevel="0" collapsed="false"/>
    <row r="31698" customFormat="false" ht="13.8" hidden="false" customHeight="true" outlineLevel="0" collapsed="false"/>
    <row r="31699" customFormat="false" ht="13.8" hidden="false" customHeight="true" outlineLevel="0" collapsed="false"/>
    <row r="31700" customFormat="false" ht="13.8" hidden="false" customHeight="true" outlineLevel="0" collapsed="false"/>
    <row r="31701" customFormat="false" ht="13.8" hidden="false" customHeight="true" outlineLevel="0" collapsed="false"/>
    <row r="31702" customFormat="false" ht="13.8" hidden="false" customHeight="true" outlineLevel="0" collapsed="false"/>
    <row r="31703" customFormat="false" ht="13.8" hidden="false" customHeight="true" outlineLevel="0" collapsed="false"/>
    <row r="31704" customFormat="false" ht="13.8" hidden="false" customHeight="true" outlineLevel="0" collapsed="false"/>
    <row r="31705" customFormat="false" ht="13.8" hidden="false" customHeight="true" outlineLevel="0" collapsed="false"/>
    <row r="31706" customFormat="false" ht="13.8" hidden="false" customHeight="true" outlineLevel="0" collapsed="false"/>
    <row r="31707" customFormat="false" ht="13.8" hidden="false" customHeight="true" outlineLevel="0" collapsed="false"/>
    <row r="31708" customFormat="false" ht="13.8" hidden="false" customHeight="true" outlineLevel="0" collapsed="false"/>
    <row r="31709" customFormat="false" ht="13.8" hidden="false" customHeight="true" outlineLevel="0" collapsed="false"/>
    <row r="31710" customFormat="false" ht="13.8" hidden="false" customHeight="true" outlineLevel="0" collapsed="false"/>
    <row r="31711" customFormat="false" ht="13.8" hidden="false" customHeight="true" outlineLevel="0" collapsed="false"/>
    <row r="31712" customFormat="false" ht="13.8" hidden="false" customHeight="true" outlineLevel="0" collapsed="false"/>
    <row r="31713" customFormat="false" ht="13.8" hidden="false" customHeight="true" outlineLevel="0" collapsed="false"/>
    <row r="31714" customFormat="false" ht="13.8" hidden="false" customHeight="true" outlineLevel="0" collapsed="false"/>
    <row r="31715" customFormat="false" ht="13.8" hidden="false" customHeight="true" outlineLevel="0" collapsed="false"/>
    <row r="31716" customFormat="false" ht="13.8" hidden="false" customHeight="true" outlineLevel="0" collapsed="false"/>
    <row r="31717" customFormat="false" ht="13.8" hidden="false" customHeight="true" outlineLevel="0" collapsed="false"/>
    <row r="31718" customFormat="false" ht="13.8" hidden="false" customHeight="true" outlineLevel="0" collapsed="false"/>
    <row r="31719" customFormat="false" ht="13.8" hidden="false" customHeight="true" outlineLevel="0" collapsed="false"/>
    <row r="31720" customFormat="false" ht="13.8" hidden="false" customHeight="true" outlineLevel="0" collapsed="false"/>
    <row r="31721" customFormat="false" ht="13.8" hidden="false" customHeight="true" outlineLevel="0" collapsed="false"/>
    <row r="31722" customFormat="false" ht="13.8" hidden="false" customHeight="true" outlineLevel="0" collapsed="false"/>
    <row r="31723" customFormat="false" ht="13.8" hidden="false" customHeight="true" outlineLevel="0" collapsed="false"/>
    <row r="31724" customFormat="false" ht="13.8" hidden="false" customHeight="true" outlineLevel="0" collapsed="false"/>
    <row r="31725" customFormat="false" ht="13.8" hidden="false" customHeight="true" outlineLevel="0" collapsed="false"/>
    <row r="31726" customFormat="false" ht="13.8" hidden="false" customHeight="true" outlineLevel="0" collapsed="false"/>
    <row r="31727" customFormat="false" ht="13.8" hidden="false" customHeight="true" outlineLevel="0" collapsed="false"/>
    <row r="31728" customFormat="false" ht="13.8" hidden="false" customHeight="true" outlineLevel="0" collapsed="false"/>
    <row r="31729" customFormat="false" ht="13.8" hidden="false" customHeight="true" outlineLevel="0" collapsed="false"/>
    <row r="31730" customFormat="false" ht="13.8" hidden="false" customHeight="true" outlineLevel="0" collapsed="false"/>
    <row r="31731" customFormat="false" ht="13.8" hidden="false" customHeight="true" outlineLevel="0" collapsed="false"/>
    <row r="31732" customFormat="false" ht="13.8" hidden="false" customHeight="true" outlineLevel="0" collapsed="false"/>
    <row r="31733" customFormat="false" ht="13.8" hidden="false" customHeight="true" outlineLevel="0" collapsed="false"/>
    <row r="31734" customFormat="false" ht="13.8" hidden="false" customHeight="true" outlineLevel="0" collapsed="false"/>
    <row r="31735" customFormat="false" ht="13.8" hidden="false" customHeight="true" outlineLevel="0" collapsed="false"/>
    <row r="31736" customFormat="false" ht="13.8" hidden="false" customHeight="true" outlineLevel="0" collapsed="false"/>
    <row r="31737" customFormat="false" ht="13.8" hidden="false" customHeight="true" outlineLevel="0" collapsed="false"/>
    <row r="31738" customFormat="false" ht="13.8" hidden="false" customHeight="true" outlineLevel="0" collapsed="false"/>
    <row r="31739" customFormat="false" ht="13.8" hidden="false" customHeight="true" outlineLevel="0" collapsed="false"/>
    <row r="31740" customFormat="false" ht="13.8" hidden="false" customHeight="true" outlineLevel="0" collapsed="false"/>
    <row r="31741" customFormat="false" ht="13.8" hidden="false" customHeight="true" outlineLevel="0" collapsed="false"/>
    <row r="31742" customFormat="false" ht="13.8" hidden="false" customHeight="true" outlineLevel="0" collapsed="false"/>
    <row r="31743" customFormat="false" ht="13.8" hidden="false" customHeight="true" outlineLevel="0" collapsed="false"/>
    <row r="31744" customFormat="false" ht="13.8" hidden="false" customHeight="true" outlineLevel="0" collapsed="false"/>
    <row r="31745" customFormat="false" ht="13.8" hidden="false" customHeight="true" outlineLevel="0" collapsed="false"/>
    <row r="31746" customFormat="false" ht="13.8" hidden="false" customHeight="true" outlineLevel="0" collapsed="false"/>
    <row r="31747" customFormat="false" ht="13.8" hidden="false" customHeight="true" outlineLevel="0" collapsed="false"/>
    <row r="31748" customFormat="false" ht="13.8" hidden="false" customHeight="true" outlineLevel="0" collapsed="false"/>
    <row r="31749" customFormat="false" ht="13.8" hidden="false" customHeight="true" outlineLevel="0" collapsed="false"/>
    <row r="31750" customFormat="false" ht="13.8" hidden="false" customHeight="true" outlineLevel="0" collapsed="false"/>
    <row r="31751" customFormat="false" ht="13.8" hidden="false" customHeight="true" outlineLevel="0" collapsed="false"/>
    <row r="31752" customFormat="false" ht="13.8" hidden="false" customHeight="true" outlineLevel="0" collapsed="false"/>
    <row r="31753" customFormat="false" ht="13.8" hidden="false" customHeight="true" outlineLevel="0" collapsed="false"/>
    <row r="31754" customFormat="false" ht="13.8" hidden="false" customHeight="true" outlineLevel="0" collapsed="false"/>
    <row r="31755" customFormat="false" ht="13.8" hidden="false" customHeight="true" outlineLevel="0" collapsed="false"/>
    <row r="31756" customFormat="false" ht="13.8" hidden="false" customHeight="true" outlineLevel="0" collapsed="false"/>
    <row r="31757" customFormat="false" ht="13.8" hidden="false" customHeight="true" outlineLevel="0" collapsed="false"/>
    <row r="31758" customFormat="false" ht="13.8" hidden="false" customHeight="true" outlineLevel="0" collapsed="false"/>
    <row r="31759" customFormat="false" ht="13.8" hidden="false" customHeight="true" outlineLevel="0" collapsed="false"/>
    <row r="31760" customFormat="false" ht="13.8" hidden="false" customHeight="true" outlineLevel="0" collapsed="false"/>
    <row r="31761" customFormat="false" ht="13.8" hidden="false" customHeight="true" outlineLevel="0" collapsed="false"/>
    <row r="31762" customFormat="false" ht="13.8" hidden="false" customHeight="true" outlineLevel="0" collapsed="false"/>
    <row r="31763" customFormat="false" ht="13.8" hidden="false" customHeight="true" outlineLevel="0" collapsed="false"/>
    <row r="31764" customFormat="false" ht="13.8" hidden="false" customHeight="true" outlineLevel="0" collapsed="false"/>
    <row r="31765" customFormat="false" ht="13.8" hidden="false" customHeight="true" outlineLevel="0" collapsed="false"/>
    <row r="31766" customFormat="false" ht="13.8" hidden="false" customHeight="true" outlineLevel="0" collapsed="false"/>
    <row r="31767" customFormat="false" ht="13.8" hidden="false" customHeight="true" outlineLevel="0" collapsed="false"/>
    <row r="31768" customFormat="false" ht="13.8" hidden="false" customHeight="true" outlineLevel="0" collapsed="false"/>
    <row r="31769" customFormat="false" ht="13.8" hidden="false" customHeight="true" outlineLevel="0" collapsed="false"/>
    <row r="31770" customFormat="false" ht="13.8" hidden="false" customHeight="true" outlineLevel="0" collapsed="false"/>
    <row r="31771" customFormat="false" ht="13.8" hidden="false" customHeight="true" outlineLevel="0" collapsed="false"/>
    <row r="31772" customFormat="false" ht="13.8" hidden="false" customHeight="true" outlineLevel="0" collapsed="false"/>
    <row r="31773" customFormat="false" ht="13.8" hidden="false" customHeight="true" outlineLevel="0" collapsed="false"/>
    <row r="31774" customFormat="false" ht="13.8" hidden="false" customHeight="true" outlineLevel="0" collapsed="false"/>
    <row r="31775" customFormat="false" ht="13.8" hidden="false" customHeight="true" outlineLevel="0" collapsed="false"/>
    <row r="31776" customFormat="false" ht="13.8" hidden="false" customHeight="true" outlineLevel="0" collapsed="false"/>
    <row r="31777" customFormat="false" ht="13.8" hidden="false" customHeight="true" outlineLevel="0" collapsed="false"/>
    <row r="31778" customFormat="false" ht="13.8" hidden="false" customHeight="true" outlineLevel="0" collapsed="false"/>
    <row r="31779" customFormat="false" ht="13.8" hidden="false" customHeight="true" outlineLevel="0" collapsed="false"/>
    <row r="31780" customFormat="false" ht="13.8" hidden="false" customHeight="true" outlineLevel="0" collapsed="false"/>
    <row r="31781" customFormat="false" ht="13.8" hidden="false" customHeight="true" outlineLevel="0" collapsed="false"/>
    <row r="31782" customFormat="false" ht="13.8" hidden="false" customHeight="true" outlineLevel="0" collapsed="false"/>
    <row r="31783" customFormat="false" ht="13.8" hidden="false" customHeight="true" outlineLevel="0" collapsed="false"/>
    <row r="31784" customFormat="false" ht="13.8" hidden="false" customHeight="true" outlineLevel="0" collapsed="false"/>
    <row r="31785" customFormat="false" ht="13.8" hidden="false" customHeight="true" outlineLevel="0" collapsed="false"/>
    <row r="31786" customFormat="false" ht="13.8" hidden="false" customHeight="true" outlineLevel="0" collapsed="false"/>
    <row r="31787" customFormat="false" ht="13.8" hidden="false" customHeight="true" outlineLevel="0" collapsed="false"/>
    <row r="31788" customFormat="false" ht="13.8" hidden="false" customHeight="true" outlineLevel="0" collapsed="false"/>
    <row r="31789" customFormat="false" ht="13.8" hidden="false" customHeight="true" outlineLevel="0" collapsed="false"/>
    <row r="31790" customFormat="false" ht="13.8" hidden="false" customHeight="true" outlineLevel="0" collapsed="false"/>
    <row r="31791" customFormat="false" ht="13.8" hidden="false" customHeight="true" outlineLevel="0" collapsed="false"/>
    <row r="31792" customFormat="false" ht="13.8" hidden="false" customHeight="true" outlineLevel="0" collapsed="false"/>
    <row r="31793" customFormat="false" ht="13.8" hidden="false" customHeight="true" outlineLevel="0" collapsed="false"/>
    <row r="31794" customFormat="false" ht="13.8" hidden="false" customHeight="true" outlineLevel="0" collapsed="false"/>
    <row r="31795" customFormat="false" ht="13.8" hidden="false" customHeight="true" outlineLevel="0" collapsed="false"/>
    <row r="31796" customFormat="false" ht="13.8" hidden="false" customHeight="true" outlineLevel="0" collapsed="false"/>
    <row r="31797" customFormat="false" ht="13.8" hidden="false" customHeight="true" outlineLevel="0" collapsed="false"/>
    <row r="31798" customFormat="false" ht="13.8" hidden="false" customHeight="true" outlineLevel="0" collapsed="false"/>
    <row r="31799" customFormat="false" ht="13.8" hidden="false" customHeight="true" outlineLevel="0" collapsed="false"/>
    <row r="31800" customFormat="false" ht="13.8" hidden="false" customHeight="true" outlineLevel="0" collapsed="false"/>
    <row r="31801" customFormat="false" ht="13.8" hidden="false" customHeight="true" outlineLevel="0" collapsed="false"/>
    <row r="31802" customFormat="false" ht="13.8" hidden="false" customHeight="true" outlineLevel="0" collapsed="false"/>
    <row r="31803" customFormat="false" ht="13.8" hidden="false" customHeight="true" outlineLevel="0" collapsed="false"/>
    <row r="31804" customFormat="false" ht="13.8" hidden="false" customHeight="true" outlineLevel="0" collapsed="false"/>
    <row r="31805" customFormat="false" ht="13.8" hidden="false" customHeight="true" outlineLevel="0" collapsed="false"/>
    <row r="31806" customFormat="false" ht="13.8" hidden="false" customHeight="true" outlineLevel="0" collapsed="false"/>
    <row r="31807" customFormat="false" ht="13.8" hidden="false" customHeight="true" outlineLevel="0" collapsed="false"/>
    <row r="31808" customFormat="false" ht="13.8" hidden="false" customHeight="true" outlineLevel="0" collapsed="false"/>
    <row r="31809" customFormat="false" ht="13.8" hidden="false" customHeight="true" outlineLevel="0" collapsed="false"/>
    <row r="31810" customFormat="false" ht="13.8" hidden="false" customHeight="true" outlineLevel="0" collapsed="false"/>
    <row r="31811" customFormat="false" ht="13.8" hidden="false" customHeight="true" outlineLevel="0" collapsed="false"/>
    <row r="31812" customFormat="false" ht="13.8" hidden="false" customHeight="true" outlineLevel="0" collapsed="false"/>
    <row r="31813" customFormat="false" ht="13.8" hidden="false" customHeight="true" outlineLevel="0" collapsed="false"/>
    <row r="31814" customFormat="false" ht="13.8" hidden="false" customHeight="true" outlineLevel="0" collapsed="false"/>
    <row r="31815" customFormat="false" ht="13.8" hidden="false" customHeight="true" outlineLevel="0" collapsed="false"/>
    <row r="31816" customFormat="false" ht="13.8" hidden="false" customHeight="true" outlineLevel="0" collapsed="false"/>
    <row r="31817" customFormat="false" ht="13.8" hidden="false" customHeight="true" outlineLevel="0" collapsed="false"/>
    <row r="31818" customFormat="false" ht="13.8" hidden="false" customHeight="true" outlineLevel="0" collapsed="false"/>
    <row r="31819" customFormat="false" ht="13.8" hidden="false" customHeight="true" outlineLevel="0" collapsed="false"/>
    <row r="31820" customFormat="false" ht="13.8" hidden="false" customHeight="true" outlineLevel="0" collapsed="false"/>
    <row r="31821" customFormat="false" ht="13.8" hidden="false" customHeight="true" outlineLevel="0" collapsed="false"/>
    <row r="31822" customFormat="false" ht="13.8" hidden="false" customHeight="true" outlineLevel="0" collapsed="false"/>
    <row r="31823" customFormat="false" ht="13.8" hidden="false" customHeight="true" outlineLevel="0" collapsed="false"/>
    <row r="31824" customFormat="false" ht="13.8" hidden="false" customHeight="true" outlineLevel="0" collapsed="false"/>
    <row r="31825" customFormat="false" ht="13.8" hidden="false" customHeight="true" outlineLevel="0" collapsed="false"/>
    <row r="31826" customFormat="false" ht="13.8" hidden="false" customHeight="true" outlineLevel="0" collapsed="false"/>
    <row r="31827" customFormat="false" ht="13.8" hidden="false" customHeight="true" outlineLevel="0" collapsed="false"/>
    <row r="31828" customFormat="false" ht="13.8" hidden="false" customHeight="true" outlineLevel="0" collapsed="false"/>
    <row r="31829" customFormat="false" ht="13.8" hidden="false" customHeight="true" outlineLevel="0" collapsed="false"/>
    <row r="31830" customFormat="false" ht="13.8" hidden="false" customHeight="true" outlineLevel="0" collapsed="false"/>
    <row r="31831" customFormat="false" ht="13.8" hidden="false" customHeight="true" outlineLevel="0" collapsed="false"/>
    <row r="31832" customFormat="false" ht="13.8" hidden="false" customHeight="true" outlineLevel="0" collapsed="false"/>
    <row r="31833" customFormat="false" ht="13.8" hidden="false" customHeight="true" outlineLevel="0" collapsed="false"/>
    <row r="31834" customFormat="false" ht="13.8" hidden="false" customHeight="true" outlineLevel="0" collapsed="false"/>
    <row r="31835" customFormat="false" ht="13.8" hidden="false" customHeight="true" outlineLevel="0" collapsed="false"/>
    <row r="31836" customFormat="false" ht="13.8" hidden="false" customHeight="true" outlineLevel="0" collapsed="false"/>
    <row r="31837" customFormat="false" ht="13.8" hidden="false" customHeight="true" outlineLevel="0" collapsed="false"/>
    <row r="31838" customFormat="false" ht="13.8" hidden="false" customHeight="true" outlineLevel="0" collapsed="false"/>
    <row r="31839" customFormat="false" ht="13.8" hidden="false" customHeight="true" outlineLevel="0" collapsed="false"/>
    <row r="31840" customFormat="false" ht="13.8" hidden="false" customHeight="true" outlineLevel="0" collapsed="false"/>
    <row r="31841" customFormat="false" ht="13.8" hidden="false" customHeight="true" outlineLevel="0" collapsed="false"/>
    <row r="31842" customFormat="false" ht="13.8" hidden="false" customHeight="true" outlineLevel="0" collapsed="false"/>
    <row r="31843" customFormat="false" ht="13.8" hidden="false" customHeight="true" outlineLevel="0" collapsed="false"/>
    <row r="31844" customFormat="false" ht="13.8" hidden="false" customHeight="true" outlineLevel="0" collapsed="false"/>
    <row r="31845" customFormat="false" ht="13.8" hidden="false" customHeight="true" outlineLevel="0" collapsed="false"/>
    <row r="31846" customFormat="false" ht="13.8" hidden="false" customHeight="true" outlineLevel="0" collapsed="false"/>
    <row r="31847" customFormat="false" ht="13.8" hidden="false" customHeight="true" outlineLevel="0" collapsed="false"/>
    <row r="31848" customFormat="false" ht="13.8" hidden="false" customHeight="true" outlineLevel="0" collapsed="false"/>
    <row r="31849" customFormat="false" ht="13.8" hidden="false" customHeight="true" outlineLevel="0" collapsed="false"/>
    <row r="31850" customFormat="false" ht="13.8" hidden="false" customHeight="true" outlineLevel="0" collapsed="false"/>
    <row r="31851" customFormat="false" ht="13.8" hidden="false" customHeight="true" outlineLevel="0" collapsed="false"/>
    <row r="31852" customFormat="false" ht="13.8" hidden="false" customHeight="true" outlineLevel="0" collapsed="false"/>
    <row r="31853" customFormat="false" ht="13.8" hidden="false" customHeight="true" outlineLevel="0" collapsed="false"/>
    <row r="31854" customFormat="false" ht="13.8" hidden="false" customHeight="true" outlineLevel="0" collapsed="false"/>
    <row r="31855" customFormat="false" ht="13.8" hidden="false" customHeight="true" outlineLevel="0" collapsed="false"/>
    <row r="31856" customFormat="false" ht="13.8" hidden="false" customHeight="true" outlineLevel="0" collapsed="false"/>
    <row r="31857" customFormat="false" ht="13.8" hidden="false" customHeight="true" outlineLevel="0" collapsed="false"/>
    <row r="31858" customFormat="false" ht="13.8" hidden="false" customHeight="true" outlineLevel="0" collapsed="false"/>
    <row r="31859" customFormat="false" ht="13.8" hidden="false" customHeight="true" outlineLevel="0" collapsed="false"/>
    <row r="31860" customFormat="false" ht="13.8" hidden="false" customHeight="true" outlineLevel="0" collapsed="false"/>
    <row r="31861" customFormat="false" ht="13.8" hidden="false" customHeight="true" outlineLevel="0" collapsed="false"/>
    <row r="31862" customFormat="false" ht="13.8" hidden="false" customHeight="true" outlineLevel="0" collapsed="false"/>
    <row r="31863" customFormat="false" ht="13.8" hidden="false" customHeight="true" outlineLevel="0" collapsed="false"/>
    <row r="31864" customFormat="false" ht="13.8" hidden="false" customHeight="true" outlineLevel="0" collapsed="false"/>
    <row r="31865" customFormat="false" ht="13.8" hidden="false" customHeight="true" outlineLevel="0" collapsed="false"/>
    <row r="31866" customFormat="false" ht="13.8" hidden="false" customHeight="true" outlineLevel="0" collapsed="false"/>
    <row r="31867" customFormat="false" ht="13.8" hidden="false" customHeight="true" outlineLevel="0" collapsed="false"/>
    <row r="31868" customFormat="false" ht="13.8" hidden="false" customHeight="true" outlineLevel="0" collapsed="false"/>
    <row r="31869" customFormat="false" ht="13.8" hidden="false" customHeight="true" outlineLevel="0" collapsed="false"/>
    <row r="31870" customFormat="false" ht="13.8" hidden="false" customHeight="true" outlineLevel="0" collapsed="false"/>
    <row r="31871" customFormat="false" ht="13.8" hidden="false" customHeight="true" outlineLevel="0" collapsed="false"/>
    <row r="31872" customFormat="false" ht="13.8" hidden="false" customHeight="true" outlineLevel="0" collapsed="false"/>
    <row r="31873" customFormat="false" ht="13.8" hidden="false" customHeight="true" outlineLevel="0" collapsed="false"/>
    <row r="31874" customFormat="false" ht="13.8" hidden="false" customHeight="true" outlineLevel="0" collapsed="false"/>
    <row r="31875" customFormat="false" ht="13.8" hidden="false" customHeight="true" outlineLevel="0" collapsed="false"/>
    <row r="31876" customFormat="false" ht="13.8" hidden="false" customHeight="true" outlineLevel="0" collapsed="false"/>
    <row r="31877" customFormat="false" ht="13.8" hidden="false" customHeight="true" outlineLevel="0" collapsed="false"/>
    <row r="31878" customFormat="false" ht="13.8" hidden="false" customHeight="true" outlineLevel="0" collapsed="false"/>
    <row r="31879" customFormat="false" ht="13.8" hidden="false" customHeight="true" outlineLevel="0" collapsed="false"/>
    <row r="31880" customFormat="false" ht="13.8" hidden="false" customHeight="true" outlineLevel="0" collapsed="false"/>
    <row r="31881" customFormat="false" ht="13.8" hidden="false" customHeight="true" outlineLevel="0" collapsed="false"/>
    <row r="31882" customFormat="false" ht="13.8" hidden="false" customHeight="true" outlineLevel="0" collapsed="false"/>
    <row r="31883" customFormat="false" ht="13.8" hidden="false" customHeight="true" outlineLevel="0" collapsed="false"/>
    <row r="31884" customFormat="false" ht="13.8" hidden="false" customHeight="true" outlineLevel="0" collapsed="false"/>
    <row r="31885" customFormat="false" ht="13.8" hidden="false" customHeight="true" outlineLevel="0" collapsed="false"/>
    <row r="31886" customFormat="false" ht="13.8" hidden="false" customHeight="true" outlineLevel="0" collapsed="false"/>
    <row r="31887" customFormat="false" ht="13.8" hidden="false" customHeight="true" outlineLevel="0" collapsed="false"/>
    <row r="31888" customFormat="false" ht="13.8" hidden="false" customHeight="true" outlineLevel="0" collapsed="false"/>
    <row r="31889" customFormat="false" ht="13.8" hidden="false" customHeight="true" outlineLevel="0" collapsed="false"/>
    <row r="31890" customFormat="false" ht="13.8" hidden="false" customHeight="true" outlineLevel="0" collapsed="false"/>
    <row r="31891" customFormat="false" ht="13.8" hidden="false" customHeight="true" outlineLevel="0" collapsed="false"/>
    <row r="31892" customFormat="false" ht="13.8" hidden="false" customHeight="true" outlineLevel="0" collapsed="false"/>
    <row r="31893" customFormat="false" ht="13.8" hidden="false" customHeight="true" outlineLevel="0" collapsed="false"/>
    <row r="31894" customFormat="false" ht="13.8" hidden="false" customHeight="true" outlineLevel="0" collapsed="false"/>
    <row r="31895" customFormat="false" ht="13.8" hidden="false" customHeight="true" outlineLevel="0" collapsed="false"/>
    <row r="31896" customFormat="false" ht="13.8" hidden="false" customHeight="true" outlineLevel="0" collapsed="false"/>
    <row r="31897" customFormat="false" ht="13.8" hidden="false" customHeight="true" outlineLevel="0" collapsed="false"/>
    <row r="31898" customFormat="false" ht="13.8" hidden="false" customHeight="true" outlineLevel="0" collapsed="false"/>
    <row r="31899" customFormat="false" ht="13.8" hidden="false" customHeight="true" outlineLevel="0" collapsed="false"/>
    <row r="31900" customFormat="false" ht="13.8" hidden="false" customHeight="true" outlineLevel="0" collapsed="false"/>
    <row r="31901" customFormat="false" ht="13.8" hidden="false" customHeight="true" outlineLevel="0" collapsed="false"/>
    <row r="31902" customFormat="false" ht="13.8" hidden="false" customHeight="true" outlineLevel="0" collapsed="false"/>
    <row r="31903" customFormat="false" ht="13.8" hidden="false" customHeight="true" outlineLevel="0" collapsed="false"/>
    <row r="31904" customFormat="false" ht="13.8" hidden="false" customHeight="true" outlineLevel="0" collapsed="false"/>
    <row r="31905" customFormat="false" ht="13.8" hidden="false" customHeight="true" outlineLevel="0" collapsed="false"/>
    <row r="31906" customFormat="false" ht="13.8" hidden="false" customHeight="true" outlineLevel="0" collapsed="false"/>
    <row r="31907" customFormat="false" ht="13.8" hidden="false" customHeight="true" outlineLevel="0" collapsed="false"/>
    <row r="31908" customFormat="false" ht="13.8" hidden="false" customHeight="true" outlineLevel="0" collapsed="false"/>
    <row r="31909" customFormat="false" ht="13.8" hidden="false" customHeight="true" outlineLevel="0" collapsed="false"/>
    <row r="31910" customFormat="false" ht="13.8" hidden="false" customHeight="true" outlineLevel="0" collapsed="false"/>
    <row r="31911" customFormat="false" ht="13.8" hidden="false" customHeight="true" outlineLevel="0" collapsed="false"/>
    <row r="31912" customFormat="false" ht="13.8" hidden="false" customHeight="true" outlineLevel="0" collapsed="false"/>
    <row r="31913" customFormat="false" ht="13.8" hidden="false" customHeight="true" outlineLevel="0" collapsed="false"/>
    <row r="31914" customFormat="false" ht="13.8" hidden="false" customHeight="true" outlineLevel="0" collapsed="false"/>
    <row r="31915" customFormat="false" ht="13.8" hidden="false" customHeight="true" outlineLevel="0" collapsed="false"/>
    <row r="31916" customFormat="false" ht="13.8" hidden="false" customHeight="true" outlineLevel="0" collapsed="false"/>
    <row r="31917" customFormat="false" ht="13.8" hidden="false" customHeight="true" outlineLevel="0" collapsed="false"/>
    <row r="31918" customFormat="false" ht="13.8" hidden="false" customHeight="true" outlineLevel="0" collapsed="false"/>
    <row r="31919" customFormat="false" ht="13.8" hidden="false" customHeight="true" outlineLevel="0" collapsed="false"/>
    <row r="31920" customFormat="false" ht="13.8" hidden="false" customHeight="true" outlineLevel="0" collapsed="false"/>
    <row r="31921" customFormat="false" ht="13.8" hidden="false" customHeight="true" outlineLevel="0" collapsed="false"/>
    <row r="31922" customFormat="false" ht="13.8" hidden="false" customHeight="true" outlineLevel="0" collapsed="false"/>
    <row r="31923" customFormat="false" ht="13.8" hidden="false" customHeight="true" outlineLevel="0" collapsed="false"/>
    <row r="31924" customFormat="false" ht="13.8" hidden="false" customHeight="true" outlineLevel="0" collapsed="false"/>
    <row r="31925" customFormat="false" ht="13.8" hidden="false" customHeight="true" outlineLevel="0" collapsed="false"/>
    <row r="31926" customFormat="false" ht="13.8" hidden="false" customHeight="true" outlineLevel="0" collapsed="false"/>
    <row r="31927" customFormat="false" ht="13.8" hidden="false" customHeight="true" outlineLevel="0" collapsed="false"/>
    <row r="31928" customFormat="false" ht="13.8" hidden="false" customHeight="true" outlineLevel="0" collapsed="false"/>
    <row r="31929" customFormat="false" ht="13.8" hidden="false" customHeight="true" outlineLevel="0" collapsed="false"/>
    <row r="31930" customFormat="false" ht="13.8" hidden="false" customHeight="true" outlineLevel="0" collapsed="false"/>
    <row r="31931" customFormat="false" ht="13.8" hidden="false" customHeight="true" outlineLevel="0" collapsed="false"/>
    <row r="31932" customFormat="false" ht="13.8" hidden="false" customHeight="true" outlineLevel="0" collapsed="false"/>
    <row r="31933" customFormat="false" ht="13.8" hidden="false" customHeight="true" outlineLevel="0" collapsed="false"/>
    <row r="31934" customFormat="false" ht="13.8" hidden="false" customHeight="true" outlineLevel="0" collapsed="false"/>
    <row r="31935" customFormat="false" ht="13.8" hidden="false" customHeight="true" outlineLevel="0" collapsed="false"/>
    <row r="31936" customFormat="false" ht="13.8" hidden="false" customHeight="true" outlineLevel="0" collapsed="false"/>
    <row r="31937" customFormat="false" ht="13.8" hidden="false" customHeight="true" outlineLevel="0" collapsed="false"/>
    <row r="31938" customFormat="false" ht="13.8" hidden="false" customHeight="true" outlineLevel="0" collapsed="false"/>
    <row r="31939" customFormat="false" ht="13.8" hidden="false" customHeight="true" outlineLevel="0" collapsed="false"/>
    <row r="31940" customFormat="false" ht="13.8" hidden="false" customHeight="true" outlineLevel="0" collapsed="false"/>
    <row r="31941" customFormat="false" ht="13.8" hidden="false" customHeight="true" outlineLevel="0" collapsed="false"/>
    <row r="31942" customFormat="false" ht="13.8" hidden="false" customHeight="true" outlineLevel="0" collapsed="false"/>
    <row r="31943" customFormat="false" ht="13.8" hidden="false" customHeight="true" outlineLevel="0" collapsed="false"/>
    <row r="31944" customFormat="false" ht="13.8" hidden="false" customHeight="true" outlineLevel="0" collapsed="false"/>
    <row r="31945" customFormat="false" ht="13.8" hidden="false" customHeight="true" outlineLevel="0" collapsed="false"/>
    <row r="31946" customFormat="false" ht="13.8" hidden="false" customHeight="true" outlineLevel="0" collapsed="false"/>
    <row r="31947" customFormat="false" ht="13.8" hidden="false" customHeight="true" outlineLevel="0" collapsed="false"/>
    <row r="31948" customFormat="false" ht="13.8" hidden="false" customHeight="true" outlineLevel="0" collapsed="false"/>
    <row r="31949" customFormat="false" ht="13.8" hidden="false" customHeight="true" outlineLevel="0" collapsed="false"/>
    <row r="31950" customFormat="false" ht="13.8" hidden="false" customHeight="true" outlineLevel="0" collapsed="false"/>
    <row r="31951" customFormat="false" ht="13.8" hidden="false" customHeight="true" outlineLevel="0" collapsed="false"/>
    <row r="31952" customFormat="false" ht="13.8" hidden="false" customHeight="true" outlineLevel="0" collapsed="false"/>
    <row r="31953" customFormat="false" ht="13.8" hidden="false" customHeight="true" outlineLevel="0" collapsed="false"/>
    <row r="31954" customFormat="false" ht="13.8" hidden="false" customHeight="true" outlineLevel="0" collapsed="false"/>
    <row r="31955" customFormat="false" ht="13.8" hidden="false" customHeight="true" outlineLevel="0" collapsed="false"/>
    <row r="31956" customFormat="false" ht="13.8" hidden="false" customHeight="true" outlineLevel="0" collapsed="false"/>
    <row r="31957" customFormat="false" ht="13.8" hidden="false" customHeight="true" outlineLevel="0" collapsed="false"/>
    <row r="31958" customFormat="false" ht="13.8" hidden="false" customHeight="true" outlineLevel="0" collapsed="false"/>
    <row r="31959" customFormat="false" ht="13.8" hidden="false" customHeight="true" outlineLevel="0" collapsed="false"/>
    <row r="31960" customFormat="false" ht="13.8" hidden="false" customHeight="true" outlineLevel="0" collapsed="false"/>
    <row r="31961" customFormat="false" ht="13.8" hidden="false" customHeight="true" outlineLevel="0" collapsed="false"/>
    <row r="31962" customFormat="false" ht="13.8" hidden="false" customHeight="true" outlineLevel="0" collapsed="false"/>
    <row r="31963" customFormat="false" ht="13.8" hidden="false" customHeight="true" outlineLevel="0" collapsed="false"/>
    <row r="31964" customFormat="false" ht="13.8" hidden="false" customHeight="true" outlineLevel="0" collapsed="false"/>
    <row r="31965" customFormat="false" ht="13.8" hidden="false" customHeight="true" outlineLevel="0" collapsed="false"/>
    <row r="31966" customFormat="false" ht="13.8" hidden="false" customHeight="true" outlineLevel="0" collapsed="false"/>
    <row r="31967" customFormat="false" ht="13.8" hidden="false" customHeight="true" outlineLevel="0" collapsed="false"/>
    <row r="31968" customFormat="false" ht="13.8" hidden="false" customHeight="true" outlineLevel="0" collapsed="false"/>
    <row r="31969" customFormat="false" ht="13.8" hidden="false" customHeight="true" outlineLevel="0" collapsed="false"/>
    <row r="31970" customFormat="false" ht="13.8" hidden="false" customHeight="true" outlineLevel="0" collapsed="false"/>
    <row r="31971" customFormat="false" ht="13.8" hidden="false" customHeight="true" outlineLevel="0" collapsed="false"/>
    <row r="31972" customFormat="false" ht="13.8" hidden="false" customHeight="true" outlineLevel="0" collapsed="false"/>
    <row r="31973" customFormat="false" ht="13.8" hidden="false" customHeight="true" outlineLevel="0" collapsed="false"/>
    <row r="31974" customFormat="false" ht="13.8" hidden="false" customHeight="true" outlineLevel="0" collapsed="false"/>
    <row r="31975" customFormat="false" ht="13.8" hidden="false" customHeight="true" outlineLevel="0" collapsed="false"/>
    <row r="31976" customFormat="false" ht="13.8" hidden="false" customHeight="true" outlineLevel="0" collapsed="false"/>
    <row r="31977" customFormat="false" ht="13.8" hidden="false" customHeight="true" outlineLevel="0" collapsed="false"/>
    <row r="31978" customFormat="false" ht="13.8" hidden="false" customHeight="true" outlineLevel="0" collapsed="false"/>
    <row r="31979" customFormat="false" ht="13.8" hidden="false" customHeight="true" outlineLevel="0" collapsed="false"/>
    <row r="31980" customFormat="false" ht="13.8" hidden="false" customHeight="true" outlineLevel="0" collapsed="false"/>
    <row r="31981" customFormat="false" ht="13.8" hidden="false" customHeight="true" outlineLevel="0" collapsed="false"/>
    <row r="31982" customFormat="false" ht="13.8" hidden="false" customHeight="true" outlineLevel="0" collapsed="false"/>
    <row r="31983" customFormat="false" ht="13.8" hidden="false" customHeight="true" outlineLevel="0" collapsed="false"/>
    <row r="31984" customFormat="false" ht="13.8" hidden="false" customHeight="true" outlineLevel="0" collapsed="false"/>
    <row r="31985" customFormat="false" ht="13.8" hidden="false" customHeight="true" outlineLevel="0" collapsed="false"/>
    <row r="31986" customFormat="false" ht="13.8" hidden="false" customHeight="true" outlineLevel="0" collapsed="false"/>
    <row r="31987" customFormat="false" ht="13.8" hidden="false" customHeight="true" outlineLevel="0" collapsed="false"/>
    <row r="31988" customFormat="false" ht="13.8" hidden="false" customHeight="true" outlineLevel="0" collapsed="false"/>
    <row r="31989" customFormat="false" ht="13.8" hidden="false" customHeight="true" outlineLevel="0" collapsed="false"/>
    <row r="31990" customFormat="false" ht="13.8" hidden="false" customHeight="true" outlineLevel="0" collapsed="false"/>
    <row r="31991" customFormat="false" ht="13.8" hidden="false" customHeight="true" outlineLevel="0" collapsed="false"/>
    <row r="31992" customFormat="false" ht="13.8" hidden="false" customHeight="true" outlineLevel="0" collapsed="false"/>
    <row r="31993" customFormat="false" ht="13.8" hidden="false" customHeight="true" outlineLevel="0" collapsed="false"/>
    <row r="31994" customFormat="false" ht="13.8" hidden="false" customHeight="true" outlineLevel="0" collapsed="false"/>
    <row r="31995" customFormat="false" ht="13.8" hidden="false" customHeight="true" outlineLevel="0" collapsed="false"/>
    <row r="31996" customFormat="false" ht="13.8" hidden="false" customHeight="true" outlineLevel="0" collapsed="false"/>
    <row r="31997" customFormat="false" ht="13.8" hidden="false" customHeight="true" outlineLevel="0" collapsed="false"/>
    <row r="31998" customFormat="false" ht="13.8" hidden="false" customHeight="true" outlineLevel="0" collapsed="false"/>
    <row r="31999" customFormat="false" ht="13.8" hidden="false" customHeight="true" outlineLevel="0" collapsed="false"/>
    <row r="32000" customFormat="false" ht="13.8" hidden="false" customHeight="true" outlineLevel="0" collapsed="false"/>
    <row r="32001" customFormat="false" ht="13.8" hidden="false" customHeight="true" outlineLevel="0" collapsed="false"/>
    <row r="32002" customFormat="false" ht="13.8" hidden="false" customHeight="true" outlineLevel="0" collapsed="false"/>
    <row r="32003" customFormat="false" ht="13.8" hidden="false" customHeight="true" outlineLevel="0" collapsed="false"/>
    <row r="32004" customFormat="false" ht="13.8" hidden="false" customHeight="true" outlineLevel="0" collapsed="false"/>
    <row r="32005" customFormat="false" ht="13.8" hidden="false" customHeight="true" outlineLevel="0" collapsed="false"/>
    <row r="32006" customFormat="false" ht="13.8" hidden="false" customHeight="true" outlineLevel="0" collapsed="false"/>
    <row r="32007" customFormat="false" ht="13.8" hidden="false" customHeight="true" outlineLevel="0" collapsed="false"/>
    <row r="32008" customFormat="false" ht="13.8" hidden="false" customHeight="true" outlineLevel="0" collapsed="false"/>
    <row r="32009" customFormat="false" ht="13.8" hidden="false" customHeight="true" outlineLevel="0" collapsed="false"/>
    <row r="32010" customFormat="false" ht="13.8" hidden="false" customHeight="true" outlineLevel="0" collapsed="false"/>
    <row r="32011" customFormat="false" ht="13.8" hidden="false" customHeight="true" outlineLevel="0" collapsed="false"/>
    <row r="32012" customFormat="false" ht="13.8" hidden="false" customHeight="true" outlineLevel="0" collapsed="false"/>
    <row r="32013" customFormat="false" ht="13.8" hidden="false" customHeight="true" outlineLevel="0" collapsed="false"/>
    <row r="32014" customFormat="false" ht="13.8" hidden="false" customHeight="true" outlineLevel="0" collapsed="false"/>
    <row r="32015" customFormat="false" ht="13.8" hidden="false" customHeight="true" outlineLevel="0" collapsed="false"/>
    <row r="32016" customFormat="false" ht="13.8" hidden="false" customHeight="true" outlineLevel="0" collapsed="false"/>
    <row r="32017" customFormat="false" ht="13.8" hidden="false" customHeight="true" outlineLevel="0" collapsed="false"/>
    <row r="32018" customFormat="false" ht="13.8" hidden="false" customHeight="true" outlineLevel="0" collapsed="false"/>
    <row r="32019" customFormat="false" ht="13.8" hidden="false" customHeight="true" outlineLevel="0" collapsed="false"/>
    <row r="32020" customFormat="false" ht="13.8" hidden="false" customHeight="true" outlineLevel="0" collapsed="false"/>
    <row r="32021" customFormat="false" ht="13.8" hidden="false" customHeight="true" outlineLevel="0" collapsed="false"/>
    <row r="32022" customFormat="false" ht="13.8" hidden="false" customHeight="true" outlineLevel="0" collapsed="false"/>
    <row r="32023" customFormat="false" ht="13.8" hidden="false" customHeight="true" outlineLevel="0" collapsed="false"/>
    <row r="32024" customFormat="false" ht="13.8" hidden="false" customHeight="true" outlineLevel="0" collapsed="false"/>
    <row r="32025" customFormat="false" ht="13.8" hidden="false" customHeight="true" outlineLevel="0" collapsed="false"/>
    <row r="32026" customFormat="false" ht="13.8" hidden="false" customHeight="true" outlineLevel="0" collapsed="false"/>
    <row r="32027" customFormat="false" ht="13.8" hidden="false" customHeight="true" outlineLevel="0" collapsed="false"/>
    <row r="32028" customFormat="false" ht="13.8" hidden="false" customHeight="true" outlineLevel="0" collapsed="false"/>
    <row r="32029" customFormat="false" ht="13.8" hidden="false" customHeight="true" outlineLevel="0" collapsed="false"/>
    <row r="32030" customFormat="false" ht="13.8" hidden="false" customHeight="true" outlineLevel="0" collapsed="false"/>
    <row r="32031" customFormat="false" ht="13.8" hidden="false" customHeight="true" outlineLevel="0" collapsed="false"/>
    <row r="32032" customFormat="false" ht="13.8" hidden="false" customHeight="true" outlineLevel="0" collapsed="false"/>
    <row r="32033" customFormat="false" ht="13.8" hidden="false" customHeight="true" outlineLevel="0" collapsed="false"/>
    <row r="32034" customFormat="false" ht="13.8" hidden="false" customHeight="true" outlineLevel="0" collapsed="false"/>
    <row r="32035" customFormat="false" ht="13.8" hidden="false" customHeight="true" outlineLevel="0" collapsed="false"/>
    <row r="32036" customFormat="false" ht="13.8" hidden="false" customHeight="true" outlineLevel="0" collapsed="false"/>
    <row r="32037" customFormat="false" ht="13.8" hidden="false" customHeight="true" outlineLevel="0" collapsed="false"/>
    <row r="32038" customFormat="false" ht="13.8" hidden="false" customHeight="true" outlineLevel="0" collapsed="false"/>
    <row r="32039" customFormat="false" ht="13.8" hidden="false" customHeight="true" outlineLevel="0" collapsed="false"/>
    <row r="32040" customFormat="false" ht="13.8" hidden="false" customHeight="true" outlineLevel="0" collapsed="false"/>
    <row r="32041" customFormat="false" ht="13.8" hidden="false" customHeight="true" outlineLevel="0" collapsed="false"/>
    <row r="32042" customFormat="false" ht="13.8" hidden="false" customHeight="true" outlineLevel="0" collapsed="false"/>
    <row r="32043" customFormat="false" ht="13.8" hidden="false" customHeight="true" outlineLevel="0" collapsed="false"/>
    <row r="32044" customFormat="false" ht="13.8" hidden="false" customHeight="true" outlineLevel="0" collapsed="false"/>
    <row r="32045" customFormat="false" ht="13.8" hidden="false" customHeight="true" outlineLevel="0" collapsed="false"/>
    <row r="32046" customFormat="false" ht="13.8" hidden="false" customHeight="true" outlineLevel="0" collapsed="false"/>
    <row r="32047" customFormat="false" ht="13.8" hidden="false" customHeight="true" outlineLevel="0" collapsed="false"/>
    <row r="32048" customFormat="false" ht="13.8" hidden="false" customHeight="true" outlineLevel="0" collapsed="false"/>
    <row r="32049" customFormat="false" ht="13.8" hidden="false" customHeight="true" outlineLevel="0" collapsed="false"/>
    <row r="32050" customFormat="false" ht="13.8" hidden="false" customHeight="true" outlineLevel="0" collapsed="false"/>
    <row r="32051" customFormat="false" ht="13.8" hidden="false" customHeight="true" outlineLevel="0" collapsed="false"/>
    <row r="32052" customFormat="false" ht="13.8" hidden="false" customHeight="true" outlineLevel="0" collapsed="false"/>
    <row r="32053" customFormat="false" ht="13.8" hidden="false" customHeight="true" outlineLevel="0" collapsed="false"/>
    <row r="32054" customFormat="false" ht="13.8" hidden="false" customHeight="true" outlineLevel="0" collapsed="false"/>
    <row r="32055" customFormat="false" ht="13.8" hidden="false" customHeight="true" outlineLevel="0" collapsed="false"/>
    <row r="32056" customFormat="false" ht="13.8" hidden="false" customHeight="true" outlineLevel="0" collapsed="false"/>
    <row r="32057" customFormat="false" ht="13.8" hidden="false" customHeight="true" outlineLevel="0" collapsed="false"/>
    <row r="32058" customFormat="false" ht="13.8" hidden="false" customHeight="true" outlineLevel="0" collapsed="false"/>
    <row r="32059" customFormat="false" ht="13.8" hidden="false" customHeight="true" outlineLevel="0" collapsed="false"/>
    <row r="32060" customFormat="false" ht="13.8" hidden="false" customHeight="true" outlineLevel="0" collapsed="false"/>
    <row r="32061" customFormat="false" ht="13.8" hidden="false" customHeight="true" outlineLevel="0" collapsed="false"/>
    <row r="32062" customFormat="false" ht="13.8" hidden="false" customHeight="true" outlineLevel="0" collapsed="false"/>
    <row r="32063" customFormat="false" ht="13.8" hidden="false" customHeight="true" outlineLevel="0" collapsed="false"/>
    <row r="32064" customFormat="false" ht="13.8" hidden="false" customHeight="true" outlineLevel="0" collapsed="false"/>
    <row r="32065" customFormat="false" ht="13.8" hidden="false" customHeight="true" outlineLevel="0" collapsed="false"/>
    <row r="32066" customFormat="false" ht="13.8" hidden="false" customHeight="true" outlineLevel="0" collapsed="false"/>
    <row r="32067" customFormat="false" ht="13.8" hidden="false" customHeight="true" outlineLevel="0" collapsed="false"/>
    <row r="32068" customFormat="false" ht="13.8" hidden="false" customHeight="true" outlineLevel="0" collapsed="false"/>
    <row r="32069" customFormat="false" ht="13.8" hidden="false" customHeight="true" outlineLevel="0" collapsed="false"/>
    <row r="32070" customFormat="false" ht="13.8" hidden="false" customHeight="true" outlineLevel="0" collapsed="false"/>
    <row r="32071" customFormat="false" ht="13.8" hidden="false" customHeight="true" outlineLevel="0" collapsed="false"/>
    <row r="32072" customFormat="false" ht="13.8" hidden="false" customHeight="true" outlineLevel="0" collapsed="false"/>
    <row r="32073" customFormat="false" ht="13.8" hidden="false" customHeight="true" outlineLevel="0" collapsed="false"/>
    <row r="32074" customFormat="false" ht="13.8" hidden="false" customHeight="true" outlineLevel="0" collapsed="false"/>
    <row r="32075" customFormat="false" ht="13.8" hidden="false" customHeight="true" outlineLevel="0" collapsed="false"/>
    <row r="32076" customFormat="false" ht="13.8" hidden="false" customHeight="true" outlineLevel="0" collapsed="false"/>
    <row r="32077" customFormat="false" ht="13.8" hidden="false" customHeight="true" outlineLevel="0" collapsed="false"/>
    <row r="32078" customFormat="false" ht="13.8" hidden="false" customHeight="true" outlineLevel="0" collapsed="false"/>
    <row r="32079" customFormat="false" ht="13.8" hidden="false" customHeight="true" outlineLevel="0" collapsed="false"/>
    <row r="32080" customFormat="false" ht="13.8" hidden="false" customHeight="true" outlineLevel="0" collapsed="false"/>
    <row r="32081" customFormat="false" ht="13.8" hidden="false" customHeight="true" outlineLevel="0" collapsed="false"/>
    <row r="32082" customFormat="false" ht="13.8" hidden="false" customHeight="true" outlineLevel="0" collapsed="false"/>
    <row r="32083" customFormat="false" ht="13.8" hidden="false" customHeight="true" outlineLevel="0" collapsed="false"/>
    <row r="32084" customFormat="false" ht="13.8" hidden="false" customHeight="true" outlineLevel="0" collapsed="false"/>
    <row r="32085" customFormat="false" ht="13.8" hidden="false" customHeight="true" outlineLevel="0" collapsed="false"/>
    <row r="32086" customFormat="false" ht="13.8" hidden="false" customHeight="true" outlineLevel="0" collapsed="false"/>
    <row r="32087" customFormat="false" ht="13.8" hidden="false" customHeight="true" outlineLevel="0" collapsed="false"/>
    <row r="32088" customFormat="false" ht="13.8" hidden="false" customHeight="true" outlineLevel="0" collapsed="false"/>
    <row r="32089" customFormat="false" ht="13.8" hidden="false" customHeight="true" outlineLevel="0" collapsed="false"/>
    <row r="32090" customFormat="false" ht="13.8" hidden="false" customHeight="true" outlineLevel="0" collapsed="false"/>
    <row r="32091" customFormat="false" ht="13.8" hidden="false" customHeight="true" outlineLevel="0" collapsed="false"/>
    <row r="32092" customFormat="false" ht="13.8" hidden="false" customHeight="true" outlineLevel="0" collapsed="false"/>
    <row r="32093" customFormat="false" ht="13.8" hidden="false" customHeight="true" outlineLevel="0" collapsed="false"/>
    <row r="32094" customFormat="false" ht="13.8" hidden="false" customHeight="true" outlineLevel="0" collapsed="false"/>
    <row r="32095" customFormat="false" ht="13.8" hidden="false" customHeight="true" outlineLevel="0" collapsed="false"/>
    <row r="32096" customFormat="false" ht="13.8" hidden="false" customHeight="true" outlineLevel="0" collapsed="false"/>
    <row r="32097" customFormat="false" ht="13.8" hidden="false" customHeight="true" outlineLevel="0" collapsed="false"/>
    <row r="32098" customFormat="false" ht="13.8" hidden="false" customHeight="true" outlineLevel="0" collapsed="false"/>
    <row r="32099" customFormat="false" ht="13.8" hidden="false" customHeight="true" outlineLevel="0" collapsed="false"/>
    <row r="32100" customFormat="false" ht="13.8" hidden="false" customHeight="true" outlineLevel="0" collapsed="false"/>
    <row r="32101" customFormat="false" ht="13.8" hidden="false" customHeight="true" outlineLevel="0" collapsed="false"/>
    <row r="32102" customFormat="false" ht="13.8" hidden="false" customHeight="true" outlineLevel="0" collapsed="false"/>
    <row r="32103" customFormat="false" ht="13.8" hidden="false" customHeight="true" outlineLevel="0" collapsed="false"/>
    <row r="32104" customFormat="false" ht="13.8" hidden="false" customHeight="true" outlineLevel="0" collapsed="false"/>
    <row r="32105" customFormat="false" ht="13.8" hidden="false" customHeight="true" outlineLevel="0" collapsed="false"/>
    <row r="32106" customFormat="false" ht="13.8" hidden="false" customHeight="true" outlineLevel="0" collapsed="false"/>
    <row r="32107" customFormat="false" ht="13.8" hidden="false" customHeight="true" outlineLevel="0" collapsed="false"/>
    <row r="32108" customFormat="false" ht="13.8" hidden="false" customHeight="true" outlineLevel="0" collapsed="false"/>
    <row r="32109" customFormat="false" ht="13.8" hidden="false" customHeight="true" outlineLevel="0" collapsed="false"/>
    <row r="32110" customFormat="false" ht="13.8" hidden="false" customHeight="true" outlineLevel="0" collapsed="false"/>
    <row r="32111" customFormat="false" ht="13.8" hidden="false" customHeight="true" outlineLevel="0" collapsed="false"/>
    <row r="32112" customFormat="false" ht="13.8" hidden="false" customHeight="true" outlineLevel="0" collapsed="false"/>
    <row r="32113" customFormat="false" ht="13.8" hidden="false" customHeight="true" outlineLevel="0" collapsed="false"/>
    <row r="32114" customFormat="false" ht="13.8" hidden="false" customHeight="true" outlineLevel="0" collapsed="false"/>
    <row r="32115" customFormat="false" ht="13.8" hidden="false" customHeight="true" outlineLevel="0" collapsed="false"/>
    <row r="32116" customFormat="false" ht="13.8" hidden="false" customHeight="true" outlineLevel="0" collapsed="false"/>
    <row r="32117" customFormat="false" ht="13.8" hidden="false" customHeight="true" outlineLevel="0" collapsed="false"/>
    <row r="32118" customFormat="false" ht="13.8" hidden="false" customHeight="true" outlineLevel="0" collapsed="false"/>
    <row r="32119" customFormat="false" ht="13.8" hidden="false" customHeight="true" outlineLevel="0" collapsed="false"/>
    <row r="32120" customFormat="false" ht="13.8" hidden="false" customHeight="true" outlineLevel="0" collapsed="false"/>
    <row r="32121" customFormat="false" ht="13.8" hidden="false" customHeight="true" outlineLevel="0" collapsed="false"/>
    <row r="32122" customFormat="false" ht="13.8" hidden="false" customHeight="true" outlineLevel="0" collapsed="false"/>
    <row r="32123" customFormat="false" ht="13.8" hidden="false" customHeight="true" outlineLevel="0" collapsed="false"/>
    <row r="32124" customFormat="false" ht="13.8" hidden="false" customHeight="true" outlineLevel="0" collapsed="false"/>
    <row r="32125" customFormat="false" ht="13.8" hidden="false" customHeight="true" outlineLevel="0" collapsed="false"/>
    <row r="32126" customFormat="false" ht="13.8" hidden="false" customHeight="true" outlineLevel="0" collapsed="false"/>
    <row r="32127" customFormat="false" ht="13.8" hidden="false" customHeight="true" outlineLevel="0" collapsed="false"/>
    <row r="32128" customFormat="false" ht="13.8" hidden="false" customHeight="true" outlineLevel="0" collapsed="false"/>
    <row r="32129" customFormat="false" ht="13.8" hidden="false" customHeight="true" outlineLevel="0" collapsed="false"/>
    <row r="32130" customFormat="false" ht="13.8" hidden="false" customHeight="true" outlineLevel="0" collapsed="false"/>
    <row r="32131" customFormat="false" ht="13.8" hidden="false" customHeight="true" outlineLevel="0" collapsed="false"/>
    <row r="32132" customFormat="false" ht="13.8" hidden="false" customHeight="true" outlineLevel="0" collapsed="false"/>
    <row r="32133" customFormat="false" ht="13.8" hidden="false" customHeight="true" outlineLevel="0" collapsed="false"/>
    <row r="32134" customFormat="false" ht="13.8" hidden="false" customHeight="true" outlineLevel="0" collapsed="false"/>
    <row r="32135" customFormat="false" ht="13.8" hidden="false" customHeight="true" outlineLevel="0" collapsed="false"/>
    <row r="32136" customFormat="false" ht="13.8" hidden="false" customHeight="true" outlineLevel="0" collapsed="false"/>
    <row r="32137" customFormat="false" ht="13.8" hidden="false" customHeight="true" outlineLevel="0" collapsed="false"/>
    <row r="32138" customFormat="false" ht="13.8" hidden="false" customHeight="true" outlineLevel="0" collapsed="false"/>
    <row r="32139" customFormat="false" ht="13.8" hidden="false" customHeight="true" outlineLevel="0" collapsed="false"/>
    <row r="32140" customFormat="false" ht="13.8" hidden="false" customHeight="true" outlineLevel="0" collapsed="false"/>
    <row r="32141" customFormat="false" ht="13.8" hidden="false" customHeight="true" outlineLevel="0" collapsed="false"/>
    <row r="32142" customFormat="false" ht="13.8" hidden="false" customHeight="true" outlineLevel="0" collapsed="false"/>
    <row r="32143" customFormat="false" ht="13.8" hidden="false" customHeight="true" outlineLevel="0" collapsed="false"/>
    <row r="32144" customFormat="false" ht="13.8" hidden="false" customHeight="true" outlineLevel="0" collapsed="false"/>
    <row r="32145" customFormat="false" ht="13.8" hidden="false" customHeight="true" outlineLevel="0" collapsed="false"/>
    <row r="32146" customFormat="false" ht="13.8" hidden="false" customHeight="true" outlineLevel="0" collapsed="false"/>
    <row r="32147" customFormat="false" ht="13.8" hidden="false" customHeight="true" outlineLevel="0" collapsed="false"/>
    <row r="32148" customFormat="false" ht="13.8" hidden="false" customHeight="true" outlineLevel="0" collapsed="false"/>
    <row r="32149" customFormat="false" ht="13.8" hidden="false" customHeight="true" outlineLevel="0" collapsed="false"/>
    <row r="32150" customFormat="false" ht="13.8" hidden="false" customHeight="true" outlineLevel="0" collapsed="false"/>
    <row r="32151" customFormat="false" ht="13.8" hidden="false" customHeight="true" outlineLevel="0" collapsed="false"/>
    <row r="32152" customFormat="false" ht="13.8" hidden="false" customHeight="true" outlineLevel="0" collapsed="false"/>
    <row r="32153" customFormat="false" ht="13.8" hidden="false" customHeight="true" outlineLevel="0" collapsed="false"/>
    <row r="32154" customFormat="false" ht="13.8" hidden="false" customHeight="true" outlineLevel="0" collapsed="false"/>
    <row r="32155" customFormat="false" ht="13.8" hidden="false" customHeight="true" outlineLevel="0" collapsed="false"/>
    <row r="32156" customFormat="false" ht="13.8" hidden="false" customHeight="true" outlineLevel="0" collapsed="false"/>
    <row r="32157" customFormat="false" ht="13.8" hidden="false" customHeight="true" outlineLevel="0" collapsed="false"/>
    <row r="32158" customFormat="false" ht="13.8" hidden="false" customHeight="true" outlineLevel="0" collapsed="false"/>
    <row r="32159" customFormat="false" ht="13.8" hidden="false" customHeight="true" outlineLevel="0" collapsed="false"/>
    <row r="32160" customFormat="false" ht="13.8" hidden="false" customHeight="true" outlineLevel="0" collapsed="false"/>
    <row r="32161" customFormat="false" ht="13.8" hidden="false" customHeight="true" outlineLevel="0" collapsed="false"/>
    <row r="32162" customFormat="false" ht="13.8" hidden="false" customHeight="true" outlineLevel="0" collapsed="false"/>
    <row r="32163" customFormat="false" ht="13.8" hidden="false" customHeight="true" outlineLevel="0" collapsed="false"/>
    <row r="32164" customFormat="false" ht="13.8" hidden="false" customHeight="true" outlineLevel="0" collapsed="false"/>
    <row r="32165" customFormat="false" ht="13.8" hidden="false" customHeight="true" outlineLevel="0" collapsed="false"/>
    <row r="32166" customFormat="false" ht="13.8" hidden="false" customHeight="true" outlineLevel="0" collapsed="false"/>
    <row r="32167" customFormat="false" ht="13.8" hidden="false" customHeight="true" outlineLevel="0" collapsed="false"/>
    <row r="32168" customFormat="false" ht="13.8" hidden="false" customHeight="true" outlineLevel="0" collapsed="false"/>
    <row r="32169" customFormat="false" ht="13.8" hidden="false" customHeight="true" outlineLevel="0" collapsed="false"/>
    <row r="32170" customFormat="false" ht="13.8" hidden="false" customHeight="true" outlineLevel="0" collapsed="false"/>
    <row r="32171" customFormat="false" ht="13.8" hidden="false" customHeight="true" outlineLevel="0" collapsed="false"/>
    <row r="32172" customFormat="false" ht="13.8" hidden="false" customHeight="true" outlineLevel="0" collapsed="false"/>
    <row r="32173" customFormat="false" ht="13.8" hidden="false" customHeight="true" outlineLevel="0" collapsed="false"/>
    <row r="32174" customFormat="false" ht="13.8" hidden="false" customHeight="true" outlineLevel="0" collapsed="false"/>
    <row r="32175" customFormat="false" ht="13.8" hidden="false" customHeight="true" outlineLevel="0" collapsed="false"/>
    <row r="32176" customFormat="false" ht="13.8" hidden="false" customHeight="true" outlineLevel="0" collapsed="false"/>
    <row r="32177" customFormat="false" ht="13.8" hidden="false" customHeight="true" outlineLevel="0" collapsed="false"/>
    <row r="32178" customFormat="false" ht="13.8" hidden="false" customHeight="true" outlineLevel="0" collapsed="false"/>
    <row r="32179" customFormat="false" ht="13.8" hidden="false" customHeight="true" outlineLevel="0" collapsed="false"/>
    <row r="32180" customFormat="false" ht="13.8" hidden="false" customHeight="true" outlineLevel="0" collapsed="false"/>
    <row r="32181" customFormat="false" ht="13.8" hidden="false" customHeight="true" outlineLevel="0" collapsed="false"/>
    <row r="32182" customFormat="false" ht="13.8" hidden="false" customHeight="true" outlineLevel="0" collapsed="false"/>
    <row r="32183" customFormat="false" ht="13.8" hidden="false" customHeight="true" outlineLevel="0" collapsed="false"/>
    <row r="32184" customFormat="false" ht="13.8" hidden="false" customHeight="true" outlineLevel="0" collapsed="false"/>
    <row r="32185" customFormat="false" ht="13.8" hidden="false" customHeight="true" outlineLevel="0" collapsed="false"/>
    <row r="32186" customFormat="false" ht="13.8" hidden="false" customHeight="true" outlineLevel="0" collapsed="false"/>
    <row r="32187" customFormat="false" ht="13.8" hidden="false" customHeight="true" outlineLevel="0" collapsed="false"/>
    <row r="32188" customFormat="false" ht="13.8" hidden="false" customHeight="true" outlineLevel="0" collapsed="false"/>
    <row r="32189" customFormat="false" ht="13.8" hidden="false" customHeight="true" outlineLevel="0" collapsed="false"/>
    <row r="32190" customFormat="false" ht="13.8" hidden="false" customHeight="true" outlineLevel="0" collapsed="false"/>
    <row r="32191" customFormat="false" ht="13.8" hidden="false" customHeight="true" outlineLevel="0" collapsed="false"/>
    <row r="32192" customFormat="false" ht="13.8" hidden="false" customHeight="true" outlineLevel="0" collapsed="false"/>
    <row r="32193" customFormat="false" ht="13.8" hidden="false" customHeight="true" outlineLevel="0" collapsed="false"/>
    <row r="32194" customFormat="false" ht="13.8" hidden="false" customHeight="true" outlineLevel="0" collapsed="false"/>
    <row r="32195" customFormat="false" ht="13.8" hidden="false" customHeight="true" outlineLevel="0" collapsed="false"/>
    <row r="32196" customFormat="false" ht="13.8" hidden="false" customHeight="true" outlineLevel="0" collapsed="false"/>
    <row r="32197" customFormat="false" ht="13.8" hidden="false" customHeight="true" outlineLevel="0" collapsed="false"/>
    <row r="32198" customFormat="false" ht="13.8" hidden="false" customHeight="true" outlineLevel="0" collapsed="false"/>
    <row r="32199" customFormat="false" ht="13.8" hidden="false" customHeight="true" outlineLevel="0" collapsed="false"/>
    <row r="32200" customFormat="false" ht="13.8" hidden="false" customHeight="true" outlineLevel="0" collapsed="false"/>
    <row r="32201" customFormat="false" ht="13.8" hidden="false" customHeight="true" outlineLevel="0" collapsed="false"/>
    <row r="32202" customFormat="false" ht="13.8" hidden="false" customHeight="true" outlineLevel="0" collapsed="false"/>
    <row r="32203" customFormat="false" ht="13.8" hidden="false" customHeight="true" outlineLevel="0" collapsed="false"/>
    <row r="32204" customFormat="false" ht="13.8" hidden="false" customHeight="true" outlineLevel="0" collapsed="false"/>
    <row r="32205" customFormat="false" ht="13.8" hidden="false" customHeight="true" outlineLevel="0" collapsed="false"/>
    <row r="32206" customFormat="false" ht="13.8" hidden="false" customHeight="true" outlineLevel="0" collapsed="false"/>
    <row r="32207" customFormat="false" ht="13.8" hidden="false" customHeight="true" outlineLevel="0" collapsed="false"/>
    <row r="32208" customFormat="false" ht="13.8" hidden="false" customHeight="true" outlineLevel="0" collapsed="false"/>
    <row r="32209" customFormat="false" ht="13.8" hidden="false" customHeight="true" outlineLevel="0" collapsed="false"/>
    <row r="32210" customFormat="false" ht="13.8" hidden="false" customHeight="true" outlineLevel="0" collapsed="false"/>
    <row r="32211" customFormat="false" ht="13.8" hidden="false" customHeight="true" outlineLevel="0" collapsed="false"/>
    <row r="32212" customFormat="false" ht="13.8" hidden="false" customHeight="true" outlineLevel="0" collapsed="false"/>
    <row r="32213" customFormat="false" ht="13.8" hidden="false" customHeight="true" outlineLevel="0" collapsed="false"/>
    <row r="32214" customFormat="false" ht="13.8" hidden="false" customHeight="true" outlineLevel="0" collapsed="false"/>
    <row r="32215" customFormat="false" ht="13.8" hidden="false" customHeight="true" outlineLevel="0" collapsed="false"/>
    <row r="32216" customFormat="false" ht="13.8" hidden="false" customHeight="true" outlineLevel="0" collapsed="false"/>
    <row r="32217" customFormat="false" ht="13.8" hidden="false" customHeight="true" outlineLevel="0" collapsed="false"/>
    <row r="32218" customFormat="false" ht="13.8" hidden="false" customHeight="true" outlineLevel="0" collapsed="false"/>
    <row r="32219" customFormat="false" ht="13.8" hidden="false" customHeight="true" outlineLevel="0" collapsed="false"/>
    <row r="32220" customFormat="false" ht="13.8" hidden="false" customHeight="true" outlineLevel="0" collapsed="false"/>
    <row r="32221" customFormat="false" ht="13.8" hidden="false" customHeight="true" outlineLevel="0" collapsed="false"/>
    <row r="32222" customFormat="false" ht="13.8" hidden="false" customHeight="true" outlineLevel="0" collapsed="false"/>
    <row r="32223" customFormat="false" ht="13.8" hidden="false" customHeight="true" outlineLevel="0" collapsed="false"/>
    <row r="32224" customFormat="false" ht="13.8" hidden="false" customHeight="true" outlineLevel="0" collapsed="false"/>
    <row r="32225" customFormat="false" ht="13.8" hidden="false" customHeight="true" outlineLevel="0" collapsed="false"/>
    <row r="32226" customFormat="false" ht="13.8" hidden="false" customHeight="true" outlineLevel="0" collapsed="false"/>
    <row r="32227" customFormat="false" ht="13.8" hidden="false" customHeight="true" outlineLevel="0" collapsed="false"/>
    <row r="32228" customFormat="false" ht="13.8" hidden="false" customHeight="true" outlineLevel="0" collapsed="false"/>
    <row r="32229" customFormat="false" ht="13.8" hidden="false" customHeight="true" outlineLevel="0" collapsed="false"/>
    <row r="32230" customFormat="false" ht="13.8" hidden="false" customHeight="true" outlineLevel="0" collapsed="false"/>
    <row r="32231" customFormat="false" ht="13.8" hidden="false" customHeight="true" outlineLevel="0" collapsed="false"/>
    <row r="32232" customFormat="false" ht="13.8" hidden="false" customHeight="true" outlineLevel="0" collapsed="false"/>
    <row r="32233" customFormat="false" ht="13.8" hidden="false" customHeight="true" outlineLevel="0" collapsed="false"/>
    <row r="32234" customFormat="false" ht="13.8" hidden="false" customHeight="true" outlineLevel="0" collapsed="false"/>
    <row r="32235" customFormat="false" ht="13.8" hidden="false" customHeight="true" outlineLevel="0" collapsed="false"/>
    <row r="32236" customFormat="false" ht="13.8" hidden="false" customHeight="true" outlineLevel="0" collapsed="false"/>
    <row r="32237" customFormat="false" ht="13.8" hidden="false" customHeight="true" outlineLevel="0" collapsed="false"/>
    <row r="32238" customFormat="false" ht="13.8" hidden="false" customHeight="true" outlineLevel="0" collapsed="false"/>
    <row r="32239" customFormat="false" ht="13.8" hidden="false" customHeight="true" outlineLevel="0" collapsed="false"/>
    <row r="32240" customFormat="false" ht="13.8" hidden="false" customHeight="true" outlineLevel="0" collapsed="false"/>
    <row r="32241" customFormat="false" ht="13.8" hidden="false" customHeight="true" outlineLevel="0" collapsed="false"/>
    <row r="32242" customFormat="false" ht="13.8" hidden="false" customHeight="true" outlineLevel="0" collapsed="false"/>
    <row r="32243" customFormat="false" ht="13.8" hidden="false" customHeight="true" outlineLevel="0" collapsed="false"/>
    <row r="32244" customFormat="false" ht="13.8" hidden="false" customHeight="true" outlineLevel="0" collapsed="false"/>
    <row r="32245" customFormat="false" ht="13.8" hidden="false" customHeight="true" outlineLevel="0" collapsed="false"/>
    <row r="32246" customFormat="false" ht="13.8" hidden="false" customHeight="true" outlineLevel="0" collapsed="false"/>
    <row r="32247" customFormat="false" ht="13.8" hidden="false" customHeight="true" outlineLevel="0" collapsed="false"/>
    <row r="32248" customFormat="false" ht="13.8" hidden="false" customHeight="true" outlineLevel="0" collapsed="false"/>
    <row r="32249" customFormat="false" ht="13.8" hidden="false" customHeight="true" outlineLevel="0" collapsed="false"/>
    <row r="32250" customFormat="false" ht="13.8" hidden="false" customHeight="true" outlineLevel="0" collapsed="false"/>
    <row r="32251" customFormat="false" ht="13.8" hidden="false" customHeight="true" outlineLevel="0" collapsed="false"/>
    <row r="32252" customFormat="false" ht="13.8" hidden="false" customHeight="true" outlineLevel="0" collapsed="false"/>
    <row r="32253" customFormat="false" ht="13.8" hidden="false" customHeight="true" outlineLevel="0" collapsed="false"/>
    <row r="32254" customFormat="false" ht="13.8" hidden="false" customHeight="true" outlineLevel="0" collapsed="false"/>
    <row r="32255" customFormat="false" ht="13.8" hidden="false" customHeight="true" outlineLevel="0" collapsed="false"/>
    <row r="32256" customFormat="false" ht="13.8" hidden="false" customHeight="true" outlineLevel="0" collapsed="false"/>
    <row r="32257" customFormat="false" ht="13.8" hidden="false" customHeight="true" outlineLevel="0" collapsed="false"/>
    <row r="32258" customFormat="false" ht="13.8" hidden="false" customHeight="true" outlineLevel="0" collapsed="false"/>
    <row r="32259" customFormat="false" ht="13.8" hidden="false" customHeight="true" outlineLevel="0" collapsed="false"/>
    <row r="32260" customFormat="false" ht="13.8" hidden="false" customHeight="true" outlineLevel="0" collapsed="false"/>
    <row r="32261" customFormat="false" ht="13.8" hidden="false" customHeight="true" outlineLevel="0" collapsed="false"/>
    <row r="32262" customFormat="false" ht="13.8" hidden="false" customHeight="true" outlineLevel="0" collapsed="false"/>
    <row r="32263" customFormat="false" ht="13.8" hidden="false" customHeight="true" outlineLevel="0" collapsed="false"/>
    <row r="32264" customFormat="false" ht="13.8" hidden="false" customHeight="true" outlineLevel="0" collapsed="false"/>
    <row r="32265" customFormat="false" ht="13.8" hidden="false" customHeight="true" outlineLevel="0" collapsed="false"/>
    <row r="32266" customFormat="false" ht="13.8" hidden="false" customHeight="true" outlineLevel="0" collapsed="false"/>
    <row r="32267" customFormat="false" ht="13.8" hidden="false" customHeight="true" outlineLevel="0" collapsed="false"/>
    <row r="32268" customFormat="false" ht="13.8" hidden="false" customHeight="true" outlineLevel="0" collapsed="false"/>
    <row r="32269" customFormat="false" ht="13.8" hidden="false" customHeight="true" outlineLevel="0" collapsed="false"/>
    <row r="32270" customFormat="false" ht="13.8" hidden="false" customHeight="true" outlineLevel="0" collapsed="false"/>
    <row r="32271" customFormat="false" ht="13.8" hidden="false" customHeight="true" outlineLevel="0" collapsed="false"/>
    <row r="32272" customFormat="false" ht="13.8" hidden="false" customHeight="true" outlineLevel="0" collapsed="false"/>
    <row r="32273" customFormat="false" ht="13.8" hidden="false" customHeight="true" outlineLevel="0" collapsed="false"/>
    <row r="32274" customFormat="false" ht="13.8" hidden="false" customHeight="true" outlineLevel="0" collapsed="false"/>
    <row r="32275" customFormat="false" ht="13.8" hidden="false" customHeight="true" outlineLevel="0" collapsed="false"/>
    <row r="32276" customFormat="false" ht="13.8" hidden="false" customHeight="true" outlineLevel="0" collapsed="false"/>
    <row r="32277" customFormat="false" ht="13.8" hidden="false" customHeight="true" outlineLevel="0" collapsed="false"/>
    <row r="32278" customFormat="false" ht="13.8" hidden="false" customHeight="true" outlineLevel="0" collapsed="false"/>
    <row r="32279" customFormat="false" ht="13.8" hidden="false" customHeight="true" outlineLevel="0" collapsed="false"/>
    <row r="32280" customFormat="false" ht="13.8" hidden="false" customHeight="true" outlineLevel="0" collapsed="false"/>
    <row r="32281" customFormat="false" ht="13.8" hidden="false" customHeight="true" outlineLevel="0" collapsed="false"/>
    <row r="32282" customFormat="false" ht="13.8" hidden="false" customHeight="true" outlineLevel="0" collapsed="false"/>
    <row r="32283" customFormat="false" ht="13.8" hidden="false" customHeight="true" outlineLevel="0" collapsed="false"/>
    <row r="32284" customFormat="false" ht="13.8" hidden="false" customHeight="true" outlineLevel="0" collapsed="false"/>
    <row r="32285" customFormat="false" ht="13.8" hidden="false" customHeight="true" outlineLevel="0" collapsed="false"/>
    <row r="32286" customFormat="false" ht="13.8" hidden="false" customHeight="true" outlineLevel="0" collapsed="false"/>
    <row r="32287" customFormat="false" ht="13.8" hidden="false" customHeight="true" outlineLevel="0" collapsed="false"/>
    <row r="32288" customFormat="false" ht="13.8" hidden="false" customHeight="true" outlineLevel="0" collapsed="false"/>
    <row r="32289" customFormat="false" ht="13.8" hidden="false" customHeight="true" outlineLevel="0" collapsed="false"/>
    <row r="32290" customFormat="false" ht="13.8" hidden="false" customHeight="true" outlineLevel="0" collapsed="false"/>
    <row r="32291" customFormat="false" ht="13.8" hidden="false" customHeight="true" outlineLevel="0" collapsed="false"/>
    <row r="32292" customFormat="false" ht="13.8" hidden="false" customHeight="true" outlineLevel="0" collapsed="false"/>
    <row r="32293" customFormat="false" ht="13.8" hidden="false" customHeight="true" outlineLevel="0" collapsed="false"/>
    <row r="32294" customFormat="false" ht="13.8" hidden="false" customHeight="true" outlineLevel="0" collapsed="false"/>
    <row r="32295" customFormat="false" ht="13.8" hidden="false" customHeight="true" outlineLevel="0" collapsed="false"/>
    <row r="32296" customFormat="false" ht="13.8" hidden="false" customHeight="true" outlineLevel="0" collapsed="false"/>
    <row r="32297" customFormat="false" ht="13.8" hidden="false" customHeight="true" outlineLevel="0" collapsed="false"/>
    <row r="32298" customFormat="false" ht="13.8" hidden="false" customHeight="true" outlineLevel="0" collapsed="false"/>
    <row r="32299" customFormat="false" ht="13.8" hidden="false" customHeight="true" outlineLevel="0" collapsed="false"/>
    <row r="32300" customFormat="false" ht="13.8" hidden="false" customHeight="true" outlineLevel="0" collapsed="false"/>
    <row r="32301" customFormat="false" ht="13.8" hidden="false" customHeight="true" outlineLevel="0" collapsed="false"/>
    <row r="32302" customFormat="false" ht="13.8" hidden="false" customHeight="true" outlineLevel="0" collapsed="false"/>
    <row r="32303" customFormat="false" ht="13.8" hidden="false" customHeight="true" outlineLevel="0" collapsed="false"/>
    <row r="32304" customFormat="false" ht="13.8" hidden="false" customHeight="true" outlineLevel="0" collapsed="false"/>
    <row r="32305" customFormat="false" ht="13.8" hidden="false" customHeight="true" outlineLevel="0" collapsed="false"/>
    <row r="32306" customFormat="false" ht="13.8" hidden="false" customHeight="true" outlineLevel="0" collapsed="false"/>
    <row r="32307" customFormat="false" ht="13.8" hidden="false" customHeight="true" outlineLevel="0" collapsed="false"/>
    <row r="32308" customFormat="false" ht="13.8" hidden="false" customHeight="true" outlineLevel="0" collapsed="false"/>
    <row r="32309" customFormat="false" ht="13.8" hidden="false" customHeight="true" outlineLevel="0" collapsed="false"/>
    <row r="32310" customFormat="false" ht="13.8" hidden="false" customHeight="true" outlineLevel="0" collapsed="false"/>
    <row r="32311" customFormat="false" ht="13.8" hidden="false" customHeight="true" outlineLevel="0" collapsed="false"/>
    <row r="32312" customFormat="false" ht="13.8" hidden="false" customHeight="true" outlineLevel="0" collapsed="false"/>
    <row r="32313" customFormat="false" ht="13.8" hidden="false" customHeight="true" outlineLevel="0" collapsed="false"/>
    <row r="32314" customFormat="false" ht="13.8" hidden="false" customHeight="true" outlineLevel="0" collapsed="false"/>
    <row r="32315" customFormat="false" ht="13.8" hidden="false" customHeight="true" outlineLevel="0" collapsed="false"/>
    <row r="32316" customFormat="false" ht="13.8" hidden="false" customHeight="true" outlineLevel="0" collapsed="false"/>
    <row r="32317" customFormat="false" ht="13.8" hidden="false" customHeight="true" outlineLevel="0" collapsed="false"/>
    <row r="32318" customFormat="false" ht="13.8" hidden="false" customHeight="true" outlineLevel="0" collapsed="false"/>
    <row r="32319" customFormat="false" ht="13.8" hidden="false" customHeight="true" outlineLevel="0" collapsed="false"/>
    <row r="32320" customFormat="false" ht="13.8" hidden="false" customHeight="true" outlineLevel="0" collapsed="false"/>
    <row r="32321" customFormat="false" ht="13.8" hidden="false" customHeight="true" outlineLevel="0" collapsed="false"/>
    <row r="32322" customFormat="false" ht="13.8" hidden="false" customHeight="true" outlineLevel="0" collapsed="false"/>
    <row r="32323" customFormat="false" ht="13.8" hidden="false" customHeight="true" outlineLevel="0" collapsed="false"/>
    <row r="32324" customFormat="false" ht="13.8" hidden="false" customHeight="true" outlineLevel="0" collapsed="false"/>
    <row r="32325" customFormat="false" ht="13.8" hidden="false" customHeight="true" outlineLevel="0" collapsed="false"/>
    <row r="32326" customFormat="false" ht="13.8" hidden="false" customHeight="true" outlineLevel="0" collapsed="false"/>
    <row r="32327" customFormat="false" ht="13.8" hidden="false" customHeight="true" outlineLevel="0" collapsed="false"/>
    <row r="32328" customFormat="false" ht="13.8" hidden="false" customHeight="true" outlineLevel="0" collapsed="false"/>
    <row r="32329" customFormat="false" ht="13.8" hidden="false" customHeight="true" outlineLevel="0" collapsed="false"/>
    <row r="32330" customFormat="false" ht="13.8" hidden="false" customHeight="true" outlineLevel="0" collapsed="false"/>
    <row r="32331" customFormat="false" ht="13.8" hidden="false" customHeight="true" outlineLevel="0" collapsed="false"/>
    <row r="32332" customFormat="false" ht="13.8" hidden="false" customHeight="true" outlineLevel="0" collapsed="false"/>
    <row r="32333" customFormat="false" ht="13.8" hidden="false" customHeight="true" outlineLevel="0" collapsed="false"/>
    <row r="32334" customFormat="false" ht="13.8" hidden="false" customHeight="true" outlineLevel="0" collapsed="false"/>
    <row r="32335" customFormat="false" ht="13.8" hidden="false" customHeight="true" outlineLevel="0" collapsed="false"/>
    <row r="32336" customFormat="false" ht="13.8" hidden="false" customHeight="true" outlineLevel="0" collapsed="false"/>
    <row r="32337" customFormat="false" ht="13.8" hidden="false" customHeight="true" outlineLevel="0" collapsed="false"/>
    <row r="32338" customFormat="false" ht="13.8" hidden="false" customHeight="true" outlineLevel="0" collapsed="false"/>
    <row r="32339" customFormat="false" ht="13.8" hidden="false" customHeight="true" outlineLevel="0" collapsed="false"/>
    <row r="32340" customFormat="false" ht="13.8" hidden="false" customHeight="true" outlineLevel="0" collapsed="false"/>
    <row r="32341" customFormat="false" ht="13.8" hidden="false" customHeight="true" outlineLevel="0" collapsed="false"/>
    <row r="32342" customFormat="false" ht="13.8" hidden="false" customHeight="true" outlineLevel="0" collapsed="false"/>
    <row r="32343" customFormat="false" ht="13.8" hidden="false" customHeight="true" outlineLevel="0" collapsed="false"/>
    <row r="32344" customFormat="false" ht="13.8" hidden="false" customHeight="true" outlineLevel="0" collapsed="false"/>
    <row r="32345" customFormat="false" ht="13.8" hidden="false" customHeight="true" outlineLevel="0" collapsed="false"/>
    <row r="32346" customFormat="false" ht="13.8" hidden="false" customHeight="true" outlineLevel="0" collapsed="false"/>
    <row r="32347" customFormat="false" ht="13.8" hidden="false" customHeight="true" outlineLevel="0" collapsed="false"/>
    <row r="32348" customFormat="false" ht="13.8" hidden="false" customHeight="true" outlineLevel="0" collapsed="false"/>
    <row r="32349" customFormat="false" ht="13.8" hidden="false" customHeight="true" outlineLevel="0" collapsed="false"/>
    <row r="32350" customFormat="false" ht="13.8" hidden="false" customHeight="true" outlineLevel="0" collapsed="false"/>
    <row r="32351" customFormat="false" ht="13.8" hidden="false" customHeight="true" outlineLevel="0" collapsed="false"/>
    <row r="32352" customFormat="false" ht="13.8" hidden="false" customHeight="true" outlineLevel="0" collapsed="false"/>
    <row r="32353" customFormat="false" ht="13.8" hidden="false" customHeight="true" outlineLevel="0" collapsed="false"/>
    <row r="32354" customFormat="false" ht="13.8" hidden="false" customHeight="true" outlineLevel="0" collapsed="false"/>
    <row r="32355" customFormat="false" ht="13.8" hidden="false" customHeight="true" outlineLevel="0" collapsed="false"/>
    <row r="32356" customFormat="false" ht="13.8" hidden="false" customHeight="true" outlineLevel="0" collapsed="false"/>
    <row r="32357" customFormat="false" ht="13.8" hidden="false" customHeight="true" outlineLevel="0" collapsed="false"/>
    <row r="32358" customFormat="false" ht="13.8" hidden="false" customHeight="true" outlineLevel="0" collapsed="false"/>
    <row r="32359" customFormat="false" ht="13.8" hidden="false" customHeight="true" outlineLevel="0" collapsed="false"/>
    <row r="32360" customFormat="false" ht="13.8" hidden="false" customHeight="true" outlineLevel="0" collapsed="false"/>
    <row r="32361" customFormat="false" ht="13.8" hidden="false" customHeight="true" outlineLevel="0" collapsed="false"/>
    <row r="32362" customFormat="false" ht="13.8" hidden="false" customHeight="true" outlineLevel="0" collapsed="false"/>
    <row r="32363" customFormat="false" ht="13.8" hidden="false" customHeight="true" outlineLevel="0" collapsed="false"/>
    <row r="32364" customFormat="false" ht="13.8" hidden="false" customHeight="true" outlineLevel="0" collapsed="false"/>
    <row r="32365" customFormat="false" ht="13.8" hidden="false" customHeight="true" outlineLevel="0" collapsed="false"/>
    <row r="32366" customFormat="false" ht="13.8" hidden="false" customHeight="true" outlineLevel="0" collapsed="false"/>
    <row r="32367" customFormat="false" ht="13.8" hidden="false" customHeight="true" outlineLevel="0" collapsed="false"/>
    <row r="32368" customFormat="false" ht="13.8" hidden="false" customHeight="true" outlineLevel="0" collapsed="false"/>
    <row r="32369" customFormat="false" ht="13.8" hidden="false" customHeight="true" outlineLevel="0" collapsed="false"/>
    <row r="32370" customFormat="false" ht="13.8" hidden="false" customHeight="true" outlineLevel="0" collapsed="false"/>
    <row r="32371" customFormat="false" ht="13.8" hidden="false" customHeight="true" outlineLevel="0" collapsed="false"/>
    <row r="32372" customFormat="false" ht="13.8" hidden="false" customHeight="true" outlineLevel="0" collapsed="false"/>
    <row r="32373" customFormat="false" ht="13.8" hidden="false" customHeight="true" outlineLevel="0" collapsed="false"/>
    <row r="32374" customFormat="false" ht="13.8" hidden="false" customHeight="true" outlineLevel="0" collapsed="false"/>
    <row r="32375" customFormat="false" ht="13.8" hidden="false" customHeight="true" outlineLevel="0" collapsed="false"/>
    <row r="32376" customFormat="false" ht="13.8" hidden="false" customHeight="true" outlineLevel="0" collapsed="false"/>
    <row r="32377" customFormat="false" ht="13.8" hidden="false" customHeight="true" outlineLevel="0" collapsed="false"/>
    <row r="32378" customFormat="false" ht="13.8" hidden="false" customHeight="true" outlineLevel="0" collapsed="false"/>
    <row r="32379" customFormat="false" ht="13.8" hidden="false" customHeight="true" outlineLevel="0" collapsed="false"/>
    <row r="32380" customFormat="false" ht="13.8" hidden="false" customHeight="true" outlineLevel="0" collapsed="false"/>
    <row r="32381" customFormat="false" ht="13.8" hidden="false" customHeight="true" outlineLevel="0" collapsed="false"/>
    <row r="32382" customFormat="false" ht="13.8" hidden="false" customHeight="true" outlineLevel="0" collapsed="false"/>
    <row r="32383" customFormat="false" ht="13.8" hidden="false" customHeight="true" outlineLevel="0" collapsed="false"/>
    <row r="32384" customFormat="false" ht="13.8" hidden="false" customHeight="true" outlineLevel="0" collapsed="false"/>
    <row r="32385" customFormat="false" ht="13.8" hidden="false" customHeight="true" outlineLevel="0" collapsed="false"/>
    <row r="32386" customFormat="false" ht="13.8" hidden="false" customHeight="true" outlineLevel="0" collapsed="false"/>
    <row r="32387" customFormat="false" ht="13.8" hidden="false" customHeight="true" outlineLevel="0" collapsed="false"/>
    <row r="32388" customFormat="false" ht="13.8" hidden="false" customHeight="true" outlineLevel="0" collapsed="false"/>
    <row r="32389" customFormat="false" ht="13.8" hidden="false" customHeight="true" outlineLevel="0" collapsed="false"/>
    <row r="32390" customFormat="false" ht="13.8" hidden="false" customHeight="true" outlineLevel="0" collapsed="false"/>
    <row r="32391" customFormat="false" ht="13.8" hidden="false" customHeight="true" outlineLevel="0" collapsed="false"/>
    <row r="32392" customFormat="false" ht="13.8" hidden="false" customHeight="true" outlineLevel="0" collapsed="false"/>
    <row r="32393" customFormat="false" ht="13.8" hidden="false" customHeight="true" outlineLevel="0" collapsed="false"/>
    <row r="32394" customFormat="false" ht="13.8" hidden="false" customHeight="true" outlineLevel="0" collapsed="false"/>
    <row r="32395" customFormat="false" ht="13.8" hidden="false" customHeight="true" outlineLevel="0" collapsed="false"/>
    <row r="32396" customFormat="false" ht="13.8" hidden="false" customHeight="true" outlineLevel="0" collapsed="false"/>
    <row r="32397" customFormat="false" ht="13.8" hidden="false" customHeight="true" outlineLevel="0" collapsed="false"/>
    <row r="32398" customFormat="false" ht="13.8" hidden="false" customHeight="true" outlineLevel="0" collapsed="false"/>
    <row r="32399" customFormat="false" ht="13.8" hidden="false" customHeight="true" outlineLevel="0" collapsed="false"/>
    <row r="32400" customFormat="false" ht="13.8" hidden="false" customHeight="true" outlineLevel="0" collapsed="false"/>
    <row r="32401" customFormat="false" ht="13.8" hidden="false" customHeight="true" outlineLevel="0" collapsed="false"/>
    <row r="32402" customFormat="false" ht="13.8" hidden="false" customHeight="true" outlineLevel="0" collapsed="false"/>
    <row r="32403" customFormat="false" ht="13.8" hidden="false" customHeight="true" outlineLevel="0" collapsed="false"/>
    <row r="32404" customFormat="false" ht="13.8" hidden="false" customHeight="true" outlineLevel="0" collapsed="false"/>
    <row r="32405" customFormat="false" ht="13.8" hidden="false" customHeight="true" outlineLevel="0" collapsed="false"/>
    <row r="32406" customFormat="false" ht="13.8" hidden="false" customHeight="true" outlineLevel="0" collapsed="false"/>
    <row r="32407" customFormat="false" ht="13.8" hidden="false" customHeight="true" outlineLevel="0" collapsed="false"/>
    <row r="32408" customFormat="false" ht="13.8" hidden="false" customHeight="true" outlineLevel="0" collapsed="false"/>
    <row r="32409" customFormat="false" ht="13.8" hidden="false" customHeight="true" outlineLevel="0" collapsed="false"/>
    <row r="32410" customFormat="false" ht="13.8" hidden="false" customHeight="true" outlineLevel="0" collapsed="false"/>
    <row r="32411" customFormat="false" ht="13.8" hidden="false" customHeight="true" outlineLevel="0" collapsed="false"/>
    <row r="32412" customFormat="false" ht="13.8" hidden="false" customHeight="true" outlineLevel="0" collapsed="false"/>
    <row r="32413" customFormat="false" ht="13.8" hidden="false" customHeight="true" outlineLevel="0" collapsed="false"/>
    <row r="32414" customFormat="false" ht="13.8" hidden="false" customHeight="true" outlineLevel="0" collapsed="false"/>
    <row r="32415" customFormat="false" ht="13.8" hidden="false" customHeight="true" outlineLevel="0" collapsed="false"/>
    <row r="32416" customFormat="false" ht="13.8" hidden="false" customHeight="true" outlineLevel="0" collapsed="false"/>
    <row r="32417" customFormat="false" ht="13.8" hidden="false" customHeight="true" outlineLevel="0" collapsed="false"/>
    <row r="32418" customFormat="false" ht="13.8" hidden="false" customHeight="true" outlineLevel="0" collapsed="false"/>
    <row r="32419" customFormat="false" ht="13.8" hidden="false" customHeight="true" outlineLevel="0" collapsed="false"/>
    <row r="32420" customFormat="false" ht="13.8" hidden="false" customHeight="true" outlineLevel="0" collapsed="false"/>
    <row r="32421" customFormat="false" ht="13.8" hidden="false" customHeight="true" outlineLevel="0" collapsed="false"/>
    <row r="32422" customFormat="false" ht="13.8" hidden="false" customHeight="true" outlineLevel="0" collapsed="false"/>
    <row r="32423" customFormat="false" ht="13.8" hidden="false" customHeight="true" outlineLevel="0" collapsed="false"/>
    <row r="32424" customFormat="false" ht="13.8" hidden="false" customHeight="true" outlineLevel="0" collapsed="false"/>
    <row r="32425" customFormat="false" ht="13.8" hidden="false" customHeight="true" outlineLevel="0" collapsed="false"/>
    <row r="32426" customFormat="false" ht="13.8" hidden="false" customHeight="true" outlineLevel="0" collapsed="false"/>
    <row r="32427" customFormat="false" ht="13.8" hidden="false" customHeight="true" outlineLevel="0" collapsed="false"/>
    <row r="32428" customFormat="false" ht="13.8" hidden="false" customHeight="true" outlineLevel="0" collapsed="false"/>
    <row r="32429" customFormat="false" ht="13.8" hidden="false" customHeight="true" outlineLevel="0" collapsed="false"/>
    <row r="32430" customFormat="false" ht="13.8" hidden="false" customHeight="true" outlineLevel="0" collapsed="false"/>
    <row r="32431" customFormat="false" ht="13.8" hidden="false" customHeight="true" outlineLevel="0" collapsed="false"/>
    <row r="32432" customFormat="false" ht="13.8" hidden="false" customHeight="true" outlineLevel="0" collapsed="false"/>
    <row r="32433" customFormat="false" ht="13.8" hidden="false" customHeight="true" outlineLevel="0" collapsed="false"/>
    <row r="32434" customFormat="false" ht="13.8" hidden="false" customHeight="true" outlineLevel="0" collapsed="false"/>
    <row r="32435" customFormat="false" ht="13.8" hidden="false" customHeight="true" outlineLevel="0" collapsed="false"/>
    <row r="32436" customFormat="false" ht="13.8" hidden="false" customHeight="true" outlineLevel="0" collapsed="false"/>
    <row r="32437" customFormat="false" ht="13.8" hidden="false" customHeight="true" outlineLevel="0" collapsed="false"/>
    <row r="32438" customFormat="false" ht="13.8" hidden="false" customHeight="true" outlineLevel="0" collapsed="false"/>
    <row r="32439" customFormat="false" ht="13.8" hidden="false" customHeight="true" outlineLevel="0" collapsed="false"/>
    <row r="32440" customFormat="false" ht="13.8" hidden="false" customHeight="true" outlineLevel="0" collapsed="false"/>
    <row r="32441" customFormat="false" ht="13.8" hidden="false" customHeight="true" outlineLevel="0" collapsed="false"/>
    <row r="32442" customFormat="false" ht="13.8" hidden="false" customHeight="true" outlineLevel="0" collapsed="false"/>
    <row r="32443" customFormat="false" ht="13.8" hidden="false" customHeight="true" outlineLevel="0" collapsed="false"/>
    <row r="32444" customFormat="false" ht="13.8" hidden="false" customHeight="true" outlineLevel="0" collapsed="false"/>
    <row r="32445" customFormat="false" ht="13.8" hidden="false" customHeight="true" outlineLevel="0" collapsed="false"/>
    <row r="32446" customFormat="false" ht="13.8" hidden="false" customHeight="true" outlineLevel="0" collapsed="false"/>
    <row r="32447" customFormat="false" ht="13.8" hidden="false" customHeight="true" outlineLevel="0" collapsed="false"/>
    <row r="32448" customFormat="false" ht="13.8" hidden="false" customHeight="true" outlineLevel="0" collapsed="false"/>
    <row r="32449" customFormat="false" ht="13.8" hidden="false" customHeight="true" outlineLevel="0" collapsed="false"/>
    <row r="32450" customFormat="false" ht="13.8" hidden="false" customHeight="true" outlineLevel="0" collapsed="false"/>
    <row r="32451" customFormat="false" ht="13.8" hidden="false" customHeight="true" outlineLevel="0" collapsed="false"/>
    <row r="32452" customFormat="false" ht="13.8" hidden="false" customHeight="true" outlineLevel="0" collapsed="false"/>
    <row r="32453" customFormat="false" ht="13.8" hidden="false" customHeight="true" outlineLevel="0" collapsed="false"/>
    <row r="32454" customFormat="false" ht="13.8" hidden="false" customHeight="true" outlineLevel="0" collapsed="false"/>
    <row r="32455" customFormat="false" ht="13.8" hidden="false" customHeight="true" outlineLevel="0" collapsed="false"/>
    <row r="32456" customFormat="false" ht="13.8" hidden="false" customHeight="true" outlineLevel="0" collapsed="false"/>
    <row r="32457" customFormat="false" ht="13.8" hidden="false" customHeight="true" outlineLevel="0" collapsed="false"/>
    <row r="32458" customFormat="false" ht="13.8" hidden="false" customHeight="true" outlineLevel="0" collapsed="false"/>
    <row r="32459" customFormat="false" ht="13.8" hidden="false" customHeight="true" outlineLevel="0" collapsed="false"/>
    <row r="32460" customFormat="false" ht="13.8" hidden="false" customHeight="true" outlineLevel="0" collapsed="false"/>
    <row r="32461" customFormat="false" ht="13.8" hidden="false" customHeight="true" outlineLevel="0" collapsed="false"/>
    <row r="32462" customFormat="false" ht="13.8" hidden="false" customHeight="true" outlineLevel="0" collapsed="false"/>
    <row r="32463" customFormat="false" ht="13.8" hidden="false" customHeight="true" outlineLevel="0" collapsed="false"/>
    <row r="32464" customFormat="false" ht="13.8" hidden="false" customHeight="true" outlineLevel="0" collapsed="false"/>
    <row r="32465" customFormat="false" ht="13.8" hidden="false" customHeight="true" outlineLevel="0" collapsed="false"/>
    <row r="32466" customFormat="false" ht="13.8" hidden="false" customHeight="true" outlineLevel="0" collapsed="false"/>
    <row r="32467" customFormat="false" ht="13.8" hidden="false" customHeight="true" outlineLevel="0" collapsed="false"/>
    <row r="32468" customFormat="false" ht="13.8" hidden="false" customHeight="true" outlineLevel="0" collapsed="false"/>
    <row r="32469" customFormat="false" ht="13.8" hidden="false" customHeight="true" outlineLevel="0" collapsed="false"/>
    <row r="32470" customFormat="false" ht="13.8" hidden="false" customHeight="true" outlineLevel="0" collapsed="false"/>
    <row r="32471" customFormat="false" ht="13.8" hidden="false" customHeight="true" outlineLevel="0" collapsed="false"/>
    <row r="32472" customFormat="false" ht="13.8" hidden="false" customHeight="true" outlineLevel="0" collapsed="false"/>
    <row r="32473" customFormat="false" ht="13.8" hidden="false" customHeight="true" outlineLevel="0" collapsed="false"/>
    <row r="32474" customFormat="false" ht="13.8" hidden="false" customHeight="true" outlineLevel="0" collapsed="false"/>
    <row r="32475" customFormat="false" ht="13.8" hidden="false" customHeight="true" outlineLevel="0" collapsed="false"/>
    <row r="32476" customFormat="false" ht="13.8" hidden="false" customHeight="true" outlineLevel="0" collapsed="false"/>
    <row r="32477" customFormat="false" ht="13.8" hidden="false" customHeight="true" outlineLevel="0" collapsed="false"/>
    <row r="32478" customFormat="false" ht="13.8" hidden="false" customHeight="true" outlineLevel="0" collapsed="false"/>
    <row r="32479" customFormat="false" ht="13.8" hidden="false" customHeight="true" outlineLevel="0" collapsed="false"/>
    <row r="32480" customFormat="false" ht="13.8" hidden="false" customHeight="true" outlineLevel="0" collapsed="false"/>
    <row r="32481" customFormat="false" ht="13.8" hidden="false" customHeight="true" outlineLevel="0" collapsed="false"/>
    <row r="32482" customFormat="false" ht="13.8" hidden="false" customHeight="true" outlineLevel="0" collapsed="false"/>
    <row r="32483" customFormat="false" ht="13.8" hidden="false" customHeight="true" outlineLevel="0" collapsed="false"/>
    <row r="32484" customFormat="false" ht="13.8" hidden="false" customHeight="true" outlineLevel="0" collapsed="false"/>
    <row r="32485" customFormat="false" ht="13.8" hidden="false" customHeight="true" outlineLevel="0" collapsed="false"/>
    <row r="32486" customFormat="false" ht="13.8" hidden="false" customHeight="true" outlineLevel="0" collapsed="false"/>
    <row r="32487" customFormat="false" ht="13.8" hidden="false" customHeight="true" outlineLevel="0" collapsed="false"/>
    <row r="32488" customFormat="false" ht="13.8" hidden="false" customHeight="true" outlineLevel="0" collapsed="false"/>
    <row r="32489" customFormat="false" ht="13.8" hidden="false" customHeight="true" outlineLevel="0" collapsed="false"/>
    <row r="32490" customFormat="false" ht="13.8" hidden="false" customHeight="true" outlineLevel="0" collapsed="false"/>
    <row r="32491" customFormat="false" ht="13.8" hidden="false" customHeight="true" outlineLevel="0" collapsed="false"/>
    <row r="32492" customFormat="false" ht="13.8" hidden="false" customHeight="true" outlineLevel="0" collapsed="false"/>
    <row r="32493" customFormat="false" ht="13.8" hidden="false" customHeight="true" outlineLevel="0" collapsed="false"/>
    <row r="32494" customFormat="false" ht="13.8" hidden="false" customHeight="true" outlineLevel="0" collapsed="false"/>
    <row r="32495" customFormat="false" ht="13.8" hidden="false" customHeight="true" outlineLevel="0" collapsed="false"/>
    <row r="32496" customFormat="false" ht="13.8" hidden="false" customHeight="true" outlineLevel="0" collapsed="false"/>
    <row r="32497" customFormat="false" ht="13.8" hidden="false" customHeight="true" outlineLevel="0" collapsed="false"/>
    <row r="32498" customFormat="false" ht="13.8" hidden="false" customHeight="true" outlineLevel="0" collapsed="false"/>
    <row r="32499" customFormat="false" ht="13.8" hidden="false" customHeight="true" outlineLevel="0" collapsed="false"/>
    <row r="32500" customFormat="false" ht="13.8" hidden="false" customHeight="true" outlineLevel="0" collapsed="false"/>
    <row r="32501" customFormat="false" ht="13.8" hidden="false" customHeight="true" outlineLevel="0" collapsed="false"/>
    <row r="32502" customFormat="false" ht="13.8" hidden="false" customHeight="true" outlineLevel="0" collapsed="false"/>
    <row r="32503" customFormat="false" ht="13.8" hidden="false" customHeight="true" outlineLevel="0" collapsed="false"/>
    <row r="32504" customFormat="false" ht="13.8" hidden="false" customHeight="true" outlineLevel="0" collapsed="false"/>
    <row r="32505" customFormat="false" ht="13.8" hidden="false" customHeight="true" outlineLevel="0" collapsed="false"/>
    <row r="32506" customFormat="false" ht="13.8" hidden="false" customHeight="true" outlineLevel="0" collapsed="false"/>
    <row r="32507" customFormat="false" ht="13.8" hidden="false" customHeight="true" outlineLevel="0" collapsed="false"/>
    <row r="32508" customFormat="false" ht="13.8" hidden="false" customHeight="true" outlineLevel="0" collapsed="false"/>
    <row r="32509" customFormat="false" ht="13.8" hidden="false" customHeight="true" outlineLevel="0" collapsed="false"/>
    <row r="32510" customFormat="false" ht="13.8" hidden="false" customHeight="true" outlineLevel="0" collapsed="false"/>
    <row r="32511" customFormat="false" ht="13.8" hidden="false" customHeight="true" outlineLevel="0" collapsed="false"/>
    <row r="32512" customFormat="false" ht="13.8" hidden="false" customHeight="true" outlineLevel="0" collapsed="false"/>
    <row r="32513" customFormat="false" ht="13.8" hidden="false" customHeight="true" outlineLevel="0" collapsed="false"/>
    <row r="32514" customFormat="false" ht="13.8" hidden="false" customHeight="true" outlineLevel="0" collapsed="false"/>
    <row r="32515" customFormat="false" ht="13.8" hidden="false" customHeight="true" outlineLevel="0" collapsed="false"/>
    <row r="32516" customFormat="false" ht="13.8" hidden="false" customHeight="true" outlineLevel="0" collapsed="false"/>
    <row r="32517" customFormat="false" ht="13.8" hidden="false" customHeight="true" outlineLevel="0" collapsed="false"/>
    <row r="32518" customFormat="false" ht="13.8" hidden="false" customHeight="true" outlineLevel="0" collapsed="false"/>
    <row r="32519" customFormat="false" ht="13.8" hidden="false" customHeight="true" outlineLevel="0" collapsed="false"/>
    <row r="32520" customFormat="false" ht="13.8" hidden="false" customHeight="true" outlineLevel="0" collapsed="false"/>
    <row r="32521" customFormat="false" ht="13.8" hidden="false" customHeight="true" outlineLevel="0" collapsed="false"/>
    <row r="32522" customFormat="false" ht="13.8" hidden="false" customHeight="true" outlineLevel="0" collapsed="false"/>
    <row r="32523" customFormat="false" ht="13.8" hidden="false" customHeight="true" outlineLevel="0" collapsed="false"/>
    <row r="32524" customFormat="false" ht="13.8" hidden="false" customHeight="true" outlineLevel="0" collapsed="false"/>
    <row r="32525" customFormat="false" ht="13.8" hidden="false" customHeight="true" outlineLevel="0" collapsed="false"/>
    <row r="32526" customFormat="false" ht="13.8" hidden="false" customHeight="true" outlineLevel="0" collapsed="false"/>
    <row r="32527" customFormat="false" ht="13.8" hidden="false" customHeight="true" outlineLevel="0" collapsed="false"/>
    <row r="32528" customFormat="false" ht="13.8" hidden="false" customHeight="true" outlineLevel="0" collapsed="false"/>
    <row r="32529" customFormat="false" ht="13.8" hidden="false" customHeight="true" outlineLevel="0" collapsed="false"/>
    <row r="32530" customFormat="false" ht="13.8" hidden="false" customHeight="true" outlineLevel="0" collapsed="false"/>
    <row r="32531" customFormat="false" ht="13.8" hidden="false" customHeight="true" outlineLevel="0" collapsed="false"/>
    <row r="32532" customFormat="false" ht="13.8" hidden="false" customHeight="true" outlineLevel="0" collapsed="false"/>
    <row r="32533" customFormat="false" ht="13.8" hidden="false" customHeight="true" outlineLevel="0" collapsed="false"/>
    <row r="32534" customFormat="false" ht="13.8" hidden="false" customHeight="true" outlineLevel="0" collapsed="false"/>
    <row r="32535" customFormat="false" ht="13.8" hidden="false" customHeight="true" outlineLevel="0" collapsed="false"/>
    <row r="32536" customFormat="false" ht="13.8" hidden="false" customHeight="true" outlineLevel="0" collapsed="false"/>
    <row r="32537" customFormat="false" ht="13.8" hidden="false" customHeight="true" outlineLevel="0" collapsed="false"/>
    <row r="32538" customFormat="false" ht="13.8" hidden="false" customHeight="true" outlineLevel="0" collapsed="false"/>
    <row r="32539" customFormat="false" ht="13.8" hidden="false" customHeight="true" outlineLevel="0" collapsed="false"/>
    <row r="32540" customFormat="false" ht="13.8" hidden="false" customHeight="true" outlineLevel="0" collapsed="false"/>
    <row r="32541" customFormat="false" ht="13.8" hidden="false" customHeight="true" outlineLevel="0" collapsed="false"/>
    <row r="32542" customFormat="false" ht="13.8" hidden="false" customHeight="true" outlineLevel="0" collapsed="false"/>
    <row r="32543" customFormat="false" ht="13.8" hidden="false" customHeight="true" outlineLevel="0" collapsed="false"/>
    <row r="32544" customFormat="false" ht="13.8" hidden="false" customHeight="true" outlineLevel="0" collapsed="false"/>
    <row r="32545" customFormat="false" ht="13.8" hidden="false" customHeight="true" outlineLevel="0" collapsed="false"/>
    <row r="32546" customFormat="false" ht="13.8" hidden="false" customHeight="true" outlineLevel="0" collapsed="false"/>
    <row r="32547" customFormat="false" ht="13.8" hidden="false" customHeight="true" outlineLevel="0" collapsed="false"/>
    <row r="32548" customFormat="false" ht="13.8" hidden="false" customHeight="true" outlineLevel="0" collapsed="false"/>
    <row r="32549" customFormat="false" ht="13.8" hidden="false" customHeight="true" outlineLevel="0" collapsed="false"/>
    <row r="32550" customFormat="false" ht="13.8" hidden="false" customHeight="true" outlineLevel="0" collapsed="false"/>
    <row r="32551" customFormat="false" ht="13.8" hidden="false" customHeight="true" outlineLevel="0" collapsed="false"/>
    <row r="32552" customFormat="false" ht="13.8" hidden="false" customHeight="true" outlineLevel="0" collapsed="false"/>
    <row r="32553" customFormat="false" ht="13.8" hidden="false" customHeight="true" outlineLevel="0" collapsed="false"/>
    <row r="32554" customFormat="false" ht="13.8" hidden="false" customHeight="true" outlineLevel="0" collapsed="false"/>
    <row r="32555" customFormat="false" ht="13.8" hidden="false" customHeight="true" outlineLevel="0" collapsed="false"/>
    <row r="32556" customFormat="false" ht="13.8" hidden="false" customHeight="true" outlineLevel="0" collapsed="false"/>
    <row r="32557" customFormat="false" ht="13.8" hidden="false" customHeight="true" outlineLevel="0" collapsed="false"/>
    <row r="32558" customFormat="false" ht="13.8" hidden="false" customHeight="true" outlineLevel="0" collapsed="false"/>
    <row r="32559" customFormat="false" ht="13.8" hidden="false" customHeight="true" outlineLevel="0" collapsed="false"/>
    <row r="32560" customFormat="false" ht="13.8" hidden="false" customHeight="true" outlineLevel="0" collapsed="false"/>
    <row r="32561" customFormat="false" ht="13.8" hidden="false" customHeight="true" outlineLevel="0" collapsed="false"/>
    <row r="32562" customFormat="false" ht="13.8" hidden="false" customHeight="true" outlineLevel="0" collapsed="false"/>
    <row r="32563" customFormat="false" ht="13.8" hidden="false" customHeight="true" outlineLevel="0" collapsed="false"/>
    <row r="32564" customFormat="false" ht="13.8" hidden="false" customHeight="true" outlineLevel="0" collapsed="false"/>
    <row r="32565" customFormat="false" ht="13.8" hidden="false" customHeight="true" outlineLevel="0" collapsed="false"/>
    <row r="32566" customFormat="false" ht="13.8" hidden="false" customHeight="true" outlineLevel="0" collapsed="false"/>
    <row r="32567" customFormat="false" ht="13.8" hidden="false" customHeight="true" outlineLevel="0" collapsed="false"/>
    <row r="32568" customFormat="false" ht="13.8" hidden="false" customHeight="true" outlineLevel="0" collapsed="false"/>
    <row r="32569" customFormat="false" ht="13.8" hidden="false" customHeight="true" outlineLevel="0" collapsed="false"/>
    <row r="32570" customFormat="false" ht="13.8" hidden="false" customHeight="true" outlineLevel="0" collapsed="false"/>
    <row r="32571" customFormat="false" ht="13.8" hidden="false" customHeight="true" outlineLevel="0" collapsed="false"/>
    <row r="32572" customFormat="false" ht="13.8" hidden="false" customHeight="true" outlineLevel="0" collapsed="false"/>
    <row r="32573" customFormat="false" ht="13.8" hidden="false" customHeight="true" outlineLevel="0" collapsed="false"/>
    <row r="32574" customFormat="false" ht="13.8" hidden="false" customHeight="true" outlineLevel="0" collapsed="false"/>
    <row r="32575" customFormat="false" ht="13.8" hidden="false" customHeight="true" outlineLevel="0" collapsed="false"/>
    <row r="32576" customFormat="false" ht="13.8" hidden="false" customHeight="true" outlineLevel="0" collapsed="false"/>
    <row r="32577" customFormat="false" ht="13.8" hidden="false" customHeight="true" outlineLevel="0" collapsed="false"/>
    <row r="32578" customFormat="false" ht="13.8" hidden="false" customHeight="true" outlineLevel="0" collapsed="false"/>
    <row r="32579" customFormat="false" ht="13.8" hidden="false" customHeight="true" outlineLevel="0" collapsed="false"/>
    <row r="32580" customFormat="false" ht="13.8" hidden="false" customHeight="true" outlineLevel="0" collapsed="false"/>
    <row r="32581" customFormat="false" ht="13.8" hidden="false" customHeight="true" outlineLevel="0" collapsed="false"/>
    <row r="32582" customFormat="false" ht="13.8" hidden="false" customHeight="true" outlineLevel="0" collapsed="false"/>
    <row r="32583" customFormat="false" ht="13.8" hidden="false" customHeight="true" outlineLevel="0" collapsed="false"/>
    <row r="32584" customFormat="false" ht="13.8" hidden="false" customHeight="true" outlineLevel="0" collapsed="false"/>
    <row r="32585" customFormat="false" ht="13.8" hidden="false" customHeight="true" outlineLevel="0" collapsed="false"/>
    <row r="32586" customFormat="false" ht="13.8" hidden="false" customHeight="true" outlineLevel="0" collapsed="false"/>
    <row r="32587" customFormat="false" ht="13.8" hidden="false" customHeight="true" outlineLevel="0" collapsed="false"/>
    <row r="32588" customFormat="false" ht="13.8" hidden="false" customHeight="true" outlineLevel="0" collapsed="false"/>
    <row r="32589" customFormat="false" ht="13.8" hidden="false" customHeight="true" outlineLevel="0" collapsed="false"/>
    <row r="32590" customFormat="false" ht="13.8" hidden="false" customHeight="true" outlineLevel="0" collapsed="false"/>
    <row r="32591" customFormat="false" ht="13.8" hidden="false" customHeight="true" outlineLevel="0" collapsed="false"/>
    <row r="32592" customFormat="false" ht="13.8" hidden="false" customHeight="true" outlineLevel="0" collapsed="false"/>
    <row r="32593" customFormat="false" ht="13.8" hidden="false" customHeight="true" outlineLevel="0" collapsed="false"/>
    <row r="32594" customFormat="false" ht="13.8" hidden="false" customHeight="true" outlineLevel="0" collapsed="false"/>
    <row r="32595" customFormat="false" ht="13.8" hidden="false" customHeight="true" outlineLevel="0" collapsed="false"/>
    <row r="32596" customFormat="false" ht="13.8" hidden="false" customHeight="true" outlineLevel="0" collapsed="false"/>
    <row r="32597" customFormat="false" ht="13.8" hidden="false" customHeight="true" outlineLevel="0" collapsed="false"/>
    <row r="32598" customFormat="false" ht="13.8" hidden="false" customHeight="true" outlineLevel="0" collapsed="false"/>
    <row r="32599" customFormat="false" ht="13.8" hidden="false" customHeight="true" outlineLevel="0" collapsed="false"/>
    <row r="32600" customFormat="false" ht="13.8" hidden="false" customHeight="true" outlineLevel="0" collapsed="false"/>
    <row r="32601" customFormat="false" ht="13.8" hidden="false" customHeight="true" outlineLevel="0" collapsed="false"/>
    <row r="32602" customFormat="false" ht="13.8" hidden="false" customHeight="true" outlineLevel="0" collapsed="false"/>
    <row r="32603" customFormat="false" ht="13.8" hidden="false" customHeight="true" outlineLevel="0" collapsed="false"/>
    <row r="32604" customFormat="false" ht="13.8" hidden="false" customHeight="true" outlineLevel="0" collapsed="false"/>
    <row r="32605" customFormat="false" ht="13.8" hidden="false" customHeight="true" outlineLevel="0" collapsed="false"/>
    <row r="32606" customFormat="false" ht="13.8" hidden="false" customHeight="true" outlineLevel="0" collapsed="false"/>
    <row r="32607" customFormat="false" ht="13.8" hidden="false" customHeight="true" outlineLevel="0" collapsed="false"/>
    <row r="32608" customFormat="false" ht="13.8" hidden="false" customHeight="true" outlineLevel="0" collapsed="false"/>
    <row r="32609" customFormat="false" ht="13.8" hidden="false" customHeight="true" outlineLevel="0" collapsed="false"/>
    <row r="32610" customFormat="false" ht="13.8" hidden="false" customHeight="true" outlineLevel="0" collapsed="false"/>
    <row r="32611" customFormat="false" ht="13.8" hidden="false" customHeight="true" outlineLevel="0" collapsed="false"/>
    <row r="32612" customFormat="false" ht="13.8" hidden="false" customHeight="true" outlineLevel="0" collapsed="false"/>
    <row r="32613" customFormat="false" ht="13.8" hidden="false" customHeight="true" outlineLevel="0" collapsed="false"/>
    <row r="32614" customFormat="false" ht="13.8" hidden="false" customHeight="true" outlineLevel="0" collapsed="false"/>
    <row r="32615" customFormat="false" ht="13.8" hidden="false" customHeight="true" outlineLevel="0" collapsed="false"/>
    <row r="32616" customFormat="false" ht="13.8" hidden="false" customHeight="true" outlineLevel="0" collapsed="false"/>
    <row r="32617" customFormat="false" ht="13.8" hidden="false" customHeight="true" outlineLevel="0" collapsed="false"/>
    <row r="32618" customFormat="false" ht="13.8" hidden="false" customHeight="true" outlineLevel="0" collapsed="false"/>
    <row r="32619" customFormat="false" ht="13.8" hidden="false" customHeight="true" outlineLevel="0" collapsed="false"/>
    <row r="32620" customFormat="false" ht="13.8" hidden="false" customHeight="true" outlineLevel="0" collapsed="false"/>
    <row r="32621" customFormat="false" ht="13.8" hidden="false" customHeight="true" outlineLevel="0" collapsed="false"/>
    <row r="32622" customFormat="false" ht="13.8" hidden="false" customHeight="true" outlineLevel="0" collapsed="false"/>
    <row r="32623" customFormat="false" ht="13.8" hidden="false" customHeight="true" outlineLevel="0" collapsed="false"/>
    <row r="32624" customFormat="false" ht="13.8" hidden="false" customHeight="true" outlineLevel="0" collapsed="false"/>
    <row r="32625" customFormat="false" ht="13.8" hidden="false" customHeight="true" outlineLevel="0" collapsed="false"/>
    <row r="32626" customFormat="false" ht="13.8" hidden="false" customHeight="true" outlineLevel="0" collapsed="false"/>
    <row r="32627" customFormat="false" ht="13.8" hidden="false" customHeight="true" outlineLevel="0" collapsed="false"/>
    <row r="32628" customFormat="false" ht="13.8" hidden="false" customHeight="true" outlineLevel="0" collapsed="false"/>
    <row r="32629" customFormat="false" ht="13.8" hidden="false" customHeight="true" outlineLevel="0" collapsed="false"/>
    <row r="32630" customFormat="false" ht="13.8" hidden="false" customHeight="true" outlineLevel="0" collapsed="false"/>
    <row r="32631" customFormat="false" ht="13.8" hidden="false" customHeight="true" outlineLevel="0" collapsed="false"/>
    <row r="32632" customFormat="false" ht="13.8" hidden="false" customHeight="true" outlineLevel="0" collapsed="false"/>
    <row r="32633" customFormat="false" ht="13.8" hidden="false" customHeight="true" outlineLevel="0" collapsed="false"/>
    <row r="32634" customFormat="false" ht="13.8" hidden="false" customHeight="true" outlineLevel="0" collapsed="false"/>
    <row r="32635" customFormat="false" ht="13.8" hidden="false" customHeight="true" outlineLevel="0" collapsed="false"/>
    <row r="32636" customFormat="false" ht="13.8" hidden="false" customHeight="true" outlineLevel="0" collapsed="false"/>
    <row r="32637" customFormat="false" ht="13.8" hidden="false" customHeight="true" outlineLevel="0" collapsed="false"/>
    <row r="32638" customFormat="false" ht="13.8" hidden="false" customHeight="true" outlineLevel="0" collapsed="false"/>
    <row r="32639" customFormat="false" ht="13.8" hidden="false" customHeight="true" outlineLevel="0" collapsed="false"/>
    <row r="32640" customFormat="false" ht="13.8" hidden="false" customHeight="true" outlineLevel="0" collapsed="false"/>
    <row r="32641" customFormat="false" ht="13.8" hidden="false" customHeight="true" outlineLevel="0" collapsed="false"/>
    <row r="32642" customFormat="false" ht="13.8" hidden="false" customHeight="true" outlineLevel="0" collapsed="false"/>
    <row r="32643" customFormat="false" ht="13.8" hidden="false" customHeight="true" outlineLevel="0" collapsed="false"/>
    <row r="32644" customFormat="false" ht="13.8" hidden="false" customHeight="true" outlineLevel="0" collapsed="false"/>
    <row r="32645" customFormat="false" ht="13.8" hidden="false" customHeight="true" outlineLevel="0" collapsed="false"/>
    <row r="32646" customFormat="false" ht="13.8" hidden="false" customHeight="true" outlineLevel="0" collapsed="false"/>
    <row r="32647" customFormat="false" ht="13.8" hidden="false" customHeight="true" outlineLevel="0" collapsed="false"/>
    <row r="32648" customFormat="false" ht="13.8" hidden="false" customHeight="true" outlineLevel="0" collapsed="false"/>
    <row r="32649" customFormat="false" ht="13.8" hidden="false" customHeight="true" outlineLevel="0" collapsed="false"/>
    <row r="32650" customFormat="false" ht="13.8" hidden="false" customHeight="true" outlineLevel="0" collapsed="false"/>
    <row r="32651" customFormat="false" ht="13.8" hidden="false" customHeight="true" outlineLevel="0" collapsed="false"/>
    <row r="32652" customFormat="false" ht="13.8" hidden="false" customHeight="true" outlineLevel="0" collapsed="false"/>
    <row r="32653" customFormat="false" ht="13.8" hidden="false" customHeight="true" outlineLevel="0" collapsed="false"/>
    <row r="32654" customFormat="false" ht="13.8" hidden="false" customHeight="true" outlineLevel="0" collapsed="false"/>
    <row r="32655" customFormat="false" ht="13.8" hidden="false" customHeight="true" outlineLevel="0" collapsed="false"/>
    <row r="32656" customFormat="false" ht="13.8" hidden="false" customHeight="true" outlineLevel="0" collapsed="false"/>
    <row r="32657" customFormat="false" ht="13.8" hidden="false" customHeight="true" outlineLevel="0" collapsed="false"/>
    <row r="32658" customFormat="false" ht="13.8" hidden="false" customHeight="true" outlineLevel="0" collapsed="false"/>
    <row r="32659" customFormat="false" ht="13.8" hidden="false" customHeight="true" outlineLevel="0" collapsed="false"/>
    <row r="32660" customFormat="false" ht="13.8" hidden="false" customHeight="true" outlineLevel="0" collapsed="false"/>
    <row r="32661" customFormat="false" ht="13.8" hidden="false" customHeight="true" outlineLevel="0" collapsed="false"/>
    <row r="32662" customFormat="false" ht="13.8" hidden="false" customHeight="true" outlineLevel="0" collapsed="false"/>
    <row r="32663" customFormat="false" ht="13.8" hidden="false" customHeight="true" outlineLevel="0" collapsed="false"/>
    <row r="32664" customFormat="false" ht="13.8" hidden="false" customHeight="true" outlineLevel="0" collapsed="false"/>
    <row r="32665" customFormat="false" ht="13.8" hidden="false" customHeight="true" outlineLevel="0" collapsed="false"/>
    <row r="32666" customFormat="false" ht="13.8" hidden="false" customHeight="true" outlineLevel="0" collapsed="false"/>
    <row r="32667" customFormat="false" ht="13.8" hidden="false" customHeight="true" outlineLevel="0" collapsed="false"/>
    <row r="32668" customFormat="false" ht="13.8" hidden="false" customHeight="true" outlineLevel="0" collapsed="false"/>
    <row r="32669" customFormat="false" ht="13.8" hidden="false" customHeight="true" outlineLevel="0" collapsed="false"/>
    <row r="32670" customFormat="false" ht="13.8" hidden="false" customHeight="true" outlineLevel="0" collapsed="false"/>
    <row r="32671" customFormat="false" ht="13.8" hidden="false" customHeight="true" outlineLevel="0" collapsed="false"/>
    <row r="32672" customFormat="false" ht="13.8" hidden="false" customHeight="true" outlineLevel="0" collapsed="false"/>
    <row r="32673" customFormat="false" ht="13.8" hidden="false" customHeight="true" outlineLevel="0" collapsed="false"/>
    <row r="32674" customFormat="false" ht="13.8" hidden="false" customHeight="true" outlineLevel="0" collapsed="false"/>
    <row r="32675" customFormat="false" ht="13.8" hidden="false" customHeight="true" outlineLevel="0" collapsed="false"/>
    <row r="32676" customFormat="false" ht="13.8" hidden="false" customHeight="true" outlineLevel="0" collapsed="false"/>
    <row r="32677" customFormat="false" ht="13.8" hidden="false" customHeight="true" outlineLevel="0" collapsed="false"/>
    <row r="32678" customFormat="false" ht="13.8" hidden="false" customHeight="true" outlineLevel="0" collapsed="false"/>
    <row r="32679" customFormat="false" ht="13.8" hidden="false" customHeight="true" outlineLevel="0" collapsed="false"/>
    <row r="32680" customFormat="false" ht="13.8" hidden="false" customHeight="true" outlineLevel="0" collapsed="false"/>
    <row r="32681" customFormat="false" ht="13.8" hidden="false" customHeight="true" outlineLevel="0" collapsed="false"/>
    <row r="32682" customFormat="false" ht="13.8" hidden="false" customHeight="true" outlineLevel="0" collapsed="false"/>
    <row r="32683" customFormat="false" ht="13.8" hidden="false" customHeight="true" outlineLevel="0" collapsed="false"/>
    <row r="32684" customFormat="false" ht="13.8" hidden="false" customHeight="true" outlineLevel="0" collapsed="false"/>
    <row r="32685" customFormat="false" ht="13.8" hidden="false" customHeight="true" outlineLevel="0" collapsed="false"/>
    <row r="32686" customFormat="false" ht="13.8" hidden="false" customHeight="true" outlineLevel="0" collapsed="false"/>
    <row r="32687" customFormat="false" ht="13.8" hidden="false" customHeight="true" outlineLevel="0" collapsed="false"/>
    <row r="32688" customFormat="false" ht="13.8" hidden="false" customHeight="true" outlineLevel="0" collapsed="false"/>
    <row r="32689" customFormat="false" ht="13.8" hidden="false" customHeight="true" outlineLevel="0" collapsed="false"/>
    <row r="32690" customFormat="false" ht="13.8" hidden="false" customHeight="true" outlineLevel="0" collapsed="false"/>
    <row r="32691" customFormat="false" ht="13.8" hidden="false" customHeight="true" outlineLevel="0" collapsed="false"/>
    <row r="32692" customFormat="false" ht="13.8" hidden="false" customHeight="true" outlineLevel="0" collapsed="false"/>
    <row r="32693" customFormat="false" ht="13.8" hidden="false" customHeight="true" outlineLevel="0" collapsed="false"/>
    <row r="32694" customFormat="false" ht="13.8" hidden="false" customHeight="true" outlineLevel="0" collapsed="false"/>
    <row r="32695" customFormat="false" ht="13.8" hidden="false" customHeight="true" outlineLevel="0" collapsed="false"/>
    <row r="32696" customFormat="false" ht="13.8" hidden="false" customHeight="true" outlineLevel="0" collapsed="false"/>
    <row r="32697" customFormat="false" ht="13.8" hidden="false" customHeight="true" outlineLevel="0" collapsed="false"/>
    <row r="32698" customFormat="false" ht="13.8" hidden="false" customHeight="true" outlineLevel="0" collapsed="false"/>
    <row r="32699" customFormat="false" ht="13.8" hidden="false" customHeight="true" outlineLevel="0" collapsed="false"/>
    <row r="32700" customFormat="false" ht="13.8" hidden="false" customHeight="true" outlineLevel="0" collapsed="false"/>
    <row r="32701" customFormat="false" ht="13.8" hidden="false" customHeight="true" outlineLevel="0" collapsed="false"/>
    <row r="32702" customFormat="false" ht="13.8" hidden="false" customHeight="true" outlineLevel="0" collapsed="false"/>
    <row r="32703" customFormat="false" ht="13.8" hidden="false" customHeight="true" outlineLevel="0" collapsed="false"/>
    <row r="32704" customFormat="false" ht="13.8" hidden="false" customHeight="true" outlineLevel="0" collapsed="false"/>
    <row r="32705" customFormat="false" ht="13.8" hidden="false" customHeight="true" outlineLevel="0" collapsed="false"/>
    <row r="32706" customFormat="false" ht="13.8" hidden="false" customHeight="true" outlineLevel="0" collapsed="false"/>
    <row r="32707" customFormat="false" ht="13.8" hidden="false" customHeight="true" outlineLevel="0" collapsed="false"/>
    <row r="32708" customFormat="false" ht="13.8" hidden="false" customHeight="true" outlineLevel="0" collapsed="false"/>
    <row r="32709" customFormat="false" ht="13.8" hidden="false" customHeight="true" outlineLevel="0" collapsed="false"/>
    <row r="32710" customFormat="false" ht="13.8" hidden="false" customHeight="true" outlineLevel="0" collapsed="false"/>
    <row r="32711" customFormat="false" ht="13.8" hidden="false" customHeight="true" outlineLevel="0" collapsed="false"/>
    <row r="32712" customFormat="false" ht="13.8" hidden="false" customHeight="true" outlineLevel="0" collapsed="false"/>
    <row r="32713" customFormat="false" ht="13.8" hidden="false" customHeight="true" outlineLevel="0" collapsed="false"/>
    <row r="32714" customFormat="false" ht="13.8" hidden="false" customHeight="true" outlineLevel="0" collapsed="false"/>
    <row r="32715" customFormat="false" ht="13.8" hidden="false" customHeight="true" outlineLevel="0" collapsed="false"/>
    <row r="32716" customFormat="false" ht="13.8" hidden="false" customHeight="true" outlineLevel="0" collapsed="false"/>
    <row r="32717" customFormat="false" ht="13.8" hidden="false" customHeight="true" outlineLevel="0" collapsed="false"/>
    <row r="32718" customFormat="false" ht="13.8" hidden="false" customHeight="true" outlineLevel="0" collapsed="false"/>
    <row r="32719" customFormat="false" ht="13.8" hidden="false" customHeight="true" outlineLevel="0" collapsed="false"/>
    <row r="32720" customFormat="false" ht="13.8" hidden="false" customHeight="true" outlineLevel="0" collapsed="false"/>
    <row r="32721" customFormat="false" ht="13.8" hidden="false" customHeight="true" outlineLevel="0" collapsed="false"/>
    <row r="32722" customFormat="false" ht="13.8" hidden="false" customHeight="true" outlineLevel="0" collapsed="false"/>
    <row r="32723" customFormat="false" ht="13.8" hidden="false" customHeight="true" outlineLevel="0" collapsed="false"/>
    <row r="32724" customFormat="false" ht="13.8" hidden="false" customHeight="true" outlineLevel="0" collapsed="false"/>
    <row r="32725" customFormat="false" ht="13.8" hidden="false" customHeight="true" outlineLevel="0" collapsed="false"/>
    <row r="32726" customFormat="false" ht="13.8" hidden="false" customHeight="true" outlineLevel="0" collapsed="false"/>
    <row r="32727" customFormat="false" ht="13.8" hidden="false" customHeight="true" outlineLevel="0" collapsed="false"/>
    <row r="32728" customFormat="false" ht="13.8" hidden="false" customHeight="true" outlineLevel="0" collapsed="false"/>
    <row r="32729" customFormat="false" ht="13.8" hidden="false" customHeight="true" outlineLevel="0" collapsed="false"/>
    <row r="32730" customFormat="false" ht="13.8" hidden="false" customHeight="true" outlineLevel="0" collapsed="false"/>
    <row r="32731" customFormat="false" ht="13.8" hidden="false" customHeight="true" outlineLevel="0" collapsed="false"/>
    <row r="32732" customFormat="false" ht="13.8" hidden="false" customHeight="true" outlineLevel="0" collapsed="false"/>
    <row r="32733" customFormat="false" ht="13.8" hidden="false" customHeight="true" outlineLevel="0" collapsed="false"/>
    <row r="32734" customFormat="false" ht="13.8" hidden="false" customHeight="true" outlineLevel="0" collapsed="false"/>
    <row r="32735" customFormat="false" ht="13.8" hidden="false" customHeight="true" outlineLevel="0" collapsed="false"/>
    <row r="32736" customFormat="false" ht="13.8" hidden="false" customHeight="true" outlineLevel="0" collapsed="false"/>
    <row r="32737" customFormat="false" ht="13.8" hidden="false" customHeight="true" outlineLevel="0" collapsed="false"/>
    <row r="32738" customFormat="false" ht="13.8" hidden="false" customHeight="true" outlineLevel="0" collapsed="false"/>
    <row r="32739" customFormat="false" ht="13.8" hidden="false" customHeight="true" outlineLevel="0" collapsed="false"/>
    <row r="32740" customFormat="false" ht="13.8" hidden="false" customHeight="true" outlineLevel="0" collapsed="false"/>
    <row r="32741" customFormat="false" ht="13.8" hidden="false" customHeight="true" outlineLevel="0" collapsed="false"/>
    <row r="32742" customFormat="false" ht="13.8" hidden="false" customHeight="true" outlineLevel="0" collapsed="false"/>
    <row r="32743" customFormat="false" ht="13.8" hidden="false" customHeight="true" outlineLevel="0" collapsed="false"/>
    <row r="32744" customFormat="false" ht="13.8" hidden="false" customHeight="true" outlineLevel="0" collapsed="false"/>
    <row r="32745" customFormat="false" ht="13.8" hidden="false" customHeight="true" outlineLevel="0" collapsed="false"/>
    <row r="32746" customFormat="false" ht="13.8" hidden="false" customHeight="true" outlineLevel="0" collapsed="false"/>
    <row r="32747" customFormat="false" ht="13.8" hidden="false" customHeight="true" outlineLevel="0" collapsed="false"/>
    <row r="32748" customFormat="false" ht="13.8" hidden="false" customHeight="true" outlineLevel="0" collapsed="false"/>
    <row r="32749" customFormat="false" ht="13.8" hidden="false" customHeight="true" outlineLevel="0" collapsed="false"/>
    <row r="32750" customFormat="false" ht="13.8" hidden="false" customHeight="true" outlineLevel="0" collapsed="false"/>
    <row r="32751" customFormat="false" ht="13.8" hidden="false" customHeight="true" outlineLevel="0" collapsed="false"/>
    <row r="32752" customFormat="false" ht="13.8" hidden="false" customHeight="true" outlineLevel="0" collapsed="false"/>
    <row r="32753" customFormat="false" ht="13.8" hidden="false" customHeight="true" outlineLevel="0" collapsed="false"/>
    <row r="32754" customFormat="false" ht="13.8" hidden="false" customHeight="true" outlineLevel="0" collapsed="false"/>
    <row r="32755" customFormat="false" ht="13.8" hidden="false" customHeight="true" outlineLevel="0" collapsed="false"/>
    <row r="32756" customFormat="false" ht="13.8" hidden="false" customHeight="true" outlineLevel="0" collapsed="false"/>
    <row r="32757" customFormat="false" ht="13.8" hidden="false" customHeight="true" outlineLevel="0" collapsed="false"/>
    <row r="32758" customFormat="false" ht="13.8" hidden="false" customHeight="true" outlineLevel="0" collapsed="false"/>
    <row r="32759" customFormat="false" ht="13.8" hidden="false" customHeight="true" outlineLevel="0" collapsed="false"/>
    <row r="32760" customFormat="false" ht="13.8" hidden="false" customHeight="true" outlineLevel="0" collapsed="false"/>
    <row r="32761" customFormat="false" ht="13.8" hidden="false" customHeight="true" outlineLevel="0" collapsed="false"/>
    <row r="32762" customFormat="false" ht="13.8" hidden="false" customHeight="true" outlineLevel="0" collapsed="false"/>
    <row r="32763" customFormat="false" ht="13.8" hidden="false" customHeight="true" outlineLevel="0" collapsed="false"/>
    <row r="32764" customFormat="false" ht="13.8" hidden="false" customHeight="true" outlineLevel="0" collapsed="false"/>
    <row r="32765" customFormat="false" ht="13.8" hidden="false" customHeight="true" outlineLevel="0" collapsed="false"/>
    <row r="32766" customFormat="false" ht="13.8" hidden="false" customHeight="true" outlineLevel="0" collapsed="false"/>
    <row r="32767" customFormat="false" ht="13.8" hidden="false" customHeight="true" outlineLevel="0" collapsed="false"/>
    <row r="32768" customFormat="false" ht="13.8" hidden="false" customHeight="true" outlineLevel="0" collapsed="false"/>
    <row r="32769" customFormat="false" ht="13.8" hidden="false" customHeight="true" outlineLevel="0" collapsed="false"/>
    <row r="32770" customFormat="false" ht="13.8" hidden="false" customHeight="true" outlineLevel="0" collapsed="false"/>
    <row r="32771" customFormat="false" ht="13.8" hidden="false" customHeight="true" outlineLevel="0" collapsed="false"/>
    <row r="32772" customFormat="false" ht="13.8" hidden="false" customHeight="true" outlineLevel="0" collapsed="false"/>
    <row r="32773" customFormat="false" ht="13.8" hidden="false" customHeight="true" outlineLevel="0" collapsed="false"/>
    <row r="32774" customFormat="false" ht="13.8" hidden="false" customHeight="true" outlineLevel="0" collapsed="false"/>
    <row r="32775" customFormat="false" ht="13.8" hidden="false" customHeight="true" outlineLevel="0" collapsed="false"/>
    <row r="32776" customFormat="false" ht="13.8" hidden="false" customHeight="true" outlineLevel="0" collapsed="false"/>
    <row r="32777" customFormat="false" ht="13.8" hidden="false" customHeight="true" outlineLevel="0" collapsed="false"/>
    <row r="32778" customFormat="false" ht="13.8" hidden="false" customHeight="true" outlineLevel="0" collapsed="false"/>
    <row r="32779" customFormat="false" ht="13.8" hidden="false" customHeight="true" outlineLevel="0" collapsed="false"/>
    <row r="32780" customFormat="false" ht="13.8" hidden="false" customHeight="true" outlineLevel="0" collapsed="false"/>
    <row r="32781" customFormat="false" ht="13.8" hidden="false" customHeight="true" outlineLevel="0" collapsed="false"/>
    <row r="32782" customFormat="false" ht="13.8" hidden="false" customHeight="true" outlineLevel="0" collapsed="false"/>
    <row r="32783" customFormat="false" ht="13.8" hidden="false" customHeight="true" outlineLevel="0" collapsed="false"/>
    <row r="32784" customFormat="false" ht="13.8" hidden="false" customHeight="true" outlineLevel="0" collapsed="false"/>
    <row r="32785" customFormat="false" ht="13.8" hidden="false" customHeight="true" outlineLevel="0" collapsed="false"/>
    <row r="32786" customFormat="false" ht="13.8" hidden="false" customHeight="true" outlineLevel="0" collapsed="false"/>
    <row r="32787" customFormat="false" ht="13.8" hidden="false" customHeight="true" outlineLevel="0" collapsed="false"/>
    <row r="32788" customFormat="false" ht="13.8" hidden="false" customHeight="true" outlineLevel="0" collapsed="false"/>
    <row r="32789" customFormat="false" ht="13.8" hidden="false" customHeight="true" outlineLevel="0" collapsed="false"/>
    <row r="32790" customFormat="false" ht="13.8" hidden="false" customHeight="true" outlineLevel="0" collapsed="false"/>
    <row r="32791" customFormat="false" ht="13.8" hidden="false" customHeight="true" outlineLevel="0" collapsed="false"/>
    <row r="32792" customFormat="false" ht="13.8" hidden="false" customHeight="true" outlineLevel="0" collapsed="false"/>
    <row r="32793" customFormat="false" ht="13.8" hidden="false" customHeight="true" outlineLevel="0" collapsed="false"/>
    <row r="32794" customFormat="false" ht="13.8" hidden="false" customHeight="true" outlineLevel="0" collapsed="false"/>
    <row r="32795" customFormat="false" ht="13.8" hidden="false" customHeight="true" outlineLevel="0" collapsed="false"/>
    <row r="32796" customFormat="false" ht="13.8" hidden="false" customHeight="true" outlineLevel="0" collapsed="false"/>
    <row r="32797" customFormat="false" ht="13.8" hidden="false" customHeight="true" outlineLevel="0" collapsed="false"/>
    <row r="32798" customFormat="false" ht="13.8" hidden="false" customHeight="true" outlineLevel="0" collapsed="false"/>
    <row r="32799" customFormat="false" ht="13.8" hidden="false" customHeight="true" outlineLevel="0" collapsed="false"/>
    <row r="32800" customFormat="false" ht="13.8" hidden="false" customHeight="true" outlineLevel="0" collapsed="false"/>
    <row r="32801" customFormat="false" ht="13.8" hidden="false" customHeight="true" outlineLevel="0" collapsed="false"/>
    <row r="32802" customFormat="false" ht="13.8" hidden="false" customHeight="true" outlineLevel="0" collapsed="false"/>
    <row r="32803" customFormat="false" ht="13.8" hidden="false" customHeight="true" outlineLevel="0" collapsed="false"/>
    <row r="32804" customFormat="false" ht="13.8" hidden="false" customHeight="true" outlineLevel="0" collapsed="false"/>
    <row r="32805" customFormat="false" ht="13.8" hidden="false" customHeight="true" outlineLevel="0" collapsed="false"/>
    <row r="32806" customFormat="false" ht="13.8" hidden="false" customHeight="true" outlineLevel="0" collapsed="false"/>
    <row r="32807" customFormat="false" ht="13.8" hidden="false" customHeight="true" outlineLevel="0" collapsed="false"/>
    <row r="32808" customFormat="false" ht="13.8" hidden="false" customHeight="true" outlineLevel="0" collapsed="false"/>
    <row r="32809" customFormat="false" ht="13.8" hidden="false" customHeight="true" outlineLevel="0" collapsed="false"/>
    <row r="32810" customFormat="false" ht="13.8" hidden="false" customHeight="true" outlineLevel="0" collapsed="false"/>
    <row r="32811" customFormat="false" ht="13.8" hidden="false" customHeight="true" outlineLevel="0" collapsed="false"/>
    <row r="32812" customFormat="false" ht="13.8" hidden="false" customHeight="true" outlineLevel="0" collapsed="false"/>
    <row r="32813" customFormat="false" ht="13.8" hidden="false" customHeight="true" outlineLevel="0" collapsed="false"/>
    <row r="32814" customFormat="false" ht="13.8" hidden="false" customHeight="true" outlineLevel="0" collapsed="false"/>
    <row r="32815" customFormat="false" ht="13.8" hidden="false" customHeight="true" outlineLevel="0" collapsed="false"/>
    <row r="32816" customFormat="false" ht="13.8" hidden="false" customHeight="true" outlineLevel="0" collapsed="false"/>
    <row r="32817" customFormat="false" ht="13.8" hidden="false" customHeight="true" outlineLevel="0" collapsed="false"/>
    <row r="32818" customFormat="false" ht="13.8" hidden="false" customHeight="true" outlineLevel="0" collapsed="false"/>
    <row r="32819" customFormat="false" ht="13.8" hidden="false" customHeight="true" outlineLevel="0" collapsed="false"/>
    <row r="32820" customFormat="false" ht="13.8" hidden="false" customHeight="true" outlineLevel="0" collapsed="false"/>
    <row r="32821" customFormat="false" ht="13.8" hidden="false" customHeight="true" outlineLevel="0" collapsed="false"/>
    <row r="32822" customFormat="false" ht="13.8" hidden="false" customHeight="true" outlineLevel="0" collapsed="false"/>
    <row r="32823" customFormat="false" ht="13.8" hidden="false" customHeight="true" outlineLevel="0" collapsed="false"/>
    <row r="32824" customFormat="false" ht="13.8" hidden="false" customHeight="true" outlineLevel="0" collapsed="false"/>
    <row r="32825" customFormat="false" ht="13.8" hidden="false" customHeight="true" outlineLevel="0" collapsed="false"/>
    <row r="32826" customFormat="false" ht="13.8" hidden="false" customHeight="true" outlineLevel="0" collapsed="false"/>
    <row r="32827" customFormat="false" ht="13.8" hidden="false" customHeight="true" outlineLevel="0" collapsed="false"/>
    <row r="32828" customFormat="false" ht="13.8" hidden="false" customHeight="true" outlineLevel="0" collapsed="false"/>
    <row r="32829" customFormat="false" ht="13.8" hidden="false" customHeight="true" outlineLevel="0" collapsed="false"/>
    <row r="32830" customFormat="false" ht="13.8" hidden="false" customHeight="true" outlineLevel="0" collapsed="false"/>
    <row r="32831" customFormat="false" ht="13.8" hidden="false" customHeight="true" outlineLevel="0" collapsed="false"/>
    <row r="32832" customFormat="false" ht="13.8" hidden="false" customHeight="true" outlineLevel="0" collapsed="false"/>
    <row r="32833" customFormat="false" ht="13.8" hidden="false" customHeight="true" outlineLevel="0" collapsed="false"/>
    <row r="32834" customFormat="false" ht="13.8" hidden="false" customHeight="true" outlineLevel="0" collapsed="false"/>
    <row r="32835" customFormat="false" ht="13.8" hidden="false" customHeight="true" outlineLevel="0" collapsed="false"/>
    <row r="32836" customFormat="false" ht="13.8" hidden="false" customHeight="true" outlineLevel="0" collapsed="false"/>
    <row r="32837" customFormat="false" ht="13.8" hidden="false" customHeight="true" outlineLevel="0" collapsed="false"/>
    <row r="32838" customFormat="false" ht="13.8" hidden="false" customHeight="true" outlineLevel="0" collapsed="false"/>
    <row r="32839" customFormat="false" ht="13.8" hidden="false" customHeight="true" outlineLevel="0" collapsed="false"/>
    <row r="32840" customFormat="false" ht="13.8" hidden="false" customHeight="true" outlineLevel="0" collapsed="false"/>
    <row r="32841" customFormat="false" ht="13.8" hidden="false" customHeight="true" outlineLevel="0" collapsed="false"/>
    <row r="32842" customFormat="false" ht="13.8" hidden="false" customHeight="true" outlineLevel="0" collapsed="false"/>
    <row r="32843" customFormat="false" ht="13.8" hidden="false" customHeight="true" outlineLevel="0" collapsed="false"/>
    <row r="32844" customFormat="false" ht="13.8" hidden="false" customHeight="true" outlineLevel="0" collapsed="false"/>
    <row r="32845" customFormat="false" ht="13.8" hidden="false" customHeight="true" outlineLevel="0" collapsed="false"/>
    <row r="32846" customFormat="false" ht="13.8" hidden="false" customHeight="true" outlineLevel="0" collapsed="false"/>
    <row r="32847" customFormat="false" ht="13.8" hidden="false" customHeight="true" outlineLevel="0" collapsed="false"/>
    <row r="32848" customFormat="false" ht="13.8" hidden="false" customHeight="true" outlineLevel="0" collapsed="false"/>
    <row r="32849" customFormat="false" ht="13.8" hidden="false" customHeight="true" outlineLevel="0" collapsed="false"/>
    <row r="32850" customFormat="false" ht="13.8" hidden="false" customHeight="true" outlineLevel="0" collapsed="false"/>
    <row r="32851" customFormat="false" ht="13.8" hidden="false" customHeight="true" outlineLevel="0" collapsed="false"/>
    <row r="32852" customFormat="false" ht="13.8" hidden="false" customHeight="true" outlineLevel="0" collapsed="false"/>
    <row r="32853" customFormat="false" ht="13.8" hidden="false" customHeight="true" outlineLevel="0" collapsed="false"/>
    <row r="32854" customFormat="false" ht="13.8" hidden="false" customHeight="true" outlineLevel="0" collapsed="false"/>
    <row r="32855" customFormat="false" ht="13.8" hidden="false" customHeight="true" outlineLevel="0" collapsed="false"/>
    <row r="32856" customFormat="false" ht="13.8" hidden="false" customHeight="true" outlineLevel="0" collapsed="false"/>
    <row r="32857" customFormat="false" ht="13.8" hidden="false" customHeight="true" outlineLevel="0" collapsed="false"/>
    <row r="32858" customFormat="false" ht="13.8" hidden="false" customHeight="true" outlineLevel="0" collapsed="false"/>
    <row r="32859" customFormat="false" ht="13.8" hidden="false" customHeight="true" outlineLevel="0" collapsed="false"/>
    <row r="32860" customFormat="false" ht="13.8" hidden="false" customHeight="true" outlineLevel="0" collapsed="false"/>
    <row r="32861" customFormat="false" ht="13.8" hidden="false" customHeight="true" outlineLevel="0" collapsed="false"/>
    <row r="32862" customFormat="false" ht="13.8" hidden="false" customHeight="true" outlineLevel="0" collapsed="false"/>
    <row r="32863" customFormat="false" ht="13.8" hidden="false" customHeight="true" outlineLevel="0" collapsed="false"/>
    <row r="32864" customFormat="false" ht="13.8" hidden="false" customHeight="true" outlineLevel="0" collapsed="false"/>
    <row r="32865" customFormat="false" ht="13.8" hidden="false" customHeight="true" outlineLevel="0" collapsed="false"/>
    <row r="32866" customFormat="false" ht="13.8" hidden="false" customHeight="true" outlineLevel="0" collapsed="false"/>
    <row r="32867" customFormat="false" ht="13.8" hidden="false" customHeight="true" outlineLevel="0" collapsed="false"/>
    <row r="32868" customFormat="false" ht="13.8" hidden="false" customHeight="true" outlineLevel="0" collapsed="false"/>
    <row r="32869" customFormat="false" ht="13.8" hidden="false" customHeight="true" outlineLevel="0" collapsed="false"/>
    <row r="32870" customFormat="false" ht="13.8" hidden="false" customHeight="true" outlineLevel="0" collapsed="false"/>
    <row r="32871" customFormat="false" ht="13.8" hidden="false" customHeight="true" outlineLevel="0" collapsed="false"/>
    <row r="32872" customFormat="false" ht="13.8" hidden="false" customHeight="true" outlineLevel="0" collapsed="false"/>
    <row r="32873" customFormat="false" ht="13.8" hidden="false" customHeight="true" outlineLevel="0" collapsed="false"/>
    <row r="32874" customFormat="false" ht="13.8" hidden="false" customHeight="true" outlineLevel="0" collapsed="false"/>
    <row r="32875" customFormat="false" ht="13.8" hidden="false" customHeight="true" outlineLevel="0" collapsed="false"/>
    <row r="32876" customFormat="false" ht="13.8" hidden="false" customHeight="true" outlineLevel="0" collapsed="false"/>
    <row r="32877" customFormat="false" ht="13.8" hidden="false" customHeight="true" outlineLevel="0" collapsed="false"/>
    <row r="32878" customFormat="false" ht="13.8" hidden="false" customHeight="true" outlineLevel="0" collapsed="false"/>
    <row r="32879" customFormat="false" ht="13.8" hidden="false" customHeight="true" outlineLevel="0" collapsed="false"/>
    <row r="32880" customFormat="false" ht="13.8" hidden="false" customHeight="true" outlineLevel="0" collapsed="false"/>
    <row r="32881" customFormat="false" ht="13.8" hidden="false" customHeight="true" outlineLevel="0" collapsed="false"/>
    <row r="32882" customFormat="false" ht="13.8" hidden="false" customHeight="true" outlineLevel="0" collapsed="false"/>
    <row r="32883" customFormat="false" ht="13.8" hidden="false" customHeight="true" outlineLevel="0" collapsed="false"/>
    <row r="32884" customFormat="false" ht="13.8" hidden="false" customHeight="true" outlineLevel="0" collapsed="false"/>
    <row r="32885" customFormat="false" ht="13.8" hidden="false" customHeight="true" outlineLevel="0" collapsed="false"/>
    <row r="32886" customFormat="false" ht="13.8" hidden="false" customHeight="true" outlineLevel="0" collapsed="false"/>
    <row r="32887" customFormat="false" ht="13.8" hidden="false" customHeight="true" outlineLevel="0" collapsed="false"/>
    <row r="32888" customFormat="false" ht="13.8" hidden="false" customHeight="true" outlineLevel="0" collapsed="false"/>
    <row r="32889" customFormat="false" ht="13.8" hidden="false" customHeight="true" outlineLevel="0" collapsed="false"/>
    <row r="32890" customFormat="false" ht="13.8" hidden="false" customHeight="true" outlineLevel="0" collapsed="false"/>
    <row r="32891" customFormat="false" ht="13.8" hidden="false" customHeight="true" outlineLevel="0" collapsed="false"/>
    <row r="32892" customFormat="false" ht="13.8" hidden="false" customHeight="true" outlineLevel="0" collapsed="false"/>
    <row r="32893" customFormat="false" ht="13.8" hidden="false" customHeight="true" outlineLevel="0" collapsed="false"/>
    <row r="32894" customFormat="false" ht="13.8" hidden="false" customHeight="true" outlineLevel="0" collapsed="false"/>
    <row r="32895" customFormat="false" ht="13.8" hidden="false" customHeight="true" outlineLevel="0" collapsed="false"/>
    <row r="32896" customFormat="false" ht="13.8" hidden="false" customHeight="true" outlineLevel="0" collapsed="false"/>
    <row r="32897" customFormat="false" ht="13.8" hidden="false" customHeight="true" outlineLevel="0" collapsed="false"/>
    <row r="32898" customFormat="false" ht="13.8" hidden="false" customHeight="true" outlineLevel="0" collapsed="false"/>
    <row r="32899" customFormat="false" ht="13.8" hidden="false" customHeight="true" outlineLevel="0" collapsed="false"/>
    <row r="32900" customFormat="false" ht="13.8" hidden="false" customHeight="true" outlineLevel="0" collapsed="false"/>
    <row r="32901" customFormat="false" ht="13.8" hidden="false" customHeight="true" outlineLevel="0" collapsed="false"/>
    <row r="32902" customFormat="false" ht="13.8" hidden="false" customHeight="true" outlineLevel="0" collapsed="false"/>
    <row r="32903" customFormat="false" ht="13.8" hidden="false" customHeight="true" outlineLevel="0" collapsed="false"/>
    <row r="32904" customFormat="false" ht="13.8" hidden="false" customHeight="true" outlineLevel="0" collapsed="false"/>
    <row r="32905" customFormat="false" ht="13.8" hidden="false" customHeight="true" outlineLevel="0" collapsed="false"/>
    <row r="32906" customFormat="false" ht="13.8" hidden="false" customHeight="true" outlineLevel="0" collapsed="false"/>
    <row r="32907" customFormat="false" ht="13.8" hidden="false" customHeight="true" outlineLevel="0" collapsed="false"/>
    <row r="32908" customFormat="false" ht="13.8" hidden="false" customHeight="true" outlineLevel="0" collapsed="false"/>
    <row r="32909" customFormat="false" ht="13.8" hidden="false" customHeight="true" outlineLevel="0" collapsed="false"/>
    <row r="32910" customFormat="false" ht="13.8" hidden="false" customHeight="true" outlineLevel="0" collapsed="false"/>
    <row r="32911" customFormat="false" ht="13.8" hidden="false" customHeight="true" outlineLevel="0" collapsed="false"/>
    <row r="32912" customFormat="false" ht="13.8" hidden="false" customHeight="true" outlineLevel="0" collapsed="false"/>
    <row r="32913" customFormat="false" ht="13.8" hidden="false" customHeight="true" outlineLevel="0" collapsed="false"/>
    <row r="32914" customFormat="false" ht="13.8" hidden="false" customHeight="true" outlineLevel="0" collapsed="false"/>
    <row r="32915" customFormat="false" ht="13.8" hidden="false" customHeight="true" outlineLevel="0" collapsed="false"/>
    <row r="32916" customFormat="false" ht="13.8" hidden="false" customHeight="true" outlineLevel="0" collapsed="false"/>
    <row r="32917" customFormat="false" ht="13.8" hidden="false" customHeight="true" outlineLevel="0" collapsed="false"/>
    <row r="32918" customFormat="false" ht="13.8" hidden="false" customHeight="true" outlineLevel="0" collapsed="false"/>
    <row r="32919" customFormat="false" ht="13.8" hidden="false" customHeight="true" outlineLevel="0" collapsed="false"/>
    <row r="32920" customFormat="false" ht="13.8" hidden="false" customHeight="true" outlineLevel="0" collapsed="false"/>
    <row r="32921" customFormat="false" ht="13.8" hidden="false" customHeight="true" outlineLevel="0" collapsed="false"/>
    <row r="32922" customFormat="false" ht="13.8" hidden="false" customHeight="true" outlineLevel="0" collapsed="false"/>
    <row r="32923" customFormat="false" ht="13.8" hidden="false" customHeight="true" outlineLevel="0" collapsed="false"/>
    <row r="32924" customFormat="false" ht="13.8" hidden="false" customHeight="true" outlineLevel="0" collapsed="false"/>
    <row r="32925" customFormat="false" ht="13.8" hidden="false" customHeight="true" outlineLevel="0" collapsed="false"/>
    <row r="32926" customFormat="false" ht="13.8" hidden="false" customHeight="true" outlineLevel="0" collapsed="false"/>
    <row r="32927" customFormat="false" ht="13.8" hidden="false" customHeight="true" outlineLevel="0" collapsed="false"/>
    <row r="32928" customFormat="false" ht="13.8" hidden="false" customHeight="true" outlineLevel="0" collapsed="false"/>
    <row r="32929" customFormat="false" ht="13.8" hidden="false" customHeight="true" outlineLevel="0" collapsed="false"/>
    <row r="32930" customFormat="false" ht="13.8" hidden="false" customHeight="true" outlineLevel="0" collapsed="false"/>
    <row r="32931" customFormat="false" ht="13.8" hidden="false" customHeight="true" outlineLevel="0" collapsed="false"/>
    <row r="32932" customFormat="false" ht="13.8" hidden="false" customHeight="true" outlineLevel="0" collapsed="false"/>
    <row r="32933" customFormat="false" ht="13.8" hidden="false" customHeight="true" outlineLevel="0" collapsed="false"/>
    <row r="32934" customFormat="false" ht="13.8" hidden="false" customHeight="true" outlineLevel="0" collapsed="false"/>
    <row r="32935" customFormat="false" ht="13.8" hidden="false" customHeight="true" outlineLevel="0" collapsed="false"/>
    <row r="32936" customFormat="false" ht="13.8" hidden="false" customHeight="true" outlineLevel="0" collapsed="false"/>
    <row r="32937" customFormat="false" ht="13.8" hidden="false" customHeight="true" outlineLevel="0" collapsed="false"/>
    <row r="32938" customFormat="false" ht="13.8" hidden="false" customHeight="true" outlineLevel="0" collapsed="false"/>
    <row r="32939" customFormat="false" ht="13.8" hidden="false" customHeight="true" outlineLevel="0" collapsed="false"/>
    <row r="32940" customFormat="false" ht="13.8" hidden="false" customHeight="true" outlineLevel="0" collapsed="false"/>
    <row r="32941" customFormat="false" ht="13.8" hidden="false" customHeight="true" outlineLevel="0" collapsed="false"/>
    <row r="32942" customFormat="false" ht="13.8" hidden="false" customHeight="true" outlineLevel="0" collapsed="false"/>
    <row r="32943" customFormat="false" ht="13.8" hidden="false" customHeight="true" outlineLevel="0" collapsed="false"/>
    <row r="32944" customFormat="false" ht="13.8" hidden="false" customHeight="true" outlineLevel="0" collapsed="false"/>
    <row r="32945" customFormat="false" ht="13.8" hidden="false" customHeight="true" outlineLevel="0" collapsed="false"/>
    <row r="32946" customFormat="false" ht="13.8" hidden="false" customHeight="true" outlineLevel="0" collapsed="false"/>
    <row r="32947" customFormat="false" ht="13.8" hidden="false" customHeight="true" outlineLevel="0" collapsed="false"/>
    <row r="32948" customFormat="false" ht="13.8" hidden="false" customHeight="true" outlineLevel="0" collapsed="false"/>
    <row r="32949" customFormat="false" ht="13.8" hidden="false" customHeight="true" outlineLevel="0" collapsed="false"/>
    <row r="32950" customFormat="false" ht="13.8" hidden="false" customHeight="true" outlineLevel="0" collapsed="false"/>
    <row r="32951" customFormat="false" ht="13.8" hidden="false" customHeight="true" outlineLevel="0" collapsed="false"/>
    <row r="32952" customFormat="false" ht="13.8" hidden="false" customHeight="true" outlineLevel="0" collapsed="false"/>
    <row r="32953" customFormat="false" ht="13.8" hidden="false" customHeight="true" outlineLevel="0" collapsed="false"/>
    <row r="32954" customFormat="false" ht="13.8" hidden="false" customHeight="true" outlineLevel="0" collapsed="false"/>
    <row r="32955" customFormat="false" ht="13.8" hidden="false" customHeight="true" outlineLevel="0" collapsed="false"/>
    <row r="32956" customFormat="false" ht="13.8" hidden="false" customHeight="true" outlineLevel="0" collapsed="false"/>
    <row r="32957" customFormat="false" ht="13.8" hidden="false" customHeight="true" outlineLevel="0" collapsed="false"/>
    <row r="32958" customFormat="false" ht="13.8" hidden="false" customHeight="true" outlineLevel="0" collapsed="false"/>
    <row r="32959" customFormat="false" ht="13.8" hidden="false" customHeight="true" outlineLevel="0" collapsed="false"/>
    <row r="32960" customFormat="false" ht="13.8" hidden="false" customHeight="true" outlineLevel="0" collapsed="false"/>
    <row r="32961" customFormat="false" ht="13.8" hidden="false" customHeight="true" outlineLevel="0" collapsed="false"/>
    <row r="32962" customFormat="false" ht="13.8" hidden="false" customHeight="true" outlineLevel="0" collapsed="false"/>
    <row r="32963" customFormat="false" ht="13.8" hidden="false" customHeight="true" outlineLevel="0" collapsed="false"/>
    <row r="32964" customFormat="false" ht="13.8" hidden="false" customHeight="true" outlineLevel="0" collapsed="false"/>
    <row r="32965" customFormat="false" ht="13.8" hidden="false" customHeight="true" outlineLevel="0" collapsed="false"/>
    <row r="32966" customFormat="false" ht="13.8" hidden="false" customHeight="true" outlineLevel="0" collapsed="false"/>
    <row r="32967" customFormat="false" ht="13.8" hidden="false" customHeight="true" outlineLevel="0" collapsed="false"/>
    <row r="32968" customFormat="false" ht="13.8" hidden="false" customHeight="true" outlineLevel="0" collapsed="false"/>
    <row r="32969" customFormat="false" ht="13.8" hidden="false" customHeight="true" outlineLevel="0" collapsed="false"/>
    <row r="32970" customFormat="false" ht="13.8" hidden="false" customHeight="true" outlineLevel="0" collapsed="false"/>
    <row r="32971" customFormat="false" ht="13.8" hidden="false" customHeight="true" outlineLevel="0" collapsed="false"/>
    <row r="32972" customFormat="false" ht="13.8" hidden="false" customHeight="true" outlineLevel="0" collapsed="false"/>
    <row r="32973" customFormat="false" ht="13.8" hidden="false" customHeight="true" outlineLevel="0" collapsed="false"/>
    <row r="32974" customFormat="false" ht="13.8" hidden="false" customHeight="true" outlineLevel="0" collapsed="false"/>
    <row r="32975" customFormat="false" ht="13.8" hidden="false" customHeight="true" outlineLevel="0" collapsed="false"/>
    <row r="32976" customFormat="false" ht="13.8" hidden="false" customHeight="true" outlineLevel="0" collapsed="false"/>
    <row r="32977" customFormat="false" ht="13.8" hidden="false" customHeight="true" outlineLevel="0" collapsed="false"/>
    <row r="32978" customFormat="false" ht="13.8" hidden="false" customHeight="true" outlineLevel="0" collapsed="false"/>
    <row r="32979" customFormat="false" ht="13.8" hidden="false" customHeight="true" outlineLevel="0" collapsed="false"/>
    <row r="32980" customFormat="false" ht="13.8" hidden="false" customHeight="true" outlineLevel="0" collapsed="false"/>
    <row r="32981" customFormat="false" ht="13.8" hidden="false" customHeight="true" outlineLevel="0" collapsed="false"/>
    <row r="32982" customFormat="false" ht="13.8" hidden="false" customHeight="true" outlineLevel="0" collapsed="false"/>
    <row r="32983" customFormat="false" ht="13.8" hidden="false" customHeight="true" outlineLevel="0" collapsed="false"/>
    <row r="32984" customFormat="false" ht="13.8" hidden="false" customHeight="true" outlineLevel="0" collapsed="false"/>
    <row r="32985" customFormat="false" ht="13.8" hidden="false" customHeight="true" outlineLevel="0" collapsed="false"/>
    <row r="32986" customFormat="false" ht="13.8" hidden="false" customHeight="true" outlineLevel="0" collapsed="false"/>
    <row r="32987" customFormat="false" ht="13.8" hidden="false" customHeight="true" outlineLevel="0" collapsed="false"/>
    <row r="32988" customFormat="false" ht="13.8" hidden="false" customHeight="true" outlineLevel="0" collapsed="false"/>
    <row r="32989" customFormat="false" ht="13.8" hidden="false" customHeight="true" outlineLevel="0" collapsed="false"/>
    <row r="32990" customFormat="false" ht="13.8" hidden="false" customHeight="true" outlineLevel="0" collapsed="false"/>
    <row r="32991" customFormat="false" ht="13.8" hidden="false" customHeight="true" outlineLevel="0" collapsed="false"/>
    <row r="32992" customFormat="false" ht="13.8" hidden="false" customHeight="true" outlineLevel="0" collapsed="false"/>
    <row r="32993" customFormat="false" ht="13.8" hidden="false" customHeight="true" outlineLevel="0" collapsed="false"/>
    <row r="32994" customFormat="false" ht="13.8" hidden="false" customHeight="true" outlineLevel="0" collapsed="false"/>
    <row r="32995" customFormat="false" ht="13.8" hidden="false" customHeight="true" outlineLevel="0" collapsed="false"/>
    <row r="32996" customFormat="false" ht="13.8" hidden="false" customHeight="true" outlineLevel="0" collapsed="false"/>
    <row r="32997" customFormat="false" ht="13.8" hidden="false" customHeight="true" outlineLevel="0" collapsed="false"/>
    <row r="32998" customFormat="false" ht="13.8" hidden="false" customHeight="true" outlineLevel="0" collapsed="false"/>
    <row r="32999" customFormat="false" ht="13.8" hidden="false" customHeight="true" outlineLevel="0" collapsed="false"/>
    <row r="33000" customFormat="false" ht="13.8" hidden="false" customHeight="true" outlineLevel="0" collapsed="false"/>
    <row r="33001" customFormat="false" ht="13.8" hidden="false" customHeight="true" outlineLevel="0" collapsed="false"/>
    <row r="33002" customFormat="false" ht="13.8" hidden="false" customHeight="true" outlineLevel="0" collapsed="false"/>
    <row r="33003" customFormat="false" ht="13.8" hidden="false" customHeight="true" outlineLevel="0" collapsed="false"/>
    <row r="33004" customFormat="false" ht="13.8" hidden="false" customHeight="true" outlineLevel="0" collapsed="false"/>
    <row r="33005" customFormat="false" ht="13.8" hidden="false" customHeight="true" outlineLevel="0" collapsed="false"/>
    <row r="33006" customFormat="false" ht="13.8" hidden="false" customHeight="true" outlineLevel="0" collapsed="false"/>
    <row r="33007" customFormat="false" ht="13.8" hidden="false" customHeight="true" outlineLevel="0" collapsed="false"/>
    <row r="33008" customFormat="false" ht="13.8" hidden="false" customHeight="true" outlineLevel="0" collapsed="false"/>
    <row r="33009" customFormat="false" ht="13.8" hidden="false" customHeight="true" outlineLevel="0" collapsed="false"/>
    <row r="33010" customFormat="false" ht="13.8" hidden="false" customHeight="true" outlineLevel="0" collapsed="false"/>
    <row r="33011" customFormat="false" ht="13.8" hidden="false" customHeight="true" outlineLevel="0" collapsed="false"/>
    <row r="33012" customFormat="false" ht="13.8" hidden="false" customHeight="true" outlineLevel="0" collapsed="false"/>
    <row r="33013" customFormat="false" ht="13.8" hidden="false" customHeight="true" outlineLevel="0" collapsed="false"/>
    <row r="33014" customFormat="false" ht="13.8" hidden="false" customHeight="true" outlineLevel="0" collapsed="false"/>
    <row r="33015" customFormat="false" ht="13.8" hidden="false" customHeight="true" outlineLevel="0" collapsed="false"/>
    <row r="33016" customFormat="false" ht="13.8" hidden="false" customHeight="true" outlineLevel="0" collapsed="false"/>
    <row r="33017" customFormat="false" ht="13.8" hidden="false" customHeight="true" outlineLevel="0" collapsed="false"/>
    <row r="33018" customFormat="false" ht="13.8" hidden="false" customHeight="true" outlineLevel="0" collapsed="false"/>
    <row r="33019" customFormat="false" ht="13.8" hidden="false" customHeight="true" outlineLevel="0" collapsed="false"/>
    <row r="33020" customFormat="false" ht="13.8" hidden="false" customHeight="true" outlineLevel="0" collapsed="false"/>
    <row r="33021" customFormat="false" ht="13.8" hidden="false" customHeight="true" outlineLevel="0" collapsed="false"/>
    <row r="33022" customFormat="false" ht="13.8" hidden="false" customHeight="true" outlineLevel="0" collapsed="false"/>
    <row r="33023" customFormat="false" ht="13.8" hidden="false" customHeight="true" outlineLevel="0" collapsed="false"/>
    <row r="33024" customFormat="false" ht="13.8" hidden="false" customHeight="true" outlineLevel="0" collapsed="false"/>
    <row r="33025" customFormat="false" ht="13.8" hidden="false" customHeight="true" outlineLevel="0" collapsed="false"/>
    <row r="33026" customFormat="false" ht="13.8" hidden="false" customHeight="true" outlineLevel="0" collapsed="false"/>
    <row r="33027" customFormat="false" ht="13.8" hidden="false" customHeight="true" outlineLevel="0" collapsed="false"/>
    <row r="33028" customFormat="false" ht="13.8" hidden="false" customHeight="true" outlineLevel="0" collapsed="false"/>
    <row r="33029" customFormat="false" ht="13.8" hidden="false" customHeight="true" outlineLevel="0" collapsed="false"/>
    <row r="33030" customFormat="false" ht="13.8" hidden="false" customHeight="true" outlineLevel="0" collapsed="false"/>
    <row r="33031" customFormat="false" ht="13.8" hidden="false" customHeight="true" outlineLevel="0" collapsed="false"/>
    <row r="33032" customFormat="false" ht="13.8" hidden="false" customHeight="true" outlineLevel="0" collapsed="false"/>
    <row r="33033" customFormat="false" ht="13.8" hidden="false" customHeight="true" outlineLevel="0" collapsed="false"/>
    <row r="33034" customFormat="false" ht="13.8" hidden="false" customHeight="true" outlineLevel="0" collapsed="false"/>
    <row r="33035" customFormat="false" ht="13.8" hidden="false" customHeight="true" outlineLevel="0" collapsed="false"/>
    <row r="33036" customFormat="false" ht="13.8" hidden="false" customHeight="true" outlineLevel="0" collapsed="false"/>
    <row r="33037" customFormat="false" ht="13.8" hidden="false" customHeight="true" outlineLevel="0" collapsed="false"/>
    <row r="33038" customFormat="false" ht="13.8" hidden="false" customHeight="true" outlineLevel="0" collapsed="false"/>
    <row r="33039" customFormat="false" ht="13.8" hidden="false" customHeight="true" outlineLevel="0" collapsed="false"/>
    <row r="33040" customFormat="false" ht="13.8" hidden="false" customHeight="true" outlineLevel="0" collapsed="false"/>
    <row r="33041" customFormat="false" ht="13.8" hidden="false" customHeight="true" outlineLevel="0" collapsed="false"/>
    <row r="33042" customFormat="false" ht="13.8" hidden="false" customHeight="true" outlineLevel="0" collapsed="false"/>
    <row r="33043" customFormat="false" ht="13.8" hidden="false" customHeight="true" outlineLevel="0" collapsed="false"/>
    <row r="33044" customFormat="false" ht="13.8" hidden="false" customHeight="true" outlineLevel="0" collapsed="false"/>
    <row r="33045" customFormat="false" ht="13.8" hidden="false" customHeight="true" outlineLevel="0" collapsed="false"/>
    <row r="33046" customFormat="false" ht="13.8" hidden="false" customHeight="true" outlineLevel="0" collapsed="false"/>
    <row r="33047" customFormat="false" ht="13.8" hidden="false" customHeight="true" outlineLevel="0" collapsed="false"/>
    <row r="33048" customFormat="false" ht="13.8" hidden="false" customHeight="true" outlineLevel="0" collapsed="false"/>
    <row r="33049" customFormat="false" ht="13.8" hidden="false" customHeight="true" outlineLevel="0" collapsed="false"/>
    <row r="33050" customFormat="false" ht="13.8" hidden="false" customHeight="true" outlineLevel="0" collapsed="false"/>
    <row r="33051" customFormat="false" ht="13.8" hidden="false" customHeight="true" outlineLevel="0" collapsed="false"/>
    <row r="33052" customFormat="false" ht="13.8" hidden="false" customHeight="true" outlineLevel="0" collapsed="false"/>
    <row r="33053" customFormat="false" ht="13.8" hidden="false" customHeight="true" outlineLevel="0" collapsed="false"/>
    <row r="33054" customFormat="false" ht="13.8" hidden="false" customHeight="true" outlineLevel="0" collapsed="false"/>
    <row r="33055" customFormat="false" ht="13.8" hidden="false" customHeight="true" outlineLevel="0" collapsed="false"/>
    <row r="33056" customFormat="false" ht="13.8" hidden="false" customHeight="true" outlineLevel="0" collapsed="false"/>
    <row r="33057" customFormat="false" ht="13.8" hidden="false" customHeight="true" outlineLevel="0" collapsed="false"/>
    <row r="33058" customFormat="false" ht="13.8" hidden="false" customHeight="true" outlineLevel="0" collapsed="false"/>
    <row r="33059" customFormat="false" ht="13.8" hidden="false" customHeight="true" outlineLevel="0" collapsed="false"/>
    <row r="33060" customFormat="false" ht="13.8" hidden="false" customHeight="true" outlineLevel="0" collapsed="false"/>
    <row r="33061" customFormat="false" ht="13.8" hidden="false" customHeight="true" outlineLevel="0" collapsed="false"/>
    <row r="33062" customFormat="false" ht="13.8" hidden="false" customHeight="true" outlineLevel="0" collapsed="false"/>
    <row r="33063" customFormat="false" ht="13.8" hidden="false" customHeight="true" outlineLevel="0" collapsed="false"/>
    <row r="33064" customFormat="false" ht="13.8" hidden="false" customHeight="true" outlineLevel="0" collapsed="false"/>
    <row r="33065" customFormat="false" ht="13.8" hidden="false" customHeight="true" outlineLevel="0" collapsed="false"/>
    <row r="33066" customFormat="false" ht="13.8" hidden="false" customHeight="true" outlineLevel="0" collapsed="false"/>
    <row r="33067" customFormat="false" ht="13.8" hidden="false" customHeight="true" outlineLevel="0" collapsed="false"/>
    <row r="33068" customFormat="false" ht="13.8" hidden="false" customHeight="true" outlineLevel="0" collapsed="false"/>
    <row r="33069" customFormat="false" ht="13.8" hidden="false" customHeight="true" outlineLevel="0" collapsed="false"/>
    <row r="33070" customFormat="false" ht="13.8" hidden="false" customHeight="true" outlineLevel="0" collapsed="false"/>
    <row r="33071" customFormat="false" ht="13.8" hidden="false" customHeight="true" outlineLevel="0" collapsed="false"/>
    <row r="33072" customFormat="false" ht="13.8" hidden="false" customHeight="true" outlineLevel="0" collapsed="false"/>
    <row r="33073" customFormat="false" ht="13.8" hidden="false" customHeight="true" outlineLevel="0" collapsed="false"/>
    <row r="33074" customFormat="false" ht="13.8" hidden="false" customHeight="true" outlineLevel="0" collapsed="false"/>
    <row r="33075" customFormat="false" ht="13.8" hidden="false" customHeight="true" outlineLevel="0" collapsed="false"/>
    <row r="33076" customFormat="false" ht="13.8" hidden="false" customHeight="true" outlineLevel="0" collapsed="false"/>
    <row r="33077" customFormat="false" ht="13.8" hidden="false" customHeight="true" outlineLevel="0" collapsed="false"/>
    <row r="33078" customFormat="false" ht="13.8" hidden="false" customHeight="true" outlineLevel="0" collapsed="false"/>
    <row r="33079" customFormat="false" ht="13.8" hidden="false" customHeight="true" outlineLevel="0" collapsed="false"/>
    <row r="33080" customFormat="false" ht="13.8" hidden="false" customHeight="true" outlineLevel="0" collapsed="false"/>
    <row r="33081" customFormat="false" ht="13.8" hidden="false" customHeight="true" outlineLevel="0" collapsed="false"/>
    <row r="33082" customFormat="false" ht="13.8" hidden="false" customHeight="true" outlineLevel="0" collapsed="false"/>
    <row r="33083" customFormat="false" ht="13.8" hidden="false" customHeight="true" outlineLevel="0" collapsed="false"/>
    <row r="33084" customFormat="false" ht="13.8" hidden="false" customHeight="true" outlineLevel="0" collapsed="false"/>
    <row r="33085" customFormat="false" ht="13.8" hidden="false" customHeight="true" outlineLevel="0" collapsed="false"/>
    <row r="33086" customFormat="false" ht="13.8" hidden="false" customHeight="true" outlineLevel="0" collapsed="false"/>
    <row r="33087" customFormat="false" ht="13.8" hidden="false" customHeight="true" outlineLevel="0" collapsed="false"/>
    <row r="33088" customFormat="false" ht="13.8" hidden="false" customHeight="true" outlineLevel="0" collapsed="false"/>
    <row r="33089" customFormat="false" ht="13.8" hidden="false" customHeight="true" outlineLevel="0" collapsed="false"/>
    <row r="33090" customFormat="false" ht="13.8" hidden="false" customHeight="true" outlineLevel="0" collapsed="false"/>
    <row r="33091" customFormat="false" ht="13.8" hidden="false" customHeight="true" outlineLevel="0" collapsed="false"/>
    <row r="33092" customFormat="false" ht="13.8" hidden="false" customHeight="true" outlineLevel="0" collapsed="false"/>
    <row r="33093" customFormat="false" ht="13.8" hidden="false" customHeight="true" outlineLevel="0" collapsed="false"/>
    <row r="33094" customFormat="false" ht="13.8" hidden="false" customHeight="true" outlineLevel="0" collapsed="false"/>
    <row r="33095" customFormat="false" ht="13.8" hidden="false" customHeight="true" outlineLevel="0" collapsed="false"/>
    <row r="33096" customFormat="false" ht="13.8" hidden="false" customHeight="true" outlineLevel="0" collapsed="false"/>
    <row r="33097" customFormat="false" ht="13.8" hidden="false" customHeight="true" outlineLevel="0" collapsed="false"/>
    <row r="33098" customFormat="false" ht="13.8" hidden="false" customHeight="true" outlineLevel="0" collapsed="false"/>
    <row r="33099" customFormat="false" ht="13.8" hidden="false" customHeight="true" outlineLevel="0" collapsed="false"/>
    <row r="33100" customFormat="false" ht="13.8" hidden="false" customHeight="true" outlineLevel="0" collapsed="false"/>
    <row r="33101" customFormat="false" ht="13.8" hidden="false" customHeight="true" outlineLevel="0" collapsed="false"/>
    <row r="33102" customFormat="false" ht="13.8" hidden="false" customHeight="true" outlineLevel="0" collapsed="false"/>
    <row r="33103" customFormat="false" ht="13.8" hidden="false" customHeight="true" outlineLevel="0" collapsed="false"/>
    <row r="33104" customFormat="false" ht="13.8" hidden="false" customHeight="true" outlineLevel="0" collapsed="false"/>
    <row r="33105" customFormat="false" ht="13.8" hidden="false" customHeight="true" outlineLevel="0" collapsed="false"/>
    <row r="33106" customFormat="false" ht="13.8" hidden="false" customHeight="true" outlineLevel="0" collapsed="false"/>
    <row r="33107" customFormat="false" ht="13.8" hidden="false" customHeight="true" outlineLevel="0" collapsed="false"/>
    <row r="33108" customFormat="false" ht="13.8" hidden="false" customHeight="true" outlineLevel="0" collapsed="false"/>
    <row r="33109" customFormat="false" ht="13.8" hidden="false" customHeight="true" outlineLevel="0" collapsed="false"/>
    <row r="33110" customFormat="false" ht="13.8" hidden="false" customHeight="true" outlineLevel="0" collapsed="false"/>
    <row r="33111" customFormat="false" ht="13.8" hidden="false" customHeight="true" outlineLevel="0" collapsed="false"/>
    <row r="33112" customFormat="false" ht="13.8" hidden="false" customHeight="true" outlineLevel="0" collapsed="false"/>
    <row r="33113" customFormat="false" ht="13.8" hidden="false" customHeight="true" outlineLevel="0" collapsed="false"/>
    <row r="33114" customFormat="false" ht="13.8" hidden="false" customHeight="true" outlineLevel="0" collapsed="false"/>
    <row r="33115" customFormat="false" ht="13.8" hidden="false" customHeight="true" outlineLevel="0" collapsed="false"/>
    <row r="33116" customFormat="false" ht="13.8" hidden="false" customHeight="true" outlineLevel="0" collapsed="false"/>
    <row r="33117" customFormat="false" ht="13.8" hidden="false" customHeight="true" outlineLevel="0" collapsed="false"/>
    <row r="33118" customFormat="false" ht="13.8" hidden="false" customHeight="true" outlineLevel="0" collapsed="false"/>
    <row r="33119" customFormat="false" ht="13.8" hidden="false" customHeight="true" outlineLevel="0" collapsed="false"/>
    <row r="33120" customFormat="false" ht="13.8" hidden="false" customHeight="true" outlineLevel="0" collapsed="false"/>
    <row r="33121" customFormat="false" ht="13.8" hidden="false" customHeight="true" outlineLevel="0" collapsed="false"/>
    <row r="33122" customFormat="false" ht="13.8" hidden="false" customHeight="true" outlineLevel="0" collapsed="false"/>
    <row r="33123" customFormat="false" ht="13.8" hidden="false" customHeight="true" outlineLevel="0" collapsed="false"/>
    <row r="33124" customFormat="false" ht="13.8" hidden="false" customHeight="true" outlineLevel="0" collapsed="false"/>
    <row r="33125" customFormat="false" ht="13.8" hidden="false" customHeight="true" outlineLevel="0" collapsed="false"/>
    <row r="33126" customFormat="false" ht="13.8" hidden="false" customHeight="true" outlineLevel="0" collapsed="false"/>
    <row r="33127" customFormat="false" ht="13.8" hidden="false" customHeight="true" outlineLevel="0" collapsed="false"/>
    <row r="33128" customFormat="false" ht="13.8" hidden="false" customHeight="true" outlineLevel="0" collapsed="false"/>
    <row r="33129" customFormat="false" ht="13.8" hidden="false" customHeight="true" outlineLevel="0" collapsed="false"/>
    <row r="33130" customFormat="false" ht="13.8" hidden="false" customHeight="true" outlineLevel="0" collapsed="false"/>
    <row r="33131" customFormat="false" ht="13.8" hidden="false" customHeight="true" outlineLevel="0" collapsed="false"/>
    <row r="33132" customFormat="false" ht="13.8" hidden="false" customHeight="true" outlineLevel="0" collapsed="false"/>
    <row r="33133" customFormat="false" ht="13.8" hidden="false" customHeight="true" outlineLevel="0" collapsed="false"/>
    <row r="33134" customFormat="false" ht="13.8" hidden="false" customHeight="true" outlineLevel="0" collapsed="false"/>
    <row r="33135" customFormat="false" ht="13.8" hidden="false" customHeight="true" outlineLevel="0" collapsed="false"/>
    <row r="33136" customFormat="false" ht="13.8" hidden="false" customHeight="true" outlineLevel="0" collapsed="false"/>
    <row r="33137" customFormat="false" ht="13.8" hidden="false" customHeight="true" outlineLevel="0" collapsed="false"/>
    <row r="33138" customFormat="false" ht="13.8" hidden="false" customHeight="true" outlineLevel="0" collapsed="false"/>
    <row r="33139" customFormat="false" ht="13.8" hidden="false" customHeight="true" outlineLevel="0" collapsed="false"/>
    <row r="33140" customFormat="false" ht="13.8" hidden="false" customHeight="true" outlineLevel="0" collapsed="false"/>
    <row r="33141" customFormat="false" ht="13.8" hidden="false" customHeight="true" outlineLevel="0" collapsed="false"/>
    <row r="33142" customFormat="false" ht="13.8" hidden="false" customHeight="true" outlineLevel="0" collapsed="false"/>
    <row r="33143" customFormat="false" ht="13.8" hidden="false" customHeight="true" outlineLevel="0" collapsed="false"/>
    <row r="33144" customFormat="false" ht="13.8" hidden="false" customHeight="true" outlineLevel="0" collapsed="false"/>
    <row r="33145" customFormat="false" ht="13.8" hidden="false" customHeight="true" outlineLevel="0" collapsed="false"/>
    <row r="33146" customFormat="false" ht="13.8" hidden="false" customHeight="true" outlineLevel="0" collapsed="false"/>
    <row r="33147" customFormat="false" ht="13.8" hidden="false" customHeight="true" outlineLevel="0" collapsed="false"/>
    <row r="33148" customFormat="false" ht="13.8" hidden="false" customHeight="true" outlineLevel="0" collapsed="false"/>
    <row r="33149" customFormat="false" ht="13.8" hidden="false" customHeight="true" outlineLevel="0" collapsed="false"/>
    <row r="33150" customFormat="false" ht="13.8" hidden="false" customHeight="true" outlineLevel="0" collapsed="false"/>
    <row r="33151" customFormat="false" ht="13.8" hidden="false" customHeight="true" outlineLevel="0" collapsed="false"/>
    <row r="33152" customFormat="false" ht="13.8" hidden="false" customHeight="true" outlineLevel="0" collapsed="false"/>
    <row r="33153" customFormat="false" ht="13.8" hidden="false" customHeight="true" outlineLevel="0" collapsed="false"/>
    <row r="33154" customFormat="false" ht="13.8" hidden="false" customHeight="true" outlineLevel="0" collapsed="false"/>
    <row r="33155" customFormat="false" ht="13.8" hidden="false" customHeight="true" outlineLevel="0" collapsed="false"/>
    <row r="33156" customFormat="false" ht="13.8" hidden="false" customHeight="true" outlineLevel="0" collapsed="false"/>
    <row r="33157" customFormat="false" ht="13.8" hidden="false" customHeight="true" outlineLevel="0" collapsed="false"/>
    <row r="33158" customFormat="false" ht="13.8" hidden="false" customHeight="true" outlineLevel="0" collapsed="false"/>
    <row r="33159" customFormat="false" ht="13.8" hidden="false" customHeight="true" outlineLevel="0" collapsed="false"/>
    <row r="33160" customFormat="false" ht="13.8" hidden="false" customHeight="true" outlineLevel="0" collapsed="false"/>
    <row r="33161" customFormat="false" ht="13.8" hidden="false" customHeight="true" outlineLevel="0" collapsed="false"/>
    <row r="33162" customFormat="false" ht="13.8" hidden="false" customHeight="true" outlineLevel="0" collapsed="false"/>
    <row r="33163" customFormat="false" ht="13.8" hidden="false" customHeight="true" outlineLevel="0" collapsed="false"/>
    <row r="33164" customFormat="false" ht="13.8" hidden="false" customHeight="true" outlineLevel="0" collapsed="false"/>
    <row r="33165" customFormat="false" ht="13.8" hidden="false" customHeight="true" outlineLevel="0" collapsed="false"/>
    <row r="33166" customFormat="false" ht="13.8" hidden="false" customHeight="true" outlineLevel="0" collapsed="false"/>
    <row r="33167" customFormat="false" ht="13.8" hidden="false" customHeight="true" outlineLevel="0" collapsed="false"/>
    <row r="33168" customFormat="false" ht="13.8" hidden="false" customHeight="true" outlineLevel="0" collapsed="false"/>
    <row r="33169" customFormat="false" ht="13.8" hidden="false" customHeight="true" outlineLevel="0" collapsed="false"/>
    <row r="33170" customFormat="false" ht="13.8" hidden="false" customHeight="true" outlineLevel="0" collapsed="false"/>
    <row r="33171" customFormat="false" ht="13.8" hidden="false" customHeight="true" outlineLevel="0" collapsed="false"/>
    <row r="33172" customFormat="false" ht="13.8" hidden="false" customHeight="true" outlineLevel="0" collapsed="false"/>
    <row r="33173" customFormat="false" ht="13.8" hidden="false" customHeight="true" outlineLevel="0" collapsed="false"/>
    <row r="33174" customFormat="false" ht="13.8" hidden="false" customHeight="true" outlineLevel="0" collapsed="false"/>
    <row r="33175" customFormat="false" ht="13.8" hidden="false" customHeight="true" outlineLevel="0" collapsed="false"/>
    <row r="33176" customFormat="false" ht="13.8" hidden="false" customHeight="true" outlineLevel="0" collapsed="false"/>
    <row r="33177" customFormat="false" ht="13.8" hidden="false" customHeight="true" outlineLevel="0" collapsed="false"/>
    <row r="33178" customFormat="false" ht="13.8" hidden="false" customHeight="true" outlineLevel="0" collapsed="false"/>
    <row r="33179" customFormat="false" ht="13.8" hidden="false" customHeight="true" outlineLevel="0" collapsed="false"/>
    <row r="33180" customFormat="false" ht="13.8" hidden="false" customHeight="true" outlineLevel="0" collapsed="false"/>
    <row r="33181" customFormat="false" ht="13.8" hidden="false" customHeight="true" outlineLevel="0" collapsed="false"/>
    <row r="33182" customFormat="false" ht="13.8" hidden="false" customHeight="true" outlineLevel="0" collapsed="false"/>
    <row r="33183" customFormat="false" ht="13.8" hidden="false" customHeight="true" outlineLevel="0" collapsed="false"/>
    <row r="33184" customFormat="false" ht="13.8" hidden="false" customHeight="true" outlineLevel="0" collapsed="false"/>
    <row r="33185" customFormat="false" ht="13.8" hidden="false" customHeight="true" outlineLevel="0" collapsed="false"/>
    <row r="33186" customFormat="false" ht="13.8" hidden="false" customHeight="true" outlineLevel="0" collapsed="false"/>
    <row r="33187" customFormat="false" ht="13.8" hidden="false" customHeight="true" outlineLevel="0" collapsed="false"/>
    <row r="33188" customFormat="false" ht="13.8" hidden="false" customHeight="true" outlineLevel="0" collapsed="false"/>
    <row r="33189" customFormat="false" ht="13.8" hidden="false" customHeight="true" outlineLevel="0" collapsed="false"/>
    <row r="33190" customFormat="false" ht="13.8" hidden="false" customHeight="true" outlineLevel="0" collapsed="false"/>
    <row r="33191" customFormat="false" ht="13.8" hidden="false" customHeight="true" outlineLevel="0" collapsed="false"/>
    <row r="33192" customFormat="false" ht="13.8" hidden="false" customHeight="true" outlineLevel="0" collapsed="false"/>
    <row r="33193" customFormat="false" ht="13.8" hidden="false" customHeight="true" outlineLevel="0" collapsed="false"/>
    <row r="33194" customFormat="false" ht="13.8" hidden="false" customHeight="true" outlineLevel="0" collapsed="false"/>
    <row r="33195" customFormat="false" ht="13.8" hidden="false" customHeight="true" outlineLevel="0" collapsed="false"/>
    <row r="33196" customFormat="false" ht="13.8" hidden="false" customHeight="true" outlineLevel="0" collapsed="false"/>
    <row r="33197" customFormat="false" ht="13.8" hidden="false" customHeight="true" outlineLevel="0" collapsed="false"/>
    <row r="33198" customFormat="false" ht="13.8" hidden="false" customHeight="true" outlineLevel="0" collapsed="false"/>
    <row r="33199" customFormat="false" ht="13.8" hidden="false" customHeight="true" outlineLevel="0" collapsed="false"/>
    <row r="33200" customFormat="false" ht="13.8" hidden="false" customHeight="true" outlineLevel="0" collapsed="false"/>
    <row r="33201" customFormat="false" ht="13.8" hidden="false" customHeight="true" outlineLevel="0" collapsed="false"/>
    <row r="33202" customFormat="false" ht="13.8" hidden="false" customHeight="true" outlineLevel="0" collapsed="false"/>
    <row r="33203" customFormat="false" ht="13.8" hidden="false" customHeight="true" outlineLevel="0" collapsed="false"/>
    <row r="33204" customFormat="false" ht="13.8" hidden="false" customHeight="true" outlineLevel="0" collapsed="false"/>
    <row r="33205" customFormat="false" ht="13.8" hidden="false" customHeight="true" outlineLevel="0" collapsed="false"/>
    <row r="33206" customFormat="false" ht="13.8" hidden="false" customHeight="true" outlineLevel="0" collapsed="false"/>
    <row r="33207" customFormat="false" ht="13.8" hidden="false" customHeight="true" outlineLevel="0" collapsed="false"/>
    <row r="33208" customFormat="false" ht="13.8" hidden="false" customHeight="true" outlineLevel="0" collapsed="false"/>
    <row r="33209" customFormat="false" ht="13.8" hidden="false" customHeight="true" outlineLevel="0" collapsed="false"/>
    <row r="33210" customFormat="false" ht="13.8" hidden="false" customHeight="true" outlineLevel="0" collapsed="false"/>
    <row r="33211" customFormat="false" ht="13.8" hidden="false" customHeight="true" outlineLevel="0" collapsed="false"/>
    <row r="33212" customFormat="false" ht="13.8" hidden="false" customHeight="true" outlineLevel="0" collapsed="false"/>
    <row r="33213" customFormat="false" ht="13.8" hidden="false" customHeight="true" outlineLevel="0" collapsed="false"/>
    <row r="33214" customFormat="false" ht="13.8" hidden="false" customHeight="true" outlineLevel="0" collapsed="false"/>
    <row r="33215" customFormat="false" ht="13.8" hidden="false" customHeight="true" outlineLevel="0" collapsed="false"/>
    <row r="33216" customFormat="false" ht="13.8" hidden="false" customHeight="true" outlineLevel="0" collapsed="false"/>
    <row r="33217" customFormat="false" ht="13.8" hidden="false" customHeight="true" outlineLevel="0" collapsed="false"/>
    <row r="33218" customFormat="false" ht="13.8" hidden="false" customHeight="true" outlineLevel="0" collapsed="false"/>
    <row r="33219" customFormat="false" ht="13.8" hidden="false" customHeight="true" outlineLevel="0" collapsed="false"/>
    <row r="33220" customFormat="false" ht="13.8" hidden="false" customHeight="true" outlineLevel="0" collapsed="false"/>
    <row r="33221" customFormat="false" ht="13.8" hidden="false" customHeight="true" outlineLevel="0" collapsed="false"/>
    <row r="33222" customFormat="false" ht="13.8" hidden="false" customHeight="true" outlineLevel="0" collapsed="false"/>
    <row r="33223" customFormat="false" ht="13.8" hidden="false" customHeight="true" outlineLevel="0" collapsed="false"/>
    <row r="33224" customFormat="false" ht="13.8" hidden="false" customHeight="true" outlineLevel="0" collapsed="false"/>
    <row r="33225" customFormat="false" ht="13.8" hidden="false" customHeight="true" outlineLevel="0" collapsed="false"/>
    <row r="33226" customFormat="false" ht="13.8" hidden="false" customHeight="true" outlineLevel="0" collapsed="false"/>
    <row r="33227" customFormat="false" ht="13.8" hidden="false" customHeight="true" outlineLevel="0" collapsed="false"/>
    <row r="33228" customFormat="false" ht="13.8" hidden="false" customHeight="true" outlineLevel="0" collapsed="false"/>
    <row r="33229" customFormat="false" ht="13.8" hidden="false" customHeight="true" outlineLevel="0" collapsed="false"/>
    <row r="33230" customFormat="false" ht="13.8" hidden="false" customHeight="true" outlineLevel="0" collapsed="false"/>
    <row r="33231" customFormat="false" ht="13.8" hidden="false" customHeight="true" outlineLevel="0" collapsed="false"/>
    <row r="33232" customFormat="false" ht="13.8" hidden="false" customHeight="true" outlineLevel="0" collapsed="false"/>
    <row r="33233" customFormat="false" ht="13.8" hidden="false" customHeight="true" outlineLevel="0" collapsed="false"/>
    <row r="33234" customFormat="false" ht="13.8" hidden="false" customHeight="true" outlineLevel="0" collapsed="false"/>
    <row r="33235" customFormat="false" ht="13.8" hidden="false" customHeight="true" outlineLevel="0" collapsed="false"/>
    <row r="33236" customFormat="false" ht="13.8" hidden="false" customHeight="true" outlineLevel="0" collapsed="false"/>
    <row r="33237" customFormat="false" ht="13.8" hidden="false" customHeight="true" outlineLevel="0" collapsed="false"/>
    <row r="33238" customFormat="false" ht="13.8" hidden="false" customHeight="true" outlineLevel="0" collapsed="false"/>
    <row r="33239" customFormat="false" ht="13.8" hidden="false" customHeight="true" outlineLevel="0" collapsed="false"/>
    <row r="33240" customFormat="false" ht="13.8" hidden="false" customHeight="true" outlineLevel="0" collapsed="false"/>
    <row r="33241" customFormat="false" ht="13.8" hidden="false" customHeight="true" outlineLevel="0" collapsed="false"/>
    <row r="33242" customFormat="false" ht="13.8" hidden="false" customHeight="true" outlineLevel="0" collapsed="false"/>
    <row r="33243" customFormat="false" ht="13.8" hidden="false" customHeight="true" outlineLevel="0" collapsed="false"/>
    <row r="33244" customFormat="false" ht="13.8" hidden="false" customHeight="true" outlineLevel="0" collapsed="false"/>
    <row r="33245" customFormat="false" ht="13.8" hidden="false" customHeight="true" outlineLevel="0" collapsed="false"/>
    <row r="33246" customFormat="false" ht="13.8" hidden="false" customHeight="true" outlineLevel="0" collapsed="false"/>
    <row r="33247" customFormat="false" ht="13.8" hidden="false" customHeight="true" outlineLevel="0" collapsed="false"/>
    <row r="33248" customFormat="false" ht="13.8" hidden="false" customHeight="true" outlineLevel="0" collapsed="false"/>
    <row r="33249" customFormat="false" ht="13.8" hidden="false" customHeight="true" outlineLevel="0" collapsed="false"/>
    <row r="33250" customFormat="false" ht="13.8" hidden="false" customHeight="true" outlineLevel="0" collapsed="false"/>
    <row r="33251" customFormat="false" ht="13.8" hidden="false" customHeight="true" outlineLevel="0" collapsed="false"/>
    <row r="33252" customFormat="false" ht="13.8" hidden="false" customHeight="true" outlineLevel="0" collapsed="false"/>
    <row r="33253" customFormat="false" ht="13.8" hidden="false" customHeight="true" outlineLevel="0" collapsed="false"/>
    <row r="33254" customFormat="false" ht="13.8" hidden="false" customHeight="true" outlineLevel="0" collapsed="false"/>
    <row r="33255" customFormat="false" ht="13.8" hidden="false" customHeight="true" outlineLevel="0" collapsed="false"/>
    <row r="33256" customFormat="false" ht="13.8" hidden="false" customHeight="true" outlineLevel="0" collapsed="false"/>
    <row r="33257" customFormat="false" ht="13.8" hidden="false" customHeight="true" outlineLevel="0" collapsed="false"/>
    <row r="33258" customFormat="false" ht="13.8" hidden="false" customHeight="true" outlineLevel="0" collapsed="false"/>
    <row r="33259" customFormat="false" ht="13.8" hidden="false" customHeight="true" outlineLevel="0" collapsed="false"/>
    <row r="33260" customFormat="false" ht="13.8" hidden="false" customHeight="true" outlineLevel="0" collapsed="false"/>
    <row r="33261" customFormat="false" ht="13.8" hidden="false" customHeight="true" outlineLevel="0" collapsed="false"/>
    <row r="33262" customFormat="false" ht="13.8" hidden="false" customHeight="true" outlineLevel="0" collapsed="false"/>
    <row r="33263" customFormat="false" ht="13.8" hidden="false" customHeight="true" outlineLevel="0" collapsed="false"/>
    <row r="33264" customFormat="false" ht="13.8" hidden="false" customHeight="true" outlineLevel="0" collapsed="false"/>
    <row r="33265" customFormat="false" ht="13.8" hidden="false" customHeight="true" outlineLevel="0" collapsed="false"/>
    <row r="33266" customFormat="false" ht="13.8" hidden="false" customHeight="true" outlineLevel="0" collapsed="false"/>
    <row r="33267" customFormat="false" ht="13.8" hidden="false" customHeight="true" outlineLevel="0" collapsed="false"/>
    <row r="33268" customFormat="false" ht="13.8" hidden="false" customHeight="true" outlineLevel="0" collapsed="false"/>
    <row r="33269" customFormat="false" ht="13.8" hidden="false" customHeight="true" outlineLevel="0" collapsed="false"/>
    <row r="33270" customFormat="false" ht="13.8" hidden="false" customHeight="true" outlineLevel="0" collapsed="false"/>
    <row r="33271" customFormat="false" ht="13.8" hidden="false" customHeight="true" outlineLevel="0" collapsed="false"/>
    <row r="33272" customFormat="false" ht="13.8" hidden="false" customHeight="true" outlineLevel="0" collapsed="false"/>
    <row r="33273" customFormat="false" ht="13.8" hidden="false" customHeight="true" outlineLevel="0" collapsed="false"/>
    <row r="33274" customFormat="false" ht="13.8" hidden="false" customHeight="true" outlineLevel="0" collapsed="false"/>
    <row r="33275" customFormat="false" ht="13.8" hidden="false" customHeight="true" outlineLevel="0" collapsed="false"/>
    <row r="33276" customFormat="false" ht="13.8" hidden="false" customHeight="true" outlineLevel="0" collapsed="false"/>
    <row r="33277" customFormat="false" ht="13.8" hidden="false" customHeight="true" outlineLevel="0" collapsed="false"/>
    <row r="33278" customFormat="false" ht="13.8" hidden="false" customHeight="true" outlineLevel="0" collapsed="false"/>
    <row r="33279" customFormat="false" ht="13.8" hidden="false" customHeight="true" outlineLevel="0" collapsed="false"/>
    <row r="33280" customFormat="false" ht="13.8" hidden="false" customHeight="true" outlineLevel="0" collapsed="false"/>
    <row r="33281" customFormat="false" ht="13.8" hidden="false" customHeight="true" outlineLevel="0" collapsed="false"/>
    <row r="33282" customFormat="false" ht="13.8" hidden="false" customHeight="true" outlineLevel="0" collapsed="false"/>
    <row r="33283" customFormat="false" ht="13.8" hidden="false" customHeight="true" outlineLevel="0" collapsed="false"/>
    <row r="33284" customFormat="false" ht="13.8" hidden="false" customHeight="true" outlineLevel="0" collapsed="false"/>
    <row r="33285" customFormat="false" ht="13.8" hidden="false" customHeight="true" outlineLevel="0" collapsed="false"/>
    <row r="33286" customFormat="false" ht="13.8" hidden="false" customHeight="true" outlineLevel="0" collapsed="false"/>
    <row r="33287" customFormat="false" ht="13.8" hidden="false" customHeight="true" outlineLevel="0" collapsed="false"/>
    <row r="33288" customFormat="false" ht="13.8" hidden="false" customHeight="true" outlineLevel="0" collapsed="false"/>
    <row r="33289" customFormat="false" ht="13.8" hidden="false" customHeight="true" outlineLevel="0" collapsed="false"/>
    <row r="33290" customFormat="false" ht="13.8" hidden="false" customHeight="true" outlineLevel="0" collapsed="false"/>
    <row r="33291" customFormat="false" ht="13.8" hidden="false" customHeight="true" outlineLevel="0" collapsed="false"/>
    <row r="33292" customFormat="false" ht="13.8" hidden="false" customHeight="true" outlineLevel="0" collapsed="false"/>
    <row r="33293" customFormat="false" ht="13.8" hidden="false" customHeight="true" outlineLevel="0" collapsed="false"/>
    <row r="33294" customFormat="false" ht="13.8" hidden="false" customHeight="true" outlineLevel="0" collapsed="false"/>
    <row r="33295" customFormat="false" ht="13.8" hidden="false" customHeight="true" outlineLevel="0" collapsed="false"/>
    <row r="33296" customFormat="false" ht="13.8" hidden="false" customHeight="true" outlineLevel="0" collapsed="false"/>
    <row r="33297" customFormat="false" ht="13.8" hidden="false" customHeight="true" outlineLevel="0" collapsed="false"/>
    <row r="33298" customFormat="false" ht="13.8" hidden="false" customHeight="true" outlineLevel="0" collapsed="false"/>
    <row r="33299" customFormat="false" ht="13.8" hidden="false" customHeight="true" outlineLevel="0" collapsed="false"/>
    <row r="33300" customFormat="false" ht="13.8" hidden="false" customHeight="true" outlineLevel="0" collapsed="false"/>
    <row r="33301" customFormat="false" ht="13.8" hidden="false" customHeight="true" outlineLevel="0" collapsed="false"/>
    <row r="33302" customFormat="false" ht="13.8" hidden="false" customHeight="true" outlineLevel="0" collapsed="false"/>
    <row r="33303" customFormat="false" ht="13.8" hidden="false" customHeight="true" outlineLevel="0" collapsed="false"/>
    <row r="33304" customFormat="false" ht="13.8" hidden="false" customHeight="true" outlineLevel="0" collapsed="false"/>
    <row r="33305" customFormat="false" ht="13.8" hidden="false" customHeight="true" outlineLevel="0" collapsed="false"/>
    <row r="33306" customFormat="false" ht="13.8" hidden="false" customHeight="true" outlineLevel="0" collapsed="false"/>
    <row r="33307" customFormat="false" ht="13.8" hidden="false" customHeight="true" outlineLevel="0" collapsed="false"/>
    <row r="33308" customFormat="false" ht="13.8" hidden="false" customHeight="true" outlineLevel="0" collapsed="false"/>
    <row r="33309" customFormat="false" ht="13.8" hidden="false" customHeight="true" outlineLevel="0" collapsed="false"/>
    <row r="33310" customFormat="false" ht="13.8" hidden="false" customHeight="true" outlineLevel="0" collapsed="false"/>
    <row r="33311" customFormat="false" ht="13.8" hidden="false" customHeight="true" outlineLevel="0" collapsed="false"/>
    <row r="33312" customFormat="false" ht="13.8" hidden="false" customHeight="true" outlineLevel="0" collapsed="false"/>
    <row r="33313" customFormat="false" ht="13.8" hidden="false" customHeight="true" outlineLevel="0" collapsed="false"/>
    <row r="33314" customFormat="false" ht="13.8" hidden="false" customHeight="true" outlineLevel="0" collapsed="false"/>
    <row r="33315" customFormat="false" ht="13.8" hidden="false" customHeight="true" outlineLevel="0" collapsed="false"/>
    <row r="33316" customFormat="false" ht="13.8" hidden="false" customHeight="true" outlineLevel="0" collapsed="false"/>
    <row r="33317" customFormat="false" ht="13.8" hidden="false" customHeight="true" outlineLevel="0" collapsed="false"/>
    <row r="33318" customFormat="false" ht="13.8" hidden="false" customHeight="true" outlineLevel="0" collapsed="false"/>
    <row r="33319" customFormat="false" ht="13.8" hidden="false" customHeight="true" outlineLevel="0" collapsed="false"/>
    <row r="33320" customFormat="false" ht="13.8" hidden="false" customHeight="true" outlineLevel="0" collapsed="false"/>
    <row r="33321" customFormat="false" ht="13.8" hidden="false" customHeight="true" outlineLevel="0" collapsed="false"/>
    <row r="33322" customFormat="false" ht="13.8" hidden="false" customHeight="true" outlineLevel="0" collapsed="false"/>
    <row r="33323" customFormat="false" ht="13.8" hidden="false" customHeight="true" outlineLevel="0" collapsed="false"/>
    <row r="33324" customFormat="false" ht="13.8" hidden="false" customHeight="true" outlineLevel="0" collapsed="false"/>
    <row r="33325" customFormat="false" ht="13.8" hidden="false" customHeight="true" outlineLevel="0" collapsed="false"/>
    <row r="33326" customFormat="false" ht="13.8" hidden="false" customHeight="true" outlineLevel="0" collapsed="false"/>
    <row r="33327" customFormat="false" ht="13.8" hidden="false" customHeight="true" outlineLevel="0" collapsed="false"/>
    <row r="33328" customFormat="false" ht="13.8" hidden="false" customHeight="true" outlineLevel="0" collapsed="false"/>
    <row r="33329" customFormat="false" ht="13.8" hidden="false" customHeight="true" outlineLevel="0" collapsed="false"/>
    <row r="33330" customFormat="false" ht="13.8" hidden="false" customHeight="true" outlineLevel="0" collapsed="false"/>
    <row r="33331" customFormat="false" ht="13.8" hidden="false" customHeight="true" outlineLevel="0" collapsed="false"/>
    <row r="33332" customFormat="false" ht="13.8" hidden="false" customHeight="true" outlineLevel="0" collapsed="false"/>
    <row r="33333" customFormat="false" ht="13.8" hidden="false" customHeight="true" outlineLevel="0" collapsed="false"/>
    <row r="33334" customFormat="false" ht="13.8" hidden="false" customHeight="true" outlineLevel="0" collapsed="false"/>
    <row r="33335" customFormat="false" ht="13.8" hidden="false" customHeight="true" outlineLevel="0" collapsed="false"/>
    <row r="33336" customFormat="false" ht="13.8" hidden="false" customHeight="true" outlineLevel="0" collapsed="false"/>
    <row r="33337" customFormat="false" ht="13.8" hidden="false" customHeight="true" outlineLevel="0" collapsed="false"/>
    <row r="33338" customFormat="false" ht="13.8" hidden="false" customHeight="true" outlineLevel="0" collapsed="false"/>
    <row r="33339" customFormat="false" ht="13.8" hidden="false" customHeight="true" outlineLevel="0" collapsed="false"/>
    <row r="33340" customFormat="false" ht="13.8" hidden="false" customHeight="true" outlineLevel="0" collapsed="false"/>
    <row r="33341" customFormat="false" ht="13.8" hidden="false" customHeight="true" outlineLevel="0" collapsed="false"/>
    <row r="33342" customFormat="false" ht="13.8" hidden="false" customHeight="true" outlineLevel="0" collapsed="false"/>
    <row r="33343" customFormat="false" ht="13.8" hidden="false" customHeight="true" outlineLevel="0" collapsed="false"/>
    <row r="33344" customFormat="false" ht="13.8" hidden="false" customHeight="true" outlineLevel="0" collapsed="false"/>
    <row r="33345" customFormat="false" ht="13.8" hidden="false" customHeight="true" outlineLevel="0" collapsed="false"/>
    <row r="33346" customFormat="false" ht="13.8" hidden="false" customHeight="true" outlineLevel="0" collapsed="false"/>
    <row r="33347" customFormat="false" ht="13.8" hidden="false" customHeight="true" outlineLevel="0" collapsed="false"/>
    <row r="33348" customFormat="false" ht="13.8" hidden="false" customHeight="true" outlineLevel="0" collapsed="false"/>
    <row r="33349" customFormat="false" ht="13.8" hidden="false" customHeight="true" outlineLevel="0" collapsed="false"/>
    <row r="33350" customFormat="false" ht="13.8" hidden="false" customHeight="true" outlineLevel="0" collapsed="false"/>
    <row r="33351" customFormat="false" ht="13.8" hidden="false" customHeight="true" outlineLevel="0" collapsed="false"/>
    <row r="33352" customFormat="false" ht="13.8" hidden="false" customHeight="true" outlineLevel="0" collapsed="false"/>
    <row r="33353" customFormat="false" ht="13.8" hidden="false" customHeight="true" outlineLevel="0" collapsed="false"/>
    <row r="33354" customFormat="false" ht="13.8" hidden="false" customHeight="true" outlineLevel="0" collapsed="false"/>
    <row r="33355" customFormat="false" ht="13.8" hidden="false" customHeight="true" outlineLevel="0" collapsed="false"/>
    <row r="33356" customFormat="false" ht="13.8" hidden="false" customHeight="true" outlineLevel="0" collapsed="false"/>
    <row r="33357" customFormat="false" ht="13.8" hidden="false" customHeight="true" outlineLevel="0" collapsed="false"/>
    <row r="33358" customFormat="false" ht="13.8" hidden="false" customHeight="true" outlineLevel="0" collapsed="false"/>
    <row r="33359" customFormat="false" ht="13.8" hidden="false" customHeight="true" outlineLevel="0" collapsed="false"/>
    <row r="33360" customFormat="false" ht="13.8" hidden="false" customHeight="true" outlineLevel="0" collapsed="false"/>
    <row r="33361" customFormat="false" ht="13.8" hidden="false" customHeight="true" outlineLevel="0" collapsed="false"/>
    <row r="33362" customFormat="false" ht="13.8" hidden="false" customHeight="true" outlineLevel="0" collapsed="false"/>
    <row r="33363" customFormat="false" ht="13.8" hidden="false" customHeight="true" outlineLevel="0" collapsed="false"/>
    <row r="33364" customFormat="false" ht="13.8" hidden="false" customHeight="true" outlineLevel="0" collapsed="false"/>
    <row r="33365" customFormat="false" ht="13.8" hidden="false" customHeight="true" outlineLevel="0" collapsed="false"/>
    <row r="33366" customFormat="false" ht="13.8" hidden="false" customHeight="true" outlineLevel="0" collapsed="false"/>
    <row r="33367" customFormat="false" ht="13.8" hidden="false" customHeight="true" outlineLevel="0" collapsed="false"/>
    <row r="33368" customFormat="false" ht="13.8" hidden="false" customHeight="true" outlineLevel="0" collapsed="false"/>
    <row r="33369" customFormat="false" ht="13.8" hidden="false" customHeight="true" outlineLevel="0" collapsed="false"/>
    <row r="33370" customFormat="false" ht="13.8" hidden="false" customHeight="true" outlineLevel="0" collapsed="false"/>
    <row r="33371" customFormat="false" ht="13.8" hidden="false" customHeight="true" outlineLevel="0" collapsed="false"/>
    <row r="33372" customFormat="false" ht="13.8" hidden="false" customHeight="true" outlineLevel="0" collapsed="false"/>
    <row r="33373" customFormat="false" ht="13.8" hidden="false" customHeight="true" outlineLevel="0" collapsed="false"/>
    <row r="33374" customFormat="false" ht="13.8" hidden="false" customHeight="true" outlineLevel="0" collapsed="false"/>
    <row r="33375" customFormat="false" ht="13.8" hidden="false" customHeight="true" outlineLevel="0" collapsed="false"/>
    <row r="33376" customFormat="false" ht="13.8" hidden="false" customHeight="true" outlineLevel="0" collapsed="false"/>
    <row r="33377" customFormat="false" ht="13.8" hidden="false" customHeight="true" outlineLevel="0" collapsed="false"/>
    <row r="33378" customFormat="false" ht="13.8" hidden="false" customHeight="true" outlineLevel="0" collapsed="false"/>
    <row r="33379" customFormat="false" ht="13.8" hidden="false" customHeight="true" outlineLevel="0" collapsed="false"/>
    <row r="33380" customFormat="false" ht="13.8" hidden="false" customHeight="true" outlineLevel="0" collapsed="false"/>
    <row r="33381" customFormat="false" ht="13.8" hidden="false" customHeight="true" outlineLevel="0" collapsed="false"/>
    <row r="33382" customFormat="false" ht="13.8" hidden="false" customHeight="true" outlineLevel="0" collapsed="false"/>
    <row r="33383" customFormat="false" ht="13.8" hidden="false" customHeight="true" outlineLevel="0" collapsed="false"/>
    <row r="33384" customFormat="false" ht="13.8" hidden="false" customHeight="true" outlineLevel="0" collapsed="false"/>
    <row r="33385" customFormat="false" ht="13.8" hidden="false" customHeight="true" outlineLevel="0" collapsed="false"/>
    <row r="33386" customFormat="false" ht="13.8" hidden="false" customHeight="true" outlineLevel="0" collapsed="false"/>
    <row r="33387" customFormat="false" ht="13.8" hidden="false" customHeight="true" outlineLevel="0" collapsed="false"/>
    <row r="33388" customFormat="false" ht="13.8" hidden="false" customHeight="true" outlineLevel="0" collapsed="false"/>
    <row r="33389" customFormat="false" ht="13.8" hidden="false" customHeight="true" outlineLevel="0" collapsed="false"/>
    <row r="33390" customFormat="false" ht="13.8" hidden="false" customHeight="true" outlineLevel="0" collapsed="false"/>
    <row r="33391" customFormat="false" ht="13.8" hidden="false" customHeight="true" outlineLevel="0" collapsed="false"/>
    <row r="33392" customFormat="false" ht="13.8" hidden="false" customHeight="true" outlineLevel="0" collapsed="false"/>
    <row r="33393" customFormat="false" ht="13.8" hidden="false" customHeight="true" outlineLevel="0" collapsed="false"/>
    <row r="33394" customFormat="false" ht="13.8" hidden="false" customHeight="true" outlineLevel="0" collapsed="false"/>
    <row r="33395" customFormat="false" ht="13.8" hidden="false" customHeight="true" outlineLevel="0" collapsed="false"/>
    <row r="33396" customFormat="false" ht="13.8" hidden="false" customHeight="true" outlineLevel="0" collapsed="false"/>
    <row r="33397" customFormat="false" ht="13.8" hidden="false" customHeight="true" outlineLevel="0" collapsed="false"/>
    <row r="33398" customFormat="false" ht="13.8" hidden="false" customHeight="true" outlineLevel="0" collapsed="false"/>
    <row r="33399" customFormat="false" ht="13.8" hidden="false" customHeight="true" outlineLevel="0" collapsed="false"/>
    <row r="33400" customFormat="false" ht="13.8" hidden="false" customHeight="true" outlineLevel="0" collapsed="false"/>
    <row r="33401" customFormat="false" ht="13.8" hidden="false" customHeight="true" outlineLevel="0" collapsed="false"/>
    <row r="33402" customFormat="false" ht="13.8" hidden="false" customHeight="true" outlineLevel="0" collapsed="false"/>
    <row r="33403" customFormat="false" ht="13.8" hidden="false" customHeight="true" outlineLevel="0" collapsed="false"/>
    <row r="33404" customFormat="false" ht="13.8" hidden="false" customHeight="true" outlineLevel="0" collapsed="false"/>
    <row r="33405" customFormat="false" ht="13.8" hidden="false" customHeight="true" outlineLevel="0" collapsed="false"/>
    <row r="33406" customFormat="false" ht="13.8" hidden="false" customHeight="true" outlineLevel="0" collapsed="false"/>
    <row r="33407" customFormat="false" ht="13.8" hidden="false" customHeight="true" outlineLevel="0" collapsed="false"/>
    <row r="33408" customFormat="false" ht="13.8" hidden="false" customHeight="true" outlineLevel="0" collapsed="false"/>
    <row r="33409" customFormat="false" ht="13.8" hidden="false" customHeight="true" outlineLevel="0" collapsed="false"/>
    <row r="33410" customFormat="false" ht="13.8" hidden="false" customHeight="true" outlineLevel="0" collapsed="false"/>
    <row r="33411" customFormat="false" ht="13.8" hidden="false" customHeight="true" outlineLevel="0" collapsed="false"/>
    <row r="33412" customFormat="false" ht="13.8" hidden="false" customHeight="true" outlineLevel="0" collapsed="false"/>
    <row r="33413" customFormat="false" ht="13.8" hidden="false" customHeight="true" outlineLevel="0" collapsed="false"/>
    <row r="33414" customFormat="false" ht="13.8" hidden="false" customHeight="true" outlineLevel="0" collapsed="false"/>
    <row r="33415" customFormat="false" ht="13.8" hidden="false" customHeight="true" outlineLevel="0" collapsed="false"/>
    <row r="33416" customFormat="false" ht="13.8" hidden="false" customHeight="true" outlineLevel="0" collapsed="false"/>
    <row r="33417" customFormat="false" ht="13.8" hidden="false" customHeight="true" outlineLevel="0" collapsed="false"/>
    <row r="33418" customFormat="false" ht="13.8" hidden="false" customHeight="true" outlineLevel="0" collapsed="false"/>
    <row r="33419" customFormat="false" ht="13.8" hidden="false" customHeight="true" outlineLevel="0" collapsed="false"/>
    <row r="33420" customFormat="false" ht="13.8" hidden="false" customHeight="true" outlineLevel="0" collapsed="false"/>
    <row r="33421" customFormat="false" ht="13.8" hidden="false" customHeight="true" outlineLevel="0" collapsed="false"/>
    <row r="33422" customFormat="false" ht="13.8" hidden="false" customHeight="true" outlineLevel="0" collapsed="false"/>
    <row r="33423" customFormat="false" ht="13.8" hidden="false" customHeight="true" outlineLevel="0" collapsed="false"/>
    <row r="33424" customFormat="false" ht="13.8" hidden="false" customHeight="true" outlineLevel="0" collapsed="false"/>
    <row r="33425" customFormat="false" ht="13.8" hidden="false" customHeight="true" outlineLevel="0" collapsed="false"/>
    <row r="33426" customFormat="false" ht="13.8" hidden="false" customHeight="true" outlineLevel="0" collapsed="false"/>
    <row r="33427" customFormat="false" ht="13.8" hidden="false" customHeight="true" outlineLevel="0" collapsed="false"/>
    <row r="33428" customFormat="false" ht="13.8" hidden="false" customHeight="true" outlineLevel="0" collapsed="false"/>
    <row r="33429" customFormat="false" ht="13.8" hidden="false" customHeight="true" outlineLevel="0" collapsed="false"/>
    <row r="33430" customFormat="false" ht="13.8" hidden="false" customHeight="true" outlineLevel="0" collapsed="false"/>
    <row r="33431" customFormat="false" ht="13.8" hidden="false" customHeight="true" outlineLevel="0" collapsed="false"/>
    <row r="33432" customFormat="false" ht="13.8" hidden="false" customHeight="true" outlineLevel="0" collapsed="false"/>
    <row r="33433" customFormat="false" ht="13.8" hidden="false" customHeight="true" outlineLevel="0" collapsed="false"/>
    <row r="33434" customFormat="false" ht="13.8" hidden="false" customHeight="true" outlineLevel="0" collapsed="false"/>
    <row r="33435" customFormat="false" ht="13.8" hidden="false" customHeight="true" outlineLevel="0" collapsed="false"/>
    <row r="33436" customFormat="false" ht="13.8" hidden="false" customHeight="true" outlineLevel="0" collapsed="false"/>
    <row r="33437" customFormat="false" ht="13.8" hidden="false" customHeight="true" outlineLevel="0" collapsed="false"/>
    <row r="33438" customFormat="false" ht="13.8" hidden="false" customHeight="true" outlineLevel="0" collapsed="false"/>
    <row r="33439" customFormat="false" ht="13.8" hidden="false" customHeight="true" outlineLevel="0" collapsed="false"/>
    <row r="33440" customFormat="false" ht="13.8" hidden="false" customHeight="true" outlineLevel="0" collapsed="false"/>
    <row r="33441" customFormat="false" ht="13.8" hidden="false" customHeight="true" outlineLevel="0" collapsed="false"/>
    <row r="33442" customFormat="false" ht="13.8" hidden="false" customHeight="true" outlineLevel="0" collapsed="false"/>
    <row r="33443" customFormat="false" ht="13.8" hidden="false" customHeight="true" outlineLevel="0" collapsed="false"/>
    <row r="33444" customFormat="false" ht="13.8" hidden="false" customHeight="true" outlineLevel="0" collapsed="false"/>
    <row r="33445" customFormat="false" ht="13.8" hidden="false" customHeight="true" outlineLevel="0" collapsed="false"/>
    <row r="33446" customFormat="false" ht="13.8" hidden="false" customHeight="true" outlineLevel="0" collapsed="false"/>
    <row r="33447" customFormat="false" ht="13.8" hidden="false" customHeight="true" outlineLevel="0" collapsed="false"/>
    <row r="33448" customFormat="false" ht="13.8" hidden="false" customHeight="true" outlineLevel="0" collapsed="false"/>
    <row r="33449" customFormat="false" ht="13.8" hidden="false" customHeight="true" outlineLevel="0" collapsed="false"/>
    <row r="33450" customFormat="false" ht="13.8" hidden="false" customHeight="true" outlineLevel="0" collapsed="false"/>
    <row r="33451" customFormat="false" ht="13.8" hidden="false" customHeight="true" outlineLevel="0" collapsed="false"/>
    <row r="33452" customFormat="false" ht="13.8" hidden="false" customHeight="true" outlineLevel="0" collapsed="false"/>
    <row r="33453" customFormat="false" ht="13.8" hidden="false" customHeight="true" outlineLevel="0" collapsed="false"/>
    <row r="33454" customFormat="false" ht="13.8" hidden="false" customHeight="true" outlineLevel="0" collapsed="false"/>
    <row r="33455" customFormat="false" ht="13.8" hidden="false" customHeight="true" outlineLevel="0" collapsed="false"/>
    <row r="33456" customFormat="false" ht="13.8" hidden="false" customHeight="true" outlineLevel="0" collapsed="false"/>
    <row r="33457" customFormat="false" ht="13.8" hidden="false" customHeight="true" outlineLevel="0" collapsed="false"/>
    <row r="33458" customFormat="false" ht="13.8" hidden="false" customHeight="true" outlineLevel="0" collapsed="false"/>
    <row r="33459" customFormat="false" ht="13.8" hidden="false" customHeight="true" outlineLevel="0" collapsed="false"/>
    <row r="33460" customFormat="false" ht="13.8" hidden="false" customHeight="true" outlineLevel="0" collapsed="false"/>
    <row r="33461" customFormat="false" ht="13.8" hidden="false" customHeight="true" outlineLevel="0" collapsed="false"/>
    <row r="33462" customFormat="false" ht="13.8" hidden="false" customHeight="true" outlineLevel="0" collapsed="false"/>
    <row r="33463" customFormat="false" ht="13.8" hidden="false" customHeight="true" outlineLevel="0" collapsed="false"/>
    <row r="33464" customFormat="false" ht="13.8" hidden="false" customHeight="true" outlineLevel="0" collapsed="false"/>
    <row r="33465" customFormat="false" ht="13.8" hidden="false" customHeight="true" outlineLevel="0" collapsed="false"/>
    <row r="33466" customFormat="false" ht="13.8" hidden="false" customHeight="true" outlineLevel="0" collapsed="false"/>
    <row r="33467" customFormat="false" ht="13.8" hidden="false" customHeight="true" outlineLevel="0" collapsed="false"/>
    <row r="33468" customFormat="false" ht="13.8" hidden="false" customHeight="true" outlineLevel="0" collapsed="false"/>
    <row r="33469" customFormat="false" ht="13.8" hidden="false" customHeight="true" outlineLevel="0" collapsed="false"/>
    <row r="33470" customFormat="false" ht="13.8" hidden="false" customHeight="true" outlineLevel="0" collapsed="false"/>
    <row r="33471" customFormat="false" ht="13.8" hidden="false" customHeight="true" outlineLevel="0" collapsed="false"/>
    <row r="33472" customFormat="false" ht="13.8" hidden="false" customHeight="true" outlineLevel="0" collapsed="false"/>
    <row r="33473" customFormat="false" ht="13.8" hidden="false" customHeight="true" outlineLevel="0" collapsed="false"/>
    <row r="33474" customFormat="false" ht="13.8" hidden="false" customHeight="true" outlineLevel="0" collapsed="false"/>
    <row r="33475" customFormat="false" ht="13.8" hidden="false" customHeight="true" outlineLevel="0" collapsed="false"/>
    <row r="33476" customFormat="false" ht="13.8" hidden="false" customHeight="true" outlineLevel="0" collapsed="false"/>
    <row r="33477" customFormat="false" ht="13.8" hidden="false" customHeight="true" outlineLevel="0" collapsed="false"/>
    <row r="33478" customFormat="false" ht="13.8" hidden="false" customHeight="true" outlineLevel="0" collapsed="false"/>
    <row r="33479" customFormat="false" ht="13.8" hidden="false" customHeight="true" outlineLevel="0" collapsed="false"/>
    <row r="33480" customFormat="false" ht="13.8" hidden="false" customHeight="true" outlineLevel="0" collapsed="false"/>
    <row r="33481" customFormat="false" ht="13.8" hidden="false" customHeight="true" outlineLevel="0" collapsed="false"/>
    <row r="33482" customFormat="false" ht="13.8" hidden="false" customHeight="true" outlineLevel="0" collapsed="false"/>
    <row r="33483" customFormat="false" ht="13.8" hidden="false" customHeight="true" outlineLevel="0" collapsed="false"/>
    <row r="33484" customFormat="false" ht="13.8" hidden="false" customHeight="true" outlineLevel="0" collapsed="false"/>
    <row r="33485" customFormat="false" ht="13.8" hidden="false" customHeight="true" outlineLevel="0" collapsed="false"/>
    <row r="33486" customFormat="false" ht="13.8" hidden="false" customHeight="true" outlineLevel="0" collapsed="false"/>
    <row r="33487" customFormat="false" ht="13.8" hidden="false" customHeight="true" outlineLevel="0" collapsed="false"/>
    <row r="33488" customFormat="false" ht="13.8" hidden="false" customHeight="true" outlineLevel="0" collapsed="false"/>
    <row r="33489" customFormat="false" ht="13.8" hidden="false" customHeight="true" outlineLevel="0" collapsed="false"/>
    <row r="33490" customFormat="false" ht="13.8" hidden="false" customHeight="true" outlineLevel="0" collapsed="false"/>
    <row r="33491" customFormat="false" ht="13.8" hidden="false" customHeight="true" outlineLevel="0" collapsed="false"/>
    <row r="33492" customFormat="false" ht="13.8" hidden="false" customHeight="true" outlineLevel="0" collapsed="false"/>
    <row r="33493" customFormat="false" ht="13.8" hidden="false" customHeight="true" outlineLevel="0" collapsed="false"/>
    <row r="33494" customFormat="false" ht="13.8" hidden="false" customHeight="true" outlineLevel="0" collapsed="false"/>
    <row r="33495" customFormat="false" ht="13.8" hidden="false" customHeight="true" outlineLevel="0" collapsed="false"/>
    <row r="33496" customFormat="false" ht="13.8" hidden="false" customHeight="true" outlineLevel="0" collapsed="false"/>
    <row r="33497" customFormat="false" ht="13.8" hidden="false" customHeight="true" outlineLevel="0" collapsed="false"/>
    <row r="33498" customFormat="false" ht="13.8" hidden="false" customHeight="true" outlineLevel="0" collapsed="false"/>
    <row r="33499" customFormat="false" ht="13.8" hidden="false" customHeight="true" outlineLevel="0" collapsed="false"/>
    <row r="33500" customFormat="false" ht="13.8" hidden="false" customHeight="true" outlineLevel="0" collapsed="false"/>
    <row r="33501" customFormat="false" ht="13.8" hidden="false" customHeight="true" outlineLevel="0" collapsed="false"/>
    <row r="33502" customFormat="false" ht="13.8" hidden="false" customHeight="true" outlineLevel="0" collapsed="false"/>
    <row r="33503" customFormat="false" ht="13.8" hidden="false" customHeight="true" outlineLevel="0" collapsed="false"/>
    <row r="33504" customFormat="false" ht="13.8" hidden="false" customHeight="true" outlineLevel="0" collapsed="false"/>
    <row r="33505" customFormat="false" ht="13.8" hidden="false" customHeight="true" outlineLevel="0" collapsed="false"/>
    <row r="33506" customFormat="false" ht="13.8" hidden="false" customHeight="true" outlineLevel="0" collapsed="false"/>
    <row r="33507" customFormat="false" ht="13.8" hidden="false" customHeight="true" outlineLevel="0" collapsed="false"/>
    <row r="33508" customFormat="false" ht="13.8" hidden="false" customHeight="true" outlineLevel="0" collapsed="false"/>
    <row r="33509" customFormat="false" ht="13.8" hidden="false" customHeight="true" outlineLevel="0" collapsed="false"/>
    <row r="33510" customFormat="false" ht="13.8" hidden="false" customHeight="true" outlineLevel="0" collapsed="false"/>
    <row r="33511" customFormat="false" ht="13.8" hidden="false" customHeight="true" outlineLevel="0" collapsed="false"/>
    <row r="33512" customFormat="false" ht="13.8" hidden="false" customHeight="true" outlineLevel="0" collapsed="false"/>
    <row r="33513" customFormat="false" ht="13.8" hidden="false" customHeight="true" outlineLevel="0" collapsed="false"/>
    <row r="33514" customFormat="false" ht="13.8" hidden="false" customHeight="true" outlineLevel="0" collapsed="false"/>
    <row r="33515" customFormat="false" ht="13.8" hidden="false" customHeight="true" outlineLevel="0" collapsed="false"/>
    <row r="33516" customFormat="false" ht="13.8" hidden="false" customHeight="true" outlineLevel="0" collapsed="false"/>
    <row r="33517" customFormat="false" ht="13.8" hidden="false" customHeight="true" outlineLevel="0" collapsed="false"/>
    <row r="33518" customFormat="false" ht="13.8" hidden="false" customHeight="true" outlineLevel="0" collapsed="false"/>
    <row r="33519" customFormat="false" ht="13.8" hidden="false" customHeight="true" outlineLevel="0" collapsed="false"/>
    <row r="33520" customFormat="false" ht="13.8" hidden="false" customHeight="true" outlineLevel="0" collapsed="false"/>
    <row r="33521" customFormat="false" ht="13.8" hidden="false" customHeight="true" outlineLevel="0" collapsed="false"/>
    <row r="33522" customFormat="false" ht="13.8" hidden="false" customHeight="true" outlineLevel="0" collapsed="false"/>
    <row r="33523" customFormat="false" ht="13.8" hidden="false" customHeight="true" outlineLevel="0" collapsed="false"/>
    <row r="33524" customFormat="false" ht="13.8" hidden="false" customHeight="true" outlineLevel="0" collapsed="false"/>
    <row r="33525" customFormat="false" ht="13.8" hidden="false" customHeight="true" outlineLevel="0" collapsed="false"/>
    <row r="33526" customFormat="false" ht="13.8" hidden="false" customHeight="true" outlineLevel="0" collapsed="false"/>
    <row r="33527" customFormat="false" ht="13.8" hidden="false" customHeight="true" outlineLevel="0" collapsed="false"/>
    <row r="33528" customFormat="false" ht="13.8" hidden="false" customHeight="true" outlineLevel="0" collapsed="false"/>
    <row r="33529" customFormat="false" ht="13.8" hidden="false" customHeight="true" outlineLevel="0" collapsed="false"/>
    <row r="33530" customFormat="false" ht="13.8" hidden="false" customHeight="true" outlineLevel="0" collapsed="false"/>
    <row r="33531" customFormat="false" ht="13.8" hidden="false" customHeight="true" outlineLevel="0" collapsed="false"/>
    <row r="33532" customFormat="false" ht="13.8" hidden="false" customHeight="true" outlineLevel="0" collapsed="false"/>
    <row r="33533" customFormat="false" ht="13.8" hidden="false" customHeight="true" outlineLevel="0" collapsed="false"/>
    <row r="33534" customFormat="false" ht="13.8" hidden="false" customHeight="true" outlineLevel="0" collapsed="false"/>
    <row r="33535" customFormat="false" ht="13.8" hidden="false" customHeight="true" outlineLevel="0" collapsed="false"/>
    <row r="33536" customFormat="false" ht="13.8" hidden="false" customHeight="true" outlineLevel="0" collapsed="false"/>
    <row r="33537" customFormat="false" ht="13.8" hidden="false" customHeight="true" outlineLevel="0" collapsed="false"/>
    <row r="33538" customFormat="false" ht="13.8" hidden="false" customHeight="true" outlineLevel="0" collapsed="false"/>
    <row r="33539" customFormat="false" ht="13.8" hidden="false" customHeight="true" outlineLevel="0" collapsed="false"/>
    <row r="33540" customFormat="false" ht="13.8" hidden="false" customHeight="true" outlineLevel="0" collapsed="false"/>
    <row r="33541" customFormat="false" ht="13.8" hidden="false" customHeight="true" outlineLevel="0" collapsed="false"/>
    <row r="33542" customFormat="false" ht="13.8" hidden="false" customHeight="true" outlineLevel="0" collapsed="false"/>
    <row r="33543" customFormat="false" ht="13.8" hidden="false" customHeight="true" outlineLevel="0" collapsed="false"/>
    <row r="33544" customFormat="false" ht="13.8" hidden="false" customHeight="true" outlineLevel="0" collapsed="false"/>
    <row r="33545" customFormat="false" ht="13.8" hidden="false" customHeight="true" outlineLevel="0" collapsed="false"/>
    <row r="33546" customFormat="false" ht="13.8" hidden="false" customHeight="true" outlineLevel="0" collapsed="false"/>
    <row r="33547" customFormat="false" ht="13.8" hidden="false" customHeight="true" outlineLevel="0" collapsed="false"/>
    <row r="33548" customFormat="false" ht="13.8" hidden="false" customHeight="true" outlineLevel="0" collapsed="false"/>
    <row r="33549" customFormat="false" ht="13.8" hidden="false" customHeight="true" outlineLevel="0" collapsed="false"/>
    <row r="33550" customFormat="false" ht="13.8" hidden="false" customHeight="true" outlineLevel="0" collapsed="false"/>
    <row r="33551" customFormat="false" ht="13.8" hidden="false" customHeight="true" outlineLevel="0" collapsed="false"/>
    <row r="33552" customFormat="false" ht="13.8" hidden="false" customHeight="true" outlineLevel="0" collapsed="false"/>
    <row r="33553" customFormat="false" ht="13.8" hidden="false" customHeight="true" outlineLevel="0" collapsed="false"/>
    <row r="33554" customFormat="false" ht="13.8" hidden="false" customHeight="true" outlineLevel="0" collapsed="false"/>
    <row r="33555" customFormat="false" ht="13.8" hidden="false" customHeight="true" outlineLevel="0" collapsed="false"/>
    <row r="33556" customFormat="false" ht="13.8" hidden="false" customHeight="true" outlineLevel="0" collapsed="false"/>
    <row r="33557" customFormat="false" ht="13.8" hidden="false" customHeight="true" outlineLevel="0" collapsed="false"/>
    <row r="33558" customFormat="false" ht="13.8" hidden="false" customHeight="true" outlineLevel="0" collapsed="false"/>
    <row r="33559" customFormat="false" ht="13.8" hidden="false" customHeight="true" outlineLevel="0" collapsed="false"/>
    <row r="33560" customFormat="false" ht="13.8" hidden="false" customHeight="true" outlineLevel="0" collapsed="false"/>
    <row r="33561" customFormat="false" ht="13.8" hidden="false" customHeight="true" outlineLevel="0" collapsed="false"/>
    <row r="33562" customFormat="false" ht="13.8" hidden="false" customHeight="true" outlineLevel="0" collapsed="false"/>
    <row r="33563" customFormat="false" ht="13.8" hidden="false" customHeight="true" outlineLevel="0" collapsed="false"/>
    <row r="33564" customFormat="false" ht="13.8" hidden="false" customHeight="true" outlineLevel="0" collapsed="false"/>
    <row r="33565" customFormat="false" ht="13.8" hidden="false" customHeight="true" outlineLevel="0" collapsed="false"/>
    <row r="33566" customFormat="false" ht="13.8" hidden="false" customHeight="true" outlineLevel="0" collapsed="false"/>
    <row r="33567" customFormat="false" ht="13.8" hidden="false" customHeight="true" outlineLevel="0" collapsed="false"/>
    <row r="33568" customFormat="false" ht="13.8" hidden="false" customHeight="true" outlineLevel="0" collapsed="false"/>
    <row r="33569" customFormat="false" ht="13.8" hidden="false" customHeight="true" outlineLevel="0" collapsed="false"/>
    <row r="33570" customFormat="false" ht="13.8" hidden="false" customHeight="true" outlineLevel="0" collapsed="false"/>
    <row r="33571" customFormat="false" ht="13.8" hidden="false" customHeight="true" outlineLevel="0" collapsed="false"/>
    <row r="33572" customFormat="false" ht="13.8" hidden="false" customHeight="true" outlineLevel="0" collapsed="false"/>
    <row r="33573" customFormat="false" ht="13.8" hidden="false" customHeight="true" outlineLevel="0" collapsed="false"/>
    <row r="33574" customFormat="false" ht="13.8" hidden="false" customHeight="true" outlineLevel="0" collapsed="false"/>
    <row r="33575" customFormat="false" ht="13.8" hidden="false" customHeight="true" outlineLevel="0" collapsed="false"/>
    <row r="33576" customFormat="false" ht="13.8" hidden="false" customHeight="true" outlineLevel="0" collapsed="false"/>
    <row r="33577" customFormat="false" ht="13.8" hidden="false" customHeight="true" outlineLevel="0" collapsed="false"/>
    <row r="33578" customFormat="false" ht="13.8" hidden="false" customHeight="true" outlineLevel="0" collapsed="false"/>
    <row r="33579" customFormat="false" ht="13.8" hidden="false" customHeight="true" outlineLevel="0" collapsed="false"/>
    <row r="33580" customFormat="false" ht="13.8" hidden="false" customHeight="true" outlineLevel="0" collapsed="false"/>
    <row r="33581" customFormat="false" ht="13.8" hidden="false" customHeight="true" outlineLevel="0" collapsed="false"/>
    <row r="33582" customFormat="false" ht="13.8" hidden="false" customHeight="true" outlineLevel="0" collapsed="false"/>
    <row r="33583" customFormat="false" ht="13.8" hidden="false" customHeight="true" outlineLevel="0" collapsed="false"/>
    <row r="33584" customFormat="false" ht="13.8" hidden="false" customHeight="true" outlineLevel="0" collapsed="false"/>
    <row r="33585" customFormat="false" ht="13.8" hidden="false" customHeight="true" outlineLevel="0" collapsed="false"/>
    <row r="33586" customFormat="false" ht="13.8" hidden="false" customHeight="true" outlineLevel="0" collapsed="false"/>
    <row r="33587" customFormat="false" ht="13.8" hidden="false" customHeight="true" outlineLevel="0" collapsed="false"/>
    <row r="33588" customFormat="false" ht="13.8" hidden="false" customHeight="true" outlineLevel="0" collapsed="false"/>
    <row r="33589" customFormat="false" ht="13.8" hidden="false" customHeight="true" outlineLevel="0" collapsed="false"/>
    <row r="33590" customFormat="false" ht="13.8" hidden="false" customHeight="true" outlineLevel="0" collapsed="false"/>
    <row r="33591" customFormat="false" ht="13.8" hidden="false" customHeight="true" outlineLevel="0" collapsed="false"/>
    <row r="33592" customFormat="false" ht="13.8" hidden="false" customHeight="true" outlineLevel="0" collapsed="false"/>
    <row r="33593" customFormat="false" ht="13.8" hidden="false" customHeight="true" outlineLevel="0" collapsed="false"/>
    <row r="33594" customFormat="false" ht="13.8" hidden="false" customHeight="true" outlineLevel="0" collapsed="false"/>
    <row r="33595" customFormat="false" ht="13.8" hidden="false" customHeight="true" outlineLevel="0" collapsed="false"/>
    <row r="33596" customFormat="false" ht="13.8" hidden="false" customHeight="true" outlineLevel="0" collapsed="false"/>
    <row r="33597" customFormat="false" ht="13.8" hidden="false" customHeight="true" outlineLevel="0" collapsed="false"/>
    <row r="33598" customFormat="false" ht="13.8" hidden="false" customHeight="true" outlineLevel="0" collapsed="false"/>
    <row r="33599" customFormat="false" ht="13.8" hidden="false" customHeight="true" outlineLevel="0" collapsed="false"/>
    <row r="33600" customFormat="false" ht="13.8" hidden="false" customHeight="true" outlineLevel="0" collapsed="false"/>
    <row r="33601" customFormat="false" ht="13.8" hidden="false" customHeight="true" outlineLevel="0" collapsed="false"/>
    <row r="33602" customFormat="false" ht="13.8" hidden="false" customHeight="true" outlineLevel="0" collapsed="false"/>
    <row r="33603" customFormat="false" ht="13.8" hidden="false" customHeight="true" outlineLevel="0" collapsed="false"/>
    <row r="33604" customFormat="false" ht="13.8" hidden="false" customHeight="true" outlineLevel="0" collapsed="false"/>
    <row r="33605" customFormat="false" ht="13.8" hidden="false" customHeight="true" outlineLevel="0" collapsed="false"/>
    <row r="33606" customFormat="false" ht="13.8" hidden="false" customHeight="true" outlineLevel="0" collapsed="false"/>
    <row r="33607" customFormat="false" ht="13.8" hidden="false" customHeight="true" outlineLevel="0" collapsed="false"/>
    <row r="33608" customFormat="false" ht="13.8" hidden="false" customHeight="true" outlineLevel="0" collapsed="false"/>
    <row r="33609" customFormat="false" ht="13.8" hidden="false" customHeight="true" outlineLevel="0" collapsed="false"/>
    <row r="33610" customFormat="false" ht="13.8" hidden="false" customHeight="true" outlineLevel="0" collapsed="false"/>
    <row r="33611" customFormat="false" ht="13.8" hidden="false" customHeight="true" outlineLevel="0" collapsed="false"/>
    <row r="33612" customFormat="false" ht="13.8" hidden="false" customHeight="true" outlineLevel="0" collapsed="false"/>
    <row r="33613" customFormat="false" ht="13.8" hidden="false" customHeight="true" outlineLevel="0" collapsed="false"/>
    <row r="33614" customFormat="false" ht="13.8" hidden="false" customHeight="true" outlineLevel="0" collapsed="false"/>
    <row r="33615" customFormat="false" ht="13.8" hidden="false" customHeight="true" outlineLevel="0" collapsed="false"/>
    <row r="33616" customFormat="false" ht="13.8" hidden="false" customHeight="true" outlineLevel="0" collapsed="false"/>
    <row r="33617" customFormat="false" ht="13.8" hidden="false" customHeight="true" outlineLevel="0" collapsed="false"/>
    <row r="33618" customFormat="false" ht="13.8" hidden="false" customHeight="true" outlineLevel="0" collapsed="false"/>
    <row r="33619" customFormat="false" ht="13.8" hidden="false" customHeight="true" outlineLevel="0" collapsed="false"/>
    <row r="33620" customFormat="false" ht="13.8" hidden="false" customHeight="true" outlineLevel="0" collapsed="false"/>
    <row r="33621" customFormat="false" ht="13.8" hidden="false" customHeight="true" outlineLevel="0" collapsed="false"/>
    <row r="33622" customFormat="false" ht="13.8" hidden="false" customHeight="true" outlineLevel="0" collapsed="false"/>
    <row r="33623" customFormat="false" ht="13.8" hidden="false" customHeight="true" outlineLevel="0" collapsed="false"/>
    <row r="33624" customFormat="false" ht="13.8" hidden="false" customHeight="true" outlineLevel="0" collapsed="false"/>
    <row r="33625" customFormat="false" ht="13.8" hidden="false" customHeight="true" outlineLevel="0" collapsed="false"/>
    <row r="33626" customFormat="false" ht="13.8" hidden="false" customHeight="true" outlineLevel="0" collapsed="false"/>
    <row r="33627" customFormat="false" ht="13.8" hidden="false" customHeight="true" outlineLevel="0" collapsed="false"/>
    <row r="33628" customFormat="false" ht="13.8" hidden="false" customHeight="true" outlineLevel="0" collapsed="false"/>
    <row r="33629" customFormat="false" ht="13.8" hidden="false" customHeight="true" outlineLevel="0" collapsed="false"/>
    <row r="33630" customFormat="false" ht="13.8" hidden="false" customHeight="true" outlineLevel="0" collapsed="false"/>
    <row r="33631" customFormat="false" ht="13.8" hidden="false" customHeight="true" outlineLevel="0" collapsed="false"/>
    <row r="33632" customFormat="false" ht="13.8" hidden="false" customHeight="true" outlineLevel="0" collapsed="false"/>
    <row r="33633" customFormat="false" ht="13.8" hidden="false" customHeight="true" outlineLevel="0" collapsed="false"/>
    <row r="33634" customFormat="false" ht="13.8" hidden="false" customHeight="true" outlineLevel="0" collapsed="false"/>
    <row r="33635" customFormat="false" ht="13.8" hidden="false" customHeight="true" outlineLevel="0" collapsed="false"/>
    <row r="33636" customFormat="false" ht="13.8" hidden="false" customHeight="true" outlineLevel="0" collapsed="false"/>
    <row r="33637" customFormat="false" ht="13.8" hidden="false" customHeight="true" outlineLevel="0" collapsed="false"/>
    <row r="33638" customFormat="false" ht="13.8" hidden="false" customHeight="true" outlineLevel="0" collapsed="false"/>
    <row r="33639" customFormat="false" ht="13.8" hidden="false" customHeight="true" outlineLevel="0" collapsed="false"/>
    <row r="33640" customFormat="false" ht="13.8" hidden="false" customHeight="true" outlineLevel="0" collapsed="false"/>
    <row r="33641" customFormat="false" ht="13.8" hidden="false" customHeight="true" outlineLevel="0" collapsed="false"/>
    <row r="33642" customFormat="false" ht="13.8" hidden="false" customHeight="true" outlineLevel="0" collapsed="false"/>
    <row r="33643" customFormat="false" ht="13.8" hidden="false" customHeight="true" outlineLevel="0" collapsed="false"/>
    <row r="33644" customFormat="false" ht="13.8" hidden="false" customHeight="true" outlineLevel="0" collapsed="false"/>
    <row r="33645" customFormat="false" ht="13.8" hidden="false" customHeight="true" outlineLevel="0" collapsed="false"/>
    <row r="33646" customFormat="false" ht="13.8" hidden="false" customHeight="true" outlineLevel="0" collapsed="false"/>
    <row r="33647" customFormat="false" ht="13.8" hidden="false" customHeight="true" outlineLevel="0" collapsed="false"/>
    <row r="33648" customFormat="false" ht="13.8" hidden="false" customHeight="true" outlineLevel="0" collapsed="false"/>
    <row r="33649" customFormat="false" ht="13.8" hidden="false" customHeight="true" outlineLevel="0" collapsed="false"/>
    <row r="33650" customFormat="false" ht="13.8" hidden="false" customHeight="true" outlineLevel="0" collapsed="false"/>
    <row r="33651" customFormat="false" ht="13.8" hidden="false" customHeight="true" outlineLevel="0" collapsed="false"/>
    <row r="33652" customFormat="false" ht="13.8" hidden="false" customHeight="true" outlineLevel="0" collapsed="false"/>
    <row r="33653" customFormat="false" ht="13.8" hidden="false" customHeight="true" outlineLevel="0" collapsed="false"/>
    <row r="33654" customFormat="false" ht="13.8" hidden="false" customHeight="true" outlineLevel="0" collapsed="false"/>
    <row r="33655" customFormat="false" ht="13.8" hidden="false" customHeight="true" outlineLevel="0" collapsed="false"/>
    <row r="33656" customFormat="false" ht="13.8" hidden="false" customHeight="true" outlineLevel="0" collapsed="false"/>
    <row r="33657" customFormat="false" ht="13.8" hidden="false" customHeight="true" outlineLevel="0" collapsed="false"/>
    <row r="33658" customFormat="false" ht="13.8" hidden="false" customHeight="true" outlineLevel="0" collapsed="false"/>
    <row r="33659" customFormat="false" ht="13.8" hidden="false" customHeight="true" outlineLevel="0" collapsed="false"/>
    <row r="33660" customFormat="false" ht="13.8" hidden="false" customHeight="true" outlineLevel="0" collapsed="false"/>
    <row r="33661" customFormat="false" ht="13.8" hidden="false" customHeight="true" outlineLevel="0" collapsed="false"/>
    <row r="33662" customFormat="false" ht="13.8" hidden="false" customHeight="true" outlineLevel="0" collapsed="false"/>
    <row r="33663" customFormat="false" ht="13.8" hidden="false" customHeight="true" outlineLevel="0" collapsed="false"/>
    <row r="33664" customFormat="false" ht="13.8" hidden="false" customHeight="true" outlineLevel="0" collapsed="false"/>
    <row r="33665" customFormat="false" ht="13.8" hidden="false" customHeight="true" outlineLevel="0" collapsed="false"/>
    <row r="33666" customFormat="false" ht="13.8" hidden="false" customHeight="true" outlineLevel="0" collapsed="false"/>
    <row r="33667" customFormat="false" ht="13.8" hidden="false" customHeight="true" outlineLevel="0" collapsed="false"/>
    <row r="33668" customFormat="false" ht="13.8" hidden="false" customHeight="true" outlineLevel="0" collapsed="false"/>
    <row r="33669" customFormat="false" ht="13.8" hidden="false" customHeight="true" outlineLevel="0" collapsed="false"/>
    <row r="33670" customFormat="false" ht="13.8" hidden="false" customHeight="true" outlineLevel="0" collapsed="false"/>
    <row r="33671" customFormat="false" ht="13.8" hidden="false" customHeight="true" outlineLevel="0" collapsed="false"/>
    <row r="33672" customFormat="false" ht="13.8" hidden="false" customHeight="true" outlineLevel="0" collapsed="false"/>
    <row r="33673" customFormat="false" ht="13.8" hidden="false" customHeight="true" outlineLevel="0" collapsed="false"/>
    <row r="33674" customFormat="false" ht="13.8" hidden="false" customHeight="true" outlineLevel="0" collapsed="false"/>
    <row r="33675" customFormat="false" ht="13.8" hidden="false" customHeight="true" outlineLevel="0" collapsed="false"/>
    <row r="33676" customFormat="false" ht="13.8" hidden="false" customHeight="true" outlineLevel="0" collapsed="false"/>
    <row r="33677" customFormat="false" ht="13.8" hidden="false" customHeight="true" outlineLevel="0" collapsed="false"/>
    <row r="33678" customFormat="false" ht="13.8" hidden="false" customHeight="true" outlineLevel="0" collapsed="false"/>
    <row r="33679" customFormat="false" ht="13.8" hidden="false" customHeight="true" outlineLevel="0" collapsed="false"/>
    <row r="33680" customFormat="false" ht="13.8" hidden="false" customHeight="true" outlineLevel="0" collapsed="false"/>
    <row r="33681" customFormat="false" ht="13.8" hidden="false" customHeight="true" outlineLevel="0" collapsed="false"/>
    <row r="33682" customFormat="false" ht="13.8" hidden="false" customHeight="true" outlineLevel="0" collapsed="false"/>
    <row r="33683" customFormat="false" ht="13.8" hidden="false" customHeight="true" outlineLevel="0" collapsed="false"/>
    <row r="33684" customFormat="false" ht="13.8" hidden="false" customHeight="true" outlineLevel="0" collapsed="false"/>
    <row r="33685" customFormat="false" ht="13.8" hidden="false" customHeight="true" outlineLevel="0" collapsed="false"/>
    <row r="33686" customFormat="false" ht="13.8" hidden="false" customHeight="true" outlineLevel="0" collapsed="false"/>
    <row r="33687" customFormat="false" ht="13.8" hidden="false" customHeight="true" outlineLevel="0" collapsed="false"/>
    <row r="33688" customFormat="false" ht="13.8" hidden="false" customHeight="true" outlineLevel="0" collapsed="false"/>
    <row r="33689" customFormat="false" ht="13.8" hidden="false" customHeight="true" outlineLevel="0" collapsed="false"/>
    <row r="33690" customFormat="false" ht="13.8" hidden="false" customHeight="true" outlineLevel="0" collapsed="false"/>
    <row r="33691" customFormat="false" ht="13.8" hidden="false" customHeight="true" outlineLevel="0" collapsed="false"/>
    <row r="33692" customFormat="false" ht="13.8" hidden="false" customHeight="true" outlineLevel="0" collapsed="false"/>
    <row r="33693" customFormat="false" ht="13.8" hidden="false" customHeight="true" outlineLevel="0" collapsed="false"/>
    <row r="33694" customFormat="false" ht="13.8" hidden="false" customHeight="true" outlineLevel="0" collapsed="false"/>
    <row r="33695" customFormat="false" ht="13.8" hidden="false" customHeight="true" outlineLevel="0" collapsed="false"/>
    <row r="33696" customFormat="false" ht="13.8" hidden="false" customHeight="true" outlineLevel="0" collapsed="false"/>
    <row r="33697" customFormat="false" ht="13.8" hidden="false" customHeight="true" outlineLevel="0" collapsed="false"/>
    <row r="33698" customFormat="false" ht="13.8" hidden="false" customHeight="true" outlineLevel="0" collapsed="false"/>
    <row r="33699" customFormat="false" ht="13.8" hidden="false" customHeight="true" outlineLevel="0" collapsed="false"/>
    <row r="33700" customFormat="false" ht="13.8" hidden="false" customHeight="true" outlineLevel="0" collapsed="false"/>
    <row r="33701" customFormat="false" ht="13.8" hidden="false" customHeight="true" outlineLevel="0" collapsed="false"/>
    <row r="33702" customFormat="false" ht="13.8" hidden="false" customHeight="true" outlineLevel="0" collapsed="false"/>
    <row r="33703" customFormat="false" ht="13.8" hidden="false" customHeight="true" outlineLevel="0" collapsed="false"/>
    <row r="33704" customFormat="false" ht="13.8" hidden="false" customHeight="true" outlineLevel="0" collapsed="false"/>
    <row r="33705" customFormat="false" ht="13.8" hidden="false" customHeight="true" outlineLevel="0" collapsed="false"/>
    <row r="33706" customFormat="false" ht="13.8" hidden="false" customHeight="true" outlineLevel="0" collapsed="false"/>
    <row r="33707" customFormat="false" ht="13.8" hidden="false" customHeight="true" outlineLevel="0" collapsed="false"/>
    <row r="33708" customFormat="false" ht="13.8" hidden="false" customHeight="true" outlineLevel="0" collapsed="false"/>
    <row r="33709" customFormat="false" ht="13.8" hidden="false" customHeight="true" outlineLevel="0" collapsed="false"/>
    <row r="33710" customFormat="false" ht="13.8" hidden="false" customHeight="true" outlineLevel="0" collapsed="false"/>
    <row r="33711" customFormat="false" ht="13.8" hidden="false" customHeight="true" outlineLevel="0" collapsed="false"/>
    <row r="33712" customFormat="false" ht="13.8" hidden="false" customHeight="true" outlineLevel="0" collapsed="false"/>
    <row r="33713" customFormat="false" ht="13.8" hidden="false" customHeight="true" outlineLevel="0" collapsed="false"/>
    <row r="33714" customFormat="false" ht="13.8" hidden="false" customHeight="true" outlineLevel="0" collapsed="false"/>
    <row r="33715" customFormat="false" ht="13.8" hidden="false" customHeight="true" outlineLevel="0" collapsed="false"/>
    <row r="33716" customFormat="false" ht="13.8" hidden="false" customHeight="true" outlineLevel="0" collapsed="false"/>
    <row r="33717" customFormat="false" ht="13.8" hidden="false" customHeight="true" outlineLevel="0" collapsed="false"/>
    <row r="33718" customFormat="false" ht="13.8" hidden="false" customHeight="true" outlineLevel="0" collapsed="false"/>
    <row r="33719" customFormat="false" ht="13.8" hidden="false" customHeight="true" outlineLevel="0" collapsed="false"/>
    <row r="33720" customFormat="false" ht="13.8" hidden="false" customHeight="true" outlineLevel="0" collapsed="false"/>
    <row r="33721" customFormat="false" ht="13.8" hidden="false" customHeight="true" outlineLevel="0" collapsed="false"/>
    <row r="33722" customFormat="false" ht="13.8" hidden="false" customHeight="true" outlineLevel="0" collapsed="false"/>
    <row r="33723" customFormat="false" ht="13.8" hidden="false" customHeight="true" outlineLevel="0" collapsed="false"/>
    <row r="33724" customFormat="false" ht="13.8" hidden="false" customHeight="true" outlineLevel="0" collapsed="false"/>
    <row r="33725" customFormat="false" ht="13.8" hidden="false" customHeight="true" outlineLevel="0" collapsed="false"/>
    <row r="33726" customFormat="false" ht="13.8" hidden="false" customHeight="true" outlineLevel="0" collapsed="false"/>
    <row r="33727" customFormat="false" ht="13.8" hidden="false" customHeight="true" outlineLevel="0" collapsed="false"/>
    <row r="33728" customFormat="false" ht="13.8" hidden="false" customHeight="true" outlineLevel="0" collapsed="false"/>
    <row r="33729" customFormat="false" ht="13.8" hidden="false" customHeight="true" outlineLevel="0" collapsed="false"/>
    <row r="33730" customFormat="false" ht="13.8" hidden="false" customHeight="true" outlineLevel="0" collapsed="false"/>
    <row r="33731" customFormat="false" ht="13.8" hidden="false" customHeight="true" outlineLevel="0" collapsed="false"/>
    <row r="33732" customFormat="false" ht="13.8" hidden="false" customHeight="true" outlineLevel="0" collapsed="false"/>
    <row r="33733" customFormat="false" ht="13.8" hidden="false" customHeight="true" outlineLevel="0" collapsed="false"/>
    <row r="33734" customFormat="false" ht="13.8" hidden="false" customHeight="true" outlineLevel="0" collapsed="false"/>
    <row r="33735" customFormat="false" ht="13.8" hidden="false" customHeight="true" outlineLevel="0" collapsed="false"/>
    <row r="33736" customFormat="false" ht="13.8" hidden="false" customHeight="true" outlineLevel="0" collapsed="false"/>
    <row r="33737" customFormat="false" ht="13.8" hidden="false" customHeight="true" outlineLevel="0" collapsed="false"/>
    <row r="33738" customFormat="false" ht="13.8" hidden="false" customHeight="true" outlineLevel="0" collapsed="false"/>
    <row r="33739" customFormat="false" ht="13.8" hidden="false" customHeight="true" outlineLevel="0" collapsed="false"/>
    <row r="33740" customFormat="false" ht="13.8" hidden="false" customHeight="true" outlineLevel="0" collapsed="false"/>
    <row r="33741" customFormat="false" ht="13.8" hidden="false" customHeight="true" outlineLevel="0" collapsed="false"/>
    <row r="33742" customFormat="false" ht="13.8" hidden="false" customHeight="true" outlineLevel="0" collapsed="false"/>
    <row r="33743" customFormat="false" ht="13.8" hidden="false" customHeight="true" outlineLevel="0" collapsed="false"/>
    <row r="33744" customFormat="false" ht="13.8" hidden="false" customHeight="true" outlineLevel="0" collapsed="false"/>
    <row r="33745" customFormat="false" ht="13.8" hidden="false" customHeight="true" outlineLevel="0" collapsed="false"/>
    <row r="33746" customFormat="false" ht="13.8" hidden="false" customHeight="true" outlineLevel="0" collapsed="false"/>
    <row r="33747" customFormat="false" ht="13.8" hidden="false" customHeight="true" outlineLevel="0" collapsed="false"/>
    <row r="33748" customFormat="false" ht="13.8" hidden="false" customHeight="true" outlineLevel="0" collapsed="false"/>
    <row r="33749" customFormat="false" ht="13.8" hidden="false" customHeight="true" outlineLevel="0" collapsed="false"/>
    <row r="33750" customFormat="false" ht="13.8" hidden="false" customHeight="true" outlineLevel="0" collapsed="false"/>
    <row r="33751" customFormat="false" ht="13.8" hidden="false" customHeight="true" outlineLevel="0" collapsed="false"/>
    <row r="33752" customFormat="false" ht="13.8" hidden="false" customHeight="true" outlineLevel="0" collapsed="false"/>
    <row r="33753" customFormat="false" ht="13.8" hidden="false" customHeight="true" outlineLevel="0" collapsed="false"/>
    <row r="33754" customFormat="false" ht="13.8" hidden="false" customHeight="true" outlineLevel="0" collapsed="false"/>
    <row r="33755" customFormat="false" ht="13.8" hidden="false" customHeight="true" outlineLevel="0" collapsed="false"/>
    <row r="33756" customFormat="false" ht="13.8" hidden="false" customHeight="true" outlineLevel="0" collapsed="false"/>
    <row r="33757" customFormat="false" ht="13.8" hidden="false" customHeight="true" outlineLevel="0" collapsed="false"/>
    <row r="33758" customFormat="false" ht="13.8" hidden="false" customHeight="true" outlineLevel="0" collapsed="false"/>
    <row r="33759" customFormat="false" ht="13.8" hidden="false" customHeight="true" outlineLevel="0" collapsed="false"/>
    <row r="33760" customFormat="false" ht="13.8" hidden="false" customHeight="true" outlineLevel="0" collapsed="false"/>
    <row r="33761" customFormat="false" ht="13.8" hidden="false" customHeight="true" outlineLevel="0" collapsed="false"/>
    <row r="33762" customFormat="false" ht="13.8" hidden="false" customHeight="true" outlineLevel="0" collapsed="false"/>
    <row r="33763" customFormat="false" ht="13.8" hidden="false" customHeight="true" outlineLevel="0" collapsed="false"/>
    <row r="33764" customFormat="false" ht="13.8" hidden="false" customHeight="true" outlineLevel="0" collapsed="false"/>
    <row r="33765" customFormat="false" ht="13.8" hidden="false" customHeight="true" outlineLevel="0" collapsed="false"/>
    <row r="33766" customFormat="false" ht="13.8" hidden="false" customHeight="true" outlineLevel="0" collapsed="false"/>
    <row r="33767" customFormat="false" ht="13.8" hidden="false" customHeight="true" outlineLevel="0" collapsed="false"/>
    <row r="33768" customFormat="false" ht="13.8" hidden="false" customHeight="true" outlineLevel="0" collapsed="false"/>
    <row r="33769" customFormat="false" ht="13.8" hidden="false" customHeight="true" outlineLevel="0" collapsed="false"/>
    <row r="33770" customFormat="false" ht="13.8" hidden="false" customHeight="true" outlineLevel="0" collapsed="false"/>
    <row r="33771" customFormat="false" ht="13.8" hidden="false" customHeight="true" outlineLevel="0" collapsed="false"/>
    <row r="33772" customFormat="false" ht="13.8" hidden="false" customHeight="true" outlineLevel="0" collapsed="false"/>
    <row r="33773" customFormat="false" ht="13.8" hidden="false" customHeight="true" outlineLevel="0" collapsed="false"/>
    <row r="33774" customFormat="false" ht="13.8" hidden="false" customHeight="true" outlineLevel="0" collapsed="false"/>
    <row r="33775" customFormat="false" ht="13.8" hidden="false" customHeight="true" outlineLevel="0" collapsed="false"/>
    <row r="33776" customFormat="false" ht="13.8" hidden="false" customHeight="true" outlineLevel="0" collapsed="false"/>
    <row r="33777" customFormat="false" ht="13.8" hidden="false" customHeight="true" outlineLevel="0" collapsed="false"/>
    <row r="33778" customFormat="false" ht="13.8" hidden="false" customHeight="true" outlineLevel="0" collapsed="false"/>
    <row r="33779" customFormat="false" ht="13.8" hidden="false" customHeight="true" outlineLevel="0" collapsed="false"/>
    <row r="33780" customFormat="false" ht="13.8" hidden="false" customHeight="true" outlineLevel="0" collapsed="false"/>
    <row r="33781" customFormat="false" ht="13.8" hidden="false" customHeight="true" outlineLevel="0" collapsed="false"/>
    <row r="33782" customFormat="false" ht="13.8" hidden="false" customHeight="true" outlineLevel="0" collapsed="false"/>
    <row r="33783" customFormat="false" ht="13.8" hidden="false" customHeight="true" outlineLevel="0" collapsed="false"/>
    <row r="33784" customFormat="false" ht="13.8" hidden="false" customHeight="true" outlineLevel="0" collapsed="false"/>
    <row r="33785" customFormat="false" ht="13.8" hidden="false" customHeight="true" outlineLevel="0" collapsed="false"/>
    <row r="33786" customFormat="false" ht="13.8" hidden="false" customHeight="true" outlineLevel="0" collapsed="false"/>
    <row r="33787" customFormat="false" ht="13.8" hidden="false" customHeight="true" outlineLevel="0" collapsed="false"/>
    <row r="33788" customFormat="false" ht="13.8" hidden="false" customHeight="true" outlineLevel="0" collapsed="false"/>
    <row r="33789" customFormat="false" ht="13.8" hidden="false" customHeight="true" outlineLevel="0" collapsed="false"/>
    <row r="33790" customFormat="false" ht="13.8" hidden="false" customHeight="true" outlineLevel="0" collapsed="false"/>
    <row r="33791" customFormat="false" ht="13.8" hidden="false" customHeight="true" outlineLevel="0" collapsed="false"/>
    <row r="33792" customFormat="false" ht="13.8" hidden="false" customHeight="true" outlineLevel="0" collapsed="false"/>
    <row r="33793" customFormat="false" ht="13.8" hidden="false" customHeight="true" outlineLevel="0" collapsed="false"/>
    <row r="33794" customFormat="false" ht="13.8" hidden="false" customHeight="true" outlineLevel="0" collapsed="false"/>
    <row r="33795" customFormat="false" ht="13.8" hidden="false" customHeight="true" outlineLevel="0" collapsed="false"/>
    <row r="33796" customFormat="false" ht="13.8" hidden="false" customHeight="true" outlineLevel="0" collapsed="false"/>
    <row r="33797" customFormat="false" ht="13.8" hidden="false" customHeight="true" outlineLevel="0" collapsed="false"/>
    <row r="33798" customFormat="false" ht="13.8" hidden="false" customHeight="true" outlineLevel="0" collapsed="false"/>
    <row r="33799" customFormat="false" ht="13.8" hidden="false" customHeight="true" outlineLevel="0" collapsed="false"/>
    <row r="33800" customFormat="false" ht="13.8" hidden="false" customHeight="true" outlineLevel="0" collapsed="false"/>
    <row r="33801" customFormat="false" ht="13.8" hidden="false" customHeight="true" outlineLevel="0" collapsed="false"/>
    <row r="33802" customFormat="false" ht="13.8" hidden="false" customHeight="true" outlineLevel="0" collapsed="false"/>
    <row r="33803" customFormat="false" ht="13.8" hidden="false" customHeight="true" outlineLevel="0" collapsed="false"/>
    <row r="33804" customFormat="false" ht="13.8" hidden="false" customHeight="true" outlineLevel="0" collapsed="false"/>
    <row r="33805" customFormat="false" ht="13.8" hidden="false" customHeight="true" outlineLevel="0" collapsed="false"/>
    <row r="33806" customFormat="false" ht="13.8" hidden="false" customHeight="true" outlineLevel="0" collapsed="false"/>
    <row r="33807" customFormat="false" ht="13.8" hidden="false" customHeight="true" outlineLevel="0" collapsed="false"/>
    <row r="33808" customFormat="false" ht="13.8" hidden="false" customHeight="true" outlineLevel="0" collapsed="false"/>
    <row r="33809" customFormat="false" ht="13.8" hidden="false" customHeight="true" outlineLevel="0" collapsed="false"/>
    <row r="33810" customFormat="false" ht="13.8" hidden="false" customHeight="true" outlineLevel="0" collapsed="false"/>
    <row r="33811" customFormat="false" ht="13.8" hidden="false" customHeight="true" outlineLevel="0" collapsed="false"/>
    <row r="33812" customFormat="false" ht="13.8" hidden="false" customHeight="true" outlineLevel="0" collapsed="false"/>
    <row r="33813" customFormat="false" ht="13.8" hidden="false" customHeight="true" outlineLevel="0" collapsed="false"/>
    <row r="33814" customFormat="false" ht="13.8" hidden="false" customHeight="true" outlineLevel="0" collapsed="false"/>
    <row r="33815" customFormat="false" ht="13.8" hidden="false" customHeight="true" outlineLevel="0" collapsed="false"/>
    <row r="33816" customFormat="false" ht="13.8" hidden="false" customHeight="true" outlineLevel="0" collapsed="false"/>
    <row r="33817" customFormat="false" ht="13.8" hidden="false" customHeight="true" outlineLevel="0" collapsed="false"/>
    <row r="33818" customFormat="false" ht="13.8" hidden="false" customHeight="true" outlineLevel="0" collapsed="false"/>
    <row r="33819" customFormat="false" ht="13.8" hidden="false" customHeight="true" outlineLevel="0" collapsed="false"/>
    <row r="33820" customFormat="false" ht="13.8" hidden="false" customHeight="true" outlineLevel="0" collapsed="false"/>
    <row r="33821" customFormat="false" ht="13.8" hidden="false" customHeight="true" outlineLevel="0" collapsed="false"/>
    <row r="33822" customFormat="false" ht="13.8" hidden="false" customHeight="true" outlineLevel="0" collapsed="false"/>
    <row r="33823" customFormat="false" ht="13.8" hidden="false" customHeight="true" outlineLevel="0" collapsed="false"/>
    <row r="33824" customFormat="false" ht="13.8" hidden="false" customHeight="true" outlineLevel="0" collapsed="false"/>
    <row r="33825" customFormat="false" ht="13.8" hidden="false" customHeight="true" outlineLevel="0" collapsed="false"/>
    <row r="33826" customFormat="false" ht="13.8" hidden="false" customHeight="true" outlineLevel="0" collapsed="false"/>
    <row r="33827" customFormat="false" ht="13.8" hidden="false" customHeight="true" outlineLevel="0" collapsed="false"/>
    <row r="33828" customFormat="false" ht="13.8" hidden="false" customHeight="true" outlineLevel="0" collapsed="false"/>
    <row r="33829" customFormat="false" ht="13.8" hidden="false" customHeight="true" outlineLevel="0" collapsed="false"/>
    <row r="33830" customFormat="false" ht="13.8" hidden="false" customHeight="true" outlineLevel="0" collapsed="false"/>
    <row r="33831" customFormat="false" ht="13.8" hidden="false" customHeight="true" outlineLevel="0" collapsed="false"/>
    <row r="33832" customFormat="false" ht="13.8" hidden="false" customHeight="true" outlineLevel="0" collapsed="false"/>
    <row r="33833" customFormat="false" ht="13.8" hidden="false" customHeight="true" outlineLevel="0" collapsed="false"/>
    <row r="33834" customFormat="false" ht="13.8" hidden="false" customHeight="true" outlineLevel="0" collapsed="false"/>
    <row r="33835" customFormat="false" ht="13.8" hidden="false" customHeight="true" outlineLevel="0" collapsed="false"/>
    <row r="33836" customFormat="false" ht="13.8" hidden="false" customHeight="true" outlineLevel="0" collapsed="false"/>
    <row r="33837" customFormat="false" ht="13.8" hidden="false" customHeight="true" outlineLevel="0" collapsed="false"/>
    <row r="33838" customFormat="false" ht="13.8" hidden="false" customHeight="true" outlineLevel="0" collapsed="false"/>
    <row r="33839" customFormat="false" ht="13.8" hidden="false" customHeight="true" outlineLevel="0" collapsed="false"/>
    <row r="33840" customFormat="false" ht="13.8" hidden="false" customHeight="true" outlineLevel="0" collapsed="false"/>
    <row r="33841" customFormat="false" ht="13.8" hidden="false" customHeight="true" outlineLevel="0" collapsed="false"/>
    <row r="33842" customFormat="false" ht="13.8" hidden="false" customHeight="true" outlineLevel="0" collapsed="false"/>
    <row r="33843" customFormat="false" ht="13.8" hidden="false" customHeight="true" outlineLevel="0" collapsed="false"/>
    <row r="33844" customFormat="false" ht="13.8" hidden="false" customHeight="true" outlineLevel="0" collapsed="false"/>
    <row r="33845" customFormat="false" ht="13.8" hidden="false" customHeight="true" outlineLevel="0" collapsed="false"/>
    <row r="33846" customFormat="false" ht="13.8" hidden="false" customHeight="true" outlineLevel="0" collapsed="false"/>
    <row r="33847" customFormat="false" ht="13.8" hidden="false" customHeight="true" outlineLevel="0" collapsed="false"/>
    <row r="33848" customFormat="false" ht="13.8" hidden="false" customHeight="true" outlineLevel="0" collapsed="false"/>
    <row r="33849" customFormat="false" ht="13.8" hidden="false" customHeight="true" outlineLevel="0" collapsed="false"/>
    <row r="33850" customFormat="false" ht="13.8" hidden="false" customHeight="true" outlineLevel="0" collapsed="false"/>
    <row r="33851" customFormat="false" ht="13.8" hidden="false" customHeight="true" outlineLevel="0" collapsed="false"/>
    <row r="33852" customFormat="false" ht="13.8" hidden="false" customHeight="true" outlineLevel="0" collapsed="false"/>
    <row r="33853" customFormat="false" ht="13.8" hidden="false" customHeight="true" outlineLevel="0" collapsed="false"/>
    <row r="33854" customFormat="false" ht="13.8" hidden="false" customHeight="true" outlineLevel="0" collapsed="false"/>
    <row r="33855" customFormat="false" ht="13.8" hidden="false" customHeight="true" outlineLevel="0" collapsed="false"/>
    <row r="33856" customFormat="false" ht="13.8" hidden="false" customHeight="true" outlineLevel="0" collapsed="false"/>
    <row r="33857" customFormat="false" ht="13.8" hidden="false" customHeight="true" outlineLevel="0" collapsed="false"/>
    <row r="33858" customFormat="false" ht="13.8" hidden="false" customHeight="true" outlineLevel="0" collapsed="false"/>
    <row r="33859" customFormat="false" ht="13.8" hidden="false" customHeight="true" outlineLevel="0" collapsed="false"/>
    <row r="33860" customFormat="false" ht="13.8" hidden="false" customHeight="true" outlineLevel="0" collapsed="false"/>
    <row r="33861" customFormat="false" ht="13.8" hidden="false" customHeight="true" outlineLevel="0" collapsed="false"/>
    <row r="33862" customFormat="false" ht="13.8" hidden="false" customHeight="true" outlineLevel="0" collapsed="false"/>
    <row r="33863" customFormat="false" ht="13.8" hidden="false" customHeight="true" outlineLevel="0" collapsed="false"/>
    <row r="33864" customFormat="false" ht="13.8" hidden="false" customHeight="true" outlineLevel="0" collapsed="false"/>
    <row r="33865" customFormat="false" ht="13.8" hidden="false" customHeight="true" outlineLevel="0" collapsed="false"/>
    <row r="33866" customFormat="false" ht="13.8" hidden="false" customHeight="true" outlineLevel="0" collapsed="false"/>
    <row r="33867" customFormat="false" ht="13.8" hidden="false" customHeight="true" outlineLevel="0" collapsed="false"/>
    <row r="33868" customFormat="false" ht="13.8" hidden="false" customHeight="true" outlineLevel="0" collapsed="false"/>
    <row r="33869" customFormat="false" ht="13.8" hidden="false" customHeight="true" outlineLevel="0" collapsed="false"/>
    <row r="33870" customFormat="false" ht="13.8" hidden="false" customHeight="true" outlineLevel="0" collapsed="false"/>
    <row r="33871" customFormat="false" ht="13.8" hidden="false" customHeight="true" outlineLevel="0" collapsed="false"/>
    <row r="33872" customFormat="false" ht="13.8" hidden="false" customHeight="true" outlineLevel="0" collapsed="false"/>
    <row r="33873" customFormat="false" ht="13.8" hidden="false" customHeight="true" outlineLevel="0" collapsed="false"/>
    <row r="33874" customFormat="false" ht="13.8" hidden="false" customHeight="true" outlineLevel="0" collapsed="false"/>
    <row r="33875" customFormat="false" ht="13.8" hidden="false" customHeight="true" outlineLevel="0" collapsed="false"/>
    <row r="33876" customFormat="false" ht="13.8" hidden="false" customHeight="true" outlineLevel="0" collapsed="false"/>
    <row r="33877" customFormat="false" ht="13.8" hidden="false" customHeight="true" outlineLevel="0" collapsed="false"/>
    <row r="33878" customFormat="false" ht="13.8" hidden="false" customHeight="true" outlineLevel="0" collapsed="false"/>
    <row r="33879" customFormat="false" ht="13.8" hidden="false" customHeight="true" outlineLevel="0" collapsed="false"/>
    <row r="33880" customFormat="false" ht="13.8" hidden="false" customHeight="true" outlineLevel="0" collapsed="false"/>
    <row r="33881" customFormat="false" ht="13.8" hidden="false" customHeight="true" outlineLevel="0" collapsed="false"/>
    <row r="33882" customFormat="false" ht="13.8" hidden="false" customHeight="true" outlineLevel="0" collapsed="false"/>
    <row r="33883" customFormat="false" ht="13.8" hidden="false" customHeight="true" outlineLevel="0" collapsed="false"/>
    <row r="33884" customFormat="false" ht="13.8" hidden="false" customHeight="true" outlineLevel="0" collapsed="false"/>
    <row r="33885" customFormat="false" ht="13.8" hidden="false" customHeight="true" outlineLevel="0" collapsed="false"/>
    <row r="33886" customFormat="false" ht="13.8" hidden="false" customHeight="true" outlineLevel="0" collapsed="false"/>
    <row r="33887" customFormat="false" ht="13.8" hidden="false" customHeight="true" outlineLevel="0" collapsed="false"/>
    <row r="33888" customFormat="false" ht="13.8" hidden="false" customHeight="true" outlineLevel="0" collapsed="false"/>
    <row r="33889" customFormat="false" ht="13.8" hidden="false" customHeight="true" outlineLevel="0" collapsed="false"/>
    <row r="33890" customFormat="false" ht="13.8" hidden="false" customHeight="true" outlineLevel="0" collapsed="false"/>
    <row r="33891" customFormat="false" ht="13.8" hidden="false" customHeight="true" outlineLevel="0" collapsed="false"/>
    <row r="33892" customFormat="false" ht="13.8" hidden="false" customHeight="true" outlineLevel="0" collapsed="false"/>
    <row r="33893" customFormat="false" ht="13.8" hidden="false" customHeight="true" outlineLevel="0" collapsed="false"/>
    <row r="33894" customFormat="false" ht="13.8" hidden="false" customHeight="true" outlineLevel="0" collapsed="false"/>
    <row r="33895" customFormat="false" ht="13.8" hidden="false" customHeight="true" outlineLevel="0" collapsed="false"/>
    <row r="33896" customFormat="false" ht="13.8" hidden="false" customHeight="true" outlineLevel="0" collapsed="false"/>
    <row r="33897" customFormat="false" ht="13.8" hidden="false" customHeight="true" outlineLevel="0" collapsed="false"/>
    <row r="33898" customFormat="false" ht="13.8" hidden="false" customHeight="true" outlineLevel="0" collapsed="false"/>
    <row r="33899" customFormat="false" ht="13.8" hidden="false" customHeight="true" outlineLevel="0" collapsed="false"/>
    <row r="33900" customFormat="false" ht="13.8" hidden="false" customHeight="true" outlineLevel="0" collapsed="false"/>
    <row r="33901" customFormat="false" ht="13.8" hidden="false" customHeight="true" outlineLevel="0" collapsed="false"/>
    <row r="33902" customFormat="false" ht="13.8" hidden="false" customHeight="true" outlineLevel="0" collapsed="false"/>
    <row r="33903" customFormat="false" ht="13.8" hidden="false" customHeight="true" outlineLevel="0" collapsed="false"/>
    <row r="33904" customFormat="false" ht="13.8" hidden="false" customHeight="true" outlineLevel="0" collapsed="false"/>
    <row r="33905" customFormat="false" ht="13.8" hidden="false" customHeight="true" outlineLevel="0" collapsed="false"/>
    <row r="33906" customFormat="false" ht="13.8" hidden="false" customHeight="true" outlineLevel="0" collapsed="false"/>
    <row r="33907" customFormat="false" ht="13.8" hidden="false" customHeight="true" outlineLevel="0" collapsed="false"/>
    <row r="33908" customFormat="false" ht="13.8" hidden="false" customHeight="true" outlineLevel="0" collapsed="false"/>
    <row r="33909" customFormat="false" ht="13.8" hidden="false" customHeight="true" outlineLevel="0" collapsed="false"/>
    <row r="33910" customFormat="false" ht="13.8" hidden="false" customHeight="true" outlineLevel="0" collapsed="false"/>
    <row r="33911" customFormat="false" ht="13.8" hidden="false" customHeight="true" outlineLevel="0" collapsed="false"/>
    <row r="33912" customFormat="false" ht="13.8" hidden="false" customHeight="true" outlineLevel="0" collapsed="false"/>
    <row r="33913" customFormat="false" ht="13.8" hidden="false" customHeight="true" outlineLevel="0" collapsed="false"/>
    <row r="33914" customFormat="false" ht="13.8" hidden="false" customHeight="true" outlineLevel="0" collapsed="false"/>
    <row r="33915" customFormat="false" ht="13.8" hidden="false" customHeight="true" outlineLevel="0" collapsed="false"/>
    <row r="33916" customFormat="false" ht="13.8" hidden="false" customHeight="true" outlineLevel="0" collapsed="false"/>
    <row r="33917" customFormat="false" ht="13.8" hidden="false" customHeight="true" outlineLevel="0" collapsed="false"/>
    <row r="33918" customFormat="false" ht="13.8" hidden="false" customHeight="true" outlineLevel="0" collapsed="false"/>
    <row r="33919" customFormat="false" ht="13.8" hidden="false" customHeight="true" outlineLevel="0" collapsed="false"/>
    <row r="33920" customFormat="false" ht="13.8" hidden="false" customHeight="true" outlineLevel="0" collapsed="false"/>
    <row r="33921" customFormat="false" ht="13.8" hidden="false" customHeight="true" outlineLevel="0" collapsed="false"/>
    <row r="33922" customFormat="false" ht="13.8" hidden="false" customHeight="true" outlineLevel="0" collapsed="false"/>
    <row r="33923" customFormat="false" ht="13.8" hidden="false" customHeight="true" outlineLevel="0" collapsed="false"/>
    <row r="33924" customFormat="false" ht="13.8" hidden="false" customHeight="true" outlineLevel="0" collapsed="false"/>
    <row r="33925" customFormat="false" ht="13.8" hidden="false" customHeight="true" outlineLevel="0" collapsed="false"/>
    <row r="33926" customFormat="false" ht="13.8" hidden="false" customHeight="true" outlineLevel="0" collapsed="false"/>
    <row r="33927" customFormat="false" ht="13.8" hidden="false" customHeight="true" outlineLevel="0" collapsed="false"/>
    <row r="33928" customFormat="false" ht="13.8" hidden="false" customHeight="true" outlineLevel="0" collapsed="false"/>
    <row r="33929" customFormat="false" ht="13.8" hidden="false" customHeight="true" outlineLevel="0" collapsed="false"/>
    <row r="33930" customFormat="false" ht="13.8" hidden="false" customHeight="true" outlineLevel="0" collapsed="false"/>
    <row r="33931" customFormat="false" ht="13.8" hidden="false" customHeight="true" outlineLevel="0" collapsed="false"/>
    <row r="33932" customFormat="false" ht="13.8" hidden="false" customHeight="true" outlineLevel="0" collapsed="false"/>
    <row r="33933" customFormat="false" ht="13.8" hidden="false" customHeight="true" outlineLevel="0" collapsed="false"/>
    <row r="33934" customFormat="false" ht="13.8" hidden="false" customHeight="true" outlineLevel="0" collapsed="false"/>
    <row r="33935" customFormat="false" ht="13.8" hidden="false" customHeight="true" outlineLevel="0" collapsed="false"/>
    <row r="33936" customFormat="false" ht="13.8" hidden="false" customHeight="true" outlineLevel="0" collapsed="false"/>
    <row r="33937" customFormat="false" ht="13.8" hidden="false" customHeight="true" outlineLevel="0" collapsed="false"/>
    <row r="33938" customFormat="false" ht="13.8" hidden="false" customHeight="true" outlineLevel="0" collapsed="false"/>
    <row r="33939" customFormat="false" ht="13.8" hidden="false" customHeight="true" outlineLevel="0" collapsed="false"/>
    <row r="33940" customFormat="false" ht="13.8" hidden="false" customHeight="true" outlineLevel="0" collapsed="false"/>
    <row r="33941" customFormat="false" ht="13.8" hidden="false" customHeight="true" outlineLevel="0" collapsed="false"/>
    <row r="33942" customFormat="false" ht="13.8" hidden="false" customHeight="true" outlineLevel="0" collapsed="false"/>
    <row r="33943" customFormat="false" ht="13.8" hidden="false" customHeight="true" outlineLevel="0" collapsed="false"/>
    <row r="33944" customFormat="false" ht="13.8" hidden="false" customHeight="true" outlineLevel="0" collapsed="false"/>
    <row r="33945" customFormat="false" ht="13.8" hidden="false" customHeight="true" outlineLevel="0" collapsed="false"/>
    <row r="33946" customFormat="false" ht="13.8" hidden="false" customHeight="true" outlineLevel="0" collapsed="false"/>
    <row r="33947" customFormat="false" ht="13.8" hidden="false" customHeight="true" outlineLevel="0" collapsed="false"/>
    <row r="33948" customFormat="false" ht="13.8" hidden="false" customHeight="true" outlineLevel="0" collapsed="false"/>
    <row r="33949" customFormat="false" ht="13.8" hidden="false" customHeight="true" outlineLevel="0" collapsed="false"/>
    <row r="33950" customFormat="false" ht="13.8" hidden="false" customHeight="true" outlineLevel="0" collapsed="false"/>
    <row r="33951" customFormat="false" ht="13.8" hidden="false" customHeight="true" outlineLevel="0" collapsed="false"/>
    <row r="33952" customFormat="false" ht="13.8" hidden="false" customHeight="true" outlineLevel="0" collapsed="false"/>
    <row r="33953" customFormat="false" ht="13.8" hidden="false" customHeight="true" outlineLevel="0" collapsed="false"/>
    <row r="33954" customFormat="false" ht="13.8" hidden="false" customHeight="true" outlineLevel="0" collapsed="false"/>
    <row r="33955" customFormat="false" ht="13.8" hidden="false" customHeight="true" outlineLevel="0" collapsed="false"/>
    <row r="33956" customFormat="false" ht="13.8" hidden="false" customHeight="true" outlineLevel="0" collapsed="false"/>
    <row r="33957" customFormat="false" ht="13.8" hidden="false" customHeight="true" outlineLevel="0" collapsed="false"/>
    <row r="33958" customFormat="false" ht="13.8" hidden="false" customHeight="true" outlineLevel="0" collapsed="false"/>
    <row r="33959" customFormat="false" ht="13.8" hidden="false" customHeight="true" outlineLevel="0" collapsed="false"/>
    <row r="33960" customFormat="false" ht="13.8" hidden="false" customHeight="true" outlineLevel="0" collapsed="false"/>
    <row r="33961" customFormat="false" ht="13.8" hidden="false" customHeight="true" outlineLevel="0" collapsed="false"/>
    <row r="33962" customFormat="false" ht="13.8" hidden="false" customHeight="true" outlineLevel="0" collapsed="false"/>
    <row r="33963" customFormat="false" ht="13.8" hidden="false" customHeight="true" outlineLevel="0" collapsed="false"/>
    <row r="33964" customFormat="false" ht="13.8" hidden="false" customHeight="true" outlineLevel="0" collapsed="false"/>
    <row r="33965" customFormat="false" ht="13.8" hidden="false" customHeight="true" outlineLevel="0" collapsed="false"/>
    <row r="33966" customFormat="false" ht="13.8" hidden="false" customHeight="true" outlineLevel="0" collapsed="false"/>
    <row r="33967" customFormat="false" ht="13.8" hidden="false" customHeight="true" outlineLevel="0" collapsed="false"/>
    <row r="33968" customFormat="false" ht="13.8" hidden="false" customHeight="true" outlineLevel="0" collapsed="false"/>
    <row r="33969" customFormat="false" ht="13.8" hidden="false" customHeight="true" outlineLevel="0" collapsed="false"/>
    <row r="33970" customFormat="false" ht="13.8" hidden="false" customHeight="true" outlineLevel="0" collapsed="false"/>
    <row r="33971" customFormat="false" ht="13.8" hidden="false" customHeight="true" outlineLevel="0" collapsed="false"/>
    <row r="33972" customFormat="false" ht="13.8" hidden="false" customHeight="true" outlineLevel="0" collapsed="false"/>
    <row r="33973" customFormat="false" ht="13.8" hidden="false" customHeight="true" outlineLevel="0" collapsed="false"/>
    <row r="33974" customFormat="false" ht="13.8" hidden="false" customHeight="true" outlineLevel="0" collapsed="false"/>
    <row r="33975" customFormat="false" ht="13.8" hidden="false" customHeight="true" outlineLevel="0" collapsed="false"/>
    <row r="33976" customFormat="false" ht="13.8" hidden="false" customHeight="true" outlineLevel="0" collapsed="false"/>
    <row r="33977" customFormat="false" ht="13.8" hidden="false" customHeight="true" outlineLevel="0" collapsed="false"/>
    <row r="33978" customFormat="false" ht="13.8" hidden="false" customHeight="true" outlineLevel="0" collapsed="false"/>
    <row r="33979" customFormat="false" ht="13.8" hidden="false" customHeight="true" outlineLevel="0" collapsed="false"/>
    <row r="33980" customFormat="false" ht="13.8" hidden="false" customHeight="true" outlineLevel="0" collapsed="false"/>
    <row r="33981" customFormat="false" ht="13.8" hidden="false" customHeight="true" outlineLevel="0" collapsed="false"/>
    <row r="33982" customFormat="false" ht="13.8" hidden="false" customHeight="true" outlineLevel="0" collapsed="false"/>
    <row r="33983" customFormat="false" ht="13.8" hidden="false" customHeight="true" outlineLevel="0" collapsed="false"/>
    <row r="33984" customFormat="false" ht="13.8" hidden="false" customHeight="true" outlineLevel="0" collapsed="false"/>
    <row r="33985" customFormat="false" ht="13.8" hidden="false" customHeight="true" outlineLevel="0" collapsed="false"/>
    <row r="33986" customFormat="false" ht="13.8" hidden="false" customHeight="true" outlineLevel="0" collapsed="false"/>
    <row r="33987" customFormat="false" ht="13.8" hidden="false" customHeight="true" outlineLevel="0" collapsed="false"/>
    <row r="33988" customFormat="false" ht="13.8" hidden="false" customHeight="true" outlineLevel="0" collapsed="false"/>
    <row r="33989" customFormat="false" ht="13.8" hidden="false" customHeight="true" outlineLevel="0" collapsed="false"/>
    <row r="33990" customFormat="false" ht="13.8" hidden="false" customHeight="true" outlineLevel="0" collapsed="false"/>
    <row r="33991" customFormat="false" ht="13.8" hidden="false" customHeight="true" outlineLevel="0" collapsed="false"/>
    <row r="33992" customFormat="false" ht="13.8" hidden="false" customHeight="true" outlineLevel="0" collapsed="false"/>
    <row r="33993" customFormat="false" ht="13.8" hidden="false" customHeight="true" outlineLevel="0" collapsed="false"/>
    <row r="33994" customFormat="false" ht="13.8" hidden="false" customHeight="true" outlineLevel="0" collapsed="false"/>
    <row r="33995" customFormat="false" ht="13.8" hidden="false" customHeight="true" outlineLevel="0" collapsed="false"/>
    <row r="33996" customFormat="false" ht="13.8" hidden="false" customHeight="true" outlineLevel="0" collapsed="false"/>
    <row r="33997" customFormat="false" ht="13.8" hidden="false" customHeight="true" outlineLevel="0" collapsed="false"/>
    <row r="33998" customFormat="false" ht="13.8" hidden="false" customHeight="true" outlineLevel="0" collapsed="false"/>
    <row r="33999" customFormat="false" ht="13.8" hidden="false" customHeight="true" outlineLevel="0" collapsed="false"/>
    <row r="34000" customFormat="false" ht="13.8" hidden="false" customHeight="true" outlineLevel="0" collapsed="false"/>
    <row r="34001" customFormat="false" ht="13.8" hidden="false" customHeight="true" outlineLevel="0" collapsed="false"/>
    <row r="34002" customFormat="false" ht="13.8" hidden="false" customHeight="true" outlineLevel="0" collapsed="false"/>
    <row r="34003" customFormat="false" ht="13.8" hidden="false" customHeight="true" outlineLevel="0" collapsed="false"/>
    <row r="34004" customFormat="false" ht="13.8" hidden="false" customHeight="true" outlineLevel="0" collapsed="false"/>
    <row r="34005" customFormat="false" ht="13.8" hidden="false" customHeight="true" outlineLevel="0" collapsed="false"/>
    <row r="34006" customFormat="false" ht="13.8" hidden="false" customHeight="true" outlineLevel="0" collapsed="false"/>
    <row r="34007" customFormat="false" ht="13.8" hidden="false" customHeight="true" outlineLevel="0" collapsed="false"/>
    <row r="34008" customFormat="false" ht="13.8" hidden="false" customHeight="true" outlineLevel="0" collapsed="false"/>
    <row r="34009" customFormat="false" ht="13.8" hidden="false" customHeight="true" outlineLevel="0" collapsed="false"/>
    <row r="34010" customFormat="false" ht="13.8" hidden="false" customHeight="true" outlineLevel="0" collapsed="false"/>
    <row r="34011" customFormat="false" ht="13.8" hidden="false" customHeight="true" outlineLevel="0" collapsed="false"/>
    <row r="34012" customFormat="false" ht="13.8" hidden="false" customHeight="true" outlineLevel="0" collapsed="false"/>
    <row r="34013" customFormat="false" ht="13.8" hidden="false" customHeight="true" outlineLevel="0" collapsed="false"/>
    <row r="34014" customFormat="false" ht="13.8" hidden="false" customHeight="true" outlineLevel="0" collapsed="false"/>
    <row r="34015" customFormat="false" ht="13.8" hidden="false" customHeight="true" outlineLevel="0" collapsed="false"/>
    <row r="34016" customFormat="false" ht="13.8" hidden="false" customHeight="true" outlineLevel="0" collapsed="false"/>
    <row r="34017" customFormat="false" ht="13.8" hidden="false" customHeight="true" outlineLevel="0" collapsed="false"/>
    <row r="34018" customFormat="false" ht="13.8" hidden="false" customHeight="true" outlineLevel="0" collapsed="false"/>
    <row r="34019" customFormat="false" ht="13.8" hidden="false" customHeight="true" outlineLevel="0" collapsed="false"/>
    <row r="34020" customFormat="false" ht="13.8" hidden="false" customHeight="true" outlineLevel="0" collapsed="false"/>
    <row r="34021" customFormat="false" ht="13.8" hidden="false" customHeight="true" outlineLevel="0" collapsed="false"/>
    <row r="34022" customFormat="false" ht="13.8" hidden="false" customHeight="true" outlineLevel="0" collapsed="false"/>
    <row r="34023" customFormat="false" ht="13.8" hidden="false" customHeight="true" outlineLevel="0" collapsed="false"/>
    <row r="34024" customFormat="false" ht="13.8" hidden="false" customHeight="true" outlineLevel="0" collapsed="false"/>
    <row r="34025" customFormat="false" ht="13.8" hidden="false" customHeight="true" outlineLevel="0" collapsed="false"/>
    <row r="34026" customFormat="false" ht="13.8" hidden="false" customHeight="true" outlineLevel="0" collapsed="false"/>
    <row r="34027" customFormat="false" ht="13.8" hidden="false" customHeight="true" outlineLevel="0" collapsed="false"/>
    <row r="34028" customFormat="false" ht="13.8" hidden="false" customHeight="true" outlineLevel="0" collapsed="false"/>
    <row r="34029" customFormat="false" ht="13.8" hidden="false" customHeight="true" outlineLevel="0" collapsed="false"/>
    <row r="34030" customFormat="false" ht="13.8" hidden="false" customHeight="true" outlineLevel="0" collapsed="false"/>
    <row r="34031" customFormat="false" ht="13.8" hidden="false" customHeight="true" outlineLevel="0" collapsed="false"/>
    <row r="34032" customFormat="false" ht="13.8" hidden="false" customHeight="true" outlineLevel="0" collapsed="false"/>
    <row r="34033" customFormat="false" ht="13.8" hidden="false" customHeight="true" outlineLevel="0" collapsed="false"/>
    <row r="34034" customFormat="false" ht="13.8" hidden="false" customHeight="true" outlineLevel="0" collapsed="false"/>
    <row r="34035" customFormat="false" ht="13.8" hidden="false" customHeight="true" outlineLevel="0" collapsed="false"/>
    <row r="34036" customFormat="false" ht="13.8" hidden="false" customHeight="true" outlineLevel="0" collapsed="false"/>
    <row r="34037" customFormat="false" ht="13.8" hidden="false" customHeight="true" outlineLevel="0" collapsed="false"/>
    <row r="34038" customFormat="false" ht="13.8" hidden="false" customHeight="true" outlineLevel="0" collapsed="false"/>
    <row r="34039" customFormat="false" ht="13.8" hidden="false" customHeight="true" outlineLevel="0" collapsed="false"/>
    <row r="34040" customFormat="false" ht="13.8" hidden="false" customHeight="true" outlineLevel="0" collapsed="false"/>
    <row r="34041" customFormat="false" ht="13.8" hidden="false" customHeight="true" outlineLevel="0" collapsed="false"/>
    <row r="34042" customFormat="false" ht="13.8" hidden="false" customHeight="true" outlineLevel="0" collapsed="false"/>
    <row r="34043" customFormat="false" ht="13.8" hidden="false" customHeight="true" outlineLevel="0" collapsed="false"/>
    <row r="34044" customFormat="false" ht="13.8" hidden="false" customHeight="true" outlineLevel="0" collapsed="false"/>
    <row r="34045" customFormat="false" ht="13.8" hidden="false" customHeight="true" outlineLevel="0" collapsed="false"/>
    <row r="34046" customFormat="false" ht="13.8" hidden="false" customHeight="true" outlineLevel="0" collapsed="false"/>
    <row r="34047" customFormat="false" ht="13.8" hidden="false" customHeight="true" outlineLevel="0" collapsed="false"/>
    <row r="34048" customFormat="false" ht="13.8" hidden="false" customHeight="true" outlineLevel="0" collapsed="false"/>
    <row r="34049" customFormat="false" ht="13.8" hidden="false" customHeight="true" outlineLevel="0" collapsed="false"/>
    <row r="34050" customFormat="false" ht="13.8" hidden="false" customHeight="true" outlineLevel="0" collapsed="false"/>
    <row r="34051" customFormat="false" ht="13.8" hidden="false" customHeight="true" outlineLevel="0" collapsed="false"/>
    <row r="34052" customFormat="false" ht="13.8" hidden="false" customHeight="true" outlineLevel="0" collapsed="false"/>
    <row r="34053" customFormat="false" ht="13.8" hidden="false" customHeight="true" outlineLevel="0" collapsed="false"/>
    <row r="34054" customFormat="false" ht="13.8" hidden="false" customHeight="true" outlineLevel="0" collapsed="false"/>
    <row r="34055" customFormat="false" ht="13.8" hidden="false" customHeight="true" outlineLevel="0" collapsed="false"/>
    <row r="34056" customFormat="false" ht="13.8" hidden="false" customHeight="true" outlineLevel="0" collapsed="false"/>
    <row r="34057" customFormat="false" ht="13.8" hidden="false" customHeight="true" outlineLevel="0" collapsed="false"/>
    <row r="34058" customFormat="false" ht="13.8" hidden="false" customHeight="true" outlineLevel="0" collapsed="false"/>
    <row r="34059" customFormat="false" ht="13.8" hidden="false" customHeight="true" outlineLevel="0" collapsed="false"/>
    <row r="34060" customFormat="false" ht="13.8" hidden="false" customHeight="true" outlineLevel="0" collapsed="false"/>
    <row r="34061" customFormat="false" ht="13.8" hidden="false" customHeight="true" outlineLevel="0" collapsed="false"/>
    <row r="34062" customFormat="false" ht="13.8" hidden="false" customHeight="true" outlineLevel="0" collapsed="false"/>
    <row r="34063" customFormat="false" ht="13.8" hidden="false" customHeight="true" outlineLevel="0" collapsed="false"/>
    <row r="34064" customFormat="false" ht="13.8" hidden="false" customHeight="true" outlineLevel="0" collapsed="false"/>
    <row r="34065" customFormat="false" ht="13.8" hidden="false" customHeight="true" outlineLevel="0" collapsed="false"/>
    <row r="34066" customFormat="false" ht="13.8" hidden="false" customHeight="true" outlineLevel="0" collapsed="false"/>
    <row r="34067" customFormat="false" ht="13.8" hidden="false" customHeight="true" outlineLevel="0" collapsed="false"/>
    <row r="34068" customFormat="false" ht="13.8" hidden="false" customHeight="true" outlineLevel="0" collapsed="false"/>
    <row r="34069" customFormat="false" ht="13.8" hidden="false" customHeight="true" outlineLevel="0" collapsed="false"/>
    <row r="34070" customFormat="false" ht="13.8" hidden="false" customHeight="true" outlineLevel="0" collapsed="false"/>
    <row r="34071" customFormat="false" ht="13.8" hidden="false" customHeight="true" outlineLevel="0" collapsed="false"/>
    <row r="34072" customFormat="false" ht="13.8" hidden="false" customHeight="true" outlineLevel="0" collapsed="false"/>
    <row r="34073" customFormat="false" ht="13.8" hidden="false" customHeight="true" outlineLevel="0" collapsed="false"/>
    <row r="34074" customFormat="false" ht="13.8" hidden="false" customHeight="true" outlineLevel="0" collapsed="false"/>
    <row r="34075" customFormat="false" ht="13.8" hidden="false" customHeight="true" outlineLevel="0" collapsed="false"/>
    <row r="34076" customFormat="false" ht="13.8" hidden="false" customHeight="true" outlineLevel="0" collapsed="false"/>
    <row r="34077" customFormat="false" ht="13.8" hidden="false" customHeight="true" outlineLevel="0" collapsed="false"/>
    <row r="34078" customFormat="false" ht="13.8" hidden="false" customHeight="true" outlineLevel="0" collapsed="false"/>
    <row r="34079" customFormat="false" ht="13.8" hidden="false" customHeight="true" outlineLevel="0" collapsed="false"/>
    <row r="34080" customFormat="false" ht="13.8" hidden="false" customHeight="true" outlineLevel="0" collapsed="false"/>
    <row r="34081" customFormat="false" ht="13.8" hidden="false" customHeight="true" outlineLevel="0" collapsed="false"/>
    <row r="34082" customFormat="false" ht="13.8" hidden="false" customHeight="true" outlineLevel="0" collapsed="false"/>
    <row r="34083" customFormat="false" ht="13.8" hidden="false" customHeight="true" outlineLevel="0" collapsed="false"/>
    <row r="34084" customFormat="false" ht="13.8" hidden="false" customHeight="true" outlineLevel="0" collapsed="false"/>
    <row r="34085" customFormat="false" ht="13.8" hidden="false" customHeight="true" outlineLevel="0" collapsed="false"/>
    <row r="34086" customFormat="false" ht="13.8" hidden="false" customHeight="true" outlineLevel="0" collapsed="false"/>
    <row r="34087" customFormat="false" ht="13.8" hidden="false" customHeight="true" outlineLevel="0" collapsed="false"/>
    <row r="34088" customFormat="false" ht="13.8" hidden="false" customHeight="true" outlineLevel="0" collapsed="false"/>
    <row r="34089" customFormat="false" ht="13.8" hidden="false" customHeight="true" outlineLevel="0" collapsed="false"/>
    <row r="34090" customFormat="false" ht="13.8" hidden="false" customHeight="true" outlineLevel="0" collapsed="false"/>
    <row r="34091" customFormat="false" ht="13.8" hidden="false" customHeight="true" outlineLevel="0" collapsed="false"/>
    <row r="34092" customFormat="false" ht="13.8" hidden="false" customHeight="true" outlineLevel="0" collapsed="false"/>
    <row r="34093" customFormat="false" ht="13.8" hidden="false" customHeight="true" outlineLevel="0" collapsed="false"/>
    <row r="34094" customFormat="false" ht="13.8" hidden="false" customHeight="true" outlineLevel="0" collapsed="false"/>
    <row r="34095" customFormat="false" ht="13.8" hidden="false" customHeight="true" outlineLevel="0" collapsed="false"/>
    <row r="34096" customFormat="false" ht="13.8" hidden="false" customHeight="true" outlineLevel="0" collapsed="false"/>
    <row r="34097" customFormat="false" ht="13.8" hidden="false" customHeight="true" outlineLevel="0" collapsed="false"/>
    <row r="34098" customFormat="false" ht="13.8" hidden="false" customHeight="true" outlineLevel="0" collapsed="false"/>
    <row r="34099" customFormat="false" ht="13.8" hidden="false" customHeight="true" outlineLevel="0" collapsed="false"/>
    <row r="34100" customFormat="false" ht="13.8" hidden="false" customHeight="true" outlineLevel="0" collapsed="false"/>
    <row r="34101" customFormat="false" ht="13.8" hidden="false" customHeight="true" outlineLevel="0" collapsed="false"/>
    <row r="34102" customFormat="false" ht="13.8" hidden="false" customHeight="true" outlineLevel="0" collapsed="false"/>
    <row r="34103" customFormat="false" ht="13.8" hidden="false" customHeight="true" outlineLevel="0" collapsed="false"/>
    <row r="34104" customFormat="false" ht="13.8" hidden="false" customHeight="true" outlineLevel="0" collapsed="false"/>
    <row r="34105" customFormat="false" ht="13.8" hidden="false" customHeight="true" outlineLevel="0" collapsed="false"/>
    <row r="34106" customFormat="false" ht="13.8" hidden="false" customHeight="true" outlineLevel="0" collapsed="false"/>
    <row r="34107" customFormat="false" ht="13.8" hidden="false" customHeight="true" outlineLevel="0" collapsed="false"/>
    <row r="34108" customFormat="false" ht="13.8" hidden="false" customHeight="true" outlineLevel="0" collapsed="false"/>
    <row r="34109" customFormat="false" ht="13.8" hidden="false" customHeight="true" outlineLevel="0" collapsed="false"/>
    <row r="34110" customFormat="false" ht="13.8" hidden="false" customHeight="true" outlineLevel="0" collapsed="false"/>
    <row r="34111" customFormat="false" ht="13.8" hidden="false" customHeight="true" outlineLevel="0" collapsed="false"/>
    <row r="34112" customFormat="false" ht="13.8" hidden="false" customHeight="true" outlineLevel="0" collapsed="false"/>
    <row r="34113" customFormat="false" ht="13.8" hidden="false" customHeight="true" outlineLevel="0" collapsed="false"/>
    <row r="34114" customFormat="false" ht="13.8" hidden="false" customHeight="true" outlineLevel="0" collapsed="false"/>
    <row r="34115" customFormat="false" ht="13.8" hidden="false" customHeight="true" outlineLevel="0" collapsed="false"/>
    <row r="34116" customFormat="false" ht="13.8" hidden="false" customHeight="true" outlineLevel="0" collapsed="false"/>
    <row r="34117" customFormat="false" ht="13.8" hidden="false" customHeight="true" outlineLevel="0" collapsed="false"/>
    <row r="34118" customFormat="false" ht="13.8" hidden="false" customHeight="true" outlineLevel="0" collapsed="false"/>
    <row r="34119" customFormat="false" ht="13.8" hidden="false" customHeight="true" outlineLevel="0" collapsed="false"/>
    <row r="34120" customFormat="false" ht="13.8" hidden="false" customHeight="true" outlineLevel="0" collapsed="false"/>
    <row r="34121" customFormat="false" ht="13.8" hidden="false" customHeight="true" outlineLevel="0" collapsed="false"/>
    <row r="34122" customFormat="false" ht="13.8" hidden="false" customHeight="true" outlineLevel="0" collapsed="false"/>
    <row r="34123" customFormat="false" ht="13.8" hidden="false" customHeight="true" outlineLevel="0" collapsed="false"/>
    <row r="34124" customFormat="false" ht="13.8" hidden="false" customHeight="true" outlineLevel="0" collapsed="false"/>
    <row r="34125" customFormat="false" ht="13.8" hidden="false" customHeight="true" outlineLevel="0" collapsed="false"/>
    <row r="34126" customFormat="false" ht="13.8" hidden="false" customHeight="true" outlineLevel="0" collapsed="false"/>
    <row r="34127" customFormat="false" ht="13.8" hidden="false" customHeight="true" outlineLevel="0" collapsed="false"/>
    <row r="34128" customFormat="false" ht="13.8" hidden="false" customHeight="true" outlineLevel="0" collapsed="false"/>
    <row r="34129" customFormat="false" ht="13.8" hidden="false" customHeight="true" outlineLevel="0" collapsed="false"/>
    <row r="34130" customFormat="false" ht="13.8" hidden="false" customHeight="true" outlineLevel="0" collapsed="false"/>
    <row r="34131" customFormat="false" ht="13.8" hidden="false" customHeight="true" outlineLevel="0" collapsed="false"/>
    <row r="34132" customFormat="false" ht="13.8" hidden="false" customHeight="true" outlineLevel="0" collapsed="false"/>
    <row r="34133" customFormat="false" ht="13.8" hidden="false" customHeight="true" outlineLevel="0" collapsed="false"/>
    <row r="34134" customFormat="false" ht="13.8" hidden="false" customHeight="true" outlineLevel="0" collapsed="false"/>
    <row r="34135" customFormat="false" ht="13.8" hidden="false" customHeight="true" outlineLevel="0" collapsed="false"/>
    <row r="34136" customFormat="false" ht="13.8" hidden="false" customHeight="true" outlineLevel="0" collapsed="false"/>
    <row r="34137" customFormat="false" ht="13.8" hidden="false" customHeight="true" outlineLevel="0" collapsed="false"/>
    <row r="34138" customFormat="false" ht="13.8" hidden="false" customHeight="true" outlineLevel="0" collapsed="false"/>
    <row r="34139" customFormat="false" ht="13.8" hidden="false" customHeight="true" outlineLevel="0" collapsed="false"/>
    <row r="34140" customFormat="false" ht="13.8" hidden="false" customHeight="true" outlineLevel="0" collapsed="false"/>
    <row r="34141" customFormat="false" ht="13.8" hidden="false" customHeight="true" outlineLevel="0" collapsed="false"/>
    <row r="34142" customFormat="false" ht="13.8" hidden="false" customHeight="true" outlineLevel="0" collapsed="false"/>
    <row r="34143" customFormat="false" ht="13.8" hidden="false" customHeight="true" outlineLevel="0" collapsed="false"/>
    <row r="34144" customFormat="false" ht="13.8" hidden="false" customHeight="true" outlineLevel="0" collapsed="false"/>
    <row r="34145" customFormat="false" ht="13.8" hidden="false" customHeight="true" outlineLevel="0" collapsed="false"/>
    <row r="34146" customFormat="false" ht="13.8" hidden="false" customHeight="true" outlineLevel="0" collapsed="false"/>
    <row r="34147" customFormat="false" ht="13.8" hidden="false" customHeight="true" outlineLevel="0" collapsed="false"/>
    <row r="34148" customFormat="false" ht="13.8" hidden="false" customHeight="true" outlineLevel="0" collapsed="false"/>
    <row r="34149" customFormat="false" ht="13.8" hidden="false" customHeight="true" outlineLevel="0" collapsed="false"/>
    <row r="34150" customFormat="false" ht="13.8" hidden="false" customHeight="true" outlineLevel="0" collapsed="false"/>
    <row r="34151" customFormat="false" ht="13.8" hidden="false" customHeight="true" outlineLevel="0" collapsed="false"/>
    <row r="34152" customFormat="false" ht="13.8" hidden="false" customHeight="true" outlineLevel="0" collapsed="false"/>
    <row r="34153" customFormat="false" ht="13.8" hidden="false" customHeight="true" outlineLevel="0" collapsed="false"/>
    <row r="34154" customFormat="false" ht="13.8" hidden="false" customHeight="true" outlineLevel="0" collapsed="false"/>
    <row r="34155" customFormat="false" ht="13.8" hidden="false" customHeight="true" outlineLevel="0" collapsed="false"/>
    <row r="34156" customFormat="false" ht="13.8" hidden="false" customHeight="true" outlineLevel="0" collapsed="false"/>
    <row r="34157" customFormat="false" ht="13.8" hidden="false" customHeight="true" outlineLevel="0" collapsed="false"/>
    <row r="34158" customFormat="false" ht="13.8" hidden="false" customHeight="true" outlineLevel="0" collapsed="false"/>
    <row r="34159" customFormat="false" ht="13.8" hidden="false" customHeight="true" outlineLevel="0" collapsed="false"/>
    <row r="34160" customFormat="false" ht="13.8" hidden="false" customHeight="true" outlineLevel="0" collapsed="false"/>
    <row r="34161" customFormat="false" ht="13.8" hidden="false" customHeight="true" outlineLevel="0" collapsed="false"/>
    <row r="34162" customFormat="false" ht="13.8" hidden="false" customHeight="true" outlineLevel="0" collapsed="false"/>
    <row r="34163" customFormat="false" ht="13.8" hidden="false" customHeight="true" outlineLevel="0" collapsed="false"/>
    <row r="34164" customFormat="false" ht="13.8" hidden="false" customHeight="true" outlineLevel="0" collapsed="false"/>
    <row r="34165" customFormat="false" ht="13.8" hidden="false" customHeight="true" outlineLevel="0" collapsed="false"/>
    <row r="34166" customFormat="false" ht="13.8" hidden="false" customHeight="true" outlineLevel="0" collapsed="false"/>
    <row r="34167" customFormat="false" ht="13.8" hidden="false" customHeight="true" outlineLevel="0" collapsed="false"/>
    <row r="34168" customFormat="false" ht="13.8" hidden="false" customHeight="true" outlineLevel="0" collapsed="false"/>
    <row r="34169" customFormat="false" ht="13.8" hidden="false" customHeight="true" outlineLevel="0" collapsed="false"/>
    <row r="34170" customFormat="false" ht="13.8" hidden="false" customHeight="true" outlineLevel="0" collapsed="false"/>
    <row r="34171" customFormat="false" ht="13.8" hidden="false" customHeight="true" outlineLevel="0" collapsed="false"/>
    <row r="34172" customFormat="false" ht="13.8" hidden="false" customHeight="true" outlineLevel="0" collapsed="false"/>
    <row r="34173" customFormat="false" ht="13.8" hidden="false" customHeight="true" outlineLevel="0" collapsed="false"/>
    <row r="34174" customFormat="false" ht="13.8" hidden="false" customHeight="true" outlineLevel="0" collapsed="false"/>
    <row r="34175" customFormat="false" ht="13.8" hidden="false" customHeight="true" outlineLevel="0" collapsed="false"/>
    <row r="34176" customFormat="false" ht="13.8" hidden="false" customHeight="true" outlineLevel="0" collapsed="false"/>
    <row r="34177" customFormat="false" ht="13.8" hidden="false" customHeight="true" outlineLevel="0" collapsed="false"/>
    <row r="34178" customFormat="false" ht="13.8" hidden="false" customHeight="true" outlineLevel="0" collapsed="false"/>
    <row r="34179" customFormat="false" ht="13.8" hidden="false" customHeight="true" outlineLevel="0" collapsed="false"/>
    <row r="34180" customFormat="false" ht="13.8" hidden="false" customHeight="true" outlineLevel="0" collapsed="false"/>
    <row r="34181" customFormat="false" ht="13.8" hidden="false" customHeight="true" outlineLevel="0" collapsed="false"/>
    <row r="34182" customFormat="false" ht="13.8" hidden="false" customHeight="true" outlineLevel="0" collapsed="false"/>
    <row r="34183" customFormat="false" ht="13.8" hidden="false" customHeight="true" outlineLevel="0" collapsed="false"/>
    <row r="34184" customFormat="false" ht="13.8" hidden="false" customHeight="true" outlineLevel="0" collapsed="false"/>
    <row r="34185" customFormat="false" ht="13.8" hidden="false" customHeight="true" outlineLevel="0" collapsed="false"/>
    <row r="34186" customFormat="false" ht="13.8" hidden="false" customHeight="true" outlineLevel="0" collapsed="false"/>
    <row r="34187" customFormat="false" ht="13.8" hidden="false" customHeight="true" outlineLevel="0" collapsed="false"/>
    <row r="34188" customFormat="false" ht="13.8" hidden="false" customHeight="true" outlineLevel="0" collapsed="false"/>
    <row r="34189" customFormat="false" ht="13.8" hidden="false" customHeight="true" outlineLevel="0" collapsed="false"/>
    <row r="34190" customFormat="false" ht="13.8" hidden="false" customHeight="true" outlineLevel="0" collapsed="false"/>
    <row r="34191" customFormat="false" ht="13.8" hidden="false" customHeight="true" outlineLevel="0" collapsed="false"/>
    <row r="34192" customFormat="false" ht="13.8" hidden="false" customHeight="true" outlineLevel="0" collapsed="false"/>
    <row r="34193" customFormat="false" ht="13.8" hidden="false" customHeight="true" outlineLevel="0" collapsed="false"/>
    <row r="34194" customFormat="false" ht="13.8" hidden="false" customHeight="true" outlineLevel="0" collapsed="false"/>
    <row r="34195" customFormat="false" ht="13.8" hidden="false" customHeight="true" outlineLevel="0" collapsed="false"/>
    <row r="34196" customFormat="false" ht="13.8" hidden="false" customHeight="true" outlineLevel="0" collapsed="false"/>
    <row r="34197" customFormat="false" ht="13.8" hidden="false" customHeight="true" outlineLevel="0" collapsed="false"/>
    <row r="34198" customFormat="false" ht="13.8" hidden="false" customHeight="true" outlineLevel="0" collapsed="false"/>
    <row r="34199" customFormat="false" ht="13.8" hidden="false" customHeight="true" outlineLevel="0" collapsed="false"/>
    <row r="34200" customFormat="false" ht="13.8" hidden="false" customHeight="true" outlineLevel="0" collapsed="false"/>
    <row r="34201" customFormat="false" ht="13.8" hidden="false" customHeight="true" outlineLevel="0" collapsed="false"/>
    <row r="34202" customFormat="false" ht="13.8" hidden="false" customHeight="true" outlineLevel="0" collapsed="false"/>
    <row r="34203" customFormat="false" ht="13.8" hidden="false" customHeight="true" outlineLevel="0" collapsed="false"/>
    <row r="34204" customFormat="false" ht="13.8" hidden="false" customHeight="true" outlineLevel="0" collapsed="false"/>
    <row r="34205" customFormat="false" ht="13.8" hidden="false" customHeight="true" outlineLevel="0" collapsed="false"/>
    <row r="34206" customFormat="false" ht="13.8" hidden="false" customHeight="true" outlineLevel="0" collapsed="false"/>
    <row r="34207" customFormat="false" ht="13.8" hidden="false" customHeight="true" outlineLevel="0" collapsed="false"/>
    <row r="34208" customFormat="false" ht="13.8" hidden="false" customHeight="true" outlineLevel="0" collapsed="false"/>
    <row r="34209" customFormat="false" ht="13.8" hidden="false" customHeight="true" outlineLevel="0" collapsed="false"/>
    <row r="34210" customFormat="false" ht="13.8" hidden="false" customHeight="true" outlineLevel="0" collapsed="false"/>
    <row r="34211" customFormat="false" ht="13.8" hidden="false" customHeight="true" outlineLevel="0" collapsed="false"/>
    <row r="34212" customFormat="false" ht="13.8" hidden="false" customHeight="true" outlineLevel="0" collapsed="false"/>
    <row r="34213" customFormat="false" ht="13.8" hidden="false" customHeight="true" outlineLevel="0" collapsed="false"/>
    <row r="34214" customFormat="false" ht="13.8" hidden="false" customHeight="true" outlineLevel="0" collapsed="false"/>
    <row r="34215" customFormat="false" ht="13.8" hidden="false" customHeight="true" outlineLevel="0" collapsed="false"/>
    <row r="34216" customFormat="false" ht="13.8" hidden="false" customHeight="true" outlineLevel="0" collapsed="false"/>
    <row r="34217" customFormat="false" ht="13.8" hidden="false" customHeight="true" outlineLevel="0" collapsed="false"/>
    <row r="34218" customFormat="false" ht="13.8" hidden="false" customHeight="true" outlineLevel="0" collapsed="false"/>
    <row r="34219" customFormat="false" ht="13.8" hidden="false" customHeight="true" outlineLevel="0" collapsed="false"/>
    <row r="34220" customFormat="false" ht="13.8" hidden="false" customHeight="true" outlineLevel="0" collapsed="false"/>
    <row r="34221" customFormat="false" ht="13.8" hidden="false" customHeight="true" outlineLevel="0" collapsed="false"/>
    <row r="34222" customFormat="false" ht="13.8" hidden="false" customHeight="true" outlineLevel="0" collapsed="false"/>
    <row r="34223" customFormat="false" ht="13.8" hidden="false" customHeight="true" outlineLevel="0" collapsed="false"/>
    <row r="34224" customFormat="false" ht="13.8" hidden="false" customHeight="true" outlineLevel="0" collapsed="false"/>
    <row r="34225" customFormat="false" ht="13.8" hidden="false" customHeight="true" outlineLevel="0" collapsed="false"/>
    <row r="34226" customFormat="false" ht="13.8" hidden="false" customHeight="true" outlineLevel="0" collapsed="false"/>
    <row r="34227" customFormat="false" ht="13.8" hidden="false" customHeight="true" outlineLevel="0" collapsed="false"/>
    <row r="34228" customFormat="false" ht="13.8" hidden="false" customHeight="true" outlineLevel="0" collapsed="false"/>
    <row r="34229" customFormat="false" ht="13.8" hidden="false" customHeight="true" outlineLevel="0" collapsed="false"/>
    <row r="34230" customFormat="false" ht="13.8" hidden="false" customHeight="true" outlineLevel="0" collapsed="false"/>
    <row r="34231" customFormat="false" ht="13.8" hidden="false" customHeight="true" outlineLevel="0" collapsed="false"/>
    <row r="34232" customFormat="false" ht="13.8" hidden="false" customHeight="true" outlineLevel="0" collapsed="false"/>
    <row r="34233" customFormat="false" ht="13.8" hidden="false" customHeight="true" outlineLevel="0" collapsed="false"/>
    <row r="34234" customFormat="false" ht="13.8" hidden="false" customHeight="true" outlineLevel="0" collapsed="false"/>
    <row r="34235" customFormat="false" ht="13.8" hidden="false" customHeight="true" outlineLevel="0" collapsed="false"/>
    <row r="34236" customFormat="false" ht="13.8" hidden="false" customHeight="true" outlineLevel="0" collapsed="false"/>
    <row r="34237" customFormat="false" ht="13.8" hidden="false" customHeight="true" outlineLevel="0" collapsed="false"/>
    <row r="34238" customFormat="false" ht="13.8" hidden="false" customHeight="true" outlineLevel="0" collapsed="false"/>
    <row r="34239" customFormat="false" ht="13.8" hidden="false" customHeight="true" outlineLevel="0" collapsed="false"/>
    <row r="34240" customFormat="false" ht="13.8" hidden="false" customHeight="true" outlineLevel="0" collapsed="false"/>
    <row r="34241" customFormat="false" ht="13.8" hidden="false" customHeight="true" outlineLevel="0" collapsed="false"/>
    <row r="34242" customFormat="false" ht="13.8" hidden="false" customHeight="true" outlineLevel="0" collapsed="false"/>
    <row r="34243" customFormat="false" ht="13.8" hidden="false" customHeight="true" outlineLevel="0" collapsed="false"/>
    <row r="34244" customFormat="false" ht="13.8" hidden="false" customHeight="true" outlineLevel="0" collapsed="false"/>
    <row r="34245" customFormat="false" ht="13.8" hidden="false" customHeight="true" outlineLevel="0" collapsed="false"/>
    <row r="34246" customFormat="false" ht="13.8" hidden="false" customHeight="true" outlineLevel="0" collapsed="false"/>
    <row r="34247" customFormat="false" ht="13.8" hidden="false" customHeight="true" outlineLevel="0" collapsed="false"/>
    <row r="34248" customFormat="false" ht="13.8" hidden="false" customHeight="true" outlineLevel="0" collapsed="false"/>
    <row r="34249" customFormat="false" ht="13.8" hidden="false" customHeight="true" outlineLevel="0" collapsed="false"/>
    <row r="34250" customFormat="false" ht="13.8" hidden="false" customHeight="true" outlineLevel="0" collapsed="false"/>
    <row r="34251" customFormat="false" ht="13.8" hidden="false" customHeight="true" outlineLevel="0" collapsed="false"/>
    <row r="34252" customFormat="false" ht="13.8" hidden="false" customHeight="true" outlineLevel="0" collapsed="false"/>
    <row r="34253" customFormat="false" ht="13.8" hidden="false" customHeight="true" outlineLevel="0" collapsed="false"/>
    <row r="34254" customFormat="false" ht="13.8" hidden="false" customHeight="true" outlineLevel="0" collapsed="false"/>
    <row r="34255" customFormat="false" ht="13.8" hidden="false" customHeight="true" outlineLevel="0" collapsed="false"/>
    <row r="34256" customFormat="false" ht="13.8" hidden="false" customHeight="true" outlineLevel="0" collapsed="false"/>
    <row r="34257" customFormat="false" ht="13.8" hidden="false" customHeight="true" outlineLevel="0" collapsed="false"/>
    <row r="34258" customFormat="false" ht="13.8" hidden="false" customHeight="true" outlineLevel="0" collapsed="false"/>
    <row r="34259" customFormat="false" ht="13.8" hidden="false" customHeight="true" outlineLevel="0" collapsed="false"/>
    <row r="34260" customFormat="false" ht="13.8" hidden="false" customHeight="true" outlineLevel="0" collapsed="false"/>
    <row r="34261" customFormat="false" ht="13.8" hidden="false" customHeight="true" outlineLevel="0" collapsed="false"/>
    <row r="34262" customFormat="false" ht="13.8" hidden="false" customHeight="true" outlineLevel="0" collapsed="false"/>
    <row r="34263" customFormat="false" ht="13.8" hidden="false" customHeight="true" outlineLevel="0" collapsed="false"/>
    <row r="34264" customFormat="false" ht="13.8" hidden="false" customHeight="true" outlineLevel="0" collapsed="false"/>
    <row r="34265" customFormat="false" ht="13.8" hidden="false" customHeight="true" outlineLevel="0" collapsed="false"/>
    <row r="34266" customFormat="false" ht="13.8" hidden="false" customHeight="true" outlineLevel="0" collapsed="false"/>
    <row r="34267" customFormat="false" ht="13.8" hidden="false" customHeight="true" outlineLevel="0" collapsed="false"/>
    <row r="34268" customFormat="false" ht="13.8" hidden="false" customHeight="true" outlineLevel="0" collapsed="false"/>
    <row r="34269" customFormat="false" ht="13.8" hidden="false" customHeight="true" outlineLevel="0" collapsed="false"/>
    <row r="34270" customFormat="false" ht="13.8" hidden="false" customHeight="true" outlineLevel="0" collapsed="false"/>
    <row r="34271" customFormat="false" ht="13.8" hidden="false" customHeight="true" outlineLevel="0" collapsed="false"/>
    <row r="34272" customFormat="false" ht="13.8" hidden="false" customHeight="true" outlineLevel="0" collapsed="false"/>
    <row r="34273" customFormat="false" ht="13.8" hidden="false" customHeight="true" outlineLevel="0" collapsed="false"/>
    <row r="34274" customFormat="false" ht="13.8" hidden="false" customHeight="true" outlineLevel="0" collapsed="false"/>
    <row r="34275" customFormat="false" ht="13.8" hidden="false" customHeight="true" outlineLevel="0" collapsed="false"/>
    <row r="34276" customFormat="false" ht="13.8" hidden="false" customHeight="true" outlineLevel="0" collapsed="false"/>
    <row r="34277" customFormat="false" ht="13.8" hidden="false" customHeight="true" outlineLevel="0" collapsed="false"/>
    <row r="34278" customFormat="false" ht="13.8" hidden="false" customHeight="true" outlineLevel="0" collapsed="false"/>
    <row r="34279" customFormat="false" ht="13.8" hidden="false" customHeight="true" outlineLevel="0" collapsed="false"/>
    <row r="34280" customFormat="false" ht="13.8" hidden="false" customHeight="true" outlineLevel="0" collapsed="false"/>
    <row r="34281" customFormat="false" ht="13.8" hidden="false" customHeight="true" outlineLevel="0" collapsed="false"/>
    <row r="34282" customFormat="false" ht="13.8" hidden="false" customHeight="true" outlineLevel="0" collapsed="false"/>
    <row r="34283" customFormat="false" ht="13.8" hidden="false" customHeight="true" outlineLevel="0" collapsed="false"/>
    <row r="34284" customFormat="false" ht="13.8" hidden="false" customHeight="true" outlineLevel="0" collapsed="false"/>
    <row r="34285" customFormat="false" ht="13.8" hidden="false" customHeight="true" outlineLevel="0" collapsed="false"/>
    <row r="34286" customFormat="false" ht="13.8" hidden="false" customHeight="true" outlineLevel="0" collapsed="false"/>
    <row r="34287" customFormat="false" ht="13.8" hidden="false" customHeight="true" outlineLevel="0" collapsed="false"/>
    <row r="34288" customFormat="false" ht="13.8" hidden="false" customHeight="true" outlineLevel="0" collapsed="false"/>
    <row r="34289" customFormat="false" ht="13.8" hidden="false" customHeight="true" outlineLevel="0" collapsed="false"/>
    <row r="34290" customFormat="false" ht="13.8" hidden="false" customHeight="true" outlineLevel="0" collapsed="false"/>
    <row r="34291" customFormat="false" ht="13.8" hidden="false" customHeight="true" outlineLevel="0" collapsed="false"/>
    <row r="34292" customFormat="false" ht="13.8" hidden="false" customHeight="true" outlineLevel="0" collapsed="false"/>
    <row r="34293" customFormat="false" ht="13.8" hidden="false" customHeight="true" outlineLevel="0" collapsed="false"/>
    <row r="34294" customFormat="false" ht="13.8" hidden="false" customHeight="true" outlineLevel="0" collapsed="false"/>
    <row r="34295" customFormat="false" ht="13.8" hidden="false" customHeight="true" outlineLevel="0" collapsed="false"/>
    <row r="34296" customFormat="false" ht="13.8" hidden="false" customHeight="true" outlineLevel="0" collapsed="false"/>
    <row r="34297" customFormat="false" ht="13.8" hidden="false" customHeight="true" outlineLevel="0" collapsed="false"/>
    <row r="34298" customFormat="false" ht="13.8" hidden="false" customHeight="true" outlineLevel="0" collapsed="false"/>
    <row r="34299" customFormat="false" ht="13.8" hidden="false" customHeight="true" outlineLevel="0" collapsed="false"/>
    <row r="34300" customFormat="false" ht="13.8" hidden="false" customHeight="true" outlineLevel="0" collapsed="false"/>
    <row r="34301" customFormat="false" ht="13.8" hidden="false" customHeight="true" outlineLevel="0" collapsed="false"/>
    <row r="34302" customFormat="false" ht="13.8" hidden="false" customHeight="true" outlineLevel="0" collapsed="false"/>
    <row r="34303" customFormat="false" ht="13.8" hidden="false" customHeight="true" outlineLevel="0" collapsed="false"/>
    <row r="34304" customFormat="false" ht="13.8" hidden="false" customHeight="true" outlineLevel="0" collapsed="false"/>
    <row r="34305" customFormat="false" ht="13.8" hidden="false" customHeight="true" outlineLevel="0" collapsed="false"/>
    <row r="34306" customFormat="false" ht="13.8" hidden="false" customHeight="true" outlineLevel="0" collapsed="false"/>
    <row r="34307" customFormat="false" ht="13.8" hidden="false" customHeight="true" outlineLevel="0" collapsed="false"/>
    <row r="34308" customFormat="false" ht="13.8" hidden="false" customHeight="true" outlineLevel="0" collapsed="false"/>
    <row r="34309" customFormat="false" ht="13.8" hidden="false" customHeight="true" outlineLevel="0" collapsed="false"/>
    <row r="34310" customFormat="false" ht="13.8" hidden="false" customHeight="true" outlineLevel="0" collapsed="false"/>
    <row r="34311" customFormat="false" ht="13.8" hidden="false" customHeight="true" outlineLevel="0" collapsed="false"/>
    <row r="34312" customFormat="false" ht="13.8" hidden="false" customHeight="true" outlineLevel="0" collapsed="false"/>
    <row r="34313" customFormat="false" ht="13.8" hidden="false" customHeight="true" outlineLevel="0" collapsed="false"/>
    <row r="34314" customFormat="false" ht="13.8" hidden="false" customHeight="true" outlineLevel="0" collapsed="false"/>
    <row r="34315" customFormat="false" ht="13.8" hidden="false" customHeight="true" outlineLevel="0" collapsed="false"/>
    <row r="34316" customFormat="false" ht="13.8" hidden="false" customHeight="true" outlineLevel="0" collapsed="false"/>
    <row r="34317" customFormat="false" ht="13.8" hidden="false" customHeight="true" outlineLevel="0" collapsed="false"/>
    <row r="34318" customFormat="false" ht="13.8" hidden="false" customHeight="true" outlineLevel="0" collapsed="false"/>
    <row r="34319" customFormat="false" ht="13.8" hidden="false" customHeight="true" outlineLevel="0" collapsed="false"/>
    <row r="34320" customFormat="false" ht="13.8" hidden="false" customHeight="true" outlineLevel="0" collapsed="false"/>
    <row r="34321" customFormat="false" ht="13.8" hidden="false" customHeight="true" outlineLevel="0" collapsed="false"/>
    <row r="34322" customFormat="false" ht="13.8" hidden="false" customHeight="true" outlineLevel="0" collapsed="false"/>
    <row r="34323" customFormat="false" ht="13.8" hidden="false" customHeight="true" outlineLevel="0" collapsed="false"/>
    <row r="34324" customFormat="false" ht="13.8" hidden="false" customHeight="true" outlineLevel="0" collapsed="false"/>
    <row r="34325" customFormat="false" ht="13.8" hidden="false" customHeight="true" outlineLevel="0" collapsed="false"/>
    <row r="34326" customFormat="false" ht="13.8" hidden="false" customHeight="true" outlineLevel="0" collapsed="false"/>
    <row r="34327" customFormat="false" ht="13.8" hidden="false" customHeight="true" outlineLevel="0" collapsed="false"/>
    <row r="34328" customFormat="false" ht="13.8" hidden="false" customHeight="true" outlineLevel="0" collapsed="false"/>
    <row r="34329" customFormat="false" ht="13.8" hidden="false" customHeight="true" outlineLevel="0" collapsed="false"/>
    <row r="34330" customFormat="false" ht="13.8" hidden="false" customHeight="true" outlineLevel="0" collapsed="false"/>
    <row r="34331" customFormat="false" ht="13.8" hidden="false" customHeight="true" outlineLevel="0" collapsed="false"/>
    <row r="34332" customFormat="false" ht="13.8" hidden="false" customHeight="true" outlineLevel="0" collapsed="false"/>
    <row r="34333" customFormat="false" ht="13.8" hidden="false" customHeight="true" outlineLevel="0" collapsed="false"/>
    <row r="34334" customFormat="false" ht="13.8" hidden="false" customHeight="true" outlineLevel="0" collapsed="false"/>
    <row r="34335" customFormat="false" ht="13.8" hidden="false" customHeight="true" outlineLevel="0" collapsed="false"/>
    <row r="34336" customFormat="false" ht="13.8" hidden="false" customHeight="true" outlineLevel="0" collapsed="false"/>
    <row r="34337" customFormat="false" ht="13.8" hidden="false" customHeight="true" outlineLevel="0" collapsed="false"/>
    <row r="34338" customFormat="false" ht="13.8" hidden="false" customHeight="true" outlineLevel="0" collapsed="false"/>
    <row r="34339" customFormat="false" ht="13.8" hidden="false" customHeight="true" outlineLevel="0" collapsed="false"/>
    <row r="34340" customFormat="false" ht="13.8" hidden="false" customHeight="true" outlineLevel="0" collapsed="false"/>
    <row r="34341" customFormat="false" ht="13.8" hidden="false" customHeight="true" outlineLevel="0" collapsed="false"/>
    <row r="34342" customFormat="false" ht="13.8" hidden="false" customHeight="true" outlineLevel="0" collapsed="false"/>
    <row r="34343" customFormat="false" ht="13.8" hidden="false" customHeight="true" outlineLevel="0" collapsed="false"/>
    <row r="34344" customFormat="false" ht="13.8" hidden="false" customHeight="true" outlineLevel="0" collapsed="false"/>
    <row r="34345" customFormat="false" ht="13.8" hidden="false" customHeight="true" outlineLevel="0" collapsed="false"/>
    <row r="34346" customFormat="false" ht="13.8" hidden="false" customHeight="true" outlineLevel="0" collapsed="false"/>
    <row r="34347" customFormat="false" ht="13.8" hidden="false" customHeight="true" outlineLevel="0" collapsed="false"/>
    <row r="34348" customFormat="false" ht="13.8" hidden="false" customHeight="true" outlineLevel="0" collapsed="false"/>
    <row r="34349" customFormat="false" ht="13.8" hidden="false" customHeight="true" outlineLevel="0" collapsed="false"/>
    <row r="34350" customFormat="false" ht="13.8" hidden="false" customHeight="true" outlineLevel="0" collapsed="false"/>
    <row r="34351" customFormat="false" ht="13.8" hidden="false" customHeight="true" outlineLevel="0" collapsed="false"/>
    <row r="34352" customFormat="false" ht="13.8" hidden="false" customHeight="true" outlineLevel="0" collapsed="false"/>
    <row r="34353" customFormat="false" ht="13.8" hidden="false" customHeight="true" outlineLevel="0" collapsed="false"/>
    <row r="34354" customFormat="false" ht="13.8" hidden="false" customHeight="true" outlineLevel="0" collapsed="false"/>
    <row r="34355" customFormat="false" ht="13.8" hidden="false" customHeight="true" outlineLevel="0" collapsed="false"/>
    <row r="34356" customFormat="false" ht="13.8" hidden="false" customHeight="true" outlineLevel="0" collapsed="false"/>
    <row r="34357" customFormat="false" ht="13.8" hidden="false" customHeight="true" outlineLevel="0" collapsed="false"/>
    <row r="34358" customFormat="false" ht="13.8" hidden="false" customHeight="true" outlineLevel="0" collapsed="false"/>
    <row r="34359" customFormat="false" ht="13.8" hidden="false" customHeight="true" outlineLevel="0" collapsed="false"/>
    <row r="34360" customFormat="false" ht="13.8" hidden="false" customHeight="true" outlineLevel="0" collapsed="false"/>
    <row r="34361" customFormat="false" ht="13.8" hidden="false" customHeight="true" outlineLevel="0" collapsed="false"/>
    <row r="34362" customFormat="false" ht="13.8" hidden="false" customHeight="true" outlineLevel="0" collapsed="false"/>
    <row r="34363" customFormat="false" ht="13.8" hidden="false" customHeight="true" outlineLevel="0" collapsed="false"/>
    <row r="34364" customFormat="false" ht="13.8" hidden="false" customHeight="true" outlineLevel="0" collapsed="false"/>
    <row r="34365" customFormat="false" ht="13.8" hidden="false" customHeight="true" outlineLevel="0" collapsed="false"/>
    <row r="34366" customFormat="false" ht="13.8" hidden="false" customHeight="true" outlineLevel="0" collapsed="false"/>
    <row r="34367" customFormat="false" ht="13.8" hidden="false" customHeight="true" outlineLevel="0" collapsed="false"/>
    <row r="34368" customFormat="false" ht="13.8" hidden="false" customHeight="true" outlineLevel="0" collapsed="false"/>
    <row r="34369" customFormat="false" ht="13.8" hidden="false" customHeight="true" outlineLevel="0" collapsed="false"/>
    <row r="34370" customFormat="false" ht="13.8" hidden="false" customHeight="true" outlineLevel="0" collapsed="false"/>
    <row r="34371" customFormat="false" ht="13.8" hidden="false" customHeight="true" outlineLevel="0" collapsed="false"/>
    <row r="34372" customFormat="false" ht="13.8" hidden="false" customHeight="true" outlineLevel="0" collapsed="false"/>
    <row r="34373" customFormat="false" ht="13.8" hidden="false" customHeight="true" outlineLevel="0" collapsed="false"/>
    <row r="34374" customFormat="false" ht="13.8" hidden="false" customHeight="true" outlineLevel="0" collapsed="false"/>
    <row r="34375" customFormat="false" ht="13.8" hidden="false" customHeight="true" outlineLevel="0" collapsed="false"/>
    <row r="34376" customFormat="false" ht="13.8" hidden="false" customHeight="true" outlineLevel="0" collapsed="false"/>
    <row r="34377" customFormat="false" ht="13.8" hidden="false" customHeight="true" outlineLevel="0" collapsed="false"/>
    <row r="34378" customFormat="false" ht="13.8" hidden="false" customHeight="true" outlineLevel="0" collapsed="false"/>
    <row r="34379" customFormat="false" ht="13.8" hidden="false" customHeight="true" outlineLevel="0" collapsed="false"/>
    <row r="34380" customFormat="false" ht="13.8" hidden="false" customHeight="true" outlineLevel="0" collapsed="false"/>
    <row r="34381" customFormat="false" ht="13.8" hidden="false" customHeight="true" outlineLevel="0" collapsed="false"/>
    <row r="34382" customFormat="false" ht="13.8" hidden="false" customHeight="true" outlineLevel="0" collapsed="false"/>
    <row r="34383" customFormat="false" ht="13.8" hidden="false" customHeight="true" outlineLevel="0" collapsed="false"/>
    <row r="34384" customFormat="false" ht="13.8" hidden="false" customHeight="true" outlineLevel="0" collapsed="false"/>
    <row r="34385" customFormat="false" ht="13.8" hidden="false" customHeight="true" outlineLevel="0" collapsed="false"/>
    <row r="34386" customFormat="false" ht="13.8" hidden="false" customHeight="true" outlineLevel="0" collapsed="false"/>
    <row r="34387" customFormat="false" ht="13.8" hidden="false" customHeight="true" outlineLevel="0" collapsed="false"/>
    <row r="34388" customFormat="false" ht="13.8" hidden="false" customHeight="true" outlineLevel="0" collapsed="false"/>
    <row r="34389" customFormat="false" ht="13.8" hidden="false" customHeight="true" outlineLevel="0" collapsed="false"/>
    <row r="34390" customFormat="false" ht="13.8" hidden="false" customHeight="true" outlineLevel="0" collapsed="false"/>
    <row r="34391" customFormat="false" ht="13.8" hidden="false" customHeight="true" outlineLevel="0" collapsed="false"/>
    <row r="34392" customFormat="false" ht="13.8" hidden="false" customHeight="true" outlineLevel="0" collapsed="false"/>
    <row r="34393" customFormat="false" ht="13.8" hidden="false" customHeight="true" outlineLevel="0" collapsed="false"/>
    <row r="34394" customFormat="false" ht="13.8" hidden="false" customHeight="true" outlineLevel="0" collapsed="false"/>
    <row r="34395" customFormat="false" ht="13.8" hidden="false" customHeight="true" outlineLevel="0" collapsed="false"/>
    <row r="34396" customFormat="false" ht="13.8" hidden="false" customHeight="true" outlineLevel="0" collapsed="false"/>
    <row r="34397" customFormat="false" ht="13.8" hidden="false" customHeight="true" outlineLevel="0" collapsed="false"/>
    <row r="34398" customFormat="false" ht="13.8" hidden="false" customHeight="true" outlineLevel="0" collapsed="false"/>
    <row r="34399" customFormat="false" ht="13.8" hidden="false" customHeight="true" outlineLevel="0" collapsed="false"/>
    <row r="34400" customFormat="false" ht="13.8" hidden="false" customHeight="true" outlineLevel="0" collapsed="false"/>
    <row r="34401" customFormat="false" ht="13.8" hidden="false" customHeight="true" outlineLevel="0" collapsed="false"/>
    <row r="34402" customFormat="false" ht="13.8" hidden="false" customHeight="true" outlineLevel="0" collapsed="false"/>
    <row r="34403" customFormat="false" ht="13.8" hidden="false" customHeight="true" outlineLevel="0" collapsed="false"/>
    <row r="34404" customFormat="false" ht="13.8" hidden="false" customHeight="true" outlineLevel="0" collapsed="false"/>
    <row r="34405" customFormat="false" ht="13.8" hidden="false" customHeight="true" outlineLevel="0" collapsed="false"/>
    <row r="34406" customFormat="false" ht="13.8" hidden="false" customHeight="true" outlineLevel="0" collapsed="false"/>
    <row r="34407" customFormat="false" ht="13.8" hidden="false" customHeight="true" outlineLevel="0" collapsed="false"/>
    <row r="34408" customFormat="false" ht="13.8" hidden="false" customHeight="true" outlineLevel="0" collapsed="false"/>
    <row r="34409" customFormat="false" ht="13.8" hidden="false" customHeight="true" outlineLevel="0" collapsed="false"/>
    <row r="34410" customFormat="false" ht="13.8" hidden="false" customHeight="true" outlineLevel="0" collapsed="false"/>
    <row r="34411" customFormat="false" ht="13.8" hidden="false" customHeight="true" outlineLevel="0" collapsed="false"/>
    <row r="34412" customFormat="false" ht="13.8" hidden="false" customHeight="true" outlineLevel="0" collapsed="false"/>
    <row r="34413" customFormat="false" ht="13.8" hidden="false" customHeight="true" outlineLevel="0" collapsed="false"/>
    <row r="34414" customFormat="false" ht="13.8" hidden="false" customHeight="true" outlineLevel="0" collapsed="false"/>
    <row r="34415" customFormat="false" ht="13.8" hidden="false" customHeight="true" outlineLevel="0" collapsed="false"/>
    <row r="34416" customFormat="false" ht="13.8" hidden="false" customHeight="true" outlineLevel="0" collapsed="false"/>
    <row r="34417" customFormat="false" ht="13.8" hidden="false" customHeight="true" outlineLevel="0" collapsed="false"/>
    <row r="34418" customFormat="false" ht="13.8" hidden="false" customHeight="true" outlineLevel="0" collapsed="false"/>
    <row r="34419" customFormat="false" ht="13.8" hidden="false" customHeight="true" outlineLevel="0" collapsed="false"/>
    <row r="34420" customFormat="false" ht="13.8" hidden="false" customHeight="true" outlineLevel="0" collapsed="false"/>
    <row r="34421" customFormat="false" ht="13.8" hidden="false" customHeight="true" outlineLevel="0" collapsed="false"/>
    <row r="34422" customFormat="false" ht="13.8" hidden="false" customHeight="true" outlineLevel="0" collapsed="false"/>
    <row r="34423" customFormat="false" ht="13.8" hidden="false" customHeight="true" outlineLevel="0" collapsed="false"/>
    <row r="34424" customFormat="false" ht="13.8" hidden="false" customHeight="true" outlineLevel="0" collapsed="false"/>
    <row r="34425" customFormat="false" ht="13.8" hidden="false" customHeight="true" outlineLevel="0" collapsed="false"/>
    <row r="34426" customFormat="false" ht="13.8" hidden="false" customHeight="true" outlineLevel="0" collapsed="false"/>
    <row r="34427" customFormat="false" ht="13.8" hidden="false" customHeight="true" outlineLevel="0" collapsed="false"/>
    <row r="34428" customFormat="false" ht="13.8" hidden="false" customHeight="true" outlineLevel="0" collapsed="false"/>
    <row r="34429" customFormat="false" ht="13.8" hidden="false" customHeight="true" outlineLevel="0" collapsed="false"/>
    <row r="34430" customFormat="false" ht="13.8" hidden="false" customHeight="true" outlineLevel="0" collapsed="false"/>
    <row r="34431" customFormat="false" ht="13.8" hidden="false" customHeight="true" outlineLevel="0" collapsed="false"/>
    <row r="34432" customFormat="false" ht="13.8" hidden="false" customHeight="true" outlineLevel="0" collapsed="false"/>
    <row r="34433" customFormat="false" ht="13.8" hidden="false" customHeight="true" outlineLevel="0" collapsed="false"/>
    <row r="34434" customFormat="false" ht="13.8" hidden="false" customHeight="true" outlineLevel="0" collapsed="false"/>
    <row r="34435" customFormat="false" ht="13.8" hidden="false" customHeight="true" outlineLevel="0" collapsed="false"/>
    <row r="34436" customFormat="false" ht="13.8" hidden="false" customHeight="true" outlineLevel="0" collapsed="false"/>
    <row r="34437" customFormat="false" ht="13.8" hidden="false" customHeight="true" outlineLevel="0" collapsed="false"/>
    <row r="34438" customFormat="false" ht="13.8" hidden="false" customHeight="true" outlineLevel="0" collapsed="false"/>
    <row r="34439" customFormat="false" ht="13.8" hidden="false" customHeight="true" outlineLevel="0" collapsed="false"/>
    <row r="34440" customFormat="false" ht="13.8" hidden="false" customHeight="true" outlineLevel="0" collapsed="false"/>
    <row r="34441" customFormat="false" ht="13.8" hidden="false" customHeight="true" outlineLevel="0" collapsed="false"/>
    <row r="34442" customFormat="false" ht="13.8" hidden="false" customHeight="true" outlineLevel="0" collapsed="false"/>
    <row r="34443" customFormat="false" ht="13.8" hidden="false" customHeight="true" outlineLevel="0" collapsed="false"/>
    <row r="34444" customFormat="false" ht="13.8" hidden="false" customHeight="true" outlineLevel="0" collapsed="false"/>
    <row r="34445" customFormat="false" ht="13.8" hidden="false" customHeight="true" outlineLevel="0" collapsed="false"/>
    <row r="34446" customFormat="false" ht="13.8" hidden="false" customHeight="true" outlineLevel="0" collapsed="false"/>
    <row r="34447" customFormat="false" ht="13.8" hidden="false" customHeight="true" outlineLevel="0" collapsed="false"/>
    <row r="34448" customFormat="false" ht="13.8" hidden="false" customHeight="true" outlineLevel="0" collapsed="false"/>
    <row r="34449" customFormat="false" ht="13.8" hidden="false" customHeight="true" outlineLevel="0" collapsed="false"/>
    <row r="34450" customFormat="false" ht="13.8" hidden="false" customHeight="true" outlineLevel="0" collapsed="false"/>
    <row r="34451" customFormat="false" ht="13.8" hidden="false" customHeight="true" outlineLevel="0" collapsed="false"/>
    <row r="34452" customFormat="false" ht="13.8" hidden="false" customHeight="true" outlineLevel="0" collapsed="false"/>
    <row r="34453" customFormat="false" ht="13.8" hidden="false" customHeight="true" outlineLevel="0" collapsed="false"/>
    <row r="34454" customFormat="false" ht="13.8" hidden="false" customHeight="true" outlineLevel="0" collapsed="false"/>
    <row r="34455" customFormat="false" ht="13.8" hidden="false" customHeight="true" outlineLevel="0" collapsed="false"/>
    <row r="34456" customFormat="false" ht="13.8" hidden="false" customHeight="true" outlineLevel="0" collapsed="false"/>
    <row r="34457" customFormat="false" ht="13.8" hidden="false" customHeight="true" outlineLevel="0" collapsed="false"/>
    <row r="34458" customFormat="false" ht="13.8" hidden="false" customHeight="true" outlineLevel="0" collapsed="false"/>
    <row r="34459" customFormat="false" ht="13.8" hidden="false" customHeight="true" outlineLevel="0" collapsed="false"/>
    <row r="34460" customFormat="false" ht="13.8" hidden="false" customHeight="true" outlineLevel="0" collapsed="false"/>
    <row r="34461" customFormat="false" ht="13.8" hidden="false" customHeight="true" outlineLevel="0" collapsed="false"/>
    <row r="34462" customFormat="false" ht="13.8" hidden="false" customHeight="true" outlineLevel="0" collapsed="false"/>
    <row r="34463" customFormat="false" ht="13.8" hidden="false" customHeight="true" outlineLevel="0" collapsed="false"/>
    <row r="34464" customFormat="false" ht="13.8" hidden="false" customHeight="true" outlineLevel="0" collapsed="false"/>
    <row r="34465" customFormat="false" ht="13.8" hidden="false" customHeight="true" outlineLevel="0" collapsed="false"/>
    <row r="34466" customFormat="false" ht="13.8" hidden="false" customHeight="true" outlineLevel="0" collapsed="false"/>
    <row r="34467" customFormat="false" ht="13.8" hidden="false" customHeight="true" outlineLevel="0" collapsed="false"/>
    <row r="34468" customFormat="false" ht="13.8" hidden="false" customHeight="true" outlineLevel="0" collapsed="false"/>
    <row r="34469" customFormat="false" ht="13.8" hidden="false" customHeight="true" outlineLevel="0" collapsed="false"/>
    <row r="34470" customFormat="false" ht="13.8" hidden="false" customHeight="true" outlineLevel="0" collapsed="false"/>
    <row r="34471" customFormat="false" ht="13.8" hidden="false" customHeight="true" outlineLevel="0" collapsed="false"/>
    <row r="34472" customFormat="false" ht="13.8" hidden="false" customHeight="true" outlineLevel="0" collapsed="false"/>
    <row r="34473" customFormat="false" ht="13.8" hidden="false" customHeight="true" outlineLevel="0" collapsed="false"/>
    <row r="34474" customFormat="false" ht="13.8" hidden="false" customHeight="true" outlineLevel="0" collapsed="false"/>
    <row r="34475" customFormat="false" ht="13.8" hidden="false" customHeight="true" outlineLevel="0" collapsed="false"/>
    <row r="34476" customFormat="false" ht="13.8" hidden="false" customHeight="true" outlineLevel="0" collapsed="false"/>
    <row r="34477" customFormat="false" ht="13.8" hidden="false" customHeight="true" outlineLevel="0" collapsed="false"/>
    <row r="34478" customFormat="false" ht="13.8" hidden="false" customHeight="true" outlineLevel="0" collapsed="false"/>
    <row r="34479" customFormat="false" ht="13.8" hidden="false" customHeight="true" outlineLevel="0" collapsed="false"/>
    <row r="34480" customFormat="false" ht="13.8" hidden="false" customHeight="true" outlineLevel="0" collapsed="false"/>
    <row r="34481" customFormat="false" ht="13.8" hidden="false" customHeight="true" outlineLevel="0" collapsed="false"/>
    <row r="34482" customFormat="false" ht="13.8" hidden="false" customHeight="true" outlineLevel="0" collapsed="false"/>
    <row r="34483" customFormat="false" ht="13.8" hidden="false" customHeight="true" outlineLevel="0" collapsed="false"/>
    <row r="34484" customFormat="false" ht="13.8" hidden="false" customHeight="true" outlineLevel="0" collapsed="false"/>
    <row r="34485" customFormat="false" ht="13.8" hidden="false" customHeight="true" outlineLevel="0" collapsed="false"/>
    <row r="34486" customFormat="false" ht="13.8" hidden="false" customHeight="true" outlineLevel="0" collapsed="false"/>
    <row r="34487" customFormat="false" ht="13.8" hidden="false" customHeight="true" outlineLevel="0" collapsed="false"/>
    <row r="34488" customFormat="false" ht="13.8" hidden="false" customHeight="true" outlineLevel="0" collapsed="false"/>
    <row r="34489" customFormat="false" ht="13.8" hidden="false" customHeight="true" outlineLevel="0" collapsed="false"/>
    <row r="34490" customFormat="false" ht="13.8" hidden="false" customHeight="true" outlineLevel="0" collapsed="false"/>
    <row r="34491" customFormat="false" ht="13.8" hidden="false" customHeight="true" outlineLevel="0" collapsed="false"/>
    <row r="34492" customFormat="false" ht="13.8" hidden="false" customHeight="true" outlineLevel="0" collapsed="false"/>
    <row r="34493" customFormat="false" ht="13.8" hidden="false" customHeight="true" outlineLevel="0" collapsed="false"/>
    <row r="34494" customFormat="false" ht="13.8" hidden="false" customHeight="true" outlineLevel="0" collapsed="false"/>
    <row r="34495" customFormat="false" ht="13.8" hidden="false" customHeight="true" outlineLevel="0" collapsed="false"/>
    <row r="34496" customFormat="false" ht="13.8" hidden="false" customHeight="true" outlineLevel="0" collapsed="false"/>
    <row r="34497" customFormat="false" ht="13.8" hidden="false" customHeight="true" outlineLevel="0" collapsed="false"/>
    <row r="34498" customFormat="false" ht="13.8" hidden="false" customHeight="true" outlineLevel="0" collapsed="false"/>
    <row r="34499" customFormat="false" ht="13.8" hidden="false" customHeight="true" outlineLevel="0" collapsed="false"/>
    <row r="34500" customFormat="false" ht="13.8" hidden="false" customHeight="true" outlineLevel="0" collapsed="false"/>
    <row r="34501" customFormat="false" ht="13.8" hidden="false" customHeight="true" outlineLevel="0" collapsed="false"/>
    <row r="34502" customFormat="false" ht="13.8" hidden="false" customHeight="true" outlineLevel="0" collapsed="false"/>
    <row r="34503" customFormat="false" ht="13.8" hidden="false" customHeight="true" outlineLevel="0" collapsed="false"/>
    <row r="34504" customFormat="false" ht="13.8" hidden="false" customHeight="true" outlineLevel="0" collapsed="false"/>
    <row r="34505" customFormat="false" ht="13.8" hidden="false" customHeight="true" outlineLevel="0" collapsed="false"/>
    <row r="34506" customFormat="false" ht="13.8" hidden="false" customHeight="true" outlineLevel="0" collapsed="false"/>
    <row r="34507" customFormat="false" ht="13.8" hidden="false" customHeight="true" outlineLevel="0" collapsed="false"/>
    <row r="34508" customFormat="false" ht="13.8" hidden="false" customHeight="true" outlineLevel="0" collapsed="false"/>
    <row r="34509" customFormat="false" ht="13.8" hidden="false" customHeight="true" outlineLevel="0" collapsed="false"/>
    <row r="34510" customFormat="false" ht="13.8" hidden="false" customHeight="true" outlineLevel="0" collapsed="false"/>
    <row r="34511" customFormat="false" ht="13.8" hidden="false" customHeight="true" outlineLevel="0" collapsed="false"/>
    <row r="34512" customFormat="false" ht="13.8" hidden="false" customHeight="true" outlineLevel="0" collapsed="false"/>
    <row r="34513" customFormat="false" ht="13.8" hidden="false" customHeight="true" outlineLevel="0" collapsed="false"/>
    <row r="34514" customFormat="false" ht="13.8" hidden="false" customHeight="true" outlineLevel="0" collapsed="false"/>
    <row r="34515" customFormat="false" ht="13.8" hidden="false" customHeight="true" outlineLevel="0" collapsed="false"/>
    <row r="34516" customFormat="false" ht="13.8" hidden="false" customHeight="true" outlineLevel="0" collapsed="false"/>
    <row r="34517" customFormat="false" ht="13.8" hidden="false" customHeight="true" outlineLevel="0" collapsed="false"/>
    <row r="34518" customFormat="false" ht="13.8" hidden="false" customHeight="true" outlineLevel="0" collapsed="false"/>
    <row r="34519" customFormat="false" ht="13.8" hidden="false" customHeight="true" outlineLevel="0" collapsed="false"/>
    <row r="34520" customFormat="false" ht="13.8" hidden="false" customHeight="true" outlineLevel="0" collapsed="false"/>
    <row r="34521" customFormat="false" ht="13.8" hidden="false" customHeight="true" outlineLevel="0" collapsed="false"/>
    <row r="34522" customFormat="false" ht="13.8" hidden="false" customHeight="true" outlineLevel="0" collapsed="false"/>
    <row r="34523" customFormat="false" ht="13.8" hidden="false" customHeight="true" outlineLevel="0" collapsed="false"/>
    <row r="34524" customFormat="false" ht="13.8" hidden="false" customHeight="true" outlineLevel="0" collapsed="false"/>
    <row r="34525" customFormat="false" ht="13.8" hidden="false" customHeight="true" outlineLevel="0" collapsed="false"/>
    <row r="34526" customFormat="false" ht="13.8" hidden="false" customHeight="true" outlineLevel="0" collapsed="false"/>
    <row r="34527" customFormat="false" ht="13.8" hidden="false" customHeight="true" outlineLevel="0" collapsed="false"/>
    <row r="34528" customFormat="false" ht="13.8" hidden="false" customHeight="true" outlineLevel="0" collapsed="false"/>
    <row r="34529" customFormat="false" ht="13.8" hidden="false" customHeight="true" outlineLevel="0" collapsed="false"/>
    <row r="34530" customFormat="false" ht="13.8" hidden="false" customHeight="true" outlineLevel="0" collapsed="false"/>
    <row r="34531" customFormat="false" ht="13.8" hidden="false" customHeight="true" outlineLevel="0" collapsed="false"/>
    <row r="34532" customFormat="false" ht="13.8" hidden="false" customHeight="true" outlineLevel="0" collapsed="false"/>
    <row r="34533" customFormat="false" ht="13.8" hidden="false" customHeight="true" outlineLevel="0" collapsed="false"/>
    <row r="34534" customFormat="false" ht="13.8" hidden="false" customHeight="true" outlineLevel="0" collapsed="false"/>
    <row r="34535" customFormat="false" ht="13.8" hidden="false" customHeight="true" outlineLevel="0" collapsed="false"/>
    <row r="34536" customFormat="false" ht="13.8" hidden="false" customHeight="true" outlineLevel="0" collapsed="false"/>
    <row r="34537" customFormat="false" ht="13.8" hidden="false" customHeight="true" outlineLevel="0" collapsed="false"/>
    <row r="34538" customFormat="false" ht="13.8" hidden="false" customHeight="true" outlineLevel="0" collapsed="false"/>
    <row r="34539" customFormat="false" ht="13.8" hidden="false" customHeight="true" outlineLevel="0" collapsed="false"/>
    <row r="34540" customFormat="false" ht="13.8" hidden="false" customHeight="true" outlineLevel="0" collapsed="false"/>
    <row r="34541" customFormat="false" ht="13.8" hidden="false" customHeight="true" outlineLevel="0" collapsed="false"/>
    <row r="34542" customFormat="false" ht="13.8" hidden="false" customHeight="true" outlineLevel="0" collapsed="false"/>
    <row r="34543" customFormat="false" ht="13.8" hidden="false" customHeight="true" outlineLevel="0" collapsed="false"/>
    <row r="34544" customFormat="false" ht="13.8" hidden="false" customHeight="true" outlineLevel="0" collapsed="false"/>
    <row r="34545" customFormat="false" ht="13.8" hidden="false" customHeight="true" outlineLevel="0" collapsed="false"/>
    <row r="34546" customFormat="false" ht="13.8" hidden="false" customHeight="true" outlineLevel="0" collapsed="false"/>
    <row r="34547" customFormat="false" ht="13.8" hidden="false" customHeight="true" outlineLevel="0" collapsed="false"/>
    <row r="34548" customFormat="false" ht="13.8" hidden="false" customHeight="true" outlineLevel="0" collapsed="false"/>
    <row r="34549" customFormat="false" ht="13.8" hidden="false" customHeight="true" outlineLevel="0" collapsed="false"/>
    <row r="34550" customFormat="false" ht="13.8" hidden="false" customHeight="true" outlineLevel="0" collapsed="false"/>
    <row r="34551" customFormat="false" ht="13.8" hidden="false" customHeight="true" outlineLevel="0" collapsed="false"/>
    <row r="34552" customFormat="false" ht="13.8" hidden="false" customHeight="true" outlineLevel="0" collapsed="false"/>
    <row r="34553" customFormat="false" ht="13.8" hidden="false" customHeight="true" outlineLevel="0" collapsed="false"/>
    <row r="34554" customFormat="false" ht="13.8" hidden="false" customHeight="true" outlineLevel="0" collapsed="false"/>
    <row r="34555" customFormat="false" ht="13.8" hidden="false" customHeight="true" outlineLevel="0" collapsed="false"/>
    <row r="34556" customFormat="false" ht="13.8" hidden="false" customHeight="true" outlineLevel="0" collapsed="false"/>
    <row r="34557" customFormat="false" ht="13.8" hidden="false" customHeight="true" outlineLevel="0" collapsed="false"/>
    <row r="34558" customFormat="false" ht="13.8" hidden="false" customHeight="true" outlineLevel="0" collapsed="false"/>
    <row r="34559" customFormat="false" ht="13.8" hidden="false" customHeight="true" outlineLevel="0" collapsed="false"/>
    <row r="34560" customFormat="false" ht="13.8" hidden="false" customHeight="true" outlineLevel="0" collapsed="false"/>
    <row r="34561" customFormat="false" ht="13.8" hidden="false" customHeight="true" outlineLevel="0" collapsed="false"/>
    <row r="34562" customFormat="false" ht="13.8" hidden="false" customHeight="true" outlineLevel="0" collapsed="false"/>
    <row r="34563" customFormat="false" ht="13.8" hidden="false" customHeight="true" outlineLevel="0" collapsed="false"/>
    <row r="34564" customFormat="false" ht="13.8" hidden="false" customHeight="true" outlineLevel="0" collapsed="false"/>
    <row r="34565" customFormat="false" ht="13.8" hidden="false" customHeight="true" outlineLevel="0" collapsed="false"/>
    <row r="34566" customFormat="false" ht="13.8" hidden="false" customHeight="true" outlineLevel="0" collapsed="false"/>
    <row r="34567" customFormat="false" ht="13.8" hidden="false" customHeight="true" outlineLevel="0" collapsed="false"/>
    <row r="34568" customFormat="false" ht="13.8" hidden="false" customHeight="true" outlineLevel="0" collapsed="false"/>
    <row r="34569" customFormat="false" ht="13.8" hidden="false" customHeight="true" outlineLevel="0" collapsed="false"/>
    <row r="34570" customFormat="false" ht="13.8" hidden="false" customHeight="true" outlineLevel="0" collapsed="false"/>
    <row r="34571" customFormat="false" ht="13.8" hidden="false" customHeight="true" outlineLevel="0" collapsed="false"/>
    <row r="34572" customFormat="false" ht="13.8" hidden="false" customHeight="true" outlineLevel="0" collapsed="false"/>
    <row r="34573" customFormat="false" ht="13.8" hidden="false" customHeight="true" outlineLevel="0" collapsed="false"/>
    <row r="34574" customFormat="false" ht="13.8" hidden="false" customHeight="true" outlineLevel="0" collapsed="false"/>
    <row r="34575" customFormat="false" ht="13.8" hidden="false" customHeight="true" outlineLevel="0" collapsed="false"/>
    <row r="34576" customFormat="false" ht="13.8" hidden="false" customHeight="true" outlineLevel="0" collapsed="false"/>
    <row r="34577" customFormat="false" ht="13.8" hidden="false" customHeight="true" outlineLevel="0" collapsed="false"/>
    <row r="34578" customFormat="false" ht="13.8" hidden="false" customHeight="true" outlineLevel="0" collapsed="false"/>
    <row r="34579" customFormat="false" ht="13.8" hidden="false" customHeight="true" outlineLevel="0" collapsed="false"/>
    <row r="34580" customFormat="false" ht="13.8" hidden="false" customHeight="true" outlineLevel="0" collapsed="false"/>
    <row r="34581" customFormat="false" ht="13.8" hidden="false" customHeight="true" outlineLevel="0" collapsed="false"/>
    <row r="34582" customFormat="false" ht="13.8" hidden="false" customHeight="true" outlineLevel="0" collapsed="false"/>
    <row r="34583" customFormat="false" ht="13.8" hidden="false" customHeight="true" outlineLevel="0" collapsed="false"/>
    <row r="34584" customFormat="false" ht="13.8" hidden="false" customHeight="true" outlineLevel="0" collapsed="false"/>
    <row r="34585" customFormat="false" ht="13.8" hidden="false" customHeight="true" outlineLevel="0" collapsed="false"/>
    <row r="34586" customFormat="false" ht="13.8" hidden="false" customHeight="true" outlineLevel="0" collapsed="false"/>
    <row r="34587" customFormat="false" ht="13.8" hidden="false" customHeight="true" outlineLevel="0" collapsed="false"/>
    <row r="34588" customFormat="false" ht="13.8" hidden="false" customHeight="true" outlineLevel="0" collapsed="false"/>
    <row r="34589" customFormat="false" ht="13.8" hidden="false" customHeight="true" outlineLevel="0" collapsed="false"/>
    <row r="34590" customFormat="false" ht="13.8" hidden="false" customHeight="true" outlineLevel="0" collapsed="false"/>
    <row r="34591" customFormat="false" ht="13.8" hidden="false" customHeight="true" outlineLevel="0" collapsed="false"/>
    <row r="34592" customFormat="false" ht="13.8" hidden="false" customHeight="true" outlineLevel="0" collapsed="false"/>
    <row r="34593" customFormat="false" ht="13.8" hidden="false" customHeight="true" outlineLevel="0" collapsed="false"/>
    <row r="34594" customFormat="false" ht="13.8" hidden="false" customHeight="true" outlineLevel="0" collapsed="false"/>
    <row r="34595" customFormat="false" ht="13.8" hidden="false" customHeight="true" outlineLevel="0" collapsed="false"/>
    <row r="34596" customFormat="false" ht="13.8" hidden="false" customHeight="true" outlineLevel="0" collapsed="false"/>
    <row r="34597" customFormat="false" ht="13.8" hidden="false" customHeight="true" outlineLevel="0" collapsed="false"/>
    <row r="34598" customFormat="false" ht="13.8" hidden="false" customHeight="true" outlineLevel="0" collapsed="false"/>
    <row r="34599" customFormat="false" ht="13.8" hidden="false" customHeight="true" outlineLevel="0" collapsed="false"/>
    <row r="34600" customFormat="false" ht="13.8" hidden="false" customHeight="true" outlineLevel="0" collapsed="false"/>
    <row r="34601" customFormat="false" ht="13.8" hidden="false" customHeight="true" outlineLevel="0" collapsed="false"/>
    <row r="34602" customFormat="false" ht="13.8" hidden="false" customHeight="true" outlineLevel="0" collapsed="false"/>
    <row r="34603" customFormat="false" ht="13.8" hidden="false" customHeight="true" outlineLevel="0" collapsed="false"/>
    <row r="34604" customFormat="false" ht="13.8" hidden="false" customHeight="true" outlineLevel="0" collapsed="false"/>
    <row r="34605" customFormat="false" ht="13.8" hidden="false" customHeight="true" outlineLevel="0" collapsed="false"/>
    <row r="34606" customFormat="false" ht="13.8" hidden="false" customHeight="true" outlineLevel="0" collapsed="false"/>
    <row r="34607" customFormat="false" ht="13.8" hidden="false" customHeight="true" outlineLevel="0" collapsed="false"/>
    <row r="34608" customFormat="false" ht="13.8" hidden="false" customHeight="true" outlineLevel="0" collapsed="false"/>
    <row r="34609" customFormat="false" ht="13.8" hidden="false" customHeight="true" outlineLevel="0" collapsed="false"/>
    <row r="34610" customFormat="false" ht="13.8" hidden="false" customHeight="true" outlineLevel="0" collapsed="false"/>
    <row r="34611" customFormat="false" ht="13.8" hidden="false" customHeight="true" outlineLevel="0" collapsed="false"/>
    <row r="34612" customFormat="false" ht="13.8" hidden="false" customHeight="true" outlineLevel="0" collapsed="false"/>
    <row r="34613" customFormat="false" ht="13.8" hidden="false" customHeight="true" outlineLevel="0" collapsed="false"/>
    <row r="34614" customFormat="false" ht="13.8" hidden="false" customHeight="true" outlineLevel="0" collapsed="false"/>
    <row r="34615" customFormat="false" ht="13.8" hidden="false" customHeight="true" outlineLevel="0" collapsed="false"/>
    <row r="34616" customFormat="false" ht="13.8" hidden="false" customHeight="true" outlineLevel="0" collapsed="false"/>
    <row r="34617" customFormat="false" ht="13.8" hidden="false" customHeight="true" outlineLevel="0" collapsed="false"/>
    <row r="34618" customFormat="false" ht="13.8" hidden="false" customHeight="true" outlineLevel="0" collapsed="false"/>
    <row r="34619" customFormat="false" ht="13.8" hidden="false" customHeight="true" outlineLevel="0" collapsed="false"/>
    <row r="34620" customFormat="false" ht="13.8" hidden="false" customHeight="true" outlineLevel="0" collapsed="false"/>
    <row r="34621" customFormat="false" ht="13.8" hidden="false" customHeight="true" outlineLevel="0" collapsed="false"/>
    <row r="34622" customFormat="false" ht="13.8" hidden="false" customHeight="true" outlineLevel="0" collapsed="false"/>
    <row r="34623" customFormat="false" ht="13.8" hidden="false" customHeight="true" outlineLevel="0" collapsed="false"/>
    <row r="34624" customFormat="false" ht="13.8" hidden="false" customHeight="true" outlineLevel="0" collapsed="false"/>
    <row r="34625" customFormat="false" ht="13.8" hidden="false" customHeight="true" outlineLevel="0" collapsed="false"/>
    <row r="34626" customFormat="false" ht="13.8" hidden="false" customHeight="true" outlineLevel="0" collapsed="false"/>
    <row r="34627" customFormat="false" ht="13.8" hidden="false" customHeight="true" outlineLevel="0" collapsed="false"/>
    <row r="34628" customFormat="false" ht="13.8" hidden="false" customHeight="true" outlineLevel="0" collapsed="false"/>
    <row r="34629" customFormat="false" ht="13.8" hidden="false" customHeight="true" outlineLevel="0" collapsed="false"/>
    <row r="34630" customFormat="false" ht="13.8" hidden="false" customHeight="true" outlineLevel="0" collapsed="false"/>
    <row r="34631" customFormat="false" ht="13.8" hidden="false" customHeight="true" outlineLevel="0" collapsed="false"/>
    <row r="34632" customFormat="false" ht="13.8" hidden="false" customHeight="true" outlineLevel="0" collapsed="false"/>
    <row r="34633" customFormat="false" ht="13.8" hidden="false" customHeight="true" outlineLevel="0" collapsed="false"/>
    <row r="34634" customFormat="false" ht="13.8" hidden="false" customHeight="true" outlineLevel="0" collapsed="false"/>
    <row r="34635" customFormat="false" ht="13.8" hidden="false" customHeight="true" outlineLevel="0" collapsed="false"/>
    <row r="34636" customFormat="false" ht="13.8" hidden="false" customHeight="true" outlineLevel="0" collapsed="false"/>
    <row r="34637" customFormat="false" ht="13.8" hidden="false" customHeight="true" outlineLevel="0" collapsed="false"/>
    <row r="34638" customFormat="false" ht="13.8" hidden="false" customHeight="true" outlineLevel="0" collapsed="false"/>
    <row r="34639" customFormat="false" ht="13.8" hidden="false" customHeight="true" outlineLevel="0" collapsed="false"/>
    <row r="34640" customFormat="false" ht="13.8" hidden="false" customHeight="true" outlineLevel="0" collapsed="false"/>
    <row r="34641" customFormat="false" ht="13.8" hidden="false" customHeight="true" outlineLevel="0" collapsed="false"/>
    <row r="34642" customFormat="false" ht="13.8" hidden="false" customHeight="true" outlineLevel="0" collapsed="false"/>
    <row r="34643" customFormat="false" ht="13.8" hidden="false" customHeight="true" outlineLevel="0" collapsed="false"/>
    <row r="34644" customFormat="false" ht="13.8" hidden="false" customHeight="true" outlineLevel="0" collapsed="false"/>
    <row r="34645" customFormat="false" ht="13.8" hidden="false" customHeight="true" outlineLevel="0" collapsed="false"/>
    <row r="34646" customFormat="false" ht="13.8" hidden="false" customHeight="true" outlineLevel="0" collapsed="false"/>
    <row r="34647" customFormat="false" ht="13.8" hidden="false" customHeight="true" outlineLevel="0" collapsed="false"/>
    <row r="34648" customFormat="false" ht="13.8" hidden="false" customHeight="true" outlineLevel="0" collapsed="false"/>
    <row r="34649" customFormat="false" ht="13.8" hidden="false" customHeight="true" outlineLevel="0" collapsed="false"/>
    <row r="34650" customFormat="false" ht="13.8" hidden="false" customHeight="true" outlineLevel="0" collapsed="false"/>
    <row r="34651" customFormat="false" ht="13.8" hidden="false" customHeight="true" outlineLevel="0" collapsed="false"/>
    <row r="34652" customFormat="false" ht="13.8" hidden="false" customHeight="true" outlineLevel="0" collapsed="false"/>
    <row r="34653" customFormat="false" ht="13.8" hidden="false" customHeight="true" outlineLevel="0" collapsed="false"/>
    <row r="34654" customFormat="false" ht="13.8" hidden="false" customHeight="true" outlineLevel="0" collapsed="false"/>
    <row r="34655" customFormat="false" ht="13.8" hidden="false" customHeight="true" outlineLevel="0" collapsed="false"/>
    <row r="34656" customFormat="false" ht="13.8" hidden="false" customHeight="true" outlineLevel="0" collapsed="false"/>
    <row r="34657" customFormat="false" ht="13.8" hidden="false" customHeight="true" outlineLevel="0" collapsed="false"/>
    <row r="34658" customFormat="false" ht="13.8" hidden="false" customHeight="true" outlineLevel="0" collapsed="false"/>
    <row r="34659" customFormat="false" ht="13.8" hidden="false" customHeight="true" outlineLevel="0" collapsed="false"/>
    <row r="34660" customFormat="false" ht="13.8" hidden="false" customHeight="true" outlineLevel="0" collapsed="false"/>
    <row r="34661" customFormat="false" ht="13.8" hidden="false" customHeight="true" outlineLevel="0" collapsed="false"/>
    <row r="34662" customFormat="false" ht="13.8" hidden="false" customHeight="true" outlineLevel="0" collapsed="false"/>
    <row r="34663" customFormat="false" ht="13.8" hidden="false" customHeight="true" outlineLevel="0" collapsed="false"/>
    <row r="34664" customFormat="false" ht="13.8" hidden="false" customHeight="true" outlineLevel="0" collapsed="false"/>
    <row r="34665" customFormat="false" ht="13.8" hidden="false" customHeight="true" outlineLevel="0" collapsed="false"/>
    <row r="34666" customFormat="false" ht="13.8" hidden="false" customHeight="true" outlineLevel="0" collapsed="false"/>
    <row r="34667" customFormat="false" ht="13.8" hidden="false" customHeight="true" outlineLevel="0" collapsed="false"/>
    <row r="34668" customFormat="false" ht="13.8" hidden="false" customHeight="true" outlineLevel="0" collapsed="false"/>
    <row r="34669" customFormat="false" ht="13.8" hidden="false" customHeight="true" outlineLevel="0" collapsed="false"/>
    <row r="34670" customFormat="false" ht="13.8" hidden="false" customHeight="true" outlineLevel="0" collapsed="false"/>
    <row r="34671" customFormat="false" ht="13.8" hidden="false" customHeight="true" outlineLevel="0" collapsed="false"/>
    <row r="34672" customFormat="false" ht="13.8" hidden="false" customHeight="true" outlineLevel="0" collapsed="false"/>
    <row r="34673" customFormat="false" ht="13.8" hidden="false" customHeight="true" outlineLevel="0" collapsed="false"/>
    <row r="34674" customFormat="false" ht="13.8" hidden="false" customHeight="true" outlineLevel="0" collapsed="false"/>
    <row r="34675" customFormat="false" ht="13.8" hidden="false" customHeight="true" outlineLevel="0" collapsed="false"/>
    <row r="34676" customFormat="false" ht="13.8" hidden="false" customHeight="true" outlineLevel="0" collapsed="false"/>
    <row r="34677" customFormat="false" ht="13.8" hidden="false" customHeight="true" outlineLevel="0" collapsed="false"/>
    <row r="34678" customFormat="false" ht="13.8" hidden="false" customHeight="true" outlineLevel="0" collapsed="false"/>
    <row r="34679" customFormat="false" ht="13.8" hidden="false" customHeight="true" outlineLevel="0" collapsed="false"/>
    <row r="34680" customFormat="false" ht="13.8" hidden="false" customHeight="true" outlineLevel="0" collapsed="false"/>
    <row r="34681" customFormat="false" ht="13.8" hidden="false" customHeight="true" outlineLevel="0" collapsed="false"/>
    <row r="34682" customFormat="false" ht="13.8" hidden="false" customHeight="true" outlineLevel="0" collapsed="false"/>
    <row r="34683" customFormat="false" ht="13.8" hidden="false" customHeight="true" outlineLevel="0" collapsed="false"/>
    <row r="34684" customFormat="false" ht="13.8" hidden="false" customHeight="true" outlineLevel="0" collapsed="false"/>
    <row r="34685" customFormat="false" ht="13.8" hidden="false" customHeight="true" outlineLevel="0" collapsed="false"/>
    <row r="34686" customFormat="false" ht="13.8" hidden="false" customHeight="true" outlineLevel="0" collapsed="false"/>
    <row r="34687" customFormat="false" ht="13.8" hidden="false" customHeight="true" outlineLevel="0" collapsed="false"/>
    <row r="34688" customFormat="false" ht="13.8" hidden="false" customHeight="true" outlineLevel="0" collapsed="false"/>
    <row r="34689" customFormat="false" ht="13.8" hidden="false" customHeight="true" outlineLevel="0" collapsed="false"/>
    <row r="34690" customFormat="false" ht="13.8" hidden="false" customHeight="true" outlineLevel="0" collapsed="false"/>
    <row r="34691" customFormat="false" ht="13.8" hidden="false" customHeight="true" outlineLevel="0" collapsed="false"/>
    <row r="34692" customFormat="false" ht="13.8" hidden="false" customHeight="true" outlineLevel="0" collapsed="false"/>
    <row r="34693" customFormat="false" ht="13.8" hidden="false" customHeight="true" outlineLevel="0" collapsed="false"/>
    <row r="34694" customFormat="false" ht="13.8" hidden="false" customHeight="true" outlineLevel="0" collapsed="false"/>
    <row r="34695" customFormat="false" ht="13.8" hidden="false" customHeight="true" outlineLevel="0" collapsed="false"/>
    <row r="34696" customFormat="false" ht="13.8" hidden="false" customHeight="true" outlineLevel="0" collapsed="false"/>
    <row r="34697" customFormat="false" ht="13.8" hidden="false" customHeight="true" outlineLevel="0" collapsed="false"/>
    <row r="34698" customFormat="false" ht="13.8" hidden="false" customHeight="true" outlineLevel="0" collapsed="false"/>
    <row r="34699" customFormat="false" ht="13.8" hidden="false" customHeight="true" outlineLevel="0" collapsed="false"/>
    <row r="34700" customFormat="false" ht="13.8" hidden="false" customHeight="true" outlineLevel="0" collapsed="false"/>
    <row r="34701" customFormat="false" ht="13.8" hidden="false" customHeight="true" outlineLevel="0" collapsed="false"/>
    <row r="34702" customFormat="false" ht="13.8" hidden="false" customHeight="true" outlineLevel="0" collapsed="false"/>
    <row r="34703" customFormat="false" ht="13.8" hidden="false" customHeight="true" outlineLevel="0" collapsed="false"/>
    <row r="34704" customFormat="false" ht="13.8" hidden="false" customHeight="true" outlineLevel="0" collapsed="false"/>
    <row r="34705" customFormat="false" ht="13.8" hidden="false" customHeight="true" outlineLevel="0" collapsed="false"/>
    <row r="34706" customFormat="false" ht="13.8" hidden="false" customHeight="true" outlineLevel="0" collapsed="false"/>
    <row r="34707" customFormat="false" ht="13.8" hidden="false" customHeight="true" outlineLevel="0" collapsed="false"/>
    <row r="34708" customFormat="false" ht="13.8" hidden="false" customHeight="true" outlineLevel="0" collapsed="false"/>
    <row r="34709" customFormat="false" ht="13.8" hidden="false" customHeight="true" outlineLevel="0" collapsed="false"/>
    <row r="34710" customFormat="false" ht="13.8" hidden="false" customHeight="true" outlineLevel="0" collapsed="false"/>
    <row r="34711" customFormat="false" ht="13.8" hidden="false" customHeight="true" outlineLevel="0" collapsed="false"/>
    <row r="34712" customFormat="false" ht="13.8" hidden="false" customHeight="true" outlineLevel="0" collapsed="false"/>
    <row r="34713" customFormat="false" ht="13.8" hidden="false" customHeight="true" outlineLevel="0" collapsed="false"/>
    <row r="34714" customFormat="false" ht="13.8" hidden="false" customHeight="true" outlineLevel="0" collapsed="false"/>
    <row r="34715" customFormat="false" ht="13.8" hidden="false" customHeight="true" outlineLevel="0" collapsed="false"/>
    <row r="34716" customFormat="false" ht="13.8" hidden="false" customHeight="true" outlineLevel="0" collapsed="false"/>
    <row r="34717" customFormat="false" ht="13.8" hidden="false" customHeight="true" outlineLevel="0" collapsed="false"/>
    <row r="34718" customFormat="false" ht="13.8" hidden="false" customHeight="true" outlineLevel="0" collapsed="false"/>
    <row r="34719" customFormat="false" ht="13.8" hidden="false" customHeight="true" outlineLevel="0" collapsed="false"/>
    <row r="34720" customFormat="false" ht="13.8" hidden="false" customHeight="true" outlineLevel="0" collapsed="false"/>
    <row r="34721" customFormat="false" ht="13.8" hidden="false" customHeight="true" outlineLevel="0" collapsed="false"/>
    <row r="34722" customFormat="false" ht="13.8" hidden="false" customHeight="true" outlineLevel="0" collapsed="false"/>
    <row r="34723" customFormat="false" ht="13.8" hidden="false" customHeight="true" outlineLevel="0" collapsed="false"/>
    <row r="34724" customFormat="false" ht="13.8" hidden="false" customHeight="true" outlineLevel="0" collapsed="false"/>
    <row r="34725" customFormat="false" ht="13.8" hidden="false" customHeight="true" outlineLevel="0" collapsed="false"/>
    <row r="34726" customFormat="false" ht="13.8" hidden="false" customHeight="true" outlineLevel="0" collapsed="false"/>
    <row r="34727" customFormat="false" ht="13.8" hidden="false" customHeight="true" outlineLevel="0" collapsed="false"/>
    <row r="34728" customFormat="false" ht="13.8" hidden="false" customHeight="true" outlineLevel="0" collapsed="false"/>
    <row r="34729" customFormat="false" ht="13.8" hidden="false" customHeight="true" outlineLevel="0" collapsed="false"/>
    <row r="34730" customFormat="false" ht="13.8" hidden="false" customHeight="true" outlineLevel="0" collapsed="false"/>
    <row r="34731" customFormat="false" ht="13.8" hidden="false" customHeight="true" outlineLevel="0" collapsed="false"/>
    <row r="34732" customFormat="false" ht="13.8" hidden="false" customHeight="true" outlineLevel="0" collapsed="false"/>
    <row r="34733" customFormat="false" ht="13.8" hidden="false" customHeight="true" outlineLevel="0" collapsed="false"/>
    <row r="34734" customFormat="false" ht="13.8" hidden="false" customHeight="true" outlineLevel="0" collapsed="false"/>
    <row r="34735" customFormat="false" ht="13.8" hidden="false" customHeight="true" outlineLevel="0" collapsed="false"/>
    <row r="34736" customFormat="false" ht="13.8" hidden="false" customHeight="true" outlineLevel="0" collapsed="false"/>
    <row r="34737" customFormat="false" ht="13.8" hidden="false" customHeight="true" outlineLevel="0" collapsed="false"/>
    <row r="34738" customFormat="false" ht="13.8" hidden="false" customHeight="true" outlineLevel="0" collapsed="false"/>
    <row r="34739" customFormat="false" ht="13.8" hidden="false" customHeight="true" outlineLevel="0" collapsed="false"/>
    <row r="34740" customFormat="false" ht="13.8" hidden="false" customHeight="true" outlineLevel="0" collapsed="false"/>
    <row r="34741" customFormat="false" ht="13.8" hidden="false" customHeight="true" outlineLevel="0" collapsed="false"/>
    <row r="34742" customFormat="false" ht="13.8" hidden="false" customHeight="true" outlineLevel="0" collapsed="false"/>
    <row r="34743" customFormat="false" ht="13.8" hidden="false" customHeight="true" outlineLevel="0" collapsed="false"/>
    <row r="34744" customFormat="false" ht="13.8" hidden="false" customHeight="true" outlineLevel="0" collapsed="false"/>
    <row r="34745" customFormat="false" ht="13.8" hidden="false" customHeight="true" outlineLevel="0" collapsed="false"/>
    <row r="34746" customFormat="false" ht="13.8" hidden="false" customHeight="true" outlineLevel="0" collapsed="false"/>
    <row r="34747" customFormat="false" ht="13.8" hidden="false" customHeight="true" outlineLevel="0" collapsed="false"/>
    <row r="34748" customFormat="false" ht="13.8" hidden="false" customHeight="true" outlineLevel="0" collapsed="false"/>
    <row r="34749" customFormat="false" ht="13.8" hidden="false" customHeight="true" outlineLevel="0" collapsed="false"/>
    <row r="34750" customFormat="false" ht="13.8" hidden="false" customHeight="true" outlineLevel="0" collapsed="false"/>
    <row r="34751" customFormat="false" ht="13.8" hidden="false" customHeight="true" outlineLevel="0" collapsed="false"/>
    <row r="34752" customFormat="false" ht="13.8" hidden="false" customHeight="true" outlineLevel="0" collapsed="false"/>
    <row r="34753" customFormat="false" ht="13.8" hidden="false" customHeight="true" outlineLevel="0" collapsed="false"/>
    <row r="34754" customFormat="false" ht="13.8" hidden="false" customHeight="true" outlineLevel="0" collapsed="false"/>
    <row r="34755" customFormat="false" ht="13.8" hidden="false" customHeight="true" outlineLevel="0" collapsed="false"/>
    <row r="34756" customFormat="false" ht="13.8" hidden="false" customHeight="true" outlineLevel="0" collapsed="false"/>
    <row r="34757" customFormat="false" ht="13.8" hidden="false" customHeight="true" outlineLevel="0" collapsed="false"/>
    <row r="34758" customFormat="false" ht="13.8" hidden="false" customHeight="true" outlineLevel="0" collapsed="false"/>
    <row r="34759" customFormat="false" ht="13.8" hidden="false" customHeight="true" outlineLevel="0" collapsed="false"/>
    <row r="34760" customFormat="false" ht="13.8" hidden="false" customHeight="true" outlineLevel="0" collapsed="false"/>
    <row r="34761" customFormat="false" ht="13.8" hidden="false" customHeight="true" outlineLevel="0" collapsed="false"/>
    <row r="34762" customFormat="false" ht="13.8" hidden="false" customHeight="true" outlineLevel="0" collapsed="false"/>
    <row r="34763" customFormat="false" ht="13.8" hidden="false" customHeight="true" outlineLevel="0" collapsed="false"/>
    <row r="34764" customFormat="false" ht="13.8" hidden="false" customHeight="true" outlineLevel="0" collapsed="false"/>
    <row r="34765" customFormat="false" ht="13.8" hidden="false" customHeight="true" outlineLevel="0" collapsed="false"/>
    <row r="34766" customFormat="false" ht="13.8" hidden="false" customHeight="true" outlineLevel="0" collapsed="false"/>
    <row r="34767" customFormat="false" ht="13.8" hidden="false" customHeight="true" outlineLevel="0" collapsed="false"/>
    <row r="34768" customFormat="false" ht="13.8" hidden="false" customHeight="true" outlineLevel="0" collapsed="false"/>
    <row r="34769" customFormat="false" ht="13.8" hidden="false" customHeight="true" outlineLevel="0" collapsed="false"/>
    <row r="34770" customFormat="false" ht="13.8" hidden="false" customHeight="true" outlineLevel="0" collapsed="false"/>
    <row r="34771" customFormat="false" ht="13.8" hidden="false" customHeight="true" outlineLevel="0" collapsed="false"/>
    <row r="34772" customFormat="false" ht="13.8" hidden="false" customHeight="true" outlineLevel="0" collapsed="false"/>
    <row r="34773" customFormat="false" ht="13.8" hidden="false" customHeight="true" outlineLevel="0" collapsed="false"/>
    <row r="34774" customFormat="false" ht="13.8" hidden="false" customHeight="true" outlineLevel="0" collapsed="false"/>
    <row r="34775" customFormat="false" ht="13.8" hidden="false" customHeight="true" outlineLevel="0" collapsed="false"/>
    <row r="34776" customFormat="false" ht="13.8" hidden="false" customHeight="true" outlineLevel="0" collapsed="false"/>
    <row r="34777" customFormat="false" ht="13.8" hidden="false" customHeight="true" outlineLevel="0" collapsed="false"/>
    <row r="34778" customFormat="false" ht="13.8" hidden="false" customHeight="true" outlineLevel="0" collapsed="false"/>
    <row r="34779" customFormat="false" ht="13.8" hidden="false" customHeight="true" outlineLevel="0" collapsed="false"/>
    <row r="34780" customFormat="false" ht="13.8" hidden="false" customHeight="true" outlineLevel="0" collapsed="false"/>
    <row r="34781" customFormat="false" ht="13.8" hidden="false" customHeight="true" outlineLevel="0" collapsed="false"/>
    <row r="34782" customFormat="false" ht="13.8" hidden="false" customHeight="true" outlineLevel="0" collapsed="false"/>
    <row r="34783" customFormat="false" ht="13.8" hidden="false" customHeight="true" outlineLevel="0" collapsed="false"/>
    <row r="34784" customFormat="false" ht="13.8" hidden="false" customHeight="true" outlineLevel="0" collapsed="false"/>
    <row r="34785" customFormat="false" ht="13.8" hidden="false" customHeight="true" outlineLevel="0" collapsed="false"/>
    <row r="34786" customFormat="false" ht="13.8" hidden="false" customHeight="true" outlineLevel="0" collapsed="false"/>
    <row r="34787" customFormat="false" ht="13.8" hidden="false" customHeight="true" outlineLevel="0" collapsed="false"/>
    <row r="34788" customFormat="false" ht="13.8" hidden="false" customHeight="true" outlineLevel="0" collapsed="false"/>
    <row r="34789" customFormat="false" ht="13.8" hidden="false" customHeight="true" outlineLevel="0" collapsed="false"/>
    <row r="34790" customFormat="false" ht="13.8" hidden="false" customHeight="true" outlineLevel="0" collapsed="false"/>
    <row r="34791" customFormat="false" ht="13.8" hidden="false" customHeight="true" outlineLevel="0" collapsed="false"/>
    <row r="34792" customFormat="false" ht="13.8" hidden="false" customHeight="true" outlineLevel="0" collapsed="false"/>
    <row r="34793" customFormat="false" ht="13.8" hidden="false" customHeight="true" outlineLevel="0" collapsed="false"/>
    <row r="34794" customFormat="false" ht="13.8" hidden="false" customHeight="true" outlineLevel="0" collapsed="false"/>
    <row r="34795" customFormat="false" ht="13.8" hidden="false" customHeight="true" outlineLevel="0" collapsed="false"/>
    <row r="34796" customFormat="false" ht="13.8" hidden="false" customHeight="true" outlineLevel="0" collapsed="false"/>
    <row r="34797" customFormat="false" ht="13.8" hidden="false" customHeight="true" outlineLevel="0" collapsed="false"/>
    <row r="34798" customFormat="false" ht="13.8" hidden="false" customHeight="true" outlineLevel="0" collapsed="false"/>
    <row r="34799" customFormat="false" ht="13.8" hidden="false" customHeight="true" outlineLevel="0" collapsed="false"/>
    <row r="34800" customFormat="false" ht="13.8" hidden="false" customHeight="true" outlineLevel="0" collapsed="false"/>
    <row r="34801" customFormat="false" ht="13.8" hidden="false" customHeight="true" outlineLevel="0" collapsed="false"/>
    <row r="34802" customFormat="false" ht="13.8" hidden="false" customHeight="true" outlineLevel="0" collapsed="false"/>
    <row r="34803" customFormat="false" ht="13.8" hidden="false" customHeight="true" outlineLevel="0" collapsed="false"/>
    <row r="34804" customFormat="false" ht="13.8" hidden="false" customHeight="true" outlineLevel="0" collapsed="false"/>
    <row r="34805" customFormat="false" ht="13.8" hidden="false" customHeight="true" outlineLevel="0" collapsed="false"/>
    <row r="34806" customFormat="false" ht="13.8" hidden="false" customHeight="true" outlineLevel="0" collapsed="false"/>
    <row r="34807" customFormat="false" ht="13.8" hidden="false" customHeight="true" outlineLevel="0" collapsed="false"/>
    <row r="34808" customFormat="false" ht="13.8" hidden="false" customHeight="true" outlineLevel="0" collapsed="false"/>
    <row r="34809" customFormat="false" ht="13.8" hidden="false" customHeight="true" outlineLevel="0" collapsed="false"/>
    <row r="34810" customFormat="false" ht="13.8" hidden="false" customHeight="true" outlineLevel="0" collapsed="false"/>
    <row r="34811" customFormat="false" ht="13.8" hidden="false" customHeight="true" outlineLevel="0" collapsed="false"/>
    <row r="34812" customFormat="false" ht="13.8" hidden="false" customHeight="true" outlineLevel="0" collapsed="false"/>
    <row r="34813" customFormat="false" ht="13.8" hidden="false" customHeight="true" outlineLevel="0" collapsed="false"/>
    <row r="34814" customFormat="false" ht="13.8" hidden="false" customHeight="true" outlineLevel="0" collapsed="false"/>
    <row r="34815" customFormat="false" ht="13.8" hidden="false" customHeight="true" outlineLevel="0" collapsed="false"/>
    <row r="34816" customFormat="false" ht="13.8" hidden="false" customHeight="true" outlineLevel="0" collapsed="false"/>
    <row r="34817" customFormat="false" ht="13.8" hidden="false" customHeight="true" outlineLevel="0" collapsed="false"/>
    <row r="34818" customFormat="false" ht="13.8" hidden="false" customHeight="true" outlineLevel="0" collapsed="false"/>
    <row r="34819" customFormat="false" ht="13.8" hidden="false" customHeight="true" outlineLevel="0" collapsed="false"/>
    <row r="34820" customFormat="false" ht="13.8" hidden="false" customHeight="true" outlineLevel="0" collapsed="false"/>
    <row r="34821" customFormat="false" ht="13.8" hidden="false" customHeight="true" outlineLevel="0" collapsed="false"/>
    <row r="34822" customFormat="false" ht="13.8" hidden="false" customHeight="true" outlineLevel="0" collapsed="false"/>
    <row r="34823" customFormat="false" ht="13.8" hidden="false" customHeight="true" outlineLevel="0" collapsed="false"/>
    <row r="34824" customFormat="false" ht="13.8" hidden="false" customHeight="true" outlineLevel="0" collapsed="false"/>
    <row r="34825" customFormat="false" ht="13.8" hidden="false" customHeight="true" outlineLevel="0" collapsed="false"/>
    <row r="34826" customFormat="false" ht="13.8" hidden="false" customHeight="true" outlineLevel="0" collapsed="false"/>
    <row r="34827" customFormat="false" ht="13.8" hidden="false" customHeight="true" outlineLevel="0" collapsed="false"/>
    <row r="34828" customFormat="false" ht="13.8" hidden="false" customHeight="true" outlineLevel="0" collapsed="false"/>
    <row r="34829" customFormat="false" ht="13.8" hidden="false" customHeight="true" outlineLevel="0" collapsed="false"/>
    <row r="34830" customFormat="false" ht="13.8" hidden="false" customHeight="true" outlineLevel="0" collapsed="false"/>
    <row r="34831" customFormat="false" ht="13.8" hidden="false" customHeight="true" outlineLevel="0" collapsed="false"/>
    <row r="34832" customFormat="false" ht="13.8" hidden="false" customHeight="true" outlineLevel="0" collapsed="false"/>
    <row r="34833" customFormat="false" ht="13.8" hidden="false" customHeight="true" outlineLevel="0" collapsed="false"/>
    <row r="34834" customFormat="false" ht="13.8" hidden="false" customHeight="true" outlineLevel="0" collapsed="false"/>
    <row r="34835" customFormat="false" ht="13.8" hidden="false" customHeight="true" outlineLevel="0" collapsed="false"/>
    <row r="34836" customFormat="false" ht="13.8" hidden="false" customHeight="true" outlineLevel="0" collapsed="false"/>
    <row r="34837" customFormat="false" ht="13.8" hidden="false" customHeight="true" outlineLevel="0" collapsed="false"/>
    <row r="34838" customFormat="false" ht="13.8" hidden="false" customHeight="true" outlineLevel="0" collapsed="false"/>
    <row r="34839" customFormat="false" ht="13.8" hidden="false" customHeight="true" outlineLevel="0" collapsed="false"/>
    <row r="34840" customFormat="false" ht="13.8" hidden="false" customHeight="true" outlineLevel="0" collapsed="false"/>
    <row r="34841" customFormat="false" ht="13.8" hidden="false" customHeight="true" outlineLevel="0" collapsed="false"/>
    <row r="34842" customFormat="false" ht="13.8" hidden="false" customHeight="true" outlineLevel="0" collapsed="false"/>
    <row r="34843" customFormat="false" ht="13.8" hidden="false" customHeight="true" outlineLevel="0" collapsed="false"/>
    <row r="34844" customFormat="false" ht="13.8" hidden="false" customHeight="true" outlineLevel="0" collapsed="false"/>
    <row r="34845" customFormat="false" ht="13.8" hidden="false" customHeight="true" outlineLevel="0" collapsed="false"/>
    <row r="34846" customFormat="false" ht="13.8" hidden="false" customHeight="true" outlineLevel="0" collapsed="false"/>
    <row r="34847" customFormat="false" ht="13.8" hidden="false" customHeight="true" outlineLevel="0" collapsed="false"/>
    <row r="34848" customFormat="false" ht="13.8" hidden="false" customHeight="true" outlineLevel="0" collapsed="false"/>
    <row r="34849" customFormat="false" ht="13.8" hidden="false" customHeight="true" outlineLevel="0" collapsed="false"/>
    <row r="34850" customFormat="false" ht="13.8" hidden="false" customHeight="true" outlineLevel="0" collapsed="false"/>
    <row r="34851" customFormat="false" ht="13.8" hidden="false" customHeight="true" outlineLevel="0" collapsed="false"/>
    <row r="34852" customFormat="false" ht="13.8" hidden="false" customHeight="true" outlineLevel="0" collapsed="false"/>
    <row r="34853" customFormat="false" ht="13.8" hidden="false" customHeight="true" outlineLevel="0" collapsed="false"/>
    <row r="34854" customFormat="false" ht="13.8" hidden="false" customHeight="true" outlineLevel="0" collapsed="false"/>
    <row r="34855" customFormat="false" ht="13.8" hidden="false" customHeight="true" outlineLevel="0" collapsed="false"/>
    <row r="34856" customFormat="false" ht="13.8" hidden="false" customHeight="true" outlineLevel="0" collapsed="false"/>
    <row r="34857" customFormat="false" ht="13.8" hidden="false" customHeight="true" outlineLevel="0" collapsed="false"/>
    <row r="34858" customFormat="false" ht="13.8" hidden="false" customHeight="true" outlineLevel="0" collapsed="false"/>
    <row r="34859" customFormat="false" ht="13.8" hidden="false" customHeight="true" outlineLevel="0" collapsed="false"/>
    <row r="34860" customFormat="false" ht="13.8" hidden="false" customHeight="true" outlineLevel="0" collapsed="false"/>
    <row r="34861" customFormat="false" ht="13.8" hidden="false" customHeight="true" outlineLevel="0" collapsed="false"/>
    <row r="34862" customFormat="false" ht="13.8" hidden="false" customHeight="true" outlineLevel="0" collapsed="false"/>
    <row r="34863" customFormat="false" ht="13.8" hidden="false" customHeight="true" outlineLevel="0" collapsed="false"/>
    <row r="34864" customFormat="false" ht="13.8" hidden="false" customHeight="true" outlineLevel="0" collapsed="false"/>
    <row r="34865" customFormat="false" ht="13.8" hidden="false" customHeight="true" outlineLevel="0" collapsed="false"/>
    <row r="34866" customFormat="false" ht="13.8" hidden="false" customHeight="true" outlineLevel="0" collapsed="false"/>
    <row r="34867" customFormat="false" ht="13.8" hidden="false" customHeight="true" outlineLevel="0" collapsed="false"/>
    <row r="34868" customFormat="false" ht="13.8" hidden="false" customHeight="true" outlineLevel="0" collapsed="false"/>
    <row r="34869" customFormat="false" ht="13.8" hidden="false" customHeight="true" outlineLevel="0" collapsed="false"/>
    <row r="34870" customFormat="false" ht="13.8" hidden="false" customHeight="true" outlineLevel="0" collapsed="false"/>
    <row r="34871" customFormat="false" ht="13.8" hidden="false" customHeight="true" outlineLevel="0" collapsed="false"/>
    <row r="34872" customFormat="false" ht="13.8" hidden="false" customHeight="true" outlineLevel="0" collapsed="false"/>
    <row r="34873" customFormat="false" ht="13.8" hidden="false" customHeight="true" outlineLevel="0" collapsed="false"/>
    <row r="34874" customFormat="false" ht="13.8" hidden="false" customHeight="true" outlineLevel="0" collapsed="false"/>
    <row r="34875" customFormat="false" ht="13.8" hidden="false" customHeight="true" outlineLevel="0" collapsed="false"/>
    <row r="34876" customFormat="false" ht="13.8" hidden="false" customHeight="true" outlineLevel="0" collapsed="false"/>
    <row r="34877" customFormat="false" ht="13.8" hidden="false" customHeight="true" outlineLevel="0" collapsed="false"/>
    <row r="34878" customFormat="false" ht="13.8" hidden="false" customHeight="true" outlineLevel="0" collapsed="false"/>
    <row r="34879" customFormat="false" ht="13.8" hidden="false" customHeight="true" outlineLevel="0" collapsed="false"/>
    <row r="34880" customFormat="false" ht="13.8" hidden="false" customHeight="true" outlineLevel="0" collapsed="false"/>
    <row r="34881" customFormat="false" ht="13.8" hidden="false" customHeight="true" outlineLevel="0" collapsed="false"/>
    <row r="34882" customFormat="false" ht="13.8" hidden="false" customHeight="true" outlineLevel="0" collapsed="false"/>
    <row r="34883" customFormat="false" ht="13.8" hidden="false" customHeight="true" outlineLevel="0" collapsed="false"/>
    <row r="34884" customFormat="false" ht="13.8" hidden="false" customHeight="true" outlineLevel="0" collapsed="false"/>
    <row r="34885" customFormat="false" ht="13.8" hidden="false" customHeight="true" outlineLevel="0" collapsed="false"/>
    <row r="34886" customFormat="false" ht="13.8" hidden="false" customHeight="true" outlineLevel="0" collapsed="false"/>
    <row r="34887" customFormat="false" ht="13.8" hidden="false" customHeight="true" outlineLevel="0" collapsed="false"/>
    <row r="34888" customFormat="false" ht="13.8" hidden="false" customHeight="true" outlineLevel="0" collapsed="false"/>
    <row r="34889" customFormat="false" ht="13.8" hidden="false" customHeight="true" outlineLevel="0" collapsed="false"/>
    <row r="34890" customFormat="false" ht="13.8" hidden="false" customHeight="true" outlineLevel="0" collapsed="false"/>
    <row r="34891" customFormat="false" ht="13.8" hidden="false" customHeight="true" outlineLevel="0" collapsed="false"/>
    <row r="34892" customFormat="false" ht="13.8" hidden="false" customHeight="true" outlineLevel="0" collapsed="false"/>
    <row r="34893" customFormat="false" ht="13.8" hidden="false" customHeight="true" outlineLevel="0" collapsed="false"/>
    <row r="34894" customFormat="false" ht="13.8" hidden="false" customHeight="true" outlineLevel="0" collapsed="false"/>
    <row r="34895" customFormat="false" ht="13.8" hidden="false" customHeight="true" outlineLevel="0" collapsed="false"/>
    <row r="34896" customFormat="false" ht="13.8" hidden="false" customHeight="true" outlineLevel="0" collapsed="false"/>
    <row r="34897" customFormat="false" ht="13.8" hidden="false" customHeight="true" outlineLevel="0" collapsed="false"/>
    <row r="34898" customFormat="false" ht="13.8" hidden="false" customHeight="true" outlineLevel="0" collapsed="false"/>
    <row r="34899" customFormat="false" ht="13.8" hidden="false" customHeight="true" outlineLevel="0" collapsed="false"/>
    <row r="34900" customFormat="false" ht="13.8" hidden="false" customHeight="true" outlineLevel="0" collapsed="false"/>
    <row r="34901" customFormat="false" ht="13.8" hidden="false" customHeight="true" outlineLevel="0" collapsed="false"/>
    <row r="34902" customFormat="false" ht="13.8" hidden="false" customHeight="true" outlineLevel="0" collapsed="false"/>
    <row r="34903" customFormat="false" ht="13.8" hidden="false" customHeight="true" outlineLevel="0" collapsed="false"/>
    <row r="34904" customFormat="false" ht="13.8" hidden="false" customHeight="true" outlineLevel="0" collapsed="false"/>
    <row r="34905" customFormat="false" ht="13.8" hidden="false" customHeight="true" outlineLevel="0" collapsed="false"/>
    <row r="34906" customFormat="false" ht="13.8" hidden="false" customHeight="true" outlineLevel="0" collapsed="false"/>
    <row r="34907" customFormat="false" ht="13.8" hidden="false" customHeight="true" outlineLevel="0" collapsed="false"/>
    <row r="34908" customFormat="false" ht="13.8" hidden="false" customHeight="true" outlineLevel="0" collapsed="false"/>
    <row r="34909" customFormat="false" ht="13.8" hidden="false" customHeight="true" outlineLevel="0" collapsed="false"/>
    <row r="34910" customFormat="false" ht="13.8" hidden="false" customHeight="true" outlineLevel="0" collapsed="false"/>
    <row r="34911" customFormat="false" ht="13.8" hidden="false" customHeight="true" outlineLevel="0" collapsed="false"/>
    <row r="34912" customFormat="false" ht="13.8" hidden="false" customHeight="true" outlineLevel="0" collapsed="false"/>
    <row r="34913" customFormat="false" ht="13.8" hidden="false" customHeight="true" outlineLevel="0" collapsed="false"/>
    <row r="34914" customFormat="false" ht="13.8" hidden="false" customHeight="true" outlineLevel="0" collapsed="false"/>
    <row r="34915" customFormat="false" ht="13.8" hidden="false" customHeight="true" outlineLevel="0" collapsed="false"/>
    <row r="34916" customFormat="false" ht="13.8" hidden="false" customHeight="true" outlineLevel="0" collapsed="false"/>
    <row r="34917" customFormat="false" ht="13.8" hidden="false" customHeight="true" outlineLevel="0" collapsed="false"/>
    <row r="34918" customFormat="false" ht="13.8" hidden="false" customHeight="true" outlineLevel="0" collapsed="false"/>
    <row r="34919" customFormat="false" ht="13.8" hidden="false" customHeight="true" outlineLevel="0" collapsed="false"/>
    <row r="34920" customFormat="false" ht="13.8" hidden="false" customHeight="true" outlineLevel="0" collapsed="false"/>
    <row r="34921" customFormat="false" ht="13.8" hidden="false" customHeight="true" outlineLevel="0" collapsed="false"/>
    <row r="34922" customFormat="false" ht="13.8" hidden="false" customHeight="true" outlineLevel="0" collapsed="false"/>
    <row r="34923" customFormat="false" ht="13.8" hidden="false" customHeight="true" outlineLevel="0" collapsed="false"/>
    <row r="34924" customFormat="false" ht="13.8" hidden="false" customHeight="true" outlineLevel="0" collapsed="false"/>
    <row r="34925" customFormat="false" ht="13.8" hidden="false" customHeight="true" outlineLevel="0" collapsed="false"/>
    <row r="34926" customFormat="false" ht="13.8" hidden="false" customHeight="true" outlineLevel="0" collapsed="false"/>
    <row r="34927" customFormat="false" ht="13.8" hidden="false" customHeight="true" outlineLevel="0" collapsed="false"/>
    <row r="34928" customFormat="false" ht="13.8" hidden="false" customHeight="true" outlineLevel="0" collapsed="false"/>
    <row r="34929" customFormat="false" ht="13.8" hidden="false" customHeight="true" outlineLevel="0" collapsed="false"/>
    <row r="34930" customFormat="false" ht="13.8" hidden="false" customHeight="true" outlineLevel="0" collapsed="false"/>
    <row r="34931" customFormat="false" ht="13.8" hidden="false" customHeight="true" outlineLevel="0" collapsed="false"/>
    <row r="34932" customFormat="false" ht="13.8" hidden="false" customHeight="true" outlineLevel="0" collapsed="false"/>
    <row r="34933" customFormat="false" ht="13.8" hidden="false" customHeight="true" outlineLevel="0" collapsed="false"/>
    <row r="34934" customFormat="false" ht="13.8" hidden="false" customHeight="true" outlineLevel="0" collapsed="false"/>
    <row r="34935" customFormat="false" ht="13.8" hidden="false" customHeight="true" outlineLevel="0" collapsed="false"/>
    <row r="34936" customFormat="false" ht="13.8" hidden="false" customHeight="true" outlineLevel="0" collapsed="false"/>
    <row r="34937" customFormat="false" ht="13.8" hidden="false" customHeight="true" outlineLevel="0" collapsed="false"/>
    <row r="34938" customFormat="false" ht="13.8" hidden="false" customHeight="true" outlineLevel="0" collapsed="false"/>
    <row r="34939" customFormat="false" ht="13.8" hidden="false" customHeight="true" outlineLevel="0" collapsed="false"/>
    <row r="34940" customFormat="false" ht="13.8" hidden="false" customHeight="true" outlineLevel="0" collapsed="false"/>
    <row r="34941" customFormat="false" ht="13.8" hidden="false" customHeight="true" outlineLevel="0" collapsed="false"/>
    <row r="34942" customFormat="false" ht="13.8" hidden="false" customHeight="true" outlineLevel="0" collapsed="false"/>
    <row r="34943" customFormat="false" ht="13.8" hidden="false" customHeight="true" outlineLevel="0" collapsed="false"/>
    <row r="34944" customFormat="false" ht="13.8" hidden="false" customHeight="true" outlineLevel="0" collapsed="false"/>
    <row r="34945" customFormat="false" ht="13.8" hidden="false" customHeight="true" outlineLevel="0" collapsed="false"/>
    <row r="34946" customFormat="false" ht="13.8" hidden="false" customHeight="true" outlineLevel="0" collapsed="false"/>
    <row r="34947" customFormat="false" ht="13.8" hidden="false" customHeight="true" outlineLevel="0" collapsed="false"/>
    <row r="34948" customFormat="false" ht="13.8" hidden="false" customHeight="true" outlineLevel="0" collapsed="false"/>
    <row r="34949" customFormat="false" ht="13.8" hidden="false" customHeight="true" outlineLevel="0" collapsed="false"/>
    <row r="34950" customFormat="false" ht="13.8" hidden="false" customHeight="true" outlineLevel="0" collapsed="false"/>
    <row r="34951" customFormat="false" ht="13.8" hidden="false" customHeight="true" outlineLevel="0" collapsed="false"/>
    <row r="34952" customFormat="false" ht="13.8" hidden="false" customHeight="true" outlineLevel="0" collapsed="false"/>
    <row r="34953" customFormat="false" ht="13.8" hidden="false" customHeight="true" outlineLevel="0" collapsed="false"/>
    <row r="34954" customFormat="false" ht="13.8" hidden="false" customHeight="true" outlineLevel="0" collapsed="false"/>
    <row r="34955" customFormat="false" ht="13.8" hidden="false" customHeight="true" outlineLevel="0" collapsed="false"/>
    <row r="34956" customFormat="false" ht="13.8" hidden="false" customHeight="true" outlineLevel="0" collapsed="false"/>
    <row r="34957" customFormat="false" ht="13.8" hidden="false" customHeight="true" outlineLevel="0" collapsed="false"/>
    <row r="34958" customFormat="false" ht="13.8" hidden="false" customHeight="true" outlineLevel="0" collapsed="false"/>
    <row r="34959" customFormat="false" ht="13.8" hidden="false" customHeight="true" outlineLevel="0" collapsed="false"/>
    <row r="34960" customFormat="false" ht="13.8" hidden="false" customHeight="true" outlineLevel="0" collapsed="false"/>
    <row r="34961" customFormat="false" ht="13.8" hidden="false" customHeight="true" outlineLevel="0" collapsed="false"/>
    <row r="34962" customFormat="false" ht="13.8" hidden="false" customHeight="true" outlineLevel="0" collapsed="false"/>
    <row r="34963" customFormat="false" ht="13.8" hidden="false" customHeight="true" outlineLevel="0" collapsed="false"/>
    <row r="34964" customFormat="false" ht="13.8" hidden="false" customHeight="true" outlineLevel="0" collapsed="false"/>
    <row r="34965" customFormat="false" ht="13.8" hidden="false" customHeight="true" outlineLevel="0" collapsed="false"/>
    <row r="34966" customFormat="false" ht="13.8" hidden="false" customHeight="true" outlineLevel="0" collapsed="false"/>
    <row r="34967" customFormat="false" ht="13.8" hidden="false" customHeight="true" outlineLevel="0" collapsed="false"/>
    <row r="34968" customFormat="false" ht="13.8" hidden="false" customHeight="true" outlineLevel="0" collapsed="false"/>
    <row r="34969" customFormat="false" ht="13.8" hidden="false" customHeight="true" outlineLevel="0" collapsed="false"/>
    <row r="34970" customFormat="false" ht="13.8" hidden="false" customHeight="true" outlineLevel="0" collapsed="false"/>
    <row r="34971" customFormat="false" ht="13.8" hidden="false" customHeight="true" outlineLevel="0" collapsed="false"/>
    <row r="34972" customFormat="false" ht="13.8" hidden="false" customHeight="true" outlineLevel="0" collapsed="false"/>
    <row r="34973" customFormat="false" ht="13.8" hidden="false" customHeight="true" outlineLevel="0" collapsed="false"/>
    <row r="34974" customFormat="false" ht="13.8" hidden="false" customHeight="true" outlineLevel="0" collapsed="false"/>
    <row r="34975" customFormat="false" ht="13.8" hidden="false" customHeight="true" outlineLevel="0" collapsed="false"/>
    <row r="34976" customFormat="false" ht="13.8" hidden="false" customHeight="true" outlineLevel="0" collapsed="false"/>
    <row r="34977" customFormat="false" ht="13.8" hidden="false" customHeight="true" outlineLevel="0" collapsed="false"/>
    <row r="34978" customFormat="false" ht="13.8" hidden="false" customHeight="true" outlineLevel="0" collapsed="false"/>
    <row r="34979" customFormat="false" ht="13.8" hidden="false" customHeight="true" outlineLevel="0" collapsed="false"/>
    <row r="34980" customFormat="false" ht="13.8" hidden="false" customHeight="true" outlineLevel="0" collapsed="false"/>
    <row r="34981" customFormat="false" ht="13.8" hidden="false" customHeight="true" outlineLevel="0" collapsed="false"/>
    <row r="34982" customFormat="false" ht="13.8" hidden="false" customHeight="true" outlineLevel="0" collapsed="false"/>
    <row r="34983" customFormat="false" ht="13.8" hidden="false" customHeight="true" outlineLevel="0" collapsed="false"/>
    <row r="34984" customFormat="false" ht="13.8" hidden="false" customHeight="true" outlineLevel="0" collapsed="false"/>
    <row r="34985" customFormat="false" ht="13.8" hidden="false" customHeight="true" outlineLevel="0" collapsed="false"/>
    <row r="34986" customFormat="false" ht="13.8" hidden="false" customHeight="true" outlineLevel="0" collapsed="false"/>
    <row r="34987" customFormat="false" ht="13.8" hidden="false" customHeight="true" outlineLevel="0" collapsed="false"/>
    <row r="34988" customFormat="false" ht="13.8" hidden="false" customHeight="true" outlineLevel="0" collapsed="false"/>
    <row r="34989" customFormat="false" ht="13.8" hidden="false" customHeight="true" outlineLevel="0" collapsed="false"/>
    <row r="34990" customFormat="false" ht="13.8" hidden="false" customHeight="true" outlineLevel="0" collapsed="false"/>
    <row r="34991" customFormat="false" ht="13.8" hidden="false" customHeight="true" outlineLevel="0" collapsed="false"/>
    <row r="34992" customFormat="false" ht="13.8" hidden="false" customHeight="true" outlineLevel="0" collapsed="false"/>
    <row r="34993" customFormat="false" ht="13.8" hidden="false" customHeight="true" outlineLevel="0" collapsed="false"/>
    <row r="34994" customFormat="false" ht="13.8" hidden="false" customHeight="true" outlineLevel="0" collapsed="false"/>
    <row r="34995" customFormat="false" ht="13.8" hidden="false" customHeight="true" outlineLevel="0" collapsed="false"/>
    <row r="34996" customFormat="false" ht="13.8" hidden="false" customHeight="true" outlineLevel="0" collapsed="false"/>
    <row r="34997" customFormat="false" ht="13.8" hidden="false" customHeight="true" outlineLevel="0" collapsed="false"/>
    <row r="34998" customFormat="false" ht="13.8" hidden="false" customHeight="true" outlineLevel="0" collapsed="false"/>
    <row r="34999" customFormat="false" ht="13.8" hidden="false" customHeight="true" outlineLevel="0" collapsed="false"/>
    <row r="35000" customFormat="false" ht="13.8" hidden="false" customHeight="true" outlineLevel="0" collapsed="false"/>
    <row r="35001" customFormat="false" ht="13.8" hidden="false" customHeight="true" outlineLevel="0" collapsed="false"/>
    <row r="35002" customFormat="false" ht="13.8" hidden="false" customHeight="true" outlineLevel="0" collapsed="false"/>
    <row r="35003" customFormat="false" ht="13.8" hidden="false" customHeight="true" outlineLevel="0" collapsed="false"/>
    <row r="35004" customFormat="false" ht="13.8" hidden="false" customHeight="true" outlineLevel="0" collapsed="false"/>
    <row r="35005" customFormat="false" ht="13.8" hidden="false" customHeight="true" outlineLevel="0" collapsed="false"/>
    <row r="35006" customFormat="false" ht="13.8" hidden="false" customHeight="true" outlineLevel="0" collapsed="false"/>
    <row r="35007" customFormat="false" ht="13.8" hidden="false" customHeight="true" outlineLevel="0" collapsed="false"/>
    <row r="35008" customFormat="false" ht="13.8" hidden="false" customHeight="true" outlineLevel="0" collapsed="false"/>
    <row r="35009" customFormat="false" ht="13.8" hidden="false" customHeight="true" outlineLevel="0" collapsed="false"/>
    <row r="35010" customFormat="false" ht="13.8" hidden="false" customHeight="true" outlineLevel="0" collapsed="false"/>
    <row r="35011" customFormat="false" ht="13.8" hidden="false" customHeight="true" outlineLevel="0" collapsed="false"/>
    <row r="35012" customFormat="false" ht="13.8" hidden="false" customHeight="true" outlineLevel="0" collapsed="false"/>
    <row r="35013" customFormat="false" ht="13.8" hidden="false" customHeight="true" outlineLevel="0" collapsed="false"/>
    <row r="35014" customFormat="false" ht="13.8" hidden="false" customHeight="true" outlineLevel="0" collapsed="false"/>
    <row r="35015" customFormat="false" ht="13.8" hidden="false" customHeight="true" outlineLevel="0" collapsed="false"/>
    <row r="35016" customFormat="false" ht="13.8" hidden="false" customHeight="true" outlineLevel="0" collapsed="false"/>
    <row r="35017" customFormat="false" ht="13.8" hidden="false" customHeight="true" outlineLevel="0" collapsed="false"/>
    <row r="35018" customFormat="false" ht="13.8" hidden="false" customHeight="true" outlineLevel="0" collapsed="false"/>
    <row r="35019" customFormat="false" ht="13.8" hidden="false" customHeight="true" outlineLevel="0" collapsed="false"/>
    <row r="35020" customFormat="false" ht="13.8" hidden="false" customHeight="true" outlineLevel="0" collapsed="false"/>
    <row r="35021" customFormat="false" ht="13.8" hidden="false" customHeight="true" outlineLevel="0" collapsed="false"/>
    <row r="35022" customFormat="false" ht="13.8" hidden="false" customHeight="true" outlineLevel="0" collapsed="false"/>
    <row r="35023" customFormat="false" ht="13.8" hidden="false" customHeight="true" outlineLevel="0" collapsed="false"/>
    <row r="35024" customFormat="false" ht="13.8" hidden="false" customHeight="true" outlineLevel="0" collapsed="false"/>
    <row r="35025" customFormat="false" ht="13.8" hidden="false" customHeight="true" outlineLevel="0" collapsed="false"/>
    <row r="35026" customFormat="false" ht="13.8" hidden="false" customHeight="true" outlineLevel="0" collapsed="false"/>
    <row r="35027" customFormat="false" ht="13.8" hidden="false" customHeight="true" outlineLevel="0" collapsed="false"/>
    <row r="35028" customFormat="false" ht="13.8" hidden="false" customHeight="true" outlineLevel="0" collapsed="false"/>
    <row r="35029" customFormat="false" ht="13.8" hidden="false" customHeight="true" outlineLevel="0" collapsed="false"/>
    <row r="35030" customFormat="false" ht="13.8" hidden="false" customHeight="true" outlineLevel="0" collapsed="false"/>
    <row r="35031" customFormat="false" ht="13.8" hidden="false" customHeight="true" outlineLevel="0" collapsed="false"/>
    <row r="35032" customFormat="false" ht="13.8" hidden="false" customHeight="true" outlineLevel="0" collapsed="false"/>
    <row r="35033" customFormat="false" ht="13.8" hidden="false" customHeight="true" outlineLevel="0" collapsed="false"/>
    <row r="35034" customFormat="false" ht="13.8" hidden="false" customHeight="true" outlineLevel="0" collapsed="false"/>
    <row r="35035" customFormat="false" ht="13.8" hidden="false" customHeight="true" outlineLevel="0" collapsed="false"/>
    <row r="35036" customFormat="false" ht="13.8" hidden="false" customHeight="true" outlineLevel="0" collapsed="false"/>
    <row r="35037" customFormat="false" ht="13.8" hidden="false" customHeight="true" outlineLevel="0" collapsed="false"/>
    <row r="35038" customFormat="false" ht="13.8" hidden="false" customHeight="true" outlineLevel="0" collapsed="false"/>
    <row r="35039" customFormat="false" ht="13.8" hidden="false" customHeight="true" outlineLevel="0" collapsed="false"/>
    <row r="35040" customFormat="false" ht="13.8" hidden="false" customHeight="true" outlineLevel="0" collapsed="false"/>
    <row r="35041" customFormat="false" ht="13.8" hidden="false" customHeight="true" outlineLevel="0" collapsed="false"/>
    <row r="35042" customFormat="false" ht="13.8" hidden="false" customHeight="true" outlineLevel="0" collapsed="false"/>
    <row r="35043" customFormat="false" ht="13.8" hidden="false" customHeight="true" outlineLevel="0" collapsed="false"/>
    <row r="35044" customFormat="false" ht="13.8" hidden="false" customHeight="true" outlineLevel="0" collapsed="false"/>
    <row r="35045" customFormat="false" ht="13.8" hidden="false" customHeight="true" outlineLevel="0" collapsed="false"/>
    <row r="35046" customFormat="false" ht="13.8" hidden="false" customHeight="true" outlineLevel="0" collapsed="false"/>
    <row r="35047" customFormat="false" ht="13.8" hidden="false" customHeight="true" outlineLevel="0" collapsed="false"/>
    <row r="35048" customFormat="false" ht="13.8" hidden="false" customHeight="true" outlineLevel="0" collapsed="false"/>
    <row r="35049" customFormat="false" ht="13.8" hidden="false" customHeight="true" outlineLevel="0" collapsed="false"/>
    <row r="35050" customFormat="false" ht="13.8" hidden="false" customHeight="true" outlineLevel="0" collapsed="false"/>
    <row r="35051" customFormat="false" ht="13.8" hidden="false" customHeight="true" outlineLevel="0" collapsed="false"/>
    <row r="35052" customFormat="false" ht="13.8" hidden="false" customHeight="true" outlineLevel="0" collapsed="false"/>
    <row r="35053" customFormat="false" ht="13.8" hidden="false" customHeight="true" outlineLevel="0" collapsed="false"/>
    <row r="35054" customFormat="false" ht="13.8" hidden="false" customHeight="true" outlineLevel="0" collapsed="false"/>
    <row r="35055" customFormat="false" ht="13.8" hidden="false" customHeight="true" outlineLevel="0" collapsed="false"/>
    <row r="35056" customFormat="false" ht="13.8" hidden="false" customHeight="true" outlineLevel="0" collapsed="false"/>
    <row r="35057" customFormat="false" ht="13.8" hidden="false" customHeight="true" outlineLevel="0" collapsed="false"/>
    <row r="35058" customFormat="false" ht="13.8" hidden="false" customHeight="true" outlineLevel="0" collapsed="false"/>
    <row r="35059" customFormat="false" ht="13.8" hidden="false" customHeight="true" outlineLevel="0" collapsed="false"/>
    <row r="35060" customFormat="false" ht="13.8" hidden="false" customHeight="true" outlineLevel="0" collapsed="false"/>
    <row r="35061" customFormat="false" ht="13.8" hidden="false" customHeight="true" outlineLevel="0" collapsed="false"/>
    <row r="35062" customFormat="false" ht="13.8" hidden="false" customHeight="true" outlineLevel="0" collapsed="false"/>
    <row r="35063" customFormat="false" ht="13.8" hidden="false" customHeight="true" outlineLevel="0" collapsed="false"/>
    <row r="35064" customFormat="false" ht="13.8" hidden="false" customHeight="true" outlineLevel="0" collapsed="false"/>
    <row r="35065" customFormat="false" ht="13.8" hidden="false" customHeight="true" outlineLevel="0" collapsed="false"/>
    <row r="35066" customFormat="false" ht="13.8" hidden="false" customHeight="true" outlineLevel="0" collapsed="false"/>
    <row r="35067" customFormat="false" ht="13.8" hidden="false" customHeight="true" outlineLevel="0" collapsed="false"/>
    <row r="35068" customFormat="false" ht="13.8" hidden="false" customHeight="true" outlineLevel="0" collapsed="false"/>
    <row r="35069" customFormat="false" ht="13.8" hidden="false" customHeight="true" outlineLevel="0" collapsed="false"/>
    <row r="35070" customFormat="false" ht="13.8" hidden="false" customHeight="true" outlineLevel="0" collapsed="false"/>
    <row r="35071" customFormat="false" ht="13.8" hidden="false" customHeight="true" outlineLevel="0" collapsed="false"/>
    <row r="35072" customFormat="false" ht="13.8" hidden="false" customHeight="true" outlineLevel="0" collapsed="false"/>
    <row r="35073" customFormat="false" ht="13.8" hidden="false" customHeight="true" outlineLevel="0" collapsed="false"/>
    <row r="35074" customFormat="false" ht="13.8" hidden="false" customHeight="true" outlineLevel="0" collapsed="false"/>
    <row r="35075" customFormat="false" ht="13.8" hidden="false" customHeight="true" outlineLevel="0" collapsed="false"/>
    <row r="35076" customFormat="false" ht="13.8" hidden="false" customHeight="true" outlineLevel="0" collapsed="false"/>
    <row r="35077" customFormat="false" ht="13.8" hidden="false" customHeight="true" outlineLevel="0" collapsed="false"/>
    <row r="35078" customFormat="false" ht="13.8" hidden="false" customHeight="true" outlineLevel="0" collapsed="false"/>
    <row r="35079" customFormat="false" ht="13.8" hidden="false" customHeight="true" outlineLevel="0" collapsed="false"/>
    <row r="35080" customFormat="false" ht="13.8" hidden="false" customHeight="true" outlineLevel="0" collapsed="false"/>
    <row r="35081" customFormat="false" ht="13.8" hidden="false" customHeight="true" outlineLevel="0" collapsed="false"/>
    <row r="35082" customFormat="false" ht="13.8" hidden="false" customHeight="true" outlineLevel="0" collapsed="false"/>
    <row r="35083" customFormat="false" ht="13.8" hidden="false" customHeight="true" outlineLevel="0" collapsed="false"/>
    <row r="35084" customFormat="false" ht="13.8" hidden="false" customHeight="true" outlineLevel="0" collapsed="false"/>
    <row r="35085" customFormat="false" ht="13.8" hidden="false" customHeight="true" outlineLevel="0" collapsed="false"/>
    <row r="35086" customFormat="false" ht="13.8" hidden="false" customHeight="true" outlineLevel="0" collapsed="false"/>
    <row r="35087" customFormat="false" ht="13.8" hidden="false" customHeight="true" outlineLevel="0" collapsed="false"/>
    <row r="35088" customFormat="false" ht="13.8" hidden="false" customHeight="true" outlineLevel="0" collapsed="false"/>
    <row r="35089" customFormat="false" ht="13.8" hidden="false" customHeight="true" outlineLevel="0" collapsed="false"/>
    <row r="35090" customFormat="false" ht="13.8" hidden="false" customHeight="true" outlineLevel="0" collapsed="false"/>
    <row r="35091" customFormat="false" ht="13.8" hidden="false" customHeight="true" outlineLevel="0" collapsed="false"/>
    <row r="35092" customFormat="false" ht="13.8" hidden="false" customHeight="true" outlineLevel="0" collapsed="false"/>
    <row r="35093" customFormat="false" ht="13.8" hidden="false" customHeight="true" outlineLevel="0" collapsed="false"/>
    <row r="35094" customFormat="false" ht="13.8" hidden="false" customHeight="true" outlineLevel="0" collapsed="false"/>
    <row r="35095" customFormat="false" ht="13.8" hidden="false" customHeight="true" outlineLevel="0" collapsed="false"/>
    <row r="35096" customFormat="false" ht="13.8" hidden="false" customHeight="true" outlineLevel="0" collapsed="false"/>
    <row r="35097" customFormat="false" ht="13.8" hidden="false" customHeight="true" outlineLevel="0" collapsed="false"/>
    <row r="35098" customFormat="false" ht="13.8" hidden="false" customHeight="true" outlineLevel="0" collapsed="false"/>
    <row r="35099" customFormat="false" ht="13.8" hidden="false" customHeight="true" outlineLevel="0" collapsed="false"/>
    <row r="35100" customFormat="false" ht="13.8" hidden="false" customHeight="true" outlineLevel="0" collapsed="false"/>
    <row r="35101" customFormat="false" ht="13.8" hidden="false" customHeight="true" outlineLevel="0" collapsed="false"/>
    <row r="35102" customFormat="false" ht="13.8" hidden="false" customHeight="true" outlineLevel="0" collapsed="false"/>
    <row r="35103" customFormat="false" ht="13.8" hidden="false" customHeight="true" outlineLevel="0" collapsed="false"/>
    <row r="35104" customFormat="false" ht="13.8" hidden="false" customHeight="true" outlineLevel="0" collapsed="false"/>
    <row r="35105" customFormat="false" ht="13.8" hidden="false" customHeight="true" outlineLevel="0" collapsed="false"/>
    <row r="35106" customFormat="false" ht="13.8" hidden="false" customHeight="true" outlineLevel="0" collapsed="false"/>
    <row r="35107" customFormat="false" ht="13.8" hidden="false" customHeight="true" outlineLevel="0" collapsed="false"/>
    <row r="35108" customFormat="false" ht="13.8" hidden="false" customHeight="true" outlineLevel="0" collapsed="false"/>
    <row r="35109" customFormat="false" ht="13.8" hidden="false" customHeight="true" outlineLevel="0" collapsed="false"/>
    <row r="35110" customFormat="false" ht="13.8" hidden="false" customHeight="true" outlineLevel="0" collapsed="false"/>
    <row r="35111" customFormat="false" ht="13.8" hidden="false" customHeight="true" outlineLevel="0" collapsed="false"/>
    <row r="35112" customFormat="false" ht="13.8" hidden="false" customHeight="true" outlineLevel="0" collapsed="false"/>
    <row r="35113" customFormat="false" ht="13.8" hidden="false" customHeight="true" outlineLevel="0" collapsed="false"/>
    <row r="35114" customFormat="false" ht="13.8" hidden="false" customHeight="true" outlineLevel="0" collapsed="false"/>
    <row r="35115" customFormat="false" ht="13.8" hidden="false" customHeight="true" outlineLevel="0" collapsed="false"/>
    <row r="35116" customFormat="false" ht="13.8" hidden="false" customHeight="true" outlineLevel="0" collapsed="false"/>
    <row r="35117" customFormat="false" ht="13.8" hidden="false" customHeight="true" outlineLevel="0" collapsed="false"/>
    <row r="35118" customFormat="false" ht="13.8" hidden="false" customHeight="true" outlineLevel="0" collapsed="false"/>
    <row r="35119" customFormat="false" ht="13.8" hidden="false" customHeight="true" outlineLevel="0" collapsed="false"/>
    <row r="35120" customFormat="false" ht="13.8" hidden="false" customHeight="true" outlineLevel="0" collapsed="false"/>
    <row r="35121" customFormat="false" ht="13.8" hidden="false" customHeight="true" outlineLevel="0" collapsed="false"/>
    <row r="35122" customFormat="false" ht="13.8" hidden="false" customHeight="true" outlineLevel="0" collapsed="false"/>
    <row r="35123" customFormat="false" ht="13.8" hidden="false" customHeight="true" outlineLevel="0" collapsed="false"/>
    <row r="35124" customFormat="false" ht="13.8" hidden="false" customHeight="true" outlineLevel="0" collapsed="false"/>
    <row r="35125" customFormat="false" ht="13.8" hidden="false" customHeight="true" outlineLevel="0" collapsed="false"/>
    <row r="35126" customFormat="false" ht="13.8" hidden="false" customHeight="true" outlineLevel="0" collapsed="false"/>
    <row r="35127" customFormat="false" ht="13.8" hidden="false" customHeight="true" outlineLevel="0" collapsed="false"/>
    <row r="35128" customFormat="false" ht="13.8" hidden="false" customHeight="true" outlineLevel="0" collapsed="false"/>
    <row r="35129" customFormat="false" ht="13.8" hidden="false" customHeight="true" outlineLevel="0" collapsed="false"/>
    <row r="35130" customFormat="false" ht="13.8" hidden="false" customHeight="true" outlineLevel="0" collapsed="false"/>
    <row r="35131" customFormat="false" ht="13.8" hidden="false" customHeight="true" outlineLevel="0" collapsed="false"/>
    <row r="35132" customFormat="false" ht="13.8" hidden="false" customHeight="true" outlineLevel="0" collapsed="false"/>
    <row r="35133" customFormat="false" ht="13.8" hidden="false" customHeight="true" outlineLevel="0" collapsed="false"/>
    <row r="35134" customFormat="false" ht="13.8" hidden="false" customHeight="true" outlineLevel="0" collapsed="false"/>
    <row r="35135" customFormat="false" ht="13.8" hidden="false" customHeight="true" outlineLevel="0" collapsed="false"/>
    <row r="35136" customFormat="false" ht="13.8" hidden="false" customHeight="true" outlineLevel="0" collapsed="false"/>
    <row r="35137" customFormat="false" ht="13.8" hidden="false" customHeight="true" outlineLevel="0" collapsed="false"/>
    <row r="35138" customFormat="false" ht="13.8" hidden="false" customHeight="true" outlineLevel="0" collapsed="false"/>
    <row r="35139" customFormat="false" ht="13.8" hidden="false" customHeight="true" outlineLevel="0" collapsed="false"/>
    <row r="35140" customFormat="false" ht="13.8" hidden="false" customHeight="true" outlineLevel="0" collapsed="false"/>
    <row r="35141" customFormat="false" ht="13.8" hidden="false" customHeight="true" outlineLevel="0" collapsed="false"/>
    <row r="35142" customFormat="false" ht="13.8" hidden="false" customHeight="true" outlineLevel="0" collapsed="false"/>
    <row r="35143" customFormat="false" ht="13.8" hidden="false" customHeight="true" outlineLevel="0" collapsed="false"/>
    <row r="35144" customFormat="false" ht="13.8" hidden="false" customHeight="true" outlineLevel="0" collapsed="false"/>
    <row r="35145" customFormat="false" ht="13.8" hidden="false" customHeight="true" outlineLevel="0" collapsed="false"/>
    <row r="35146" customFormat="false" ht="13.8" hidden="false" customHeight="true" outlineLevel="0" collapsed="false"/>
    <row r="35147" customFormat="false" ht="13.8" hidden="false" customHeight="true" outlineLevel="0" collapsed="false"/>
    <row r="35148" customFormat="false" ht="13.8" hidden="false" customHeight="true" outlineLevel="0" collapsed="false"/>
    <row r="35149" customFormat="false" ht="13.8" hidden="false" customHeight="true" outlineLevel="0" collapsed="false"/>
    <row r="35150" customFormat="false" ht="13.8" hidden="false" customHeight="true" outlineLevel="0" collapsed="false"/>
    <row r="35151" customFormat="false" ht="13.8" hidden="false" customHeight="true" outlineLevel="0" collapsed="false"/>
    <row r="35152" customFormat="false" ht="13.8" hidden="false" customHeight="true" outlineLevel="0" collapsed="false"/>
    <row r="35153" customFormat="false" ht="13.8" hidden="false" customHeight="true" outlineLevel="0" collapsed="false"/>
    <row r="35154" customFormat="false" ht="13.8" hidden="false" customHeight="true" outlineLevel="0" collapsed="false"/>
    <row r="35155" customFormat="false" ht="13.8" hidden="false" customHeight="true" outlineLevel="0" collapsed="false"/>
    <row r="35156" customFormat="false" ht="13.8" hidden="false" customHeight="true" outlineLevel="0" collapsed="false"/>
    <row r="35157" customFormat="false" ht="13.8" hidden="false" customHeight="true" outlineLevel="0" collapsed="false"/>
    <row r="35158" customFormat="false" ht="13.8" hidden="false" customHeight="true" outlineLevel="0" collapsed="false"/>
    <row r="35159" customFormat="false" ht="13.8" hidden="false" customHeight="true" outlineLevel="0" collapsed="false"/>
    <row r="35160" customFormat="false" ht="13.8" hidden="false" customHeight="true" outlineLevel="0" collapsed="false"/>
    <row r="35161" customFormat="false" ht="13.8" hidden="false" customHeight="true" outlineLevel="0" collapsed="false"/>
    <row r="35162" customFormat="false" ht="13.8" hidden="false" customHeight="true" outlineLevel="0" collapsed="false"/>
    <row r="35163" customFormat="false" ht="13.8" hidden="false" customHeight="true" outlineLevel="0" collapsed="false"/>
    <row r="35164" customFormat="false" ht="13.8" hidden="false" customHeight="true" outlineLevel="0" collapsed="false"/>
    <row r="35165" customFormat="false" ht="13.8" hidden="false" customHeight="true" outlineLevel="0" collapsed="false"/>
    <row r="35166" customFormat="false" ht="13.8" hidden="false" customHeight="true" outlineLevel="0" collapsed="false"/>
    <row r="35167" customFormat="false" ht="13.8" hidden="false" customHeight="true" outlineLevel="0" collapsed="false"/>
    <row r="35168" customFormat="false" ht="13.8" hidden="false" customHeight="true" outlineLevel="0" collapsed="false"/>
    <row r="35169" customFormat="false" ht="13.8" hidden="false" customHeight="true" outlineLevel="0" collapsed="false"/>
    <row r="35170" customFormat="false" ht="13.8" hidden="false" customHeight="true" outlineLevel="0" collapsed="false"/>
    <row r="35171" customFormat="false" ht="13.8" hidden="false" customHeight="true" outlineLevel="0" collapsed="false"/>
    <row r="35172" customFormat="false" ht="13.8" hidden="false" customHeight="true" outlineLevel="0" collapsed="false"/>
    <row r="35173" customFormat="false" ht="13.8" hidden="false" customHeight="true" outlineLevel="0" collapsed="false"/>
    <row r="35174" customFormat="false" ht="13.8" hidden="false" customHeight="true" outlineLevel="0" collapsed="false"/>
    <row r="35175" customFormat="false" ht="13.8" hidden="false" customHeight="true" outlineLevel="0" collapsed="false"/>
    <row r="35176" customFormat="false" ht="13.8" hidden="false" customHeight="true" outlineLevel="0" collapsed="false"/>
    <row r="35177" customFormat="false" ht="13.8" hidden="false" customHeight="true" outlineLevel="0" collapsed="false"/>
    <row r="35178" customFormat="false" ht="13.8" hidden="false" customHeight="true" outlineLevel="0" collapsed="false"/>
    <row r="35179" customFormat="false" ht="13.8" hidden="false" customHeight="true" outlineLevel="0" collapsed="false"/>
    <row r="35180" customFormat="false" ht="13.8" hidden="false" customHeight="true" outlineLevel="0" collapsed="false"/>
    <row r="35181" customFormat="false" ht="13.8" hidden="false" customHeight="true" outlineLevel="0" collapsed="false"/>
    <row r="35182" customFormat="false" ht="13.8" hidden="false" customHeight="true" outlineLevel="0" collapsed="false"/>
    <row r="35183" customFormat="false" ht="13.8" hidden="false" customHeight="true" outlineLevel="0" collapsed="false"/>
    <row r="35184" customFormat="false" ht="13.8" hidden="false" customHeight="true" outlineLevel="0" collapsed="false"/>
    <row r="35185" customFormat="false" ht="13.8" hidden="false" customHeight="true" outlineLevel="0" collapsed="false"/>
    <row r="35186" customFormat="false" ht="13.8" hidden="false" customHeight="true" outlineLevel="0" collapsed="false"/>
    <row r="35187" customFormat="false" ht="13.8" hidden="false" customHeight="true" outlineLevel="0" collapsed="false"/>
    <row r="35188" customFormat="false" ht="13.8" hidden="false" customHeight="true" outlineLevel="0" collapsed="false"/>
    <row r="35189" customFormat="false" ht="13.8" hidden="false" customHeight="true" outlineLevel="0" collapsed="false"/>
    <row r="35190" customFormat="false" ht="13.8" hidden="false" customHeight="true" outlineLevel="0" collapsed="false"/>
    <row r="35191" customFormat="false" ht="13.8" hidden="false" customHeight="true" outlineLevel="0" collapsed="false"/>
    <row r="35192" customFormat="false" ht="13.8" hidden="false" customHeight="true" outlineLevel="0" collapsed="false"/>
    <row r="35193" customFormat="false" ht="13.8" hidden="false" customHeight="true" outlineLevel="0" collapsed="false"/>
    <row r="35194" customFormat="false" ht="13.8" hidden="false" customHeight="true" outlineLevel="0" collapsed="false"/>
    <row r="35195" customFormat="false" ht="13.8" hidden="false" customHeight="true" outlineLevel="0" collapsed="false"/>
    <row r="35196" customFormat="false" ht="13.8" hidden="false" customHeight="true" outlineLevel="0" collapsed="false"/>
    <row r="35197" customFormat="false" ht="13.8" hidden="false" customHeight="true" outlineLevel="0" collapsed="false"/>
    <row r="35198" customFormat="false" ht="13.8" hidden="false" customHeight="true" outlineLevel="0" collapsed="false"/>
    <row r="35199" customFormat="false" ht="13.8" hidden="false" customHeight="true" outlineLevel="0" collapsed="false"/>
    <row r="35200" customFormat="false" ht="13.8" hidden="false" customHeight="true" outlineLevel="0" collapsed="false"/>
    <row r="35201" customFormat="false" ht="13.8" hidden="false" customHeight="true" outlineLevel="0" collapsed="false"/>
    <row r="35202" customFormat="false" ht="13.8" hidden="false" customHeight="true" outlineLevel="0" collapsed="false"/>
    <row r="35203" customFormat="false" ht="13.8" hidden="false" customHeight="true" outlineLevel="0" collapsed="false"/>
    <row r="35204" customFormat="false" ht="13.8" hidden="false" customHeight="true" outlineLevel="0" collapsed="false"/>
    <row r="35205" customFormat="false" ht="13.8" hidden="false" customHeight="true" outlineLevel="0" collapsed="false"/>
    <row r="35206" customFormat="false" ht="13.8" hidden="false" customHeight="true" outlineLevel="0" collapsed="false"/>
    <row r="35207" customFormat="false" ht="13.8" hidden="false" customHeight="true" outlineLevel="0" collapsed="false"/>
    <row r="35208" customFormat="false" ht="13.8" hidden="false" customHeight="true" outlineLevel="0" collapsed="false"/>
    <row r="35209" customFormat="false" ht="13.8" hidden="false" customHeight="true" outlineLevel="0" collapsed="false"/>
    <row r="35210" customFormat="false" ht="13.8" hidden="false" customHeight="true" outlineLevel="0" collapsed="false"/>
    <row r="35211" customFormat="false" ht="13.8" hidden="false" customHeight="true" outlineLevel="0" collapsed="false"/>
    <row r="35212" customFormat="false" ht="13.8" hidden="false" customHeight="true" outlineLevel="0" collapsed="false"/>
    <row r="35213" customFormat="false" ht="13.8" hidden="false" customHeight="true" outlineLevel="0" collapsed="false"/>
    <row r="35214" customFormat="false" ht="13.8" hidden="false" customHeight="true" outlineLevel="0" collapsed="false"/>
    <row r="35215" customFormat="false" ht="13.8" hidden="false" customHeight="true" outlineLevel="0" collapsed="false"/>
    <row r="35216" customFormat="false" ht="13.8" hidden="false" customHeight="true" outlineLevel="0" collapsed="false"/>
    <row r="35217" customFormat="false" ht="13.8" hidden="false" customHeight="true" outlineLevel="0" collapsed="false"/>
    <row r="35218" customFormat="false" ht="13.8" hidden="false" customHeight="true" outlineLevel="0" collapsed="false"/>
    <row r="35219" customFormat="false" ht="13.8" hidden="false" customHeight="true" outlineLevel="0" collapsed="false"/>
    <row r="35220" customFormat="false" ht="13.8" hidden="false" customHeight="true" outlineLevel="0" collapsed="false"/>
    <row r="35221" customFormat="false" ht="13.8" hidden="false" customHeight="true" outlineLevel="0" collapsed="false"/>
    <row r="35222" customFormat="false" ht="13.8" hidden="false" customHeight="true" outlineLevel="0" collapsed="false"/>
    <row r="35223" customFormat="false" ht="13.8" hidden="false" customHeight="true" outlineLevel="0" collapsed="false"/>
    <row r="35224" customFormat="false" ht="13.8" hidden="false" customHeight="true" outlineLevel="0" collapsed="false"/>
    <row r="35225" customFormat="false" ht="13.8" hidden="false" customHeight="true" outlineLevel="0" collapsed="false"/>
    <row r="35226" customFormat="false" ht="13.8" hidden="false" customHeight="true" outlineLevel="0" collapsed="false"/>
    <row r="35227" customFormat="false" ht="13.8" hidden="false" customHeight="true" outlineLevel="0" collapsed="false"/>
    <row r="35228" customFormat="false" ht="13.8" hidden="false" customHeight="true" outlineLevel="0" collapsed="false"/>
    <row r="35229" customFormat="false" ht="13.8" hidden="false" customHeight="true" outlineLevel="0" collapsed="false"/>
    <row r="35230" customFormat="false" ht="13.8" hidden="false" customHeight="true" outlineLevel="0" collapsed="false"/>
    <row r="35231" customFormat="false" ht="13.8" hidden="false" customHeight="true" outlineLevel="0" collapsed="false"/>
    <row r="35232" customFormat="false" ht="13.8" hidden="false" customHeight="true" outlineLevel="0" collapsed="false"/>
    <row r="35233" customFormat="false" ht="13.8" hidden="false" customHeight="true" outlineLevel="0" collapsed="false"/>
    <row r="35234" customFormat="false" ht="13.8" hidden="false" customHeight="true" outlineLevel="0" collapsed="false"/>
    <row r="35235" customFormat="false" ht="13.8" hidden="false" customHeight="true" outlineLevel="0" collapsed="false"/>
    <row r="35236" customFormat="false" ht="13.8" hidden="false" customHeight="true" outlineLevel="0" collapsed="false"/>
    <row r="35237" customFormat="false" ht="13.8" hidden="false" customHeight="true" outlineLevel="0" collapsed="false"/>
    <row r="35238" customFormat="false" ht="13.8" hidden="false" customHeight="true" outlineLevel="0" collapsed="false"/>
    <row r="35239" customFormat="false" ht="13.8" hidden="false" customHeight="true" outlineLevel="0" collapsed="false"/>
    <row r="35240" customFormat="false" ht="13.8" hidden="false" customHeight="true" outlineLevel="0" collapsed="false"/>
    <row r="35241" customFormat="false" ht="13.8" hidden="false" customHeight="true" outlineLevel="0" collapsed="false"/>
    <row r="35242" customFormat="false" ht="13.8" hidden="false" customHeight="true" outlineLevel="0" collapsed="false"/>
    <row r="35243" customFormat="false" ht="13.8" hidden="false" customHeight="true" outlineLevel="0" collapsed="false"/>
    <row r="35244" customFormat="false" ht="13.8" hidden="false" customHeight="true" outlineLevel="0" collapsed="false"/>
    <row r="35245" customFormat="false" ht="13.8" hidden="false" customHeight="true" outlineLevel="0" collapsed="false"/>
    <row r="35246" customFormat="false" ht="13.8" hidden="false" customHeight="true" outlineLevel="0" collapsed="false"/>
    <row r="35247" customFormat="false" ht="13.8" hidden="false" customHeight="true" outlineLevel="0" collapsed="false"/>
    <row r="35248" customFormat="false" ht="13.8" hidden="false" customHeight="true" outlineLevel="0" collapsed="false"/>
    <row r="35249" customFormat="false" ht="13.8" hidden="false" customHeight="true" outlineLevel="0" collapsed="false"/>
    <row r="35250" customFormat="false" ht="13.8" hidden="false" customHeight="true" outlineLevel="0" collapsed="false"/>
    <row r="35251" customFormat="false" ht="13.8" hidden="false" customHeight="true" outlineLevel="0" collapsed="false"/>
    <row r="35252" customFormat="false" ht="13.8" hidden="false" customHeight="true" outlineLevel="0" collapsed="false"/>
    <row r="35253" customFormat="false" ht="13.8" hidden="false" customHeight="true" outlineLevel="0" collapsed="false"/>
    <row r="35254" customFormat="false" ht="13.8" hidden="false" customHeight="true" outlineLevel="0" collapsed="false"/>
    <row r="35255" customFormat="false" ht="13.8" hidden="false" customHeight="true" outlineLevel="0" collapsed="false"/>
    <row r="35256" customFormat="false" ht="13.8" hidden="false" customHeight="true" outlineLevel="0" collapsed="false"/>
    <row r="35257" customFormat="false" ht="13.8" hidden="false" customHeight="true" outlineLevel="0" collapsed="false"/>
    <row r="35258" customFormat="false" ht="13.8" hidden="false" customHeight="true" outlineLevel="0" collapsed="false"/>
    <row r="35259" customFormat="false" ht="13.8" hidden="false" customHeight="true" outlineLevel="0" collapsed="false"/>
    <row r="35260" customFormat="false" ht="13.8" hidden="false" customHeight="true" outlineLevel="0" collapsed="false"/>
    <row r="35261" customFormat="false" ht="13.8" hidden="false" customHeight="true" outlineLevel="0" collapsed="false"/>
    <row r="35262" customFormat="false" ht="13.8" hidden="false" customHeight="true" outlineLevel="0" collapsed="false"/>
    <row r="35263" customFormat="false" ht="13.8" hidden="false" customHeight="true" outlineLevel="0" collapsed="false"/>
    <row r="35264" customFormat="false" ht="13.8" hidden="false" customHeight="true" outlineLevel="0" collapsed="false"/>
    <row r="35265" customFormat="false" ht="13.8" hidden="false" customHeight="true" outlineLevel="0" collapsed="false"/>
    <row r="35266" customFormat="false" ht="13.8" hidden="false" customHeight="true" outlineLevel="0" collapsed="false"/>
    <row r="35267" customFormat="false" ht="13.8" hidden="false" customHeight="true" outlineLevel="0" collapsed="false"/>
    <row r="35268" customFormat="false" ht="13.8" hidden="false" customHeight="true" outlineLevel="0" collapsed="false"/>
    <row r="35269" customFormat="false" ht="13.8" hidden="false" customHeight="true" outlineLevel="0" collapsed="false"/>
    <row r="35270" customFormat="false" ht="13.8" hidden="false" customHeight="true" outlineLevel="0" collapsed="false"/>
    <row r="35271" customFormat="false" ht="13.8" hidden="false" customHeight="true" outlineLevel="0" collapsed="false"/>
    <row r="35272" customFormat="false" ht="13.8" hidden="false" customHeight="true" outlineLevel="0" collapsed="false"/>
    <row r="35273" customFormat="false" ht="13.8" hidden="false" customHeight="true" outlineLevel="0" collapsed="false"/>
    <row r="35274" customFormat="false" ht="13.8" hidden="false" customHeight="true" outlineLevel="0" collapsed="false"/>
    <row r="35275" customFormat="false" ht="13.8" hidden="false" customHeight="true" outlineLevel="0" collapsed="false"/>
    <row r="35276" customFormat="false" ht="13.8" hidden="false" customHeight="true" outlineLevel="0" collapsed="false"/>
    <row r="35277" customFormat="false" ht="13.8" hidden="false" customHeight="true" outlineLevel="0" collapsed="false"/>
    <row r="35278" customFormat="false" ht="13.8" hidden="false" customHeight="true" outlineLevel="0" collapsed="false"/>
    <row r="35279" customFormat="false" ht="13.8" hidden="false" customHeight="true" outlineLevel="0" collapsed="false"/>
    <row r="35280" customFormat="false" ht="13.8" hidden="false" customHeight="true" outlineLevel="0" collapsed="false"/>
    <row r="35281" customFormat="false" ht="13.8" hidden="false" customHeight="true" outlineLevel="0" collapsed="false"/>
    <row r="35282" customFormat="false" ht="13.8" hidden="false" customHeight="true" outlineLevel="0" collapsed="false"/>
    <row r="35283" customFormat="false" ht="13.8" hidden="false" customHeight="true" outlineLevel="0" collapsed="false"/>
    <row r="35284" customFormat="false" ht="13.8" hidden="false" customHeight="true" outlineLevel="0" collapsed="false"/>
    <row r="35285" customFormat="false" ht="13.8" hidden="false" customHeight="true" outlineLevel="0" collapsed="false"/>
    <row r="35286" customFormat="false" ht="13.8" hidden="false" customHeight="true" outlineLevel="0" collapsed="false"/>
    <row r="35287" customFormat="false" ht="13.8" hidden="false" customHeight="true" outlineLevel="0" collapsed="false"/>
    <row r="35288" customFormat="false" ht="13.8" hidden="false" customHeight="true" outlineLevel="0" collapsed="false"/>
    <row r="35289" customFormat="false" ht="13.8" hidden="false" customHeight="true" outlineLevel="0" collapsed="false"/>
    <row r="35290" customFormat="false" ht="13.8" hidden="false" customHeight="true" outlineLevel="0" collapsed="false"/>
    <row r="35291" customFormat="false" ht="13.8" hidden="false" customHeight="true" outlineLevel="0" collapsed="false"/>
    <row r="35292" customFormat="false" ht="13.8" hidden="false" customHeight="true" outlineLevel="0" collapsed="false"/>
    <row r="35293" customFormat="false" ht="13.8" hidden="false" customHeight="true" outlineLevel="0" collapsed="false"/>
    <row r="35294" customFormat="false" ht="13.8" hidden="false" customHeight="true" outlineLevel="0" collapsed="false"/>
    <row r="35295" customFormat="false" ht="13.8" hidden="false" customHeight="true" outlineLevel="0" collapsed="false"/>
    <row r="35296" customFormat="false" ht="13.8" hidden="false" customHeight="true" outlineLevel="0" collapsed="false"/>
    <row r="35297" customFormat="false" ht="13.8" hidden="false" customHeight="true" outlineLevel="0" collapsed="false"/>
    <row r="35298" customFormat="false" ht="13.8" hidden="false" customHeight="true" outlineLevel="0" collapsed="false"/>
    <row r="35299" customFormat="false" ht="13.8" hidden="false" customHeight="true" outlineLevel="0" collapsed="false"/>
    <row r="35300" customFormat="false" ht="13.8" hidden="false" customHeight="true" outlineLevel="0" collapsed="false"/>
    <row r="35301" customFormat="false" ht="13.8" hidden="false" customHeight="true" outlineLevel="0" collapsed="false"/>
    <row r="35302" customFormat="false" ht="13.8" hidden="false" customHeight="true" outlineLevel="0" collapsed="false"/>
    <row r="35303" customFormat="false" ht="13.8" hidden="false" customHeight="true" outlineLevel="0" collapsed="false"/>
    <row r="35304" customFormat="false" ht="13.8" hidden="false" customHeight="true" outlineLevel="0" collapsed="false"/>
    <row r="35305" customFormat="false" ht="13.8" hidden="false" customHeight="true" outlineLevel="0" collapsed="false"/>
    <row r="35306" customFormat="false" ht="13.8" hidden="false" customHeight="true" outlineLevel="0" collapsed="false"/>
    <row r="35307" customFormat="false" ht="13.8" hidden="false" customHeight="true" outlineLevel="0" collapsed="false"/>
    <row r="35308" customFormat="false" ht="13.8" hidden="false" customHeight="true" outlineLevel="0" collapsed="false"/>
    <row r="35309" customFormat="false" ht="13.8" hidden="false" customHeight="true" outlineLevel="0" collapsed="false"/>
    <row r="35310" customFormat="false" ht="13.8" hidden="false" customHeight="true" outlineLevel="0" collapsed="false"/>
    <row r="35311" customFormat="false" ht="13.8" hidden="false" customHeight="true" outlineLevel="0" collapsed="false"/>
    <row r="35312" customFormat="false" ht="13.8" hidden="false" customHeight="true" outlineLevel="0" collapsed="false"/>
    <row r="35313" customFormat="false" ht="13.8" hidden="false" customHeight="true" outlineLevel="0" collapsed="false"/>
    <row r="35314" customFormat="false" ht="13.8" hidden="false" customHeight="true" outlineLevel="0" collapsed="false"/>
    <row r="35315" customFormat="false" ht="13.8" hidden="false" customHeight="true" outlineLevel="0" collapsed="false"/>
    <row r="35316" customFormat="false" ht="13.8" hidden="false" customHeight="true" outlineLevel="0" collapsed="false"/>
    <row r="35317" customFormat="false" ht="13.8" hidden="false" customHeight="true" outlineLevel="0" collapsed="false"/>
    <row r="35318" customFormat="false" ht="13.8" hidden="false" customHeight="true" outlineLevel="0" collapsed="false"/>
    <row r="35319" customFormat="false" ht="13.8" hidden="false" customHeight="true" outlineLevel="0" collapsed="false"/>
    <row r="35320" customFormat="false" ht="13.8" hidden="false" customHeight="true" outlineLevel="0" collapsed="false"/>
    <row r="35321" customFormat="false" ht="13.8" hidden="false" customHeight="true" outlineLevel="0" collapsed="false"/>
    <row r="35322" customFormat="false" ht="13.8" hidden="false" customHeight="true" outlineLevel="0" collapsed="false"/>
    <row r="35323" customFormat="false" ht="13.8" hidden="false" customHeight="true" outlineLevel="0" collapsed="false"/>
    <row r="35324" customFormat="false" ht="13.8" hidden="false" customHeight="true" outlineLevel="0" collapsed="false"/>
    <row r="35325" customFormat="false" ht="13.8" hidden="false" customHeight="true" outlineLevel="0" collapsed="false"/>
    <row r="35326" customFormat="false" ht="13.8" hidden="false" customHeight="true" outlineLevel="0" collapsed="false"/>
    <row r="35327" customFormat="false" ht="13.8" hidden="false" customHeight="true" outlineLevel="0" collapsed="false"/>
    <row r="35328" customFormat="false" ht="13.8" hidden="false" customHeight="true" outlineLevel="0" collapsed="false"/>
    <row r="35329" customFormat="false" ht="13.8" hidden="false" customHeight="true" outlineLevel="0" collapsed="false"/>
    <row r="35330" customFormat="false" ht="13.8" hidden="false" customHeight="true" outlineLevel="0" collapsed="false"/>
    <row r="35331" customFormat="false" ht="13.8" hidden="false" customHeight="true" outlineLevel="0" collapsed="false"/>
    <row r="35332" customFormat="false" ht="13.8" hidden="false" customHeight="true" outlineLevel="0" collapsed="false"/>
    <row r="35333" customFormat="false" ht="13.8" hidden="false" customHeight="true" outlineLevel="0" collapsed="false"/>
    <row r="35334" customFormat="false" ht="13.8" hidden="false" customHeight="true" outlineLevel="0" collapsed="false"/>
    <row r="35335" customFormat="false" ht="13.8" hidden="false" customHeight="true" outlineLevel="0" collapsed="false"/>
    <row r="35336" customFormat="false" ht="13.8" hidden="false" customHeight="true" outlineLevel="0" collapsed="false"/>
    <row r="35337" customFormat="false" ht="13.8" hidden="false" customHeight="true" outlineLevel="0" collapsed="false"/>
    <row r="35338" customFormat="false" ht="13.8" hidden="false" customHeight="true" outlineLevel="0" collapsed="false"/>
    <row r="35339" customFormat="false" ht="13.8" hidden="false" customHeight="true" outlineLevel="0" collapsed="false"/>
    <row r="35340" customFormat="false" ht="13.8" hidden="false" customHeight="true" outlineLevel="0" collapsed="false"/>
    <row r="35341" customFormat="false" ht="13.8" hidden="false" customHeight="true" outlineLevel="0" collapsed="false"/>
    <row r="35342" customFormat="false" ht="13.8" hidden="false" customHeight="true" outlineLevel="0" collapsed="false"/>
    <row r="35343" customFormat="false" ht="13.8" hidden="false" customHeight="true" outlineLevel="0" collapsed="false"/>
    <row r="35344" customFormat="false" ht="13.8" hidden="false" customHeight="true" outlineLevel="0" collapsed="false"/>
    <row r="35345" customFormat="false" ht="13.8" hidden="false" customHeight="true" outlineLevel="0" collapsed="false"/>
    <row r="35346" customFormat="false" ht="13.8" hidden="false" customHeight="true" outlineLevel="0" collapsed="false"/>
    <row r="35347" customFormat="false" ht="13.8" hidden="false" customHeight="true" outlineLevel="0" collapsed="false"/>
    <row r="35348" customFormat="false" ht="13.8" hidden="false" customHeight="true" outlineLevel="0" collapsed="false"/>
    <row r="35349" customFormat="false" ht="13.8" hidden="false" customHeight="true" outlineLevel="0" collapsed="false"/>
    <row r="35350" customFormat="false" ht="13.8" hidden="false" customHeight="true" outlineLevel="0" collapsed="false"/>
    <row r="35351" customFormat="false" ht="13.8" hidden="false" customHeight="true" outlineLevel="0" collapsed="false"/>
    <row r="35352" customFormat="false" ht="13.8" hidden="false" customHeight="true" outlineLevel="0" collapsed="false"/>
    <row r="35353" customFormat="false" ht="13.8" hidden="false" customHeight="true" outlineLevel="0" collapsed="false"/>
    <row r="35354" customFormat="false" ht="13.8" hidden="false" customHeight="true" outlineLevel="0" collapsed="false"/>
    <row r="35355" customFormat="false" ht="13.8" hidden="false" customHeight="true" outlineLevel="0" collapsed="false"/>
    <row r="35356" customFormat="false" ht="13.8" hidden="false" customHeight="true" outlineLevel="0" collapsed="false"/>
    <row r="35357" customFormat="false" ht="13.8" hidden="false" customHeight="true" outlineLevel="0" collapsed="false"/>
    <row r="35358" customFormat="false" ht="13.8" hidden="false" customHeight="true" outlineLevel="0" collapsed="false"/>
    <row r="35359" customFormat="false" ht="13.8" hidden="false" customHeight="true" outlineLevel="0" collapsed="false"/>
    <row r="35360" customFormat="false" ht="13.8" hidden="false" customHeight="true" outlineLevel="0" collapsed="false"/>
    <row r="35361" customFormat="false" ht="13.8" hidden="false" customHeight="true" outlineLevel="0" collapsed="false"/>
    <row r="35362" customFormat="false" ht="13.8" hidden="false" customHeight="true" outlineLevel="0" collapsed="false"/>
    <row r="35363" customFormat="false" ht="13.8" hidden="false" customHeight="true" outlineLevel="0" collapsed="false"/>
    <row r="35364" customFormat="false" ht="13.8" hidden="false" customHeight="true" outlineLevel="0" collapsed="false"/>
    <row r="35365" customFormat="false" ht="13.8" hidden="false" customHeight="true" outlineLevel="0" collapsed="false"/>
    <row r="35366" customFormat="false" ht="13.8" hidden="false" customHeight="true" outlineLevel="0" collapsed="false"/>
    <row r="35367" customFormat="false" ht="13.8" hidden="false" customHeight="true" outlineLevel="0" collapsed="false"/>
    <row r="35368" customFormat="false" ht="13.8" hidden="false" customHeight="true" outlineLevel="0" collapsed="false"/>
    <row r="35369" customFormat="false" ht="13.8" hidden="false" customHeight="true" outlineLevel="0" collapsed="false"/>
    <row r="35370" customFormat="false" ht="13.8" hidden="false" customHeight="true" outlineLevel="0" collapsed="false"/>
    <row r="35371" customFormat="false" ht="13.8" hidden="false" customHeight="true" outlineLevel="0" collapsed="false"/>
    <row r="35372" customFormat="false" ht="13.8" hidden="false" customHeight="true" outlineLevel="0" collapsed="false"/>
    <row r="35373" customFormat="false" ht="13.8" hidden="false" customHeight="true" outlineLevel="0" collapsed="false"/>
    <row r="35374" customFormat="false" ht="13.8" hidden="false" customHeight="true" outlineLevel="0" collapsed="false"/>
    <row r="35375" customFormat="false" ht="13.8" hidden="false" customHeight="true" outlineLevel="0" collapsed="false"/>
    <row r="35376" customFormat="false" ht="13.8" hidden="false" customHeight="true" outlineLevel="0" collapsed="false"/>
    <row r="35377" customFormat="false" ht="13.8" hidden="false" customHeight="true" outlineLevel="0" collapsed="false"/>
    <row r="35378" customFormat="false" ht="13.8" hidden="false" customHeight="true" outlineLevel="0" collapsed="false"/>
    <row r="35379" customFormat="false" ht="13.8" hidden="false" customHeight="true" outlineLevel="0" collapsed="false"/>
    <row r="35380" customFormat="false" ht="13.8" hidden="false" customHeight="true" outlineLevel="0" collapsed="false"/>
    <row r="35381" customFormat="false" ht="13.8" hidden="false" customHeight="true" outlineLevel="0" collapsed="false"/>
    <row r="35382" customFormat="false" ht="13.8" hidden="false" customHeight="true" outlineLevel="0" collapsed="false"/>
    <row r="35383" customFormat="false" ht="13.8" hidden="false" customHeight="true" outlineLevel="0" collapsed="false"/>
    <row r="35384" customFormat="false" ht="13.8" hidden="false" customHeight="true" outlineLevel="0" collapsed="false"/>
    <row r="35385" customFormat="false" ht="13.8" hidden="false" customHeight="true" outlineLevel="0" collapsed="false"/>
    <row r="35386" customFormat="false" ht="13.8" hidden="false" customHeight="true" outlineLevel="0" collapsed="false"/>
    <row r="35387" customFormat="false" ht="13.8" hidden="false" customHeight="true" outlineLevel="0" collapsed="false"/>
    <row r="35388" customFormat="false" ht="13.8" hidden="false" customHeight="true" outlineLevel="0" collapsed="false"/>
    <row r="35389" customFormat="false" ht="13.8" hidden="false" customHeight="true" outlineLevel="0" collapsed="false"/>
    <row r="35390" customFormat="false" ht="13.8" hidden="false" customHeight="true" outlineLevel="0" collapsed="false"/>
    <row r="35391" customFormat="false" ht="13.8" hidden="false" customHeight="true" outlineLevel="0" collapsed="false"/>
    <row r="35392" customFormat="false" ht="13.8" hidden="false" customHeight="true" outlineLevel="0" collapsed="false"/>
    <row r="35393" customFormat="false" ht="13.8" hidden="false" customHeight="true" outlineLevel="0" collapsed="false"/>
    <row r="35394" customFormat="false" ht="13.8" hidden="false" customHeight="true" outlineLevel="0" collapsed="false"/>
    <row r="35395" customFormat="false" ht="13.8" hidden="false" customHeight="true" outlineLevel="0" collapsed="false"/>
    <row r="35396" customFormat="false" ht="13.8" hidden="false" customHeight="true" outlineLevel="0" collapsed="false"/>
    <row r="35397" customFormat="false" ht="13.8" hidden="false" customHeight="true" outlineLevel="0" collapsed="false"/>
    <row r="35398" customFormat="false" ht="13.8" hidden="false" customHeight="true" outlineLevel="0" collapsed="false"/>
    <row r="35399" customFormat="false" ht="13.8" hidden="false" customHeight="true" outlineLevel="0" collapsed="false"/>
    <row r="35400" customFormat="false" ht="13.8" hidden="false" customHeight="true" outlineLevel="0" collapsed="false"/>
    <row r="35401" customFormat="false" ht="13.8" hidden="false" customHeight="true" outlineLevel="0" collapsed="false"/>
    <row r="35402" customFormat="false" ht="13.8" hidden="false" customHeight="true" outlineLevel="0" collapsed="false"/>
    <row r="35403" customFormat="false" ht="13.8" hidden="false" customHeight="true" outlineLevel="0" collapsed="false"/>
    <row r="35404" customFormat="false" ht="13.8" hidden="false" customHeight="true" outlineLevel="0" collapsed="false"/>
    <row r="35405" customFormat="false" ht="13.8" hidden="false" customHeight="true" outlineLevel="0" collapsed="false"/>
    <row r="35406" customFormat="false" ht="13.8" hidden="false" customHeight="true" outlineLevel="0" collapsed="false"/>
    <row r="35407" customFormat="false" ht="13.8" hidden="false" customHeight="true" outlineLevel="0" collapsed="false"/>
    <row r="35408" customFormat="false" ht="13.8" hidden="false" customHeight="true" outlineLevel="0" collapsed="false"/>
    <row r="35409" customFormat="false" ht="13.8" hidden="false" customHeight="true" outlineLevel="0" collapsed="false"/>
    <row r="35410" customFormat="false" ht="13.8" hidden="false" customHeight="true" outlineLevel="0" collapsed="false"/>
    <row r="35411" customFormat="false" ht="13.8" hidden="false" customHeight="true" outlineLevel="0" collapsed="false"/>
    <row r="35412" customFormat="false" ht="13.8" hidden="false" customHeight="true" outlineLevel="0" collapsed="false"/>
    <row r="35413" customFormat="false" ht="13.8" hidden="false" customHeight="true" outlineLevel="0" collapsed="false"/>
    <row r="35414" customFormat="false" ht="13.8" hidden="false" customHeight="true" outlineLevel="0" collapsed="false"/>
    <row r="35415" customFormat="false" ht="13.8" hidden="false" customHeight="true" outlineLevel="0" collapsed="false"/>
    <row r="35416" customFormat="false" ht="13.8" hidden="false" customHeight="true" outlineLevel="0" collapsed="false"/>
    <row r="35417" customFormat="false" ht="13.8" hidden="false" customHeight="true" outlineLevel="0" collapsed="false"/>
    <row r="35418" customFormat="false" ht="13.8" hidden="false" customHeight="true" outlineLevel="0" collapsed="false"/>
    <row r="35419" customFormat="false" ht="13.8" hidden="false" customHeight="true" outlineLevel="0" collapsed="false"/>
    <row r="35420" customFormat="false" ht="13.8" hidden="false" customHeight="true" outlineLevel="0" collapsed="false"/>
    <row r="35421" customFormat="false" ht="13.8" hidden="false" customHeight="true" outlineLevel="0" collapsed="false"/>
    <row r="35422" customFormat="false" ht="13.8" hidden="false" customHeight="true" outlineLevel="0" collapsed="false"/>
    <row r="35423" customFormat="false" ht="13.8" hidden="false" customHeight="true" outlineLevel="0" collapsed="false"/>
    <row r="35424" customFormat="false" ht="13.8" hidden="false" customHeight="true" outlineLevel="0" collapsed="false"/>
    <row r="35425" customFormat="false" ht="13.8" hidden="false" customHeight="true" outlineLevel="0" collapsed="false"/>
    <row r="35426" customFormat="false" ht="13.8" hidden="false" customHeight="true" outlineLevel="0" collapsed="false"/>
    <row r="35427" customFormat="false" ht="13.8" hidden="false" customHeight="true" outlineLevel="0" collapsed="false"/>
    <row r="35428" customFormat="false" ht="13.8" hidden="false" customHeight="true" outlineLevel="0" collapsed="false"/>
    <row r="35429" customFormat="false" ht="13.8" hidden="false" customHeight="true" outlineLevel="0" collapsed="false"/>
    <row r="35430" customFormat="false" ht="13.8" hidden="false" customHeight="true" outlineLevel="0" collapsed="false"/>
    <row r="35431" customFormat="false" ht="13.8" hidden="false" customHeight="true" outlineLevel="0" collapsed="false"/>
    <row r="35432" customFormat="false" ht="13.8" hidden="false" customHeight="true" outlineLevel="0" collapsed="false"/>
    <row r="35433" customFormat="false" ht="13.8" hidden="false" customHeight="true" outlineLevel="0" collapsed="false"/>
    <row r="35434" customFormat="false" ht="13.8" hidden="false" customHeight="true" outlineLevel="0" collapsed="false"/>
    <row r="35435" customFormat="false" ht="13.8" hidden="false" customHeight="true" outlineLevel="0" collapsed="false"/>
    <row r="35436" customFormat="false" ht="13.8" hidden="false" customHeight="true" outlineLevel="0" collapsed="false"/>
    <row r="35437" customFormat="false" ht="13.8" hidden="false" customHeight="true" outlineLevel="0" collapsed="false"/>
    <row r="35438" customFormat="false" ht="13.8" hidden="false" customHeight="true" outlineLevel="0" collapsed="false"/>
    <row r="35439" customFormat="false" ht="13.8" hidden="false" customHeight="true" outlineLevel="0" collapsed="false"/>
    <row r="35440" customFormat="false" ht="13.8" hidden="false" customHeight="true" outlineLevel="0" collapsed="false"/>
    <row r="35441" customFormat="false" ht="13.8" hidden="false" customHeight="true" outlineLevel="0" collapsed="false"/>
    <row r="35442" customFormat="false" ht="13.8" hidden="false" customHeight="true" outlineLevel="0" collapsed="false"/>
    <row r="35443" customFormat="false" ht="13.8" hidden="false" customHeight="true" outlineLevel="0" collapsed="false"/>
    <row r="35444" customFormat="false" ht="13.8" hidden="false" customHeight="true" outlineLevel="0" collapsed="false"/>
    <row r="35445" customFormat="false" ht="13.8" hidden="false" customHeight="true" outlineLevel="0" collapsed="false"/>
    <row r="35446" customFormat="false" ht="13.8" hidden="false" customHeight="true" outlineLevel="0" collapsed="false"/>
    <row r="35447" customFormat="false" ht="13.8" hidden="false" customHeight="true" outlineLevel="0" collapsed="false"/>
    <row r="35448" customFormat="false" ht="13.8" hidden="false" customHeight="true" outlineLevel="0" collapsed="false"/>
    <row r="35449" customFormat="false" ht="13.8" hidden="false" customHeight="true" outlineLevel="0" collapsed="false"/>
    <row r="35450" customFormat="false" ht="13.8" hidden="false" customHeight="true" outlineLevel="0" collapsed="false"/>
    <row r="35451" customFormat="false" ht="13.8" hidden="false" customHeight="true" outlineLevel="0" collapsed="false"/>
    <row r="35452" customFormat="false" ht="13.8" hidden="false" customHeight="true" outlineLevel="0" collapsed="false"/>
    <row r="35453" customFormat="false" ht="13.8" hidden="false" customHeight="true" outlineLevel="0" collapsed="false"/>
    <row r="35454" customFormat="false" ht="13.8" hidden="false" customHeight="true" outlineLevel="0" collapsed="false"/>
    <row r="35455" customFormat="false" ht="13.8" hidden="false" customHeight="true" outlineLevel="0" collapsed="false"/>
    <row r="35456" customFormat="false" ht="13.8" hidden="false" customHeight="true" outlineLevel="0" collapsed="false"/>
    <row r="35457" customFormat="false" ht="13.8" hidden="false" customHeight="true" outlineLevel="0" collapsed="false"/>
    <row r="35458" customFormat="false" ht="13.8" hidden="false" customHeight="true" outlineLevel="0" collapsed="false"/>
    <row r="35459" customFormat="false" ht="13.8" hidden="false" customHeight="true" outlineLevel="0" collapsed="false"/>
    <row r="35460" customFormat="false" ht="13.8" hidden="false" customHeight="true" outlineLevel="0" collapsed="false"/>
    <row r="35461" customFormat="false" ht="13.8" hidden="false" customHeight="true" outlineLevel="0" collapsed="false"/>
    <row r="35462" customFormat="false" ht="13.8" hidden="false" customHeight="true" outlineLevel="0" collapsed="false"/>
    <row r="35463" customFormat="false" ht="13.8" hidden="false" customHeight="true" outlineLevel="0" collapsed="false"/>
    <row r="35464" customFormat="false" ht="13.8" hidden="false" customHeight="true" outlineLevel="0" collapsed="false"/>
    <row r="35465" customFormat="false" ht="13.8" hidden="false" customHeight="true" outlineLevel="0" collapsed="false"/>
    <row r="35466" customFormat="false" ht="13.8" hidden="false" customHeight="true" outlineLevel="0" collapsed="false"/>
    <row r="35467" customFormat="false" ht="13.8" hidden="false" customHeight="true" outlineLevel="0" collapsed="false"/>
    <row r="35468" customFormat="false" ht="13.8" hidden="false" customHeight="true" outlineLevel="0" collapsed="false"/>
    <row r="35469" customFormat="false" ht="13.8" hidden="false" customHeight="true" outlineLevel="0" collapsed="false"/>
    <row r="35470" customFormat="false" ht="13.8" hidden="false" customHeight="true" outlineLevel="0" collapsed="false"/>
    <row r="35471" customFormat="false" ht="13.8" hidden="false" customHeight="true" outlineLevel="0" collapsed="false"/>
    <row r="35472" customFormat="false" ht="13.8" hidden="false" customHeight="true" outlineLevel="0" collapsed="false"/>
    <row r="35473" customFormat="false" ht="13.8" hidden="false" customHeight="true" outlineLevel="0" collapsed="false"/>
    <row r="35474" customFormat="false" ht="13.8" hidden="false" customHeight="true" outlineLevel="0" collapsed="false"/>
    <row r="35475" customFormat="false" ht="13.8" hidden="false" customHeight="true" outlineLevel="0" collapsed="false"/>
    <row r="35476" customFormat="false" ht="13.8" hidden="false" customHeight="true" outlineLevel="0" collapsed="false"/>
    <row r="35477" customFormat="false" ht="13.8" hidden="false" customHeight="true" outlineLevel="0" collapsed="false"/>
    <row r="35478" customFormat="false" ht="13.8" hidden="false" customHeight="true" outlineLevel="0" collapsed="false"/>
    <row r="35479" customFormat="false" ht="13.8" hidden="false" customHeight="true" outlineLevel="0" collapsed="false"/>
    <row r="35480" customFormat="false" ht="13.8" hidden="false" customHeight="true" outlineLevel="0" collapsed="false"/>
    <row r="35481" customFormat="false" ht="13.8" hidden="false" customHeight="true" outlineLevel="0" collapsed="false"/>
    <row r="35482" customFormat="false" ht="13.8" hidden="false" customHeight="true" outlineLevel="0" collapsed="false"/>
    <row r="35483" customFormat="false" ht="13.8" hidden="false" customHeight="true" outlineLevel="0" collapsed="false"/>
    <row r="35484" customFormat="false" ht="13.8" hidden="false" customHeight="true" outlineLevel="0" collapsed="false"/>
    <row r="35485" customFormat="false" ht="13.8" hidden="false" customHeight="true" outlineLevel="0" collapsed="false"/>
    <row r="35486" customFormat="false" ht="13.8" hidden="false" customHeight="true" outlineLevel="0" collapsed="false"/>
    <row r="35487" customFormat="false" ht="13.8" hidden="false" customHeight="true" outlineLevel="0" collapsed="false"/>
    <row r="35488" customFormat="false" ht="13.8" hidden="false" customHeight="true" outlineLevel="0" collapsed="false"/>
    <row r="35489" customFormat="false" ht="13.8" hidden="false" customHeight="true" outlineLevel="0" collapsed="false"/>
    <row r="35490" customFormat="false" ht="13.8" hidden="false" customHeight="true" outlineLevel="0" collapsed="false"/>
    <row r="35491" customFormat="false" ht="13.8" hidden="false" customHeight="true" outlineLevel="0" collapsed="false"/>
    <row r="35492" customFormat="false" ht="13.8" hidden="false" customHeight="true" outlineLevel="0" collapsed="false"/>
    <row r="35493" customFormat="false" ht="13.8" hidden="false" customHeight="true" outlineLevel="0" collapsed="false"/>
    <row r="35494" customFormat="false" ht="13.8" hidden="false" customHeight="true" outlineLevel="0" collapsed="false"/>
    <row r="35495" customFormat="false" ht="13.8" hidden="false" customHeight="true" outlineLevel="0" collapsed="false"/>
    <row r="35496" customFormat="false" ht="13.8" hidden="false" customHeight="true" outlineLevel="0" collapsed="false"/>
    <row r="35497" customFormat="false" ht="13.8" hidden="false" customHeight="true" outlineLevel="0" collapsed="false"/>
    <row r="35498" customFormat="false" ht="13.8" hidden="false" customHeight="true" outlineLevel="0" collapsed="false"/>
    <row r="35499" customFormat="false" ht="13.8" hidden="false" customHeight="true" outlineLevel="0" collapsed="false"/>
    <row r="35500" customFormat="false" ht="13.8" hidden="false" customHeight="true" outlineLevel="0" collapsed="false"/>
    <row r="35501" customFormat="false" ht="13.8" hidden="false" customHeight="true" outlineLevel="0" collapsed="false"/>
    <row r="35502" customFormat="false" ht="13.8" hidden="false" customHeight="true" outlineLevel="0" collapsed="false"/>
    <row r="35503" customFormat="false" ht="13.8" hidden="false" customHeight="true" outlineLevel="0" collapsed="false"/>
    <row r="35504" customFormat="false" ht="13.8" hidden="false" customHeight="true" outlineLevel="0" collapsed="false"/>
    <row r="35505" customFormat="false" ht="13.8" hidden="false" customHeight="true" outlineLevel="0" collapsed="false"/>
    <row r="35506" customFormat="false" ht="13.8" hidden="false" customHeight="true" outlineLevel="0" collapsed="false"/>
    <row r="35507" customFormat="false" ht="13.8" hidden="false" customHeight="true" outlineLevel="0" collapsed="false"/>
    <row r="35508" customFormat="false" ht="13.8" hidden="false" customHeight="true" outlineLevel="0" collapsed="false"/>
    <row r="35509" customFormat="false" ht="13.8" hidden="false" customHeight="true" outlineLevel="0" collapsed="false"/>
    <row r="35510" customFormat="false" ht="13.8" hidden="false" customHeight="true" outlineLevel="0" collapsed="false"/>
    <row r="35511" customFormat="false" ht="13.8" hidden="false" customHeight="true" outlineLevel="0" collapsed="false"/>
    <row r="35512" customFormat="false" ht="13.8" hidden="false" customHeight="true" outlineLevel="0" collapsed="false"/>
    <row r="35513" customFormat="false" ht="13.8" hidden="false" customHeight="true" outlineLevel="0" collapsed="false"/>
    <row r="35514" customFormat="false" ht="13.8" hidden="false" customHeight="true" outlineLevel="0" collapsed="false"/>
    <row r="35515" customFormat="false" ht="13.8" hidden="false" customHeight="true" outlineLevel="0" collapsed="false"/>
    <row r="35516" customFormat="false" ht="13.8" hidden="false" customHeight="true" outlineLevel="0" collapsed="false"/>
    <row r="35517" customFormat="false" ht="13.8" hidden="false" customHeight="true" outlineLevel="0" collapsed="false"/>
    <row r="35518" customFormat="false" ht="13.8" hidden="false" customHeight="true" outlineLevel="0" collapsed="false"/>
    <row r="35519" customFormat="false" ht="13.8" hidden="false" customHeight="true" outlineLevel="0" collapsed="false"/>
    <row r="35520" customFormat="false" ht="13.8" hidden="false" customHeight="true" outlineLevel="0" collapsed="false"/>
    <row r="35521" customFormat="false" ht="13.8" hidden="false" customHeight="true" outlineLevel="0" collapsed="false"/>
    <row r="35522" customFormat="false" ht="13.8" hidden="false" customHeight="true" outlineLevel="0" collapsed="false"/>
    <row r="35523" customFormat="false" ht="13.8" hidden="false" customHeight="true" outlineLevel="0" collapsed="false"/>
    <row r="35524" customFormat="false" ht="13.8" hidden="false" customHeight="true" outlineLevel="0" collapsed="false"/>
    <row r="35525" customFormat="false" ht="13.8" hidden="false" customHeight="true" outlineLevel="0" collapsed="false"/>
    <row r="35526" customFormat="false" ht="13.8" hidden="false" customHeight="true" outlineLevel="0" collapsed="false"/>
    <row r="35527" customFormat="false" ht="13.8" hidden="false" customHeight="true" outlineLevel="0" collapsed="false"/>
    <row r="35528" customFormat="false" ht="13.8" hidden="false" customHeight="true" outlineLevel="0" collapsed="false"/>
    <row r="35529" customFormat="false" ht="13.8" hidden="false" customHeight="true" outlineLevel="0" collapsed="false"/>
    <row r="35530" customFormat="false" ht="13.8" hidden="false" customHeight="true" outlineLevel="0" collapsed="false"/>
    <row r="35531" customFormat="false" ht="13.8" hidden="false" customHeight="true" outlineLevel="0" collapsed="false"/>
    <row r="35532" customFormat="false" ht="13.8" hidden="false" customHeight="true" outlineLevel="0" collapsed="false"/>
    <row r="35533" customFormat="false" ht="13.8" hidden="false" customHeight="true" outlineLevel="0" collapsed="false"/>
    <row r="35534" customFormat="false" ht="13.8" hidden="false" customHeight="true" outlineLevel="0" collapsed="false"/>
    <row r="35535" customFormat="false" ht="13.8" hidden="false" customHeight="true" outlineLevel="0" collapsed="false"/>
    <row r="35536" customFormat="false" ht="13.8" hidden="false" customHeight="true" outlineLevel="0" collapsed="false"/>
    <row r="35537" customFormat="false" ht="13.8" hidden="false" customHeight="true" outlineLevel="0" collapsed="false"/>
    <row r="35538" customFormat="false" ht="13.8" hidden="false" customHeight="true" outlineLevel="0" collapsed="false"/>
    <row r="35539" customFormat="false" ht="13.8" hidden="false" customHeight="true" outlineLevel="0" collapsed="false"/>
    <row r="35540" customFormat="false" ht="13.8" hidden="false" customHeight="true" outlineLevel="0" collapsed="false"/>
    <row r="35541" customFormat="false" ht="13.8" hidden="false" customHeight="true" outlineLevel="0" collapsed="false"/>
    <row r="35542" customFormat="false" ht="13.8" hidden="false" customHeight="true" outlineLevel="0" collapsed="false"/>
    <row r="35543" customFormat="false" ht="13.8" hidden="false" customHeight="true" outlineLevel="0" collapsed="false"/>
    <row r="35544" customFormat="false" ht="13.8" hidden="false" customHeight="true" outlineLevel="0" collapsed="false"/>
    <row r="35545" customFormat="false" ht="13.8" hidden="false" customHeight="true" outlineLevel="0" collapsed="false"/>
    <row r="35546" customFormat="false" ht="13.8" hidden="false" customHeight="true" outlineLevel="0" collapsed="false"/>
    <row r="35547" customFormat="false" ht="13.8" hidden="false" customHeight="true" outlineLevel="0" collapsed="false"/>
    <row r="35548" customFormat="false" ht="13.8" hidden="false" customHeight="true" outlineLevel="0" collapsed="false"/>
    <row r="35549" customFormat="false" ht="13.8" hidden="false" customHeight="true" outlineLevel="0" collapsed="false"/>
    <row r="35550" customFormat="false" ht="13.8" hidden="false" customHeight="true" outlineLevel="0" collapsed="false"/>
    <row r="35551" customFormat="false" ht="13.8" hidden="false" customHeight="true" outlineLevel="0" collapsed="false"/>
    <row r="35552" customFormat="false" ht="13.8" hidden="false" customHeight="true" outlineLevel="0" collapsed="false"/>
    <row r="35553" customFormat="false" ht="13.8" hidden="false" customHeight="true" outlineLevel="0" collapsed="false"/>
    <row r="35554" customFormat="false" ht="13.8" hidden="false" customHeight="true" outlineLevel="0" collapsed="false"/>
    <row r="35555" customFormat="false" ht="13.8" hidden="false" customHeight="true" outlineLevel="0" collapsed="false"/>
    <row r="35556" customFormat="false" ht="13.8" hidden="false" customHeight="true" outlineLevel="0" collapsed="false"/>
    <row r="35557" customFormat="false" ht="13.8" hidden="false" customHeight="true" outlineLevel="0" collapsed="false"/>
    <row r="35558" customFormat="false" ht="13.8" hidden="false" customHeight="true" outlineLevel="0" collapsed="false"/>
    <row r="35559" customFormat="false" ht="13.8" hidden="false" customHeight="true" outlineLevel="0" collapsed="false"/>
    <row r="35560" customFormat="false" ht="13.8" hidden="false" customHeight="true" outlineLevel="0" collapsed="false"/>
    <row r="35561" customFormat="false" ht="13.8" hidden="false" customHeight="true" outlineLevel="0" collapsed="false"/>
    <row r="35562" customFormat="false" ht="13.8" hidden="false" customHeight="true" outlineLevel="0" collapsed="false"/>
    <row r="35563" customFormat="false" ht="13.8" hidden="false" customHeight="true" outlineLevel="0" collapsed="false"/>
    <row r="35564" customFormat="false" ht="13.8" hidden="false" customHeight="true" outlineLevel="0" collapsed="false"/>
    <row r="35565" customFormat="false" ht="13.8" hidden="false" customHeight="true" outlineLevel="0" collapsed="false"/>
    <row r="35566" customFormat="false" ht="13.8" hidden="false" customHeight="true" outlineLevel="0" collapsed="false"/>
    <row r="35567" customFormat="false" ht="13.8" hidden="false" customHeight="true" outlineLevel="0" collapsed="false"/>
    <row r="35568" customFormat="false" ht="13.8" hidden="false" customHeight="true" outlineLevel="0" collapsed="false"/>
    <row r="35569" customFormat="false" ht="13.8" hidden="false" customHeight="true" outlineLevel="0" collapsed="false"/>
    <row r="35570" customFormat="false" ht="13.8" hidden="false" customHeight="true" outlineLevel="0" collapsed="false"/>
    <row r="35571" customFormat="false" ht="13.8" hidden="false" customHeight="true" outlineLevel="0" collapsed="false"/>
    <row r="35572" customFormat="false" ht="13.8" hidden="false" customHeight="true" outlineLevel="0" collapsed="false"/>
    <row r="35573" customFormat="false" ht="13.8" hidden="false" customHeight="true" outlineLevel="0" collapsed="false"/>
    <row r="35574" customFormat="false" ht="13.8" hidden="false" customHeight="true" outlineLevel="0" collapsed="false"/>
    <row r="35575" customFormat="false" ht="13.8" hidden="false" customHeight="true" outlineLevel="0" collapsed="false"/>
    <row r="35576" customFormat="false" ht="13.8" hidden="false" customHeight="true" outlineLevel="0" collapsed="false"/>
    <row r="35577" customFormat="false" ht="13.8" hidden="false" customHeight="true" outlineLevel="0" collapsed="false"/>
    <row r="35578" customFormat="false" ht="13.8" hidden="false" customHeight="true" outlineLevel="0" collapsed="false"/>
    <row r="35579" customFormat="false" ht="13.8" hidden="false" customHeight="true" outlineLevel="0" collapsed="false"/>
    <row r="35580" customFormat="false" ht="13.8" hidden="false" customHeight="true" outlineLevel="0" collapsed="false"/>
    <row r="35581" customFormat="false" ht="13.8" hidden="false" customHeight="true" outlineLevel="0" collapsed="false"/>
    <row r="35582" customFormat="false" ht="13.8" hidden="false" customHeight="true" outlineLevel="0" collapsed="false"/>
    <row r="35583" customFormat="false" ht="13.8" hidden="false" customHeight="true" outlineLevel="0" collapsed="false"/>
    <row r="35584" customFormat="false" ht="13.8" hidden="false" customHeight="true" outlineLevel="0" collapsed="false"/>
    <row r="35585" customFormat="false" ht="13.8" hidden="false" customHeight="true" outlineLevel="0" collapsed="false"/>
    <row r="35586" customFormat="false" ht="13.8" hidden="false" customHeight="true" outlineLevel="0" collapsed="false"/>
    <row r="35587" customFormat="false" ht="13.8" hidden="false" customHeight="true" outlineLevel="0" collapsed="false"/>
    <row r="35588" customFormat="false" ht="13.8" hidden="false" customHeight="true" outlineLevel="0" collapsed="false"/>
    <row r="35589" customFormat="false" ht="13.8" hidden="false" customHeight="true" outlineLevel="0" collapsed="false"/>
    <row r="35590" customFormat="false" ht="13.8" hidden="false" customHeight="true" outlineLevel="0" collapsed="false"/>
    <row r="35591" customFormat="false" ht="13.8" hidden="false" customHeight="true" outlineLevel="0" collapsed="false"/>
    <row r="35592" customFormat="false" ht="13.8" hidden="false" customHeight="true" outlineLevel="0" collapsed="false"/>
    <row r="35593" customFormat="false" ht="13.8" hidden="false" customHeight="true" outlineLevel="0" collapsed="false"/>
    <row r="35594" customFormat="false" ht="13.8" hidden="false" customHeight="true" outlineLevel="0" collapsed="false"/>
    <row r="35595" customFormat="false" ht="13.8" hidden="false" customHeight="true" outlineLevel="0" collapsed="false"/>
    <row r="35596" customFormat="false" ht="13.8" hidden="false" customHeight="true" outlineLevel="0" collapsed="false"/>
    <row r="35597" customFormat="false" ht="13.8" hidden="false" customHeight="true" outlineLevel="0" collapsed="false"/>
    <row r="35598" customFormat="false" ht="13.8" hidden="false" customHeight="true" outlineLevel="0" collapsed="false"/>
    <row r="35599" customFormat="false" ht="13.8" hidden="false" customHeight="true" outlineLevel="0" collapsed="false"/>
    <row r="35600" customFormat="false" ht="13.8" hidden="false" customHeight="true" outlineLevel="0" collapsed="false"/>
    <row r="35601" customFormat="false" ht="13.8" hidden="false" customHeight="true" outlineLevel="0" collapsed="false"/>
    <row r="35602" customFormat="false" ht="13.8" hidden="false" customHeight="true" outlineLevel="0" collapsed="false"/>
    <row r="35603" customFormat="false" ht="13.8" hidden="false" customHeight="true" outlineLevel="0" collapsed="false"/>
    <row r="35604" customFormat="false" ht="13.8" hidden="false" customHeight="true" outlineLevel="0" collapsed="false"/>
    <row r="35605" customFormat="false" ht="13.8" hidden="false" customHeight="true" outlineLevel="0" collapsed="false"/>
    <row r="35606" customFormat="false" ht="13.8" hidden="false" customHeight="true" outlineLevel="0" collapsed="false"/>
    <row r="35607" customFormat="false" ht="13.8" hidden="false" customHeight="true" outlineLevel="0" collapsed="false"/>
    <row r="35608" customFormat="false" ht="13.8" hidden="false" customHeight="true" outlineLevel="0" collapsed="false"/>
    <row r="35609" customFormat="false" ht="13.8" hidden="false" customHeight="true" outlineLevel="0" collapsed="false"/>
    <row r="35610" customFormat="false" ht="13.8" hidden="false" customHeight="true" outlineLevel="0" collapsed="false"/>
    <row r="35611" customFormat="false" ht="13.8" hidden="false" customHeight="true" outlineLevel="0" collapsed="false"/>
    <row r="35612" customFormat="false" ht="13.8" hidden="false" customHeight="true" outlineLevel="0" collapsed="false"/>
    <row r="35613" customFormat="false" ht="13.8" hidden="false" customHeight="true" outlineLevel="0" collapsed="false"/>
    <row r="35614" customFormat="false" ht="13.8" hidden="false" customHeight="true" outlineLevel="0" collapsed="false"/>
    <row r="35615" customFormat="false" ht="13.8" hidden="false" customHeight="true" outlineLevel="0" collapsed="false"/>
    <row r="35616" customFormat="false" ht="13.8" hidden="false" customHeight="true" outlineLevel="0" collapsed="false"/>
    <row r="35617" customFormat="false" ht="13.8" hidden="false" customHeight="true" outlineLevel="0" collapsed="false"/>
    <row r="35618" customFormat="false" ht="13.8" hidden="false" customHeight="true" outlineLevel="0" collapsed="false"/>
    <row r="35619" customFormat="false" ht="13.8" hidden="false" customHeight="true" outlineLevel="0" collapsed="false"/>
    <row r="35620" customFormat="false" ht="13.8" hidden="false" customHeight="true" outlineLevel="0" collapsed="false"/>
    <row r="35621" customFormat="false" ht="13.8" hidden="false" customHeight="true" outlineLevel="0" collapsed="false"/>
    <row r="35622" customFormat="false" ht="13.8" hidden="false" customHeight="true" outlineLevel="0" collapsed="false"/>
    <row r="35623" customFormat="false" ht="13.8" hidden="false" customHeight="true" outlineLevel="0" collapsed="false"/>
    <row r="35624" customFormat="false" ht="13.8" hidden="false" customHeight="true" outlineLevel="0" collapsed="false"/>
    <row r="35625" customFormat="false" ht="13.8" hidden="false" customHeight="true" outlineLevel="0" collapsed="false"/>
    <row r="35626" customFormat="false" ht="13.8" hidden="false" customHeight="true" outlineLevel="0" collapsed="false"/>
    <row r="35627" customFormat="false" ht="13.8" hidden="false" customHeight="true" outlineLevel="0" collapsed="false"/>
    <row r="35628" customFormat="false" ht="13.8" hidden="false" customHeight="true" outlineLevel="0" collapsed="false"/>
    <row r="35629" customFormat="false" ht="13.8" hidden="false" customHeight="true" outlineLevel="0" collapsed="false"/>
    <row r="35630" customFormat="false" ht="13.8" hidden="false" customHeight="true" outlineLevel="0" collapsed="false"/>
    <row r="35631" customFormat="false" ht="13.8" hidden="false" customHeight="true" outlineLevel="0" collapsed="false"/>
    <row r="35632" customFormat="false" ht="13.8" hidden="false" customHeight="true" outlineLevel="0" collapsed="false"/>
    <row r="35633" customFormat="false" ht="13.8" hidden="false" customHeight="true" outlineLevel="0" collapsed="false"/>
    <row r="35634" customFormat="false" ht="13.8" hidden="false" customHeight="true" outlineLevel="0" collapsed="false"/>
    <row r="35635" customFormat="false" ht="13.8" hidden="false" customHeight="true" outlineLevel="0" collapsed="false"/>
    <row r="35636" customFormat="false" ht="13.8" hidden="false" customHeight="true" outlineLevel="0" collapsed="false"/>
    <row r="35637" customFormat="false" ht="13.8" hidden="false" customHeight="true" outlineLevel="0" collapsed="false"/>
    <row r="35638" customFormat="false" ht="13.8" hidden="false" customHeight="true" outlineLevel="0" collapsed="false"/>
    <row r="35639" customFormat="false" ht="13.8" hidden="false" customHeight="true" outlineLevel="0" collapsed="false"/>
    <row r="35640" customFormat="false" ht="13.8" hidden="false" customHeight="true" outlineLevel="0" collapsed="false"/>
    <row r="35641" customFormat="false" ht="13.8" hidden="false" customHeight="true" outlineLevel="0" collapsed="false"/>
    <row r="35642" customFormat="false" ht="13.8" hidden="false" customHeight="true" outlineLevel="0" collapsed="false"/>
    <row r="35643" customFormat="false" ht="13.8" hidden="false" customHeight="true" outlineLevel="0" collapsed="false"/>
    <row r="35644" customFormat="false" ht="13.8" hidden="false" customHeight="true" outlineLevel="0" collapsed="false"/>
    <row r="35645" customFormat="false" ht="13.8" hidden="false" customHeight="true" outlineLevel="0" collapsed="false"/>
    <row r="35646" customFormat="false" ht="13.8" hidden="false" customHeight="true" outlineLevel="0" collapsed="false"/>
    <row r="35647" customFormat="false" ht="13.8" hidden="false" customHeight="true" outlineLevel="0" collapsed="false"/>
    <row r="35648" customFormat="false" ht="13.8" hidden="false" customHeight="true" outlineLevel="0" collapsed="false"/>
    <row r="35649" customFormat="false" ht="13.8" hidden="false" customHeight="true" outlineLevel="0" collapsed="false"/>
    <row r="35650" customFormat="false" ht="13.8" hidden="false" customHeight="true" outlineLevel="0" collapsed="false"/>
    <row r="35651" customFormat="false" ht="13.8" hidden="false" customHeight="true" outlineLevel="0" collapsed="false"/>
    <row r="35652" customFormat="false" ht="13.8" hidden="false" customHeight="true" outlineLevel="0" collapsed="false"/>
    <row r="35653" customFormat="false" ht="13.8" hidden="false" customHeight="true" outlineLevel="0" collapsed="false"/>
    <row r="35654" customFormat="false" ht="13.8" hidden="false" customHeight="true" outlineLevel="0" collapsed="false"/>
    <row r="35655" customFormat="false" ht="13.8" hidden="false" customHeight="true" outlineLevel="0" collapsed="false"/>
    <row r="35656" customFormat="false" ht="13.8" hidden="false" customHeight="true" outlineLevel="0" collapsed="false"/>
    <row r="35657" customFormat="false" ht="13.8" hidden="false" customHeight="true" outlineLevel="0" collapsed="false"/>
    <row r="35658" customFormat="false" ht="13.8" hidden="false" customHeight="true" outlineLevel="0" collapsed="false"/>
    <row r="35659" customFormat="false" ht="13.8" hidden="false" customHeight="true" outlineLevel="0" collapsed="false"/>
    <row r="35660" customFormat="false" ht="13.8" hidden="false" customHeight="true" outlineLevel="0" collapsed="false"/>
    <row r="35661" customFormat="false" ht="13.8" hidden="false" customHeight="true" outlineLevel="0" collapsed="false"/>
    <row r="35662" customFormat="false" ht="13.8" hidden="false" customHeight="true" outlineLevel="0" collapsed="false"/>
    <row r="35663" customFormat="false" ht="13.8" hidden="false" customHeight="true" outlineLevel="0" collapsed="false"/>
    <row r="35664" customFormat="false" ht="13.8" hidden="false" customHeight="true" outlineLevel="0" collapsed="false"/>
    <row r="35665" customFormat="false" ht="13.8" hidden="false" customHeight="true" outlineLevel="0" collapsed="false"/>
    <row r="35666" customFormat="false" ht="13.8" hidden="false" customHeight="true" outlineLevel="0" collapsed="false"/>
    <row r="35667" customFormat="false" ht="13.8" hidden="false" customHeight="true" outlineLevel="0" collapsed="false"/>
    <row r="35668" customFormat="false" ht="13.8" hidden="false" customHeight="true" outlineLevel="0" collapsed="false"/>
    <row r="35669" customFormat="false" ht="13.8" hidden="false" customHeight="true" outlineLevel="0" collapsed="false"/>
    <row r="35670" customFormat="false" ht="13.8" hidden="false" customHeight="true" outlineLevel="0" collapsed="false"/>
    <row r="35671" customFormat="false" ht="13.8" hidden="false" customHeight="true" outlineLevel="0" collapsed="false"/>
    <row r="35672" customFormat="false" ht="13.8" hidden="false" customHeight="true" outlineLevel="0" collapsed="false"/>
    <row r="35673" customFormat="false" ht="13.8" hidden="false" customHeight="true" outlineLevel="0" collapsed="false"/>
    <row r="35674" customFormat="false" ht="13.8" hidden="false" customHeight="true" outlineLevel="0" collapsed="false"/>
    <row r="35675" customFormat="false" ht="13.8" hidden="false" customHeight="true" outlineLevel="0" collapsed="false"/>
    <row r="35676" customFormat="false" ht="13.8" hidden="false" customHeight="true" outlineLevel="0" collapsed="false"/>
    <row r="35677" customFormat="false" ht="13.8" hidden="false" customHeight="true" outlineLevel="0" collapsed="false"/>
    <row r="35678" customFormat="false" ht="13.8" hidden="false" customHeight="true" outlineLevel="0" collapsed="false"/>
    <row r="35679" customFormat="false" ht="13.8" hidden="false" customHeight="true" outlineLevel="0" collapsed="false"/>
    <row r="35680" customFormat="false" ht="13.8" hidden="false" customHeight="true" outlineLevel="0" collapsed="false"/>
    <row r="35681" customFormat="false" ht="13.8" hidden="false" customHeight="true" outlineLevel="0" collapsed="false"/>
    <row r="35682" customFormat="false" ht="13.8" hidden="false" customHeight="true" outlineLevel="0" collapsed="false"/>
    <row r="35683" customFormat="false" ht="13.8" hidden="false" customHeight="true" outlineLevel="0" collapsed="false"/>
    <row r="35684" customFormat="false" ht="13.8" hidden="false" customHeight="true" outlineLevel="0" collapsed="false"/>
    <row r="35685" customFormat="false" ht="13.8" hidden="false" customHeight="true" outlineLevel="0" collapsed="false"/>
    <row r="35686" customFormat="false" ht="13.8" hidden="false" customHeight="true" outlineLevel="0" collapsed="false"/>
    <row r="35687" customFormat="false" ht="13.8" hidden="false" customHeight="true" outlineLevel="0" collapsed="false"/>
    <row r="35688" customFormat="false" ht="13.8" hidden="false" customHeight="true" outlineLevel="0" collapsed="false"/>
    <row r="35689" customFormat="false" ht="13.8" hidden="false" customHeight="true" outlineLevel="0" collapsed="false"/>
    <row r="35690" customFormat="false" ht="13.8" hidden="false" customHeight="true" outlineLevel="0" collapsed="false"/>
    <row r="35691" customFormat="false" ht="13.8" hidden="false" customHeight="true" outlineLevel="0" collapsed="false"/>
    <row r="35692" customFormat="false" ht="13.8" hidden="false" customHeight="true" outlineLevel="0" collapsed="false"/>
    <row r="35693" customFormat="false" ht="13.8" hidden="false" customHeight="true" outlineLevel="0" collapsed="false"/>
    <row r="35694" customFormat="false" ht="13.8" hidden="false" customHeight="true" outlineLevel="0" collapsed="false"/>
    <row r="35695" customFormat="false" ht="13.8" hidden="false" customHeight="true" outlineLevel="0" collapsed="false"/>
    <row r="35696" customFormat="false" ht="13.8" hidden="false" customHeight="true" outlineLevel="0" collapsed="false"/>
    <row r="35697" customFormat="false" ht="13.8" hidden="false" customHeight="true" outlineLevel="0" collapsed="false"/>
    <row r="35698" customFormat="false" ht="13.8" hidden="false" customHeight="true" outlineLevel="0" collapsed="false"/>
    <row r="35699" customFormat="false" ht="13.8" hidden="false" customHeight="true" outlineLevel="0" collapsed="false"/>
    <row r="35700" customFormat="false" ht="13.8" hidden="false" customHeight="true" outlineLevel="0" collapsed="false"/>
    <row r="35701" customFormat="false" ht="13.8" hidden="false" customHeight="true" outlineLevel="0" collapsed="false"/>
    <row r="35702" customFormat="false" ht="13.8" hidden="false" customHeight="true" outlineLevel="0" collapsed="false"/>
    <row r="35703" customFormat="false" ht="13.8" hidden="false" customHeight="true" outlineLevel="0" collapsed="false"/>
    <row r="35704" customFormat="false" ht="13.8" hidden="false" customHeight="true" outlineLevel="0" collapsed="false"/>
    <row r="35705" customFormat="false" ht="13.8" hidden="false" customHeight="true" outlineLevel="0" collapsed="false"/>
    <row r="35706" customFormat="false" ht="13.8" hidden="false" customHeight="true" outlineLevel="0" collapsed="false"/>
    <row r="35707" customFormat="false" ht="13.8" hidden="false" customHeight="true" outlineLevel="0" collapsed="false"/>
    <row r="35708" customFormat="false" ht="13.8" hidden="false" customHeight="true" outlineLevel="0" collapsed="false"/>
    <row r="35709" customFormat="false" ht="13.8" hidden="false" customHeight="true" outlineLevel="0" collapsed="false"/>
    <row r="35710" customFormat="false" ht="13.8" hidden="false" customHeight="true" outlineLevel="0" collapsed="false"/>
    <row r="35711" customFormat="false" ht="13.8" hidden="false" customHeight="true" outlineLevel="0" collapsed="false"/>
    <row r="35712" customFormat="false" ht="13.8" hidden="false" customHeight="true" outlineLevel="0" collapsed="false"/>
    <row r="35713" customFormat="false" ht="13.8" hidden="false" customHeight="true" outlineLevel="0" collapsed="false"/>
    <row r="35714" customFormat="false" ht="13.8" hidden="false" customHeight="true" outlineLevel="0" collapsed="false"/>
    <row r="35715" customFormat="false" ht="13.8" hidden="false" customHeight="true" outlineLevel="0" collapsed="false"/>
    <row r="35716" customFormat="false" ht="13.8" hidden="false" customHeight="true" outlineLevel="0" collapsed="false"/>
    <row r="35717" customFormat="false" ht="13.8" hidden="false" customHeight="true" outlineLevel="0" collapsed="false"/>
    <row r="35718" customFormat="false" ht="13.8" hidden="false" customHeight="true" outlineLevel="0" collapsed="false"/>
    <row r="35719" customFormat="false" ht="13.8" hidden="false" customHeight="true" outlineLevel="0" collapsed="false"/>
    <row r="35720" customFormat="false" ht="13.8" hidden="false" customHeight="true" outlineLevel="0" collapsed="false"/>
    <row r="35721" customFormat="false" ht="13.8" hidden="false" customHeight="true" outlineLevel="0" collapsed="false"/>
    <row r="35722" customFormat="false" ht="13.8" hidden="false" customHeight="true" outlineLevel="0" collapsed="false"/>
    <row r="35723" customFormat="false" ht="13.8" hidden="false" customHeight="true" outlineLevel="0" collapsed="false"/>
    <row r="35724" customFormat="false" ht="13.8" hidden="false" customHeight="true" outlineLevel="0" collapsed="false"/>
    <row r="35725" customFormat="false" ht="13.8" hidden="false" customHeight="true" outlineLevel="0" collapsed="false"/>
    <row r="35726" customFormat="false" ht="13.8" hidden="false" customHeight="true" outlineLevel="0" collapsed="false"/>
    <row r="35727" customFormat="false" ht="13.8" hidden="false" customHeight="true" outlineLevel="0" collapsed="false"/>
    <row r="35728" customFormat="false" ht="13.8" hidden="false" customHeight="true" outlineLevel="0" collapsed="false"/>
    <row r="35729" customFormat="false" ht="13.8" hidden="false" customHeight="true" outlineLevel="0" collapsed="false"/>
    <row r="35730" customFormat="false" ht="13.8" hidden="false" customHeight="true" outlineLevel="0" collapsed="false"/>
    <row r="35731" customFormat="false" ht="13.8" hidden="false" customHeight="true" outlineLevel="0" collapsed="false"/>
    <row r="35732" customFormat="false" ht="13.8" hidden="false" customHeight="true" outlineLevel="0" collapsed="false"/>
    <row r="35733" customFormat="false" ht="13.8" hidden="false" customHeight="true" outlineLevel="0" collapsed="false"/>
    <row r="35734" customFormat="false" ht="13.8" hidden="false" customHeight="true" outlineLevel="0" collapsed="false"/>
    <row r="35735" customFormat="false" ht="13.8" hidden="false" customHeight="true" outlineLevel="0" collapsed="false"/>
    <row r="35736" customFormat="false" ht="13.8" hidden="false" customHeight="true" outlineLevel="0" collapsed="false"/>
    <row r="35737" customFormat="false" ht="13.8" hidden="false" customHeight="true" outlineLevel="0" collapsed="false"/>
    <row r="35738" customFormat="false" ht="13.8" hidden="false" customHeight="true" outlineLevel="0" collapsed="false"/>
    <row r="35739" customFormat="false" ht="13.8" hidden="false" customHeight="true" outlineLevel="0" collapsed="false"/>
    <row r="35740" customFormat="false" ht="13.8" hidden="false" customHeight="true" outlineLevel="0" collapsed="false"/>
    <row r="35741" customFormat="false" ht="13.8" hidden="false" customHeight="true" outlineLevel="0" collapsed="false"/>
    <row r="35742" customFormat="false" ht="13.8" hidden="false" customHeight="true" outlineLevel="0" collapsed="false"/>
    <row r="35743" customFormat="false" ht="13.8" hidden="false" customHeight="true" outlineLevel="0" collapsed="false"/>
    <row r="35744" customFormat="false" ht="13.8" hidden="false" customHeight="true" outlineLevel="0" collapsed="false"/>
    <row r="35745" customFormat="false" ht="13.8" hidden="false" customHeight="true" outlineLevel="0" collapsed="false"/>
    <row r="35746" customFormat="false" ht="13.8" hidden="false" customHeight="true" outlineLevel="0" collapsed="false"/>
    <row r="35747" customFormat="false" ht="13.8" hidden="false" customHeight="true" outlineLevel="0" collapsed="false"/>
    <row r="35748" customFormat="false" ht="13.8" hidden="false" customHeight="true" outlineLevel="0" collapsed="false"/>
    <row r="35749" customFormat="false" ht="13.8" hidden="false" customHeight="true" outlineLevel="0" collapsed="false"/>
    <row r="35750" customFormat="false" ht="13.8" hidden="false" customHeight="true" outlineLevel="0" collapsed="false"/>
    <row r="35751" customFormat="false" ht="13.8" hidden="false" customHeight="true" outlineLevel="0" collapsed="false"/>
    <row r="35752" customFormat="false" ht="13.8" hidden="false" customHeight="true" outlineLevel="0" collapsed="false"/>
    <row r="35753" customFormat="false" ht="13.8" hidden="false" customHeight="true" outlineLevel="0" collapsed="false"/>
    <row r="35754" customFormat="false" ht="13.8" hidden="false" customHeight="true" outlineLevel="0" collapsed="false"/>
    <row r="35755" customFormat="false" ht="13.8" hidden="false" customHeight="true" outlineLevel="0" collapsed="false"/>
    <row r="35756" customFormat="false" ht="13.8" hidden="false" customHeight="true" outlineLevel="0" collapsed="false"/>
    <row r="35757" customFormat="false" ht="13.8" hidden="false" customHeight="true" outlineLevel="0" collapsed="false"/>
    <row r="35758" customFormat="false" ht="13.8" hidden="false" customHeight="true" outlineLevel="0" collapsed="false"/>
    <row r="35759" customFormat="false" ht="13.8" hidden="false" customHeight="true" outlineLevel="0" collapsed="false"/>
    <row r="35760" customFormat="false" ht="13.8" hidden="false" customHeight="true" outlineLevel="0" collapsed="false"/>
    <row r="35761" customFormat="false" ht="13.8" hidden="false" customHeight="true" outlineLevel="0" collapsed="false"/>
    <row r="35762" customFormat="false" ht="13.8" hidden="false" customHeight="true" outlineLevel="0" collapsed="false"/>
    <row r="35763" customFormat="false" ht="13.8" hidden="false" customHeight="true" outlineLevel="0" collapsed="false"/>
    <row r="35764" customFormat="false" ht="13.8" hidden="false" customHeight="true" outlineLevel="0" collapsed="false"/>
    <row r="35765" customFormat="false" ht="13.8" hidden="false" customHeight="true" outlineLevel="0" collapsed="false"/>
    <row r="35766" customFormat="false" ht="13.8" hidden="false" customHeight="true" outlineLevel="0" collapsed="false"/>
    <row r="35767" customFormat="false" ht="13.8" hidden="false" customHeight="true" outlineLevel="0" collapsed="false"/>
    <row r="35768" customFormat="false" ht="13.8" hidden="false" customHeight="true" outlineLevel="0" collapsed="false"/>
    <row r="35769" customFormat="false" ht="13.8" hidden="false" customHeight="true" outlineLevel="0" collapsed="false"/>
    <row r="35770" customFormat="false" ht="13.8" hidden="false" customHeight="true" outlineLevel="0" collapsed="false"/>
    <row r="35771" customFormat="false" ht="13.8" hidden="false" customHeight="true" outlineLevel="0" collapsed="false"/>
    <row r="35772" customFormat="false" ht="13.8" hidden="false" customHeight="true" outlineLevel="0" collapsed="false"/>
    <row r="35773" customFormat="false" ht="13.8" hidden="false" customHeight="true" outlineLevel="0" collapsed="false"/>
    <row r="35774" customFormat="false" ht="13.8" hidden="false" customHeight="true" outlineLevel="0" collapsed="false"/>
    <row r="35775" customFormat="false" ht="13.8" hidden="false" customHeight="true" outlineLevel="0" collapsed="false"/>
    <row r="35776" customFormat="false" ht="13.8" hidden="false" customHeight="true" outlineLevel="0" collapsed="false"/>
    <row r="35777" customFormat="false" ht="13.8" hidden="false" customHeight="true" outlineLevel="0" collapsed="false"/>
    <row r="35778" customFormat="false" ht="13.8" hidden="false" customHeight="true" outlineLevel="0" collapsed="false"/>
    <row r="35779" customFormat="false" ht="13.8" hidden="false" customHeight="true" outlineLevel="0" collapsed="false"/>
    <row r="35780" customFormat="false" ht="13.8" hidden="false" customHeight="true" outlineLevel="0" collapsed="false"/>
    <row r="35781" customFormat="false" ht="13.8" hidden="false" customHeight="true" outlineLevel="0" collapsed="false"/>
    <row r="35782" customFormat="false" ht="13.8" hidden="false" customHeight="true" outlineLevel="0" collapsed="false"/>
    <row r="35783" customFormat="false" ht="13.8" hidden="false" customHeight="true" outlineLevel="0" collapsed="false"/>
    <row r="35784" customFormat="false" ht="13.8" hidden="false" customHeight="true" outlineLevel="0" collapsed="false"/>
    <row r="35785" customFormat="false" ht="13.8" hidden="false" customHeight="true" outlineLevel="0" collapsed="false"/>
    <row r="35786" customFormat="false" ht="13.8" hidden="false" customHeight="true" outlineLevel="0" collapsed="false"/>
    <row r="35787" customFormat="false" ht="13.8" hidden="false" customHeight="true" outlineLevel="0" collapsed="false"/>
    <row r="35788" customFormat="false" ht="13.8" hidden="false" customHeight="true" outlineLevel="0" collapsed="false"/>
    <row r="35789" customFormat="false" ht="13.8" hidden="false" customHeight="true" outlineLevel="0" collapsed="false"/>
    <row r="35790" customFormat="false" ht="13.8" hidden="false" customHeight="true" outlineLevel="0" collapsed="false"/>
    <row r="35791" customFormat="false" ht="13.8" hidden="false" customHeight="true" outlineLevel="0" collapsed="false"/>
    <row r="35792" customFormat="false" ht="13.8" hidden="false" customHeight="true" outlineLevel="0" collapsed="false"/>
    <row r="35793" customFormat="false" ht="13.8" hidden="false" customHeight="true" outlineLevel="0" collapsed="false"/>
    <row r="35794" customFormat="false" ht="13.8" hidden="false" customHeight="true" outlineLevel="0" collapsed="false"/>
    <row r="35795" customFormat="false" ht="13.8" hidden="false" customHeight="true" outlineLevel="0" collapsed="false"/>
    <row r="35796" customFormat="false" ht="13.8" hidden="false" customHeight="true" outlineLevel="0" collapsed="false"/>
    <row r="35797" customFormat="false" ht="13.8" hidden="false" customHeight="true" outlineLevel="0" collapsed="false"/>
    <row r="35798" customFormat="false" ht="13.8" hidden="false" customHeight="true" outlineLevel="0" collapsed="false"/>
    <row r="35799" customFormat="false" ht="13.8" hidden="false" customHeight="true" outlineLevel="0" collapsed="false"/>
    <row r="35800" customFormat="false" ht="13.8" hidden="false" customHeight="true" outlineLevel="0" collapsed="false"/>
    <row r="35801" customFormat="false" ht="13.8" hidden="false" customHeight="true" outlineLevel="0" collapsed="false"/>
    <row r="35802" customFormat="false" ht="13.8" hidden="false" customHeight="true" outlineLevel="0" collapsed="false"/>
    <row r="35803" customFormat="false" ht="13.8" hidden="false" customHeight="true" outlineLevel="0" collapsed="false"/>
    <row r="35804" customFormat="false" ht="13.8" hidden="false" customHeight="true" outlineLevel="0" collapsed="false"/>
    <row r="35805" customFormat="false" ht="13.8" hidden="false" customHeight="true" outlineLevel="0" collapsed="false"/>
    <row r="35806" customFormat="false" ht="13.8" hidden="false" customHeight="true" outlineLevel="0" collapsed="false"/>
    <row r="35807" customFormat="false" ht="13.8" hidden="false" customHeight="true" outlineLevel="0" collapsed="false"/>
    <row r="35808" customFormat="false" ht="13.8" hidden="false" customHeight="true" outlineLevel="0" collapsed="false"/>
    <row r="35809" customFormat="false" ht="13.8" hidden="false" customHeight="true" outlineLevel="0" collapsed="false"/>
    <row r="35810" customFormat="false" ht="13.8" hidden="false" customHeight="true" outlineLevel="0" collapsed="false"/>
    <row r="35811" customFormat="false" ht="13.8" hidden="false" customHeight="true" outlineLevel="0" collapsed="false"/>
    <row r="35812" customFormat="false" ht="13.8" hidden="false" customHeight="true" outlineLevel="0" collapsed="false"/>
    <row r="35813" customFormat="false" ht="13.8" hidden="false" customHeight="true" outlineLevel="0" collapsed="false"/>
    <row r="35814" customFormat="false" ht="13.8" hidden="false" customHeight="true" outlineLevel="0" collapsed="false"/>
    <row r="35815" customFormat="false" ht="13.8" hidden="false" customHeight="true" outlineLevel="0" collapsed="false"/>
    <row r="35816" customFormat="false" ht="13.8" hidden="false" customHeight="true" outlineLevel="0" collapsed="false"/>
    <row r="35817" customFormat="false" ht="13.8" hidden="false" customHeight="true" outlineLevel="0" collapsed="false"/>
    <row r="35818" customFormat="false" ht="13.8" hidden="false" customHeight="true" outlineLevel="0" collapsed="false"/>
    <row r="35819" customFormat="false" ht="13.8" hidden="false" customHeight="true" outlineLevel="0" collapsed="false"/>
    <row r="35820" customFormat="false" ht="13.8" hidden="false" customHeight="true" outlineLevel="0" collapsed="false"/>
    <row r="35821" customFormat="false" ht="13.8" hidden="false" customHeight="true" outlineLevel="0" collapsed="false"/>
    <row r="35822" customFormat="false" ht="13.8" hidden="false" customHeight="true" outlineLevel="0" collapsed="false"/>
    <row r="35823" customFormat="false" ht="13.8" hidden="false" customHeight="true" outlineLevel="0" collapsed="false"/>
    <row r="35824" customFormat="false" ht="13.8" hidden="false" customHeight="true" outlineLevel="0" collapsed="false"/>
    <row r="35825" customFormat="false" ht="13.8" hidden="false" customHeight="true" outlineLevel="0" collapsed="false"/>
    <row r="35826" customFormat="false" ht="13.8" hidden="false" customHeight="true" outlineLevel="0" collapsed="false"/>
    <row r="35827" customFormat="false" ht="13.8" hidden="false" customHeight="true" outlineLevel="0" collapsed="false"/>
    <row r="35828" customFormat="false" ht="13.8" hidden="false" customHeight="true" outlineLevel="0" collapsed="false"/>
    <row r="35829" customFormat="false" ht="13.8" hidden="false" customHeight="true" outlineLevel="0" collapsed="false"/>
    <row r="35830" customFormat="false" ht="13.8" hidden="false" customHeight="true" outlineLevel="0" collapsed="false"/>
    <row r="35831" customFormat="false" ht="13.8" hidden="false" customHeight="true" outlineLevel="0" collapsed="false"/>
    <row r="35832" customFormat="false" ht="13.8" hidden="false" customHeight="true" outlineLevel="0" collapsed="false"/>
    <row r="35833" customFormat="false" ht="13.8" hidden="false" customHeight="true" outlineLevel="0" collapsed="false"/>
    <row r="35834" customFormat="false" ht="13.8" hidden="false" customHeight="true" outlineLevel="0" collapsed="false"/>
    <row r="35835" customFormat="false" ht="13.8" hidden="false" customHeight="true" outlineLevel="0" collapsed="false"/>
    <row r="35836" customFormat="false" ht="13.8" hidden="false" customHeight="true" outlineLevel="0" collapsed="false"/>
    <row r="35837" customFormat="false" ht="13.8" hidden="false" customHeight="true" outlineLevel="0" collapsed="false"/>
    <row r="35838" customFormat="false" ht="13.8" hidden="false" customHeight="true" outlineLevel="0" collapsed="false"/>
    <row r="35839" customFormat="false" ht="13.8" hidden="false" customHeight="true" outlineLevel="0" collapsed="false"/>
    <row r="35840" customFormat="false" ht="13.8" hidden="false" customHeight="true" outlineLevel="0" collapsed="false"/>
    <row r="35841" customFormat="false" ht="13.8" hidden="false" customHeight="true" outlineLevel="0" collapsed="false"/>
    <row r="35842" customFormat="false" ht="13.8" hidden="false" customHeight="true" outlineLevel="0" collapsed="false"/>
    <row r="35843" customFormat="false" ht="13.8" hidden="false" customHeight="true" outlineLevel="0" collapsed="false"/>
    <row r="35844" customFormat="false" ht="13.8" hidden="false" customHeight="true" outlineLevel="0" collapsed="false"/>
    <row r="35845" customFormat="false" ht="13.8" hidden="false" customHeight="true" outlineLevel="0" collapsed="false"/>
    <row r="35846" customFormat="false" ht="13.8" hidden="false" customHeight="true" outlineLevel="0" collapsed="false"/>
    <row r="35847" customFormat="false" ht="13.8" hidden="false" customHeight="true" outlineLevel="0" collapsed="false"/>
    <row r="35848" customFormat="false" ht="13.8" hidden="false" customHeight="true" outlineLevel="0" collapsed="false"/>
    <row r="35849" customFormat="false" ht="13.8" hidden="false" customHeight="true" outlineLevel="0" collapsed="false"/>
    <row r="35850" customFormat="false" ht="13.8" hidden="false" customHeight="true" outlineLevel="0" collapsed="false"/>
    <row r="35851" customFormat="false" ht="13.8" hidden="false" customHeight="true" outlineLevel="0" collapsed="false"/>
    <row r="35852" customFormat="false" ht="13.8" hidden="false" customHeight="true" outlineLevel="0" collapsed="false"/>
    <row r="35853" customFormat="false" ht="13.8" hidden="false" customHeight="true" outlineLevel="0" collapsed="false"/>
    <row r="35854" customFormat="false" ht="13.8" hidden="false" customHeight="true" outlineLevel="0" collapsed="false"/>
    <row r="35855" customFormat="false" ht="13.8" hidden="false" customHeight="true" outlineLevel="0" collapsed="false"/>
    <row r="35856" customFormat="false" ht="13.8" hidden="false" customHeight="true" outlineLevel="0" collapsed="false"/>
    <row r="35857" customFormat="false" ht="13.8" hidden="false" customHeight="true" outlineLevel="0" collapsed="false"/>
    <row r="35858" customFormat="false" ht="13.8" hidden="false" customHeight="true" outlineLevel="0" collapsed="false"/>
    <row r="35859" customFormat="false" ht="13.8" hidden="false" customHeight="true" outlineLevel="0" collapsed="false"/>
    <row r="35860" customFormat="false" ht="13.8" hidden="false" customHeight="true" outlineLevel="0" collapsed="false"/>
    <row r="35861" customFormat="false" ht="13.8" hidden="false" customHeight="true" outlineLevel="0" collapsed="false"/>
    <row r="35862" customFormat="false" ht="13.8" hidden="false" customHeight="true" outlineLevel="0" collapsed="false"/>
    <row r="35863" customFormat="false" ht="13.8" hidden="false" customHeight="true" outlineLevel="0" collapsed="false"/>
    <row r="35864" customFormat="false" ht="13.8" hidden="false" customHeight="true" outlineLevel="0" collapsed="false"/>
    <row r="35865" customFormat="false" ht="13.8" hidden="false" customHeight="true" outlineLevel="0" collapsed="false"/>
    <row r="35866" customFormat="false" ht="13.8" hidden="false" customHeight="true" outlineLevel="0" collapsed="false"/>
    <row r="35867" customFormat="false" ht="13.8" hidden="false" customHeight="true" outlineLevel="0" collapsed="false"/>
    <row r="35868" customFormat="false" ht="13.8" hidden="false" customHeight="true" outlineLevel="0" collapsed="false"/>
    <row r="35869" customFormat="false" ht="13.8" hidden="false" customHeight="true" outlineLevel="0" collapsed="false"/>
    <row r="35870" customFormat="false" ht="13.8" hidden="false" customHeight="true" outlineLevel="0" collapsed="false"/>
    <row r="35871" customFormat="false" ht="13.8" hidden="false" customHeight="true" outlineLevel="0" collapsed="false"/>
    <row r="35872" customFormat="false" ht="13.8" hidden="false" customHeight="true" outlineLevel="0" collapsed="false"/>
    <row r="35873" customFormat="false" ht="13.8" hidden="false" customHeight="true" outlineLevel="0" collapsed="false"/>
    <row r="35874" customFormat="false" ht="13.8" hidden="false" customHeight="true" outlineLevel="0" collapsed="false"/>
    <row r="35875" customFormat="false" ht="13.8" hidden="false" customHeight="true" outlineLevel="0" collapsed="false"/>
    <row r="35876" customFormat="false" ht="13.8" hidden="false" customHeight="true" outlineLevel="0" collapsed="false"/>
    <row r="35877" customFormat="false" ht="13.8" hidden="false" customHeight="true" outlineLevel="0" collapsed="false"/>
    <row r="35878" customFormat="false" ht="13.8" hidden="false" customHeight="true" outlineLevel="0" collapsed="false"/>
    <row r="35879" customFormat="false" ht="13.8" hidden="false" customHeight="true" outlineLevel="0" collapsed="false"/>
    <row r="35880" customFormat="false" ht="13.8" hidden="false" customHeight="true" outlineLevel="0" collapsed="false"/>
    <row r="35881" customFormat="false" ht="13.8" hidden="false" customHeight="true" outlineLevel="0" collapsed="false"/>
    <row r="35882" customFormat="false" ht="13.8" hidden="false" customHeight="true" outlineLevel="0" collapsed="false"/>
    <row r="35883" customFormat="false" ht="13.8" hidden="false" customHeight="true" outlineLevel="0" collapsed="false"/>
    <row r="35884" customFormat="false" ht="13.8" hidden="false" customHeight="true" outlineLevel="0" collapsed="false"/>
    <row r="35885" customFormat="false" ht="13.8" hidden="false" customHeight="true" outlineLevel="0" collapsed="false"/>
    <row r="35886" customFormat="false" ht="13.8" hidden="false" customHeight="true" outlineLevel="0" collapsed="false"/>
    <row r="35887" customFormat="false" ht="13.8" hidden="false" customHeight="true" outlineLevel="0" collapsed="false"/>
    <row r="35888" customFormat="false" ht="13.8" hidden="false" customHeight="true" outlineLevel="0" collapsed="false"/>
    <row r="35889" customFormat="false" ht="13.8" hidden="false" customHeight="true" outlineLevel="0" collapsed="false"/>
    <row r="35890" customFormat="false" ht="13.8" hidden="false" customHeight="true" outlineLevel="0" collapsed="false"/>
    <row r="35891" customFormat="false" ht="13.8" hidden="false" customHeight="true" outlineLevel="0" collapsed="false"/>
    <row r="35892" customFormat="false" ht="13.8" hidden="false" customHeight="true" outlineLevel="0" collapsed="false"/>
    <row r="35893" customFormat="false" ht="13.8" hidden="false" customHeight="true" outlineLevel="0" collapsed="false"/>
    <row r="35894" customFormat="false" ht="13.8" hidden="false" customHeight="true" outlineLevel="0" collapsed="false"/>
    <row r="35895" customFormat="false" ht="13.8" hidden="false" customHeight="true" outlineLevel="0" collapsed="false"/>
    <row r="35896" customFormat="false" ht="13.8" hidden="false" customHeight="true" outlineLevel="0" collapsed="false"/>
    <row r="35897" customFormat="false" ht="13.8" hidden="false" customHeight="true" outlineLevel="0" collapsed="false"/>
    <row r="35898" customFormat="false" ht="13.8" hidden="false" customHeight="true" outlineLevel="0" collapsed="false"/>
    <row r="35899" customFormat="false" ht="13.8" hidden="false" customHeight="true" outlineLevel="0" collapsed="false"/>
    <row r="35900" customFormat="false" ht="13.8" hidden="false" customHeight="true" outlineLevel="0" collapsed="false"/>
    <row r="35901" customFormat="false" ht="13.8" hidden="false" customHeight="true" outlineLevel="0" collapsed="false"/>
    <row r="35902" customFormat="false" ht="13.8" hidden="false" customHeight="true" outlineLevel="0" collapsed="false"/>
    <row r="35903" customFormat="false" ht="13.8" hidden="false" customHeight="true" outlineLevel="0" collapsed="false"/>
    <row r="35904" customFormat="false" ht="13.8" hidden="false" customHeight="true" outlineLevel="0" collapsed="false"/>
    <row r="35905" customFormat="false" ht="13.8" hidden="false" customHeight="true" outlineLevel="0" collapsed="false"/>
    <row r="35906" customFormat="false" ht="13.8" hidden="false" customHeight="true" outlineLevel="0" collapsed="false"/>
    <row r="35907" customFormat="false" ht="13.8" hidden="false" customHeight="true" outlineLevel="0" collapsed="false"/>
    <row r="35908" customFormat="false" ht="13.8" hidden="false" customHeight="true" outlineLevel="0" collapsed="false"/>
    <row r="35909" customFormat="false" ht="13.8" hidden="false" customHeight="true" outlineLevel="0" collapsed="false"/>
    <row r="35910" customFormat="false" ht="13.8" hidden="false" customHeight="true" outlineLevel="0" collapsed="false"/>
    <row r="35911" customFormat="false" ht="13.8" hidden="false" customHeight="true" outlineLevel="0" collapsed="false"/>
    <row r="35912" customFormat="false" ht="13.8" hidden="false" customHeight="true" outlineLevel="0" collapsed="false"/>
    <row r="35913" customFormat="false" ht="13.8" hidden="false" customHeight="true" outlineLevel="0" collapsed="false"/>
    <row r="35914" customFormat="false" ht="13.8" hidden="false" customHeight="true" outlineLevel="0" collapsed="false"/>
    <row r="35915" customFormat="false" ht="13.8" hidden="false" customHeight="true" outlineLevel="0" collapsed="false"/>
    <row r="35916" customFormat="false" ht="13.8" hidden="false" customHeight="true" outlineLevel="0" collapsed="false"/>
    <row r="35917" customFormat="false" ht="13.8" hidden="false" customHeight="true" outlineLevel="0" collapsed="false"/>
    <row r="35918" customFormat="false" ht="13.8" hidden="false" customHeight="true" outlineLevel="0" collapsed="false"/>
    <row r="35919" customFormat="false" ht="13.8" hidden="false" customHeight="true" outlineLevel="0" collapsed="false"/>
    <row r="35920" customFormat="false" ht="13.8" hidden="false" customHeight="true" outlineLevel="0" collapsed="false"/>
    <row r="35921" customFormat="false" ht="13.8" hidden="false" customHeight="true" outlineLevel="0" collapsed="false"/>
    <row r="35922" customFormat="false" ht="13.8" hidden="false" customHeight="true" outlineLevel="0" collapsed="false"/>
    <row r="35923" customFormat="false" ht="13.8" hidden="false" customHeight="true" outlineLevel="0" collapsed="false"/>
    <row r="35924" customFormat="false" ht="13.8" hidden="false" customHeight="true" outlineLevel="0" collapsed="false"/>
    <row r="35925" customFormat="false" ht="13.8" hidden="false" customHeight="true" outlineLevel="0" collapsed="false"/>
    <row r="35926" customFormat="false" ht="13.8" hidden="false" customHeight="true" outlineLevel="0" collapsed="false"/>
    <row r="35927" customFormat="false" ht="13.8" hidden="false" customHeight="true" outlineLevel="0" collapsed="false"/>
    <row r="35928" customFormat="false" ht="13.8" hidden="false" customHeight="true" outlineLevel="0" collapsed="false"/>
    <row r="35929" customFormat="false" ht="13.8" hidden="false" customHeight="true" outlineLevel="0" collapsed="false"/>
    <row r="35930" customFormat="false" ht="13.8" hidden="false" customHeight="true" outlineLevel="0" collapsed="false"/>
    <row r="35931" customFormat="false" ht="13.8" hidden="false" customHeight="true" outlineLevel="0" collapsed="false"/>
    <row r="35932" customFormat="false" ht="13.8" hidden="false" customHeight="true" outlineLevel="0" collapsed="false"/>
    <row r="35933" customFormat="false" ht="13.8" hidden="false" customHeight="true" outlineLevel="0" collapsed="false"/>
    <row r="35934" customFormat="false" ht="13.8" hidden="false" customHeight="true" outlineLevel="0" collapsed="false"/>
    <row r="35935" customFormat="false" ht="13.8" hidden="false" customHeight="true" outlineLevel="0" collapsed="false"/>
    <row r="35936" customFormat="false" ht="13.8" hidden="false" customHeight="true" outlineLevel="0" collapsed="false"/>
    <row r="35937" customFormat="false" ht="13.8" hidden="false" customHeight="true" outlineLevel="0" collapsed="false"/>
    <row r="35938" customFormat="false" ht="13.8" hidden="false" customHeight="true" outlineLevel="0" collapsed="false"/>
    <row r="35939" customFormat="false" ht="13.8" hidden="false" customHeight="true" outlineLevel="0" collapsed="false"/>
    <row r="35940" customFormat="false" ht="13.8" hidden="false" customHeight="true" outlineLevel="0" collapsed="false"/>
    <row r="35941" customFormat="false" ht="13.8" hidden="false" customHeight="true" outlineLevel="0" collapsed="false"/>
    <row r="35942" customFormat="false" ht="13.8" hidden="false" customHeight="true" outlineLevel="0" collapsed="false"/>
    <row r="35943" customFormat="false" ht="13.8" hidden="false" customHeight="true" outlineLevel="0" collapsed="false"/>
    <row r="35944" customFormat="false" ht="13.8" hidden="false" customHeight="true" outlineLevel="0" collapsed="false"/>
    <row r="35945" customFormat="false" ht="13.8" hidden="false" customHeight="true" outlineLevel="0" collapsed="false"/>
    <row r="35946" customFormat="false" ht="13.8" hidden="false" customHeight="true" outlineLevel="0" collapsed="false"/>
    <row r="35947" customFormat="false" ht="13.8" hidden="false" customHeight="true" outlineLevel="0" collapsed="false"/>
    <row r="35948" customFormat="false" ht="13.8" hidden="false" customHeight="true" outlineLevel="0" collapsed="false"/>
    <row r="35949" customFormat="false" ht="13.8" hidden="false" customHeight="true" outlineLevel="0" collapsed="false"/>
    <row r="35950" customFormat="false" ht="13.8" hidden="false" customHeight="true" outlineLevel="0" collapsed="false"/>
    <row r="35951" customFormat="false" ht="13.8" hidden="false" customHeight="true" outlineLevel="0" collapsed="false"/>
    <row r="35952" customFormat="false" ht="13.8" hidden="false" customHeight="true" outlineLevel="0" collapsed="false"/>
    <row r="35953" customFormat="false" ht="13.8" hidden="false" customHeight="true" outlineLevel="0" collapsed="false"/>
    <row r="35954" customFormat="false" ht="13.8" hidden="false" customHeight="true" outlineLevel="0" collapsed="false"/>
    <row r="35955" customFormat="false" ht="13.8" hidden="false" customHeight="true" outlineLevel="0" collapsed="false"/>
    <row r="35956" customFormat="false" ht="13.8" hidden="false" customHeight="true" outlineLevel="0" collapsed="false"/>
    <row r="35957" customFormat="false" ht="13.8" hidden="false" customHeight="true" outlineLevel="0" collapsed="false"/>
    <row r="35958" customFormat="false" ht="13.8" hidden="false" customHeight="true" outlineLevel="0" collapsed="false"/>
    <row r="35959" customFormat="false" ht="13.8" hidden="false" customHeight="true" outlineLevel="0" collapsed="false"/>
    <row r="35960" customFormat="false" ht="13.8" hidden="false" customHeight="true" outlineLevel="0" collapsed="false"/>
    <row r="35961" customFormat="false" ht="13.8" hidden="false" customHeight="true" outlineLevel="0" collapsed="false"/>
    <row r="35962" customFormat="false" ht="13.8" hidden="false" customHeight="true" outlineLevel="0" collapsed="false"/>
    <row r="35963" customFormat="false" ht="13.8" hidden="false" customHeight="true" outlineLevel="0" collapsed="false"/>
    <row r="35964" customFormat="false" ht="13.8" hidden="false" customHeight="true" outlineLevel="0" collapsed="false"/>
    <row r="35965" customFormat="false" ht="13.8" hidden="false" customHeight="true" outlineLevel="0" collapsed="false"/>
    <row r="35966" customFormat="false" ht="13.8" hidden="false" customHeight="true" outlineLevel="0" collapsed="false"/>
    <row r="35967" customFormat="false" ht="13.8" hidden="false" customHeight="true" outlineLevel="0" collapsed="false"/>
    <row r="35968" customFormat="false" ht="13.8" hidden="false" customHeight="true" outlineLevel="0" collapsed="false"/>
    <row r="35969" customFormat="false" ht="13.8" hidden="false" customHeight="true" outlineLevel="0" collapsed="false"/>
    <row r="35970" customFormat="false" ht="13.8" hidden="false" customHeight="true" outlineLevel="0" collapsed="false"/>
    <row r="35971" customFormat="false" ht="13.8" hidden="false" customHeight="true" outlineLevel="0" collapsed="false"/>
    <row r="35972" customFormat="false" ht="13.8" hidden="false" customHeight="true" outlineLevel="0" collapsed="false"/>
    <row r="35973" customFormat="false" ht="13.8" hidden="false" customHeight="true" outlineLevel="0" collapsed="false"/>
    <row r="35974" customFormat="false" ht="13.8" hidden="false" customHeight="true" outlineLevel="0" collapsed="false"/>
    <row r="35975" customFormat="false" ht="13.8" hidden="false" customHeight="true" outlineLevel="0" collapsed="false"/>
    <row r="35976" customFormat="false" ht="13.8" hidden="false" customHeight="true" outlineLevel="0" collapsed="false"/>
    <row r="35977" customFormat="false" ht="13.8" hidden="false" customHeight="true" outlineLevel="0" collapsed="false"/>
    <row r="35978" customFormat="false" ht="13.8" hidden="false" customHeight="true" outlineLevel="0" collapsed="false"/>
    <row r="35979" customFormat="false" ht="13.8" hidden="false" customHeight="true" outlineLevel="0" collapsed="false"/>
    <row r="35980" customFormat="false" ht="13.8" hidden="false" customHeight="true" outlineLevel="0" collapsed="false"/>
    <row r="35981" customFormat="false" ht="13.8" hidden="false" customHeight="true" outlineLevel="0" collapsed="false"/>
    <row r="35982" customFormat="false" ht="13.8" hidden="false" customHeight="true" outlineLevel="0" collapsed="false"/>
    <row r="35983" customFormat="false" ht="13.8" hidden="false" customHeight="true" outlineLevel="0" collapsed="false"/>
    <row r="35984" customFormat="false" ht="13.8" hidden="false" customHeight="true" outlineLevel="0" collapsed="false"/>
    <row r="35985" customFormat="false" ht="13.8" hidden="false" customHeight="true" outlineLevel="0" collapsed="false"/>
    <row r="35986" customFormat="false" ht="13.8" hidden="false" customHeight="true" outlineLevel="0" collapsed="false"/>
    <row r="35987" customFormat="false" ht="13.8" hidden="false" customHeight="true" outlineLevel="0" collapsed="false"/>
    <row r="35988" customFormat="false" ht="13.8" hidden="false" customHeight="true" outlineLevel="0" collapsed="false"/>
    <row r="35989" customFormat="false" ht="13.8" hidden="false" customHeight="true" outlineLevel="0" collapsed="false"/>
    <row r="35990" customFormat="false" ht="13.8" hidden="false" customHeight="true" outlineLevel="0" collapsed="false"/>
    <row r="35991" customFormat="false" ht="13.8" hidden="false" customHeight="true" outlineLevel="0" collapsed="false"/>
    <row r="35992" customFormat="false" ht="13.8" hidden="false" customHeight="true" outlineLevel="0" collapsed="false"/>
    <row r="35993" customFormat="false" ht="13.8" hidden="false" customHeight="true" outlineLevel="0" collapsed="false"/>
    <row r="35994" customFormat="false" ht="13.8" hidden="false" customHeight="true" outlineLevel="0" collapsed="false"/>
    <row r="35995" customFormat="false" ht="13.8" hidden="false" customHeight="true" outlineLevel="0" collapsed="false"/>
    <row r="35996" customFormat="false" ht="13.8" hidden="false" customHeight="true" outlineLevel="0" collapsed="false"/>
    <row r="35997" customFormat="false" ht="13.8" hidden="false" customHeight="true" outlineLevel="0" collapsed="false"/>
    <row r="35998" customFormat="false" ht="13.8" hidden="false" customHeight="true" outlineLevel="0" collapsed="false"/>
    <row r="35999" customFormat="false" ht="13.8" hidden="false" customHeight="true" outlineLevel="0" collapsed="false"/>
    <row r="36000" customFormat="false" ht="13.8" hidden="false" customHeight="true" outlineLevel="0" collapsed="false"/>
    <row r="36001" customFormat="false" ht="13.8" hidden="false" customHeight="true" outlineLevel="0" collapsed="false"/>
    <row r="36002" customFormat="false" ht="13.8" hidden="false" customHeight="true" outlineLevel="0" collapsed="false"/>
    <row r="36003" customFormat="false" ht="13.8" hidden="false" customHeight="true" outlineLevel="0" collapsed="false"/>
    <row r="36004" customFormat="false" ht="13.8" hidden="false" customHeight="true" outlineLevel="0" collapsed="false"/>
    <row r="36005" customFormat="false" ht="13.8" hidden="false" customHeight="true" outlineLevel="0" collapsed="false"/>
    <row r="36006" customFormat="false" ht="13.8" hidden="false" customHeight="true" outlineLevel="0" collapsed="false"/>
    <row r="36007" customFormat="false" ht="13.8" hidden="false" customHeight="true" outlineLevel="0" collapsed="false"/>
    <row r="36008" customFormat="false" ht="13.8" hidden="false" customHeight="true" outlineLevel="0" collapsed="false"/>
    <row r="36009" customFormat="false" ht="13.8" hidden="false" customHeight="true" outlineLevel="0" collapsed="false"/>
    <row r="36010" customFormat="false" ht="13.8" hidden="false" customHeight="true" outlineLevel="0" collapsed="false"/>
    <row r="36011" customFormat="false" ht="13.8" hidden="false" customHeight="true" outlineLevel="0" collapsed="false"/>
    <row r="36012" customFormat="false" ht="13.8" hidden="false" customHeight="true" outlineLevel="0" collapsed="false"/>
    <row r="36013" customFormat="false" ht="13.8" hidden="false" customHeight="true" outlineLevel="0" collapsed="false"/>
    <row r="36014" customFormat="false" ht="13.8" hidden="false" customHeight="true" outlineLevel="0" collapsed="false"/>
    <row r="36015" customFormat="false" ht="13.8" hidden="false" customHeight="true" outlineLevel="0" collapsed="false"/>
    <row r="36016" customFormat="false" ht="13.8" hidden="false" customHeight="true" outlineLevel="0" collapsed="false"/>
    <row r="36017" customFormat="false" ht="13.8" hidden="false" customHeight="true" outlineLevel="0" collapsed="false"/>
    <row r="36018" customFormat="false" ht="13.8" hidden="false" customHeight="true" outlineLevel="0" collapsed="false"/>
    <row r="36019" customFormat="false" ht="13.8" hidden="false" customHeight="true" outlineLevel="0" collapsed="false"/>
    <row r="36020" customFormat="false" ht="13.8" hidden="false" customHeight="true" outlineLevel="0" collapsed="false"/>
    <row r="36021" customFormat="false" ht="13.8" hidden="false" customHeight="true" outlineLevel="0" collapsed="false"/>
    <row r="36022" customFormat="false" ht="13.8" hidden="false" customHeight="true" outlineLevel="0" collapsed="false"/>
    <row r="36023" customFormat="false" ht="13.8" hidden="false" customHeight="true" outlineLevel="0" collapsed="false"/>
    <row r="36024" customFormat="false" ht="13.8" hidden="false" customHeight="true" outlineLevel="0" collapsed="false"/>
    <row r="36025" customFormat="false" ht="13.8" hidden="false" customHeight="true" outlineLevel="0" collapsed="false"/>
    <row r="36026" customFormat="false" ht="13.8" hidden="false" customHeight="true" outlineLevel="0" collapsed="false"/>
    <row r="36027" customFormat="false" ht="13.8" hidden="false" customHeight="true" outlineLevel="0" collapsed="false"/>
    <row r="36028" customFormat="false" ht="13.8" hidden="false" customHeight="true" outlineLevel="0" collapsed="false"/>
    <row r="36029" customFormat="false" ht="13.8" hidden="false" customHeight="true" outlineLevel="0" collapsed="false"/>
    <row r="36030" customFormat="false" ht="13.8" hidden="false" customHeight="true" outlineLevel="0" collapsed="false"/>
    <row r="36031" customFormat="false" ht="13.8" hidden="false" customHeight="true" outlineLevel="0" collapsed="false"/>
    <row r="36032" customFormat="false" ht="13.8" hidden="false" customHeight="true" outlineLevel="0" collapsed="false"/>
    <row r="36033" customFormat="false" ht="13.8" hidden="false" customHeight="true" outlineLevel="0" collapsed="false"/>
    <row r="36034" customFormat="false" ht="13.8" hidden="false" customHeight="true" outlineLevel="0" collapsed="false"/>
    <row r="36035" customFormat="false" ht="13.8" hidden="false" customHeight="true" outlineLevel="0" collapsed="false"/>
    <row r="36036" customFormat="false" ht="13.8" hidden="false" customHeight="true" outlineLevel="0" collapsed="false"/>
    <row r="36037" customFormat="false" ht="13.8" hidden="false" customHeight="true" outlineLevel="0" collapsed="false"/>
    <row r="36038" customFormat="false" ht="13.8" hidden="false" customHeight="true" outlineLevel="0" collapsed="false"/>
    <row r="36039" customFormat="false" ht="13.8" hidden="false" customHeight="true" outlineLevel="0" collapsed="false"/>
    <row r="36040" customFormat="false" ht="13.8" hidden="false" customHeight="true" outlineLevel="0" collapsed="false"/>
    <row r="36041" customFormat="false" ht="13.8" hidden="false" customHeight="true" outlineLevel="0" collapsed="false"/>
    <row r="36042" customFormat="false" ht="13.8" hidden="false" customHeight="true" outlineLevel="0" collapsed="false"/>
    <row r="36043" customFormat="false" ht="13.8" hidden="false" customHeight="true" outlineLevel="0" collapsed="false"/>
    <row r="36044" customFormat="false" ht="13.8" hidden="false" customHeight="true" outlineLevel="0" collapsed="false"/>
    <row r="36045" customFormat="false" ht="13.8" hidden="false" customHeight="true" outlineLevel="0" collapsed="false"/>
    <row r="36046" customFormat="false" ht="13.8" hidden="false" customHeight="true" outlineLevel="0" collapsed="false"/>
    <row r="36047" customFormat="false" ht="13.8" hidden="false" customHeight="true" outlineLevel="0" collapsed="false"/>
    <row r="36048" customFormat="false" ht="13.8" hidden="false" customHeight="true" outlineLevel="0" collapsed="false"/>
    <row r="36049" customFormat="false" ht="13.8" hidden="false" customHeight="true" outlineLevel="0" collapsed="false"/>
    <row r="36050" customFormat="false" ht="13.8" hidden="false" customHeight="true" outlineLevel="0" collapsed="false"/>
    <row r="36051" customFormat="false" ht="13.8" hidden="false" customHeight="true" outlineLevel="0" collapsed="false"/>
    <row r="36052" customFormat="false" ht="13.8" hidden="false" customHeight="true" outlineLevel="0" collapsed="false"/>
    <row r="36053" customFormat="false" ht="13.8" hidden="false" customHeight="true" outlineLevel="0" collapsed="false"/>
    <row r="36054" customFormat="false" ht="13.8" hidden="false" customHeight="true" outlineLevel="0" collapsed="false"/>
    <row r="36055" customFormat="false" ht="13.8" hidden="false" customHeight="true" outlineLevel="0" collapsed="false"/>
    <row r="36056" customFormat="false" ht="13.8" hidden="false" customHeight="true" outlineLevel="0" collapsed="false"/>
    <row r="36057" customFormat="false" ht="13.8" hidden="false" customHeight="true" outlineLevel="0" collapsed="false"/>
    <row r="36058" customFormat="false" ht="13.8" hidden="false" customHeight="true" outlineLevel="0" collapsed="false"/>
    <row r="36059" customFormat="false" ht="13.8" hidden="false" customHeight="true" outlineLevel="0" collapsed="false"/>
    <row r="36060" customFormat="false" ht="13.8" hidden="false" customHeight="true" outlineLevel="0" collapsed="false"/>
    <row r="36061" customFormat="false" ht="13.8" hidden="false" customHeight="true" outlineLevel="0" collapsed="false"/>
    <row r="36062" customFormat="false" ht="13.8" hidden="false" customHeight="true" outlineLevel="0" collapsed="false"/>
    <row r="36063" customFormat="false" ht="13.8" hidden="false" customHeight="true" outlineLevel="0" collapsed="false"/>
    <row r="36064" customFormat="false" ht="13.8" hidden="false" customHeight="true" outlineLevel="0" collapsed="false"/>
    <row r="36065" customFormat="false" ht="13.8" hidden="false" customHeight="true" outlineLevel="0" collapsed="false"/>
    <row r="36066" customFormat="false" ht="13.8" hidden="false" customHeight="true" outlineLevel="0" collapsed="false"/>
    <row r="36067" customFormat="false" ht="13.8" hidden="false" customHeight="true" outlineLevel="0" collapsed="false"/>
    <row r="36068" customFormat="false" ht="13.8" hidden="false" customHeight="true" outlineLevel="0" collapsed="false"/>
    <row r="36069" customFormat="false" ht="13.8" hidden="false" customHeight="true" outlineLevel="0" collapsed="false"/>
    <row r="36070" customFormat="false" ht="13.8" hidden="false" customHeight="true" outlineLevel="0" collapsed="false"/>
    <row r="36071" customFormat="false" ht="13.8" hidden="false" customHeight="true" outlineLevel="0" collapsed="false"/>
    <row r="36072" customFormat="false" ht="13.8" hidden="false" customHeight="true" outlineLevel="0" collapsed="false"/>
    <row r="36073" customFormat="false" ht="13.8" hidden="false" customHeight="true" outlineLevel="0" collapsed="false"/>
    <row r="36074" customFormat="false" ht="13.8" hidden="false" customHeight="true" outlineLevel="0" collapsed="false"/>
    <row r="36075" customFormat="false" ht="13.8" hidden="false" customHeight="true" outlineLevel="0" collapsed="false"/>
    <row r="36076" customFormat="false" ht="13.8" hidden="false" customHeight="true" outlineLevel="0" collapsed="false"/>
    <row r="36077" customFormat="false" ht="13.8" hidden="false" customHeight="true" outlineLevel="0" collapsed="false"/>
    <row r="36078" customFormat="false" ht="13.8" hidden="false" customHeight="true" outlineLevel="0" collapsed="false"/>
    <row r="36079" customFormat="false" ht="13.8" hidden="false" customHeight="true" outlineLevel="0" collapsed="false"/>
    <row r="36080" customFormat="false" ht="13.8" hidden="false" customHeight="true" outlineLevel="0" collapsed="false"/>
    <row r="36081" customFormat="false" ht="13.8" hidden="false" customHeight="true" outlineLevel="0" collapsed="false"/>
    <row r="36082" customFormat="false" ht="13.8" hidden="false" customHeight="true" outlineLevel="0" collapsed="false"/>
    <row r="36083" customFormat="false" ht="13.8" hidden="false" customHeight="true" outlineLevel="0" collapsed="false"/>
    <row r="36084" customFormat="false" ht="13.8" hidden="false" customHeight="true" outlineLevel="0" collapsed="false"/>
    <row r="36085" customFormat="false" ht="13.8" hidden="false" customHeight="true" outlineLevel="0" collapsed="false"/>
    <row r="36086" customFormat="false" ht="13.8" hidden="false" customHeight="true" outlineLevel="0" collapsed="false"/>
    <row r="36087" customFormat="false" ht="13.8" hidden="false" customHeight="true" outlineLevel="0" collapsed="false"/>
    <row r="36088" customFormat="false" ht="13.8" hidden="false" customHeight="true" outlineLevel="0" collapsed="false"/>
    <row r="36089" customFormat="false" ht="13.8" hidden="false" customHeight="true" outlineLevel="0" collapsed="false"/>
    <row r="36090" customFormat="false" ht="13.8" hidden="false" customHeight="true" outlineLevel="0" collapsed="false"/>
    <row r="36091" customFormat="false" ht="13.8" hidden="false" customHeight="true" outlineLevel="0" collapsed="false"/>
    <row r="36092" customFormat="false" ht="13.8" hidden="false" customHeight="true" outlineLevel="0" collapsed="false"/>
    <row r="36093" customFormat="false" ht="13.8" hidden="false" customHeight="true" outlineLevel="0" collapsed="false"/>
    <row r="36094" customFormat="false" ht="13.8" hidden="false" customHeight="true" outlineLevel="0" collapsed="false"/>
    <row r="36095" customFormat="false" ht="13.8" hidden="false" customHeight="true" outlineLevel="0" collapsed="false"/>
    <row r="36096" customFormat="false" ht="13.8" hidden="false" customHeight="true" outlineLevel="0" collapsed="false"/>
    <row r="36097" customFormat="false" ht="13.8" hidden="false" customHeight="true" outlineLevel="0" collapsed="false"/>
    <row r="36098" customFormat="false" ht="13.8" hidden="false" customHeight="true" outlineLevel="0" collapsed="false"/>
    <row r="36099" customFormat="false" ht="13.8" hidden="false" customHeight="true" outlineLevel="0" collapsed="false"/>
    <row r="36100" customFormat="false" ht="13.8" hidden="false" customHeight="true" outlineLevel="0" collapsed="false"/>
    <row r="36101" customFormat="false" ht="13.8" hidden="false" customHeight="true" outlineLevel="0" collapsed="false"/>
    <row r="36102" customFormat="false" ht="13.8" hidden="false" customHeight="true" outlineLevel="0" collapsed="false"/>
    <row r="36103" customFormat="false" ht="13.8" hidden="false" customHeight="true" outlineLevel="0" collapsed="false"/>
    <row r="36104" customFormat="false" ht="13.8" hidden="false" customHeight="true" outlineLevel="0" collapsed="false"/>
    <row r="36105" customFormat="false" ht="13.8" hidden="false" customHeight="true" outlineLevel="0" collapsed="false"/>
    <row r="36106" customFormat="false" ht="13.8" hidden="false" customHeight="true" outlineLevel="0" collapsed="false"/>
    <row r="36107" customFormat="false" ht="13.8" hidden="false" customHeight="true" outlineLevel="0" collapsed="false"/>
    <row r="36108" customFormat="false" ht="13.8" hidden="false" customHeight="true" outlineLevel="0" collapsed="false"/>
    <row r="36109" customFormat="false" ht="13.8" hidden="false" customHeight="true" outlineLevel="0" collapsed="false"/>
    <row r="36110" customFormat="false" ht="13.8" hidden="false" customHeight="true" outlineLevel="0" collapsed="false"/>
    <row r="36111" customFormat="false" ht="13.8" hidden="false" customHeight="true" outlineLevel="0" collapsed="false"/>
    <row r="36112" customFormat="false" ht="13.8" hidden="false" customHeight="true" outlineLevel="0" collapsed="false"/>
    <row r="36113" customFormat="false" ht="13.8" hidden="false" customHeight="true" outlineLevel="0" collapsed="false"/>
    <row r="36114" customFormat="false" ht="13.8" hidden="false" customHeight="true" outlineLevel="0" collapsed="false"/>
    <row r="36115" customFormat="false" ht="13.8" hidden="false" customHeight="true" outlineLevel="0" collapsed="false"/>
    <row r="36116" customFormat="false" ht="13.8" hidden="false" customHeight="true" outlineLevel="0" collapsed="false"/>
    <row r="36117" customFormat="false" ht="13.8" hidden="false" customHeight="true" outlineLevel="0" collapsed="false"/>
    <row r="36118" customFormat="false" ht="13.8" hidden="false" customHeight="true" outlineLevel="0" collapsed="false"/>
    <row r="36119" customFormat="false" ht="13.8" hidden="false" customHeight="true" outlineLevel="0" collapsed="false"/>
    <row r="36120" customFormat="false" ht="13.8" hidden="false" customHeight="true" outlineLevel="0" collapsed="false"/>
    <row r="36121" customFormat="false" ht="13.8" hidden="false" customHeight="true" outlineLevel="0" collapsed="false"/>
    <row r="36122" customFormat="false" ht="13.8" hidden="false" customHeight="true" outlineLevel="0" collapsed="false"/>
    <row r="36123" customFormat="false" ht="13.8" hidden="false" customHeight="true" outlineLevel="0" collapsed="false"/>
    <row r="36124" customFormat="false" ht="13.8" hidden="false" customHeight="true" outlineLevel="0" collapsed="false"/>
    <row r="36125" customFormat="false" ht="13.8" hidden="false" customHeight="true" outlineLevel="0" collapsed="false"/>
    <row r="36126" customFormat="false" ht="13.8" hidden="false" customHeight="true" outlineLevel="0" collapsed="false"/>
    <row r="36127" customFormat="false" ht="13.8" hidden="false" customHeight="true" outlineLevel="0" collapsed="false"/>
    <row r="36128" customFormat="false" ht="13.8" hidden="false" customHeight="true" outlineLevel="0" collapsed="false"/>
    <row r="36129" customFormat="false" ht="13.8" hidden="false" customHeight="true" outlineLevel="0" collapsed="false"/>
    <row r="36130" customFormat="false" ht="13.8" hidden="false" customHeight="true" outlineLevel="0" collapsed="false"/>
    <row r="36131" customFormat="false" ht="13.8" hidden="false" customHeight="true" outlineLevel="0" collapsed="false"/>
    <row r="36132" customFormat="false" ht="13.8" hidden="false" customHeight="true" outlineLevel="0" collapsed="false"/>
    <row r="36133" customFormat="false" ht="13.8" hidden="false" customHeight="true" outlineLevel="0" collapsed="false"/>
    <row r="36134" customFormat="false" ht="13.8" hidden="false" customHeight="true" outlineLevel="0" collapsed="false"/>
    <row r="36135" customFormat="false" ht="13.8" hidden="false" customHeight="true" outlineLevel="0" collapsed="false"/>
    <row r="36136" customFormat="false" ht="13.8" hidden="false" customHeight="true" outlineLevel="0" collapsed="false"/>
    <row r="36137" customFormat="false" ht="13.8" hidden="false" customHeight="true" outlineLevel="0" collapsed="false"/>
    <row r="36138" customFormat="false" ht="13.8" hidden="false" customHeight="true" outlineLevel="0" collapsed="false"/>
    <row r="36139" customFormat="false" ht="13.8" hidden="false" customHeight="true" outlineLevel="0" collapsed="false"/>
    <row r="36140" customFormat="false" ht="13.8" hidden="false" customHeight="true" outlineLevel="0" collapsed="false"/>
    <row r="36141" customFormat="false" ht="13.8" hidden="false" customHeight="true" outlineLevel="0" collapsed="false"/>
    <row r="36142" customFormat="false" ht="13.8" hidden="false" customHeight="true" outlineLevel="0" collapsed="false"/>
    <row r="36143" customFormat="false" ht="13.8" hidden="false" customHeight="true" outlineLevel="0" collapsed="false"/>
    <row r="36144" customFormat="false" ht="13.8" hidden="false" customHeight="true" outlineLevel="0" collapsed="false"/>
    <row r="36145" customFormat="false" ht="13.8" hidden="false" customHeight="true" outlineLevel="0" collapsed="false"/>
    <row r="36146" customFormat="false" ht="13.8" hidden="false" customHeight="true" outlineLevel="0" collapsed="false"/>
    <row r="36147" customFormat="false" ht="13.8" hidden="false" customHeight="true" outlineLevel="0" collapsed="false"/>
    <row r="36148" customFormat="false" ht="13.8" hidden="false" customHeight="true" outlineLevel="0" collapsed="false"/>
    <row r="36149" customFormat="false" ht="13.8" hidden="false" customHeight="true" outlineLevel="0" collapsed="false"/>
    <row r="36150" customFormat="false" ht="13.8" hidden="false" customHeight="true" outlineLevel="0" collapsed="false"/>
    <row r="36151" customFormat="false" ht="13.8" hidden="false" customHeight="true" outlineLevel="0" collapsed="false"/>
    <row r="36152" customFormat="false" ht="13.8" hidden="false" customHeight="true" outlineLevel="0" collapsed="false"/>
    <row r="36153" customFormat="false" ht="13.8" hidden="false" customHeight="true" outlineLevel="0" collapsed="false"/>
    <row r="36154" customFormat="false" ht="13.8" hidden="false" customHeight="true" outlineLevel="0" collapsed="false"/>
    <row r="36155" customFormat="false" ht="13.8" hidden="false" customHeight="true" outlineLevel="0" collapsed="false"/>
    <row r="36156" customFormat="false" ht="13.8" hidden="false" customHeight="true" outlineLevel="0" collapsed="false"/>
    <row r="36157" customFormat="false" ht="13.8" hidden="false" customHeight="true" outlineLevel="0" collapsed="false"/>
    <row r="36158" customFormat="false" ht="13.8" hidden="false" customHeight="true" outlineLevel="0" collapsed="false"/>
    <row r="36159" customFormat="false" ht="13.8" hidden="false" customHeight="true" outlineLevel="0" collapsed="false"/>
    <row r="36160" customFormat="false" ht="13.8" hidden="false" customHeight="true" outlineLevel="0" collapsed="false"/>
    <row r="36161" customFormat="false" ht="13.8" hidden="false" customHeight="true" outlineLevel="0" collapsed="false"/>
    <row r="36162" customFormat="false" ht="13.8" hidden="false" customHeight="true" outlineLevel="0" collapsed="false"/>
    <row r="36163" customFormat="false" ht="13.8" hidden="false" customHeight="true" outlineLevel="0" collapsed="false"/>
    <row r="36164" customFormat="false" ht="13.8" hidden="false" customHeight="true" outlineLevel="0" collapsed="false"/>
    <row r="36165" customFormat="false" ht="13.8" hidden="false" customHeight="true" outlineLevel="0" collapsed="false"/>
    <row r="36166" customFormat="false" ht="13.8" hidden="false" customHeight="true" outlineLevel="0" collapsed="false"/>
    <row r="36167" customFormat="false" ht="13.8" hidden="false" customHeight="true" outlineLevel="0" collapsed="false"/>
    <row r="36168" customFormat="false" ht="13.8" hidden="false" customHeight="true" outlineLevel="0" collapsed="false"/>
    <row r="36169" customFormat="false" ht="13.8" hidden="false" customHeight="true" outlineLevel="0" collapsed="false"/>
    <row r="36170" customFormat="false" ht="13.8" hidden="false" customHeight="true" outlineLevel="0" collapsed="false"/>
    <row r="36171" customFormat="false" ht="13.8" hidden="false" customHeight="true" outlineLevel="0" collapsed="false"/>
    <row r="36172" customFormat="false" ht="13.8" hidden="false" customHeight="true" outlineLevel="0" collapsed="false"/>
    <row r="36173" customFormat="false" ht="13.8" hidden="false" customHeight="true" outlineLevel="0" collapsed="false"/>
    <row r="36174" customFormat="false" ht="13.8" hidden="false" customHeight="true" outlineLevel="0" collapsed="false"/>
    <row r="36175" customFormat="false" ht="13.8" hidden="false" customHeight="true" outlineLevel="0" collapsed="false"/>
    <row r="36176" customFormat="false" ht="13.8" hidden="false" customHeight="true" outlineLevel="0" collapsed="false"/>
    <row r="36177" customFormat="false" ht="13.8" hidden="false" customHeight="true" outlineLevel="0" collapsed="false"/>
    <row r="36178" customFormat="false" ht="13.8" hidden="false" customHeight="true" outlineLevel="0" collapsed="false"/>
    <row r="36179" customFormat="false" ht="13.8" hidden="false" customHeight="true" outlineLevel="0" collapsed="false"/>
    <row r="36180" customFormat="false" ht="13.8" hidden="false" customHeight="true" outlineLevel="0" collapsed="false"/>
    <row r="36181" customFormat="false" ht="13.8" hidden="false" customHeight="true" outlineLevel="0" collapsed="false"/>
    <row r="36182" customFormat="false" ht="13.8" hidden="false" customHeight="true" outlineLevel="0" collapsed="false"/>
    <row r="36183" customFormat="false" ht="13.8" hidden="false" customHeight="true" outlineLevel="0" collapsed="false"/>
    <row r="36184" customFormat="false" ht="13.8" hidden="false" customHeight="true" outlineLevel="0" collapsed="false"/>
    <row r="36185" customFormat="false" ht="13.8" hidden="false" customHeight="true" outlineLevel="0" collapsed="false"/>
    <row r="36186" customFormat="false" ht="13.8" hidden="false" customHeight="true" outlineLevel="0" collapsed="false"/>
    <row r="36187" customFormat="false" ht="13.8" hidden="false" customHeight="true" outlineLevel="0" collapsed="false"/>
    <row r="36188" customFormat="false" ht="13.8" hidden="false" customHeight="true" outlineLevel="0" collapsed="false"/>
    <row r="36189" customFormat="false" ht="13.8" hidden="false" customHeight="true" outlineLevel="0" collapsed="false"/>
    <row r="36190" customFormat="false" ht="13.8" hidden="false" customHeight="true" outlineLevel="0" collapsed="false"/>
    <row r="36191" customFormat="false" ht="13.8" hidden="false" customHeight="true" outlineLevel="0" collapsed="false"/>
    <row r="36192" customFormat="false" ht="13.8" hidden="false" customHeight="true" outlineLevel="0" collapsed="false"/>
    <row r="36193" customFormat="false" ht="13.8" hidden="false" customHeight="true" outlineLevel="0" collapsed="false"/>
    <row r="36194" customFormat="false" ht="13.8" hidden="false" customHeight="true" outlineLevel="0" collapsed="false"/>
    <row r="36195" customFormat="false" ht="13.8" hidden="false" customHeight="true" outlineLevel="0" collapsed="false"/>
    <row r="36196" customFormat="false" ht="13.8" hidden="false" customHeight="true" outlineLevel="0" collapsed="false"/>
    <row r="36197" customFormat="false" ht="13.8" hidden="false" customHeight="true" outlineLevel="0" collapsed="false"/>
    <row r="36198" customFormat="false" ht="13.8" hidden="false" customHeight="true" outlineLevel="0" collapsed="false"/>
    <row r="36199" customFormat="false" ht="13.8" hidden="false" customHeight="true" outlineLevel="0" collapsed="false"/>
    <row r="36200" customFormat="false" ht="13.8" hidden="false" customHeight="true" outlineLevel="0" collapsed="false"/>
    <row r="36201" customFormat="false" ht="13.8" hidden="false" customHeight="true" outlineLevel="0" collapsed="false"/>
    <row r="36202" customFormat="false" ht="13.8" hidden="false" customHeight="true" outlineLevel="0" collapsed="false"/>
    <row r="36203" customFormat="false" ht="13.8" hidden="false" customHeight="true" outlineLevel="0" collapsed="false"/>
    <row r="36204" customFormat="false" ht="13.8" hidden="false" customHeight="true" outlineLevel="0" collapsed="false"/>
    <row r="36205" customFormat="false" ht="13.8" hidden="false" customHeight="true" outlineLevel="0" collapsed="false"/>
    <row r="36206" customFormat="false" ht="13.8" hidden="false" customHeight="true" outlineLevel="0" collapsed="false"/>
    <row r="36207" customFormat="false" ht="13.8" hidden="false" customHeight="true" outlineLevel="0" collapsed="false"/>
    <row r="36208" customFormat="false" ht="13.8" hidden="false" customHeight="true" outlineLevel="0" collapsed="false"/>
    <row r="36209" customFormat="false" ht="13.8" hidden="false" customHeight="true" outlineLevel="0" collapsed="false"/>
    <row r="36210" customFormat="false" ht="13.8" hidden="false" customHeight="true" outlineLevel="0" collapsed="false"/>
    <row r="36211" customFormat="false" ht="13.8" hidden="false" customHeight="true" outlineLevel="0" collapsed="false"/>
    <row r="36212" customFormat="false" ht="13.8" hidden="false" customHeight="true" outlineLevel="0" collapsed="false"/>
    <row r="36213" customFormat="false" ht="13.8" hidden="false" customHeight="true" outlineLevel="0" collapsed="false"/>
    <row r="36214" customFormat="false" ht="13.8" hidden="false" customHeight="true" outlineLevel="0" collapsed="false"/>
    <row r="36215" customFormat="false" ht="13.8" hidden="false" customHeight="true" outlineLevel="0" collapsed="false"/>
    <row r="36216" customFormat="false" ht="13.8" hidden="false" customHeight="true" outlineLevel="0" collapsed="false"/>
    <row r="36217" customFormat="false" ht="13.8" hidden="false" customHeight="true" outlineLevel="0" collapsed="false"/>
    <row r="36218" customFormat="false" ht="13.8" hidden="false" customHeight="true" outlineLevel="0" collapsed="false"/>
    <row r="36219" customFormat="false" ht="13.8" hidden="false" customHeight="true" outlineLevel="0" collapsed="false"/>
    <row r="36220" customFormat="false" ht="13.8" hidden="false" customHeight="true" outlineLevel="0" collapsed="false"/>
    <row r="36221" customFormat="false" ht="13.8" hidden="false" customHeight="true" outlineLevel="0" collapsed="false"/>
    <row r="36222" customFormat="false" ht="13.8" hidden="false" customHeight="true" outlineLevel="0" collapsed="false"/>
    <row r="36223" customFormat="false" ht="13.8" hidden="false" customHeight="true" outlineLevel="0" collapsed="false"/>
    <row r="36224" customFormat="false" ht="13.8" hidden="false" customHeight="true" outlineLevel="0" collapsed="false"/>
    <row r="36225" customFormat="false" ht="13.8" hidden="false" customHeight="true" outlineLevel="0" collapsed="false"/>
    <row r="36226" customFormat="false" ht="13.8" hidden="false" customHeight="true" outlineLevel="0" collapsed="false"/>
    <row r="36227" customFormat="false" ht="13.8" hidden="false" customHeight="true" outlineLevel="0" collapsed="false"/>
    <row r="36228" customFormat="false" ht="13.8" hidden="false" customHeight="true" outlineLevel="0" collapsed="false"/>
    <row r="36229" customFormat="false" ht="13.8" hidden="false" customHeight="true" outlineLevel="0" collapsed="false"/>
    <row r="36230" customFormat="false" ht="13.8" hidden="false" customHeight="true" outlineLevel="0" collapsed="false"/>
    <row r="36231" customFormat="false" ht="13.8" hidden="false" customHeight="true" outlineLevel="0" collapsed="false"/>
    <row r="36232" customFormat="false" ht="13.8" hidden="false" customHeight="true" outlineLevel="0" collapsed="false"/>
    <row r="36233" customFormat="false" ht="13.8" hidden="false" customHeight="true" outlineLevel="0" collapsed="false"/>
    <row r="36234" customFormat="false" ht="13.8" hidden="false" customHeight="true" outlineLevel="0" collapsed="false"/>
    <row r="36235" customFormat="false" ht="13.8" hidden="false" customHeight="true" outlineLevel="0" collapsed="false"/>
    <row r="36236" customFormat="false" ht="13.8" hidden="false" customHeight="true" outlineLevel="0" collapsed="false"/>
    <row r="36237" customFormat="false" ht="13.8" hidden="false" customHeight="true" outlineLevel="0" collapsed="false"/>
    <row r="36238" customFormat="false" ht="13.8" hidden="false" customHeight="true" outlineLevel="0" collapsed="false"/>
    <row r="36239" customFormat="false" ht="13.8" hidden="false" customHeight="true" outlineLevel="0" collapsed="false"/>
    <row r="36240" customFormat="false" ht="13.8" hidden="false" customHeight="true" outlineLevel="0" collapsed="false"/>
    <row r="36241" customFormat="false" ht="13.8" hidden="false" customHeight="true" outlineLevel="0" collapsed="false"/>
    <row r="36242" customFormat="false" ht="13.8" hidden="false" customHeight="true" outlineLevel="0" collapsed="false"/>
    <row r="36243" customFormat="false" ht="13.8" hidden="false" customHeight="true" outlineLevel="0" collapsed="false"/>
    <row r="36244" customFormat="false" ht="13.8" hidden="false" customHeight="true" outlineLevel="0" collapsed="false"/>
    <row r="36245" customFormat="false" ht="13.8" hidden="false" customHeight="true" outlineLevel="0" collapsed="false"/>
    <row r="36246" customFormat="false" ht="13.8" hidden="false" customHeight="true" outlineLevel="0" collapsed="false"/>
    <row r="36247" customFormat="false" ht="13.8" hidden="false" customHeight="true" outlineLevel="0" collapsed="false"/>
    <row r="36248" customFormat="false" ht="13.8" hidden="false" customHeight="true" outlineLevel="0" collapsed="false"/>
    <row r="36249" customFormat="false" ht="13.8" hidden="false" customHeight="true" outlineLevel="0" collapsed="false"/>
    <row r="36250" customFormat="false" ht="13.8" hidden="false" customHeight="true" outlineLevel="0" collapsed="false"/>
    <row r="36251" customFormat="false" ht="13.8" hidden="false" customHeight="true" outlineLevel="0" collapsed="false"/>
    <row r="36252" customFormat="false" ht="13.8" hidden="false" customHeight="true" outlineLevel="0" collapsed="false"/>
    <row r="36253" customFormat="false" ht="13.8" hidden="false" customHeight="true" outlineLevel="0" collapsed="false"/>
    <row r="36254" customFormat="false" ht="13.8" hidden="false" customHeight="true" outlineLevel="0" collapsed="false"/>
    <row r="36255" customFormat="false" ht="13.8" hidden="false" customHeight="true" outlineLevel="0" collapsed="false"/>
    <row r="36256" customFormat="false" ht="13.8" hidden="false" customHeight="true" outlineLevel="0" collapsed="false"/>
    <row r="36257" customFormat="false" ht="13.8" hidden="false" customHeight="true" outlineLevel="0" collapsed="false"/>
    <row r="36258" customFormat="false" ht="13.8" hidden="false" customHeight="true" outlineLevel="0" collapsed="false"/>
    <row r="36259" customFormat="false" ht="13.8" hidden="false" customHeight="true" outlineLevel="0" collapsed="false"/>
    <row r="36260" customFormat="false" ht="13.8" hidden="false" customHeight="true" outlineLevel="0" collapsed="false"/>
    <row r="36261" customFormat="false" ht="13.8" hidden="false" customHeight="true" outlineLevel="0" collapsed="false"/>
    <row r="36262" customFormat="false" ht="13.8" hidden="false" customHeight="true" outlineLevel="0" collapsed="false"/>
    <row r="36263" customFormat="false" ht="13.8" hidden="false" customHeight="true" outlineLevel="0" collapsed="false"/>
    <row r="36264" customFormat="false" ht="13.8" hidden="false" customHeight="true" outlineLevel="0" collapsed="false"/>
    <row r="36265" customFormat="false" ht="13.8" hidden="false" customHeight="true" outlineLevel="0" collapsed="false"/>
    <row r="36266" customFormat="false" ht="13.8" hidden="false" customHeight="true" outlineLevel="0" collapsed="false"/>
    <row r="36267" customFormat="false" ht="13.8" hidden="false" customHeight="true" outlineLevel="0" collapsed="false"/>
    <row r="36268" customFormat="false" ht="13.8" hidden="false" customHeight="true" outlineLevel="0" collapsed="false"/>
    <row r="36269" customFormat="false" ht="13.8" hidden="false" customHeight="true" outlineLevel="0" collapsed="false"/>
    <row r="36270" customFormat="false" ht="13.8" hidden="false" customHeight="true" outlineLevel="0" collapsed="false"/>
    <row r="36271" customFormat="false" ht="13.8" hidden="false" customHeight="true" outlineLevel="0" collapsed="false"/>
    <row r="36272" customFormat="false" ht="13.8" hidden="false" customHeight="true" outlineLevel="0" collapsed="false"/>
    <row r="36273" customFormat="false" ht="13.8" hidden="false" customHeight="true" outlineLevel="0" collapsed="false"/>
    <row r="36274" customFormat="false" ht="13.8" hidden="false" customHeight="true" outlineLevel="0" collapsed="false"/>
    <row r="36275" customFormat="false" ht="13.8" hidden="false" customHeight="true" outlineLevel="0" collapsed="false"/>
    <row r="36276" customFormat="false" ht="13.8" hidden="false" customHeight="true" outlineLevel="0" collapsed="false"/>
    <row r="36277" customFormat="false" ht="13.8" hidden="false" customHeight="true" outlineLevel="0" collapsed="false"/>
    <row r="36278" customFormat="false" ht="13.8" hidden="false" customHeight="true" outlineLevel="0" collapsed="false"/>
    <row r="36279" customFormat="false" ht="13.8" hidden="false" customHeight="true" outlineLevel="0" collapsed="false"/>
    <row r="36280" customFormat="false" ht="13.8" hidden="false" customHeight="true" outlineLevel="0" collapsed="false"/>
    <row r="36281" customFormat="false" ht="13.8" hidden="false" customHeight="true" outlineLevel="0" collapsed="false"/>
    <row r="36282" customFormat="false" ht="13.8" hidden="false" customHeight="true" outlineLevel="0" collapsed="false"/>
    <row r="36283" customFormat="false" ht="13.8" hidden="false" customHeight="true" outlineLevel="0" collapsed="false"/>
    <row r="36284" customFormat="false" ht="13.8" hidden="false" customHeight="true" outlineLevel="0" collapsed="false"/>
    <row r="36285" customFormat="false" ht="13.8" hidden="false" customHeight="true" outlineLevel="0" collapsed="false"/>
    <row r="36286" customFormat="false" ht="13.8" hidden="false" customHeight="true" outlineLevel="0" collapsed="false"/>
    <row r="36287" customFormat="false" ht="13.8" hidden="false" customHeight="true" outlineLevel="0" collapsed="false"/>
    <row r="36288" customFormat="false" ht="13.8" hidden="false" customHeight="true" outlineLevel="0" collapsed="false"/>
    <row r="36289" customFormat="false" ht="13.8" hidden="false" customHeight="true" outlineLevel="0" collapsed="false"/>
    <row r="36290" customFormat="false" ht="13.8" hidden="false" customHeight="true" outlineLevel="0" collapsed="false"/>
    <row r="36291" customFormat="false" ht="13.8" hidden="false" customHeight="true" outlineLevel="0" collapsed="false"/>
    <row r="36292" customFormat="false" ht="13.8" hidden="false" customHeight="true" outlineLevel="0" collapsed="false"/>
    <row r="36293" customFormat="false" ht="13.8" hidden="false" customHeight="true" outlineLevel="0" collapsed="false"/>
    <row r="36294" customFormat="false" ht="13.8" hidden="false" customHeight="true" outlineLevel="0" collapsed="false"/>
    <row r="36295" customFormat="false" ht="13.8" hidden="false" customHeight="true" outlineLevel="0" collapsed="false"/>
    <row r="36296" customFormat="false" ht="13.8" hidden="false" customHeight="true" outlineLevel="0" collapsed="false"/>
    <row r="36297" customFormat="false" ht="13.8" hidden="false" customHeight="true" outlineLevel="0" collapsed="false"/>
    <row r="36298" customFormat="false" ht="13.8" hidden="false" customHeight="true" outlineLevel="0" collapsed="false"/>
    <row r="36299" customFormat="false" ht="13.8" hidden="false" customHeight="true" outlineLevel="0" collapsed="false"/>
    <row r="36300" customFormat="false" ht="13.8" hidden="false" customHeight="true" outlineLevel="0" collapsed="false"/>
    <row r="36301" customFormat="false" ht="13.8" hidden="false" customHeight="true" outlineLevel="0" collapsed="false"/>
    <row r="36302" customFormat="false" ht="13.8" hidden="false" customHeight="true" outlineLevel="0" collapsed="false"/>
    <row r="36303" customFormat="false" ht="13.8" hidden="false" customHeight="true" outlineLevel="0" collapsed="false"/>
    <row r="36304" customFormat="false" ht="13.8" hidden="false" customHeight="true" outlineLevel="0" collapsed="false"/>
    <row r="36305" customFormat="false" ht="13.8" hidden="false" customHeight="true" outlineLevel="0" collapsed="false"/>
    <row r="36306" customFormat="false" ht="13.8" hidden="false" customHeight="true" outlineLevel="0" collapsed="false"/>
    <row r="36307" customFormat="false" ht="13.8" hidden="false" customHeight="true" outlineLevel="0" collapsed="false"/>
    <row r="36308" customFormat="false" ht="13.8" hidden="false" customHeight="true" outlineLevel="0" collapsed="false"/>
    <row r="36309" customFormat="false" ht="13.8" hidden="false" customHeight="true" outlineLevel="0" collapsed="false"/>
    <row r="36310" customFormat="false" ht="13.8" hidden="false" customHeight="true" outlineLevel="0" collapsed="false"/>
    <row r="36311" customFormat="false" ht="13.8" hidden="false" customHeight="true" outlineLevel="0" collapsed="false"/>
    <row r="36312" customFormat="false" ht="13.8" hidden="false" customHeight="true" outlineLevel="0" collapsed="false"/>
    <row r="36313" customFormat="false" ht="13.8" hidden="false" customHeight="true" outlineLevel="0" collapsed="false"/>
    <row r="36314" customFormat="false" ht="13.8" hidden="false" customHeight="true" outlineLevel="0" collapsed="false"/>
    <row r="36315" customFormat="false" ht="13.8" hidden="false" customHeight="true" outlineLevel="0" collapsed="false"/>
    <row r="36316" customFormat="false" ht="13.8" hidden="false" customHeight="true" outlineLevel="0" collapsed="false"/>
    <row r="36317" customFormat="false" ht="13.8" hidden="false" customHeight="true" outlineLevel="0" collapsed="false"/>
    <row r="36318" customFormat="false" ht="13.8" hidden="false" customHeight="true" outlineLevel="0" collapsed="false"/>
    <row r="36319" customFormat="false" ht="13.8" hidden="false" customHeight="true" outlineLevel="0" collapsed="false"/>
    <row r="36320" customFormat="false" ht="13.8" hidden="false" customHeight="true" outlineLevel="0" collapsed="false"/>
    <row r="36321" customFormat="false" ht="13.8" hidden="false" customHeight="true" outlineLevel="0" collapsed="false"/>
    <row r="36322" customFormat="false" ht="13.8" hidden="false" customHeight="true" outlineLevel="0" collapsed="false"/>
    <row r="36323" customFormat="false" ht="13.8" hidden="false" customHeight="true" outlineLevel="0" collapsed="false"/>
    <row r="36324" customFormat="false" ht="13.8" hidden="false" customHeight="true" outlineLevel="0" collapsed="false"/>
    <row r="36325" customFormat="false" ht="13.8" hidden="false" customHeight="true" outlineLevel="0" collapsed="false"/>
    <row r="36326" customFormat="false" ht="13.8" hidden="false" customHeight="true" outlineLevel="0" collapsed="false"/>
    <row r="36327" customFormat="false" ht="13.8" hidden="false" customHeight="true" outlineLevel="0" collapsed="false"/>
    <row r="36328" customFormat="false" ht="13.8" hidden="false" customHeight="true" outlineLevel="0" collapsed="false"/>
    <row r="36329" customFormat="false" ht="13.8" hidden="false" customHeight="true" outlineLevel="0" collapsed="false"/>
    <row r="36330" customFormat="false" ht="13.8" hidden="false" customHeight="true" outlineLevel="0" collapsed="false"/>
    <row r="36331" customFormat="false" ht="13.8" hidden="false" customHeight="true" outlineLevel="0" collapsed="false"/>
    <row r="36332" customFormat="false" ht="13.8" hidden="false" customHeight="true" outlineLevel="0" collapsed="false"/>
    <row r="36333" customFormat="false" ht="13.8" hidden="false" customHeight="true" outlineLevel="0" collapsed="false"/>
    <row r="36334" customFormat="false" ht="13.8" hidden="false" customHeight="true" outlineLevel="0" collapsed="false"/>
    <row r="36335" customFormat="false" ht="13.8" hidden="false" customHeight="true" outlineLevel="0" collapsed="false"/>
    <row r="36336" customFormat="false" ht="13.8" hidden="false" customHeight="true" outlineLevel="0" collapsed="false"/>
    <row r="36337" customFormat="false" ht="13.8" hidden="false" customHeight="true" outlineLevel="0" collapsed="false"/>
    <row r="36338" customFormat="false" ht="13.8" hidden="false" customHeight="true" outlineLevel="0" collapsed="false"/>
    <row r="36339" customFormat="false" ht="13.8" hidden="false" customHeight="true" outlineLevel="0" collapsed="false"/>
    <row r="36340" customFormat="false" ht="13.8" hidden="false" customHeight="true" outlineLevel="0" collapsed="false"/>
    <row r="36341" customFormat="false" ht="13.8" hidden="false" customHeight="true" outlineLevel="0" collapsed="false"/>
    <row r="36342" customFormat="false" ht="13.8" hidden="false" customHeight="true" outlineLevel="0" collapsed="false"/>
    <row r="36343" customFormat="false" ht="13.8" hidden="false" customHeight="true" outlineLevel="0" collapsed="false"/>
    <row r="36344" customFormat="false" ht="13.8" hidden="false" customHeight="true" outlineLevel="0" collapsed="false"/>
    <row r="36345" customFormat="false" ht="13.8" hidden="false" customHeight="true" outlineLevel="0" collapsed="false"/>
    <row r="36346" customFormat="false" ht="13.8" hidden="false" customHeight="true" outlineLevel="0" collapsed="false"/>
    <row r="36347" customFormat="false" ht="13.8" hidden="false" customHeight="true" outlineLevel="0" collapsed="false"/>
    <row r="36348" customFormat="false" ht="13.8" hidden="false" customHeight="true" outlineLevel="0" collapsed="false"/>
    <row r="36349" customFormat="false" ht="13.8" hidden="false" customHeight="true" outlineLevel="0" collapsed="false"/>
    <row r="36350" customFormat="false" ht="13.8" hidden="false" customHeight="true" outlineLevel="0" collapsed="false"/>
    <row r="36351" customFormat="false" ht="13.8" hidden="false" customHeight="true" outlineLevel="0" collapsed="false"/>
    <row r="36352" customFormat="false" ht="13.8" hidden="false" customHeight="true" outlineLevel="0" collapsed="false"/>
    <row r="36353" customFormat="false" ht="13.8" hidden="false" customHeight="true" outlineLevel="0" collapsed="false"/>
    <row r="36354" customFormat="false" ht="13.8" hidden="false" customHeight="true" outlineLevel="0" collapsed="false"/>
    <row r="36355" customFormat="false" ht="13.8" hidden="false" customHeight="true" outlineLevel="0" collapsed="false"/>
    <row r="36356" customFormat="false" ht="13.8" hidden="false" customHeight="true" outlineLevel="0" collapsed="false"/>
    <row r="36357" customFormat="false" ht="13.8" hidden="false" customHeight="true" outlineLevel="0" collapsed="false"/>
    <row r="36358" customFormat="false" ht="13.8" hidden="false" customHeight="true" outlineLevel="0" collapsed="false"/>
    <row r="36359" customFormat="false" ht="13.8" hidden="false" customHeight="true" outlineLevel="0" collapsed="false"/>
    <row r="36360" customFormat="false" ht="13.8" hidden="false" customHeight="true" outlineLevel="0" collapsed="false"/>
    <row r="36361" customFormat="false" ht="13.8" hidden="false" customHeight="true" outlineLevel="0" collapsed="false"/>
    <row r="36362" customFormat="false" ht="13.8" hidden="false" customHeight="true" outlineLevel="0" collapsed="false"/>
    <row r="36363" customFormat="false" ht="13.8" hidden="false" customHeight="true" outlineLevel="0" collapsed="false"/>
    <row r="36364" customFormat="false" ht="13.8" hidden="false" customHeight="true" outlineLevel="0" collapsed="false"/>
    <row r="36365" customFormat="false" ht="13.8" hidden="false" customHeight="true" outlineLevel="0" collapsed="false"/>
    <row r="36366" customFormat="false" ht="13.8" hidden="false" customHeight="true" outlineLevel="0" collapsed="false"/>
    <row r="36367" customFormat="false" ht="13.8" hidden="false" customHeight="true" outlineLevel="0" collapsed="false"/>
    <row r="36368" customFormat="false" ht="13.8" hidden="false" customHeight="true" outlineLevel="0" collapsed="false"/>
    <row r="36369" customFormat="false" ht="13.8" hidden="false" customHeight="true" outlineLevel="0" collapsed="false"/>
    <row r="36370" customFormat="false" ht="13.8" hidden="false" customHeight="true" outlineLevel="0" collapsed="false"/>
    <row r="36371" customFormat="false" ht="13.8" hidden="false" customHeight="true" outlineLevel="0" collapsed="false"/>
    <row r="36372" customFormat="false" ht="13.8" hidden="false" customHeight="true" outlineLevel="0" collapsed="false"/>
    <row r="36373" customFormat="false" ht="13.8" hidden="false" customHeight="true" outlineLevel="0" collapsed="false"/>
    <row r="36374" customFormat="false" ht="13.8" hidden="false" customHeight="true" outlineLevel="0" collapsed="false"/>
    <row r="36375" customFormat="false" ht="13.8" hidden="false" customHeight="true" outlineLevel="0" collapsed="false"/>
    <row r="36376" customFormat="false" ht="13.8" hidden="false" customHeight="true" outlineLevel="0" collapsed="false"/>
    <row r="36377" customFormat="false" ht="13.8" hidden="false" customHeight="true" outlineLevel="0" collapsed="false"/>
    <row r="36378" customFormat="false" ht="13.8" hidden="false" customHeight="true" outlineLevel="0" collapsed="false"/>
    <row r="36379" customFormat="false" ht="13.8" hidden="false" customHeight="true" outlineLevel="0" collapsed="false"/>
    <row r="36380" customFormat="false" ht="13.8" hidden="false" customHeight="true" outlineLevel="0" collapsed="false"/>
    <row r="36381" customFormat="false" ht="13.8" hidden="false" customHeight="true" outlineLevel="0" collapsed="false"/>
    <row r="36382" customFormat="false" ht="13.8" hidden="false" customHeight="true" outlineLevel="0" collapsed="false"/>
    <row r="36383" customFormat="false" ht="13.8" hidden="false" customHeight="true" outlineLevel="0" collapsed="false"/>
    <row r="36384" customFormat="false" ht="13.8" hidden="false" customHeight="true" outlineLevel="0" collapsed="false"/>
    <row r="36385" customFormat="false" ht="13.8" hidden="false" customHeight="true" outlineLevel="0" collapsed="false"/>
    <row r="36386" customFormat="false" ht="13.8" hidden="false" customHeight="true" outlineLevel="0" collapsed="false"/>
    <row r="36387" customFormat="false" ht="13.8" hidden="false" customHeight="true" outlineLevel="0" collapsed="false"/>
    <row r="36388" customFormat="false" ht="13.8" hidden="false" customHeight="true" outlineLevel="0" collapsed="false"/>
    <row r="36389" customFormat="false" ht="13.8" hidden="false" customHeight="true" outlineLevel="0" collapsed="false"/>
    <row r="36390" customFormat="false" ht="13.8" hidden="false" customHeight="true" outlineLevel="0" collapsed="false"/>
    <row r="36391" customFormat="false" ht="13.8" hidden="false" customHeight="true" outlineLevel="0" collapsed="false"/>
    <row r="36392" customFormat="false" ht="13.8" hidden="false" customHeight="true" outlineLevel="0" collapsed="false"/>
    <row r="36393" customFormat="false" ht="13.8" hidden="false" customHeight="true" outlineLevel="0" collapsed="false"/>
    <row r="36394" customFormat="false" ht="13.8" hidden="false" customHeight="true" outlineLevel="0" collapsed="false"/>
    <row r="36395" customFormat="false" ht="13.8" hidden="false" customHeight="true" outlineLevel="0" collapsed="false"/>
    <row r="36396" customFormat="false" ht="13.8" hidden="false" customHeight="true" outlineLevel="0" collapsed="false"/>
    <row r="36397" customFormat="false" ht="13.8" hidden="false" customHeight="true" outlineLevel="0" collapsed="false"/>
    <row r="36398" customFormat="false" ht="13.8" hidden="false" customHeight="true" outlineLevel="0" collapsed="false"/>
    <row r="36399" customFormat="false" ht="13.8" hidden="false" customHeight="true" outlineLevel="0" collapsed="false"/>
    <row r="36400" customFormat="false" ht="13.8" hidden="false" customHeight="true" outlineLevel="0" collapsed="false"/>
    <row r="36401" customFormat="false" ht="13.8" hidden="false" customHeight="true" outlineLevel="0" collapsed="false"/>
    <row r="36402" customFormat="false" ht="13.8" hidden="false" customHeight="true" outlineLevel="0" collapsed="false"/>
    <row r="36403" customFormat="false" ht="13.8" hidden="false" customHeight="true" outlineLevel="0" collapsed="false"/>
    <row r="36404" customFormat="false" ht="13.8" hidden="false" customHeight="true" outlineLevel="0" collapsed="false"/>
    <row r="36405" customFormat="false" ht="13.8" hidden="false" customHeight="true" outlineLevel="0" collapsed="false"/>
    <row r="36406" customFormat="false" ht="13.8" hidden="false" customHeight="true" outlineLevel="0" collapsed="false"/>
    <row r="36407" customFormat="false" ht="13.8" hidden="false" customHeight="true" outlineLevel="0" collapsed="false"/>
    <row r="36408" customFormat="false" ht="13.8" hidden="false" customHeight="true" outlineLevel="0" collapsed="false"/>
    <row r="36409" customFormat="false" ht="13.8" hidden="false" customHeight="true" outlineLevel="0" collapsed="false"/>
    <row r="36410" customFormat="false" ht="13.8" hidden="false" customHeight="true" outlineLevel="0" collapsed="false"/>
    <row r="36411" customFormat="false" ht="13.8" hidden="false" customHeight="true" outlineLevel="0" collapsed="false"/>
    <row r="36412" customFormat="false" ht="13.8" hidden="false" customHeight="true" outlineLevel="0" collapsed="false"/>
    <row r="36413" customFormat="false" ht="13.8" hidden="false" customHeight="true" outlineLevel="0" collapsed="false"/>
    <row r="36414" customFormat="false" ht="13.8" hidden="false" customHeight="true" outlineLevel="0" collapsed="false"/>
    <row r="36415" customFormat="false" ht="13.8" hidden="false" customHeight="true" outlineLevel="0" collapsed="false"/>
    <row r="36416" customFormat="false" ht="13.8" hidden="false" customHeight="true" outlineLevel="0" collapsed="false"/>
    <row r="36417" customFormat="false" ht="13.8" hidden="false" customHeight="true" outlineLevel="0" collapsed="false"/>
    <row r="36418" customFormat="false" ht="13.8" hidden="false" customHeight="true" outlineLevel="0" collapsed="false"/>
    <row r="36419" customFormat="false" ht="13.8" hidden="false" customHeight="true" outlineLevel="0" collapsed="false"/>
    <row r="36420" customFormat="false" ht="13.8" hidden="false" customHeight="true" outlineLevel="0" collapsed="false"/>
    <row r="36421" customFormat="false" ht="13.8" hidden="false" customHeight="true" outlineLevel="0" collapsed="false"/>
    <row r="36422" customFormat="false" ht="13.8" hidden="false" customHeight="true" outlineLevel="0" collapsed="false"/>
    <row r="36423" customFormat="false" ht="13.8" hidden="false" customHeight="true" outlineLevel="0" collapsed="false"/>
    <row r="36424" customFormat="false" ht="13.8" hidden="false" customHeight="true" outlineLevel="0" collapsed="false"/>
    <row r="36425" customFormat="false" ht="13.8" hidden="false" customHeight="true" outlineLevel="0" collapsed="false"/>
    <row r="36426" customFormat="false" ht="13.8" hidden="false" customHeight="true" outlineLevel="0" collapsed="false"/>
    <row r="36427" customFormat="false" ht="13.8" hidden="false" customHeight="true" outlineLevel="0" collapsed="false"/>
    <row r="36428" customFormat="false" ht="13.8" hidden="false" customHeight="true" outlineLevel="0" collapsed="false"/>
    <row r="36429" customFormat="false" ht="13.8" hidden="false" customHeight="true" outlineLevel="0" collapsed="false"/>
    <row r="36430" customFormat="false" ht="13.8" hidden="false" customHeight="true" outlineLevel="0" collapsed="false"/>
    <row r="36431" customFormat="false" ht="13.8" hidden="false" customHeight="true" outlineLevel="0" collapsed="false"/>
    <row r="36432" customFormat="false" ht="13.8" hidden="false" customHeight="true" outlineLevel="0" collapsed="false"/>
    <row r="36433" customFormat="false" ht="13.8" hidden="false" customHeight="true" outlineLevel="0" collapsed="false"/>
    <row r="36434" customFormat="false" ht="13.8" hidden="false" customHeight="true" outlineLevel="0" collapsed="false"/>
    <row r="36435" customFormat="false" ht="13.8" hidden="false" customHeight="true" outlineLevel="0" collapsed="false"/>
    <row r="36436" customFormat="false" ht="13.8" hidden="false" customHeight="true" outlineLevel="0" collapsed="false"/>
    <row r="36437" customFormat="false" ht="13.8" hidden="false" customHeight="true" outlineLevel="0" collapsed="false"/>
    <row r="36438" customFormat="false" ht="13.8" hidden="false" customHeight="true" outlineLevel="0" collapsed="false"/>
    <row r="36439" customFormat="false" ht="13.8" hidden="false" customHeight="true" outlineLevel="0" collapsed="false"/>
    <row r="36440" customFormat="false" ht="13.8" hidden="false" customHeight="true" outlineLevel="0" collapsed="false"/>
    <row r="36441" customFormat="false" ht="13.8" hidden="false" customHeight="true" outlineLevel="0" collapsed="false"/>
    <row r="36442" customFormat="false" ht="13.8" hidden="false" customHeight="true" outlineLevel="0" collapsed="false"/>
    <row r="36443" customFormat="false" ht="13.8" hidden="false" customHeight="true" outlineLevel="0" collapsed="false"/>
    <row r="36444" customFormat="false" ht="13.8" hidden="false" customHeight="true" outlineLevel="0" collapsed="false"/>
    <row r="36445" customFormat="false" ht="13.8" hidden="false" customHeight="true" outlineLevel="0" collapsed="false"/>
    <row r="36446" customFormat="false" ht="13.8" hidden="false" customHeight="true" outlineLevel="0" collapsed="false"/>
    <row r="36447" customFormat="false" ht="13.8" hidden="false" customHeight="true" outlineLevel="0" collapsed="false"/>
    <row r="36448" customFormat="false" ht="13.8" hidden="false" customHeight="true" outlineLevel="0" collapsed="false"/>
    <row r="36449" customFormat="false" ht="13.8" hidden="false" customHeight="true" outlineLevel="0" collapsed="false"/>
    <row r="36450" customFormat="false" ht="13.8" hidden="false" customHeight="true" outlineLevel="0" collapsed="false"/>
    <row r="36451" customFormat="false" ht="13.8" hidden="false" customHeight="true" outlineLevel="0" collapsed="false"/>
    <row r="36452" customFormat="false" ht="13.8" hidden="false" customHeight="true" outlineLevel="0" collapsed="false"/>
    <row r="36453" customFormat="false" ht="13.8" hidden="false" customHeight="true" outlineLevel="0" collapsed="false"/>
    <row r="36454" customFormat="false" ht="13.8" hidden="false" customHeight="true" outlineLevel="0" collapsed="false"/>
    <row r="36455" customFormat="false" ht="13.8" hidden="false" customHeight="true" outlineLevel="0" collapsed="false"/>
    <row r="36456" customFormat="false" ht="13.8" hidden="false" customHeight="true" outlineLevel="0" collapsed="false"/>
    <row r="36457" customFormat="false" ht="13.8" hidden="false" customHeight="true" outlineLevel="0" collapsed="false"/>
    <row r="36458" customFormat="false" ht="13.8" hidden="false" customHeight="true" outlineLevel="0" collapsed="false"/>
    <row r="36459" customFormat="false" ht="13.8" hidden="false" customHeight="true" outlineLevel="0" collapsed="false"/>
    <row r="36460" customFormat="false" ht="13.8" hidden="false" customHeight="true" outlineLevel="0" collapsed="false"/>
    <row r="36461" customFormat="false" ht="13.8" hidden="false" customHeight="true" outlineLevel="0" collapsed="false"/>
    <row r="36462" customFormat="false" ht="13.8" hidden="false" customHeight="true" outlineLevel="0" collapsed="false"/>
    <row r="36463" customFormat="false" ht="13.8" hidden="false" customHeight="true" outlineLevel="0" collapsed="false"/>
    <row r="36464" customFormat="false" ht="13.8" hidden="false" customHeight="true" outlineLevel="0" collapsed="false"/>
    <row r="36465" customFormat="false" ht="13.8" hidden="false" customHeight="true" outlineLevel="0" collapsed="false"/>
    <row r="36466" customFormat="false" ht="13.8" hidden="false" customHeight="true" outlineLevel="0" collapsed="false"/>
    <row r="36467" customFormat="false" ht="13.8" hidden="false" customHeight="true" outlineLevel="0" collapsed="false"/>
    <row r="36468" customFormat="false" ht="13.8" hidden="false" customHeight="true" outlineLevel="0" collapsed="false"/>
    <row r="36469" customFormat="false" ht="13.8" hidden="false" customHeight="true" outlineLevel="0" collapsed="false"/>
    <row r="36470" customFormat="false" ht="13.8" hidden="false" customHeight="true" outlineLevel="0" collapsed="false"/>
    <row r="36471" customFormat="false" ht="13.8" hidden="false" customHeight="true" outlineLevel="0" collapsed="false"/>
    <row r="36472" customFormat="false" ht="13.8" hidden="false" customHeight="true" outlineLevel="0" collapsed="false"/>
    <row r="36473" customFormat="false" ht="13.8" hidden="false" customHeight="true" outlineLevel="0" collapsed="false"/>
    <row r="36474" customFormat="false" ht="13.8" hidden="false" customHeight="true" outlineLevel="0" collapsed="false"/>
    <row r="36475" customFormat="false" ht="13.8" hidden="false" customHeight="true" outlineLevel="0" collapsed="false"/>
    <row r="36476" customFormat="false" ht="13.8" hidden="false" customHeight="true" outlineLevel="0" collapsed="false"/>
    <row r="36477" customFormat="false" ht="13.8" hidden="false" customHeight="true" outlineLevel="0" collapsed="false"/>
    <row r="36478" customFormat="false" ht="13.8" hidden="false" customHeight="true" outlineLevel="0" collapsed="false"/>
    <row r="36479" customFormat="false" ht="13.8" hidden="false" customHeight="true" outlineLevel="0" collapsed="false"/>
    <row r="36480" customFormat="false" ht="13.8" hidden="false" customHeight="true" outlineLevel="0" collapsed="false"/>
    <row r="36481" customFormat="false" ht="13.8" hidden="false" customHeight="true" outlineLevel="0" collapsed="false"/>
    <row r="36482" customFormat="false" ht="13.8" hidden="false" customHeight="true" outlineLevel="0" collapsed="false"/>
    <row r="36483" customFormat="false" ht="13.8" hidden="false" customHeight="true" outlineLevel="0" collapsed="false"/>
    <row r="36484" customFormat="false" ht="13.8" hidden="false" customHeight="true" outlineLevel="0" collapsed="false"/>
    <row r="36485" customFormat="false" ht="13.8" hidden="false" customHeight="true" outlineLevel="0" collapsed="false"/>
    <row r="36486" customFormat="false" ht="13.8" hidden="false" customHeight="true" outlineLevel="0" collapsed="false"/>
    <row r="36487" customFormat="false" ht="13.8" hidden="false" customHeight="true" outlineLevel="0" collapsed="false"/>
    <row r="36488" customFormat="false" ht="13.8" hidden="false" customHeight="true" outlineLevel="0" collapsed="false"/>
    <row r="36489" customFormat="false" ht="13.8" hidden="false" customHeight="true" outlineLevel="0" collapsed="false"/>
    <row r="36490" customFormat="false" ht="13.8" hidden="false" customHeight="true" outlineLevel="0" collapsed="false"/>
    <row r="36491" customFormat="false" ht="13.8" hidden="false" customHeight="true" outlineLevel="0" collapsed="false"/>
    <row r="36492" customFormat="false" ht="13.8" hidden="false" customHeight="true" outlineLevel="0" collapsed="false"/>
    <row r="36493" customFormat="false" ht="13.8" hidden="false" customHeight="true" outlineLevel="0" collapsed="false"/>
    <row r="36494" customFormat="false" ht="13.8" hidden="false" customHeight="true" outlineLevel="0" collapsed="false"/>
    <row r="36495" customFormat="false" ht="13.8" hidden="false" customHeight="true" outlineLevel="0" collapsed="false"/>
    <row r="36496" customFormat="false" ht="13.8" hidden="false" customHeight="true" outlineLevel="0" collapsed="false"/>
    <row r="36497" customFormat="false" ht="13.8" hidden="false" customHeight="true" outlineLevel="0" collapsed="false"/>
    <row r="36498" customFormat="false" ht="13.8" hidden="false" customHeight="true" outlineLevel="0" collapsed="false"/>
    <row r="36499" customFormat="false" ht="13.8" hidden="false" customHeight="true" outlineLevel="0" collapsed="false"/>
    <row r="36500" customFormat="false" ht="13.8" hidden="false" customHeight="true" outlineLevel="0" collapsed="false"/>
    <row r="36501" customFormat="false" ht="13.8" hidden="false" customHeight="true" outlineLevel="0" collapsed="false"/>
    <row r="36502" customFormat="false" ht="13.8" hidden="false" customHeight="true" outlineLevel="0" collapsed="false"/>
    <row r="36503" customFormat="false" ht="13.8" hidden="false" customHeight="true" outlineLevel="0" collapsed="false"/>
    <row r="36504" customFormat="false" ht="13.8" hidden="false" customHeight="true" outlineLevel="0" collapsed="false"/>
    <row r="36505" customFormat="false" ht="13.8" hidden="false" customHeight="true" outlineLevel="0" collapsed="false"/>
    <row r="36506" customFormat="false" ht="13.8" hidden="false" customHeight="true" outlineLevel="0" collapsed="false"/>
    <row r="36507" customFormat="false" ht="13.8" hidden="false" customHeight="true" outlineLevel="0" collapsed="false"/>
    <row r="36508" customFormat="false" ht="13.8" hidden="false" customHeight="true" outlineLevel="0" collapsed="false"/>
    <row r="36509" customFormat="false" ht="13.8" hidden="false" customHeight="true" outlineLevel="0" collapsed="false"/>
    <row r="36510" customFormat="false" ht="13.8" hidden="false" customHeight="true" outlineLevel="0" collapsed="false"/>
    <row r="36511" customFormat="false" ht="13.8" hidden="false" customHeight="true" outlineLevel="0" collapsed="false"/>
    <row r="36512" customFormat="false" ht="13.8" hidden="false" customHeight="true" outlineLevel="0" collapsed="false"/>
    <row r="36513" customFormat="false" ht="13.8" hidden="false" customHeight="true" outlineLevel="0" collapsed="false"/>
    <row r="36514" customFormat="false" ht="13.8" hidden="false" customHeight="true" outlineLevel="0" collapsed="false"/>
    <row r="36515" customFormat="false" ht="13.8" hidden="false" customHeight="true" outlineLevel="0" collapsed="false"/>
    <row r="36516" customFormat="false" ht="13.8" hidden="false" customHeight="true" outlineLevel="0" collapsed="false"/>
    <row r="36517" customFormat="false" ht="13.8" hidden="false" customHeight="true" outlineLevel="0" collapsed="false"/>
    <row r="36518" customFormat="false" ht="13.8" hidden="false" customHeight="true" outlineLevel="0" collapsed="false"/>
    <row r="36519" customFormat="false" ht="13.8" hidden="false" customHeight="true" outlineLevel="0" collapsed="false"/>
    <row r="36520" customFormat="false" ht="13.8" hidden="false" customHeight="true" outlineLevel="0" collapsed="false"/>
    <row r="36521" customFormat="false" ht="13.8" hidden="false" customHeight="true" outlineLevel="0" collapsed="false"/>
    <row r="36522" customFormat="false" ht="13.8" hidden="false" customHeight="true" outlineLevel="0" collapsed="false"/>
    <row r="36523" customFormat="false" ht="13.8" hidden="false" customHeight="true" outlineLevel="0" collapsed="false"/>
    <row r="36524" customFormat="false" ht="13.8" hidden="false" customHeight="true" outlineLevel="0" collapsed="false"/>
    <row r="36525" customFormat="false" ht="13.8" hidden="false" customHeight="true" outlineLevel="0" collapsed="false"/>
    <row r="36526" customFormat="false" ht="13.8" hidden="false" customHeight="true" outlineLevel="0" collapsed="false"/>
    <row r="36527" customFormat="false" ht="13.8" hidden="false" customHeight="true" outlineLevel="0" collapsed="false"/>
    <row r="36528" customFormat="false" ht="13.8" hidden="false" customHeight="true" outlineLevel="0" collapsed="false"/>
    <row r="36529" customFormat="false" ht="13.8" hidden="false" customHeight="true" outlineLevel="0" collapsed="false"/>
    <row r="36530" customFormat="false" ht="13.8" hidden="false" customHeight="true" outlineLevel="0" collapsed="false"/>
    <row r="36531" customFormat="false" ht="13.8" hidden="false" customHeight="true" outlineLevel="0" collapsed="false"/>
    <row r="36532" customFormat="false" ht="13.8" hidden="false" customHeight="true" outlineLevel="0" collapsed="false"/>
    <row r="36533" customFormat="false" ht="13.8" hidden="false" customHeight="true" outlineLevel="0" collapsed="false"/>
    <row r="36534" customFormat="false" ht="13.8" hidden="false" customHeight="true" outlineLevel="0" collapsed="false"/>
    <row r="36535" customFormat="false" ht="13.8" hidden="false" customHeight="true" outlineLevel="0" collapsed="false"/>
    <row r="36536" customFormat="false" ht="13.8" hidden="false" customHeight="true" outlineLevel="0" collapsed="false"/>
    <row r="36537" customFormat="false" ht="13.8" hidden="false" customHeight="true" outlineLevel="0" collapsed="false"/>
    <row r="36538" customFormat="false" ht="13.8" hidden="false" customHeight="true" outlineLevel="0" collapsed="false"/>
    <row r="36539" customFormat="false" ht="13.8" hidden="false" customHeight="true" outlineLevel="0" collapsed="false"/>
    <row r="36540" customFormat="false" ht="13.8" hidden="false" customHeight="true" outlineLevel="0" collapsed="false"/>
    <row r="36541" customFormat="false" ht="13.8" hidden="false" customHeight="true" outlineLevel="0" collapsed="false"/>
    <row r="36542" customFormat="false" ht="13.8" hidden="false" customHeight="true" outlineLevel="0" collapsed="false"/>
    <row r="36543" customFormat="false" ht="13.8" hidden="false" customHeight="true" outlineLevel="0" collapsed="false"/>
    <row r="36544" customFormat="false" ht="13.8" hidden="false" customHeight="true" outlineLevel="0" collapsed="false"/>
    <row r="36545" customFormat="false" ht="13.8" hidden="false" customHeight="true" outlineLevel="0" collapsed="false"/>
    <row r="36546" customFormat="false" ht="13.8" hidden="false" customHeight="true" outlineLevel="0" collapsed="false"/>
    <row r="36547" customFormat="false" ht="13.8" hidden="false" customHeight="true" outlineLevel="0" collapsed="false"/>
    <row r="36548" customFormat="false" ht="13.8" hidden="false" customHeight="true" outlineLevel="0" collapsed="false"/>
    <row r="36549" customFormat="false" ht="13.8" hidden="false" customHeight="true" outlineLevel="0" collapsed="false"/>
    <row r="36550" customFormat="false" ht="13.8" hidden="false" customHeight="true" outlineLevel="0" collapsed="false"/>
    <row r="36551" customFormat="false" ht="13.8" hidden="false" customHeight="true" outlineLevel="0" collapsed="false"/>
    <row r="36552" customFormat="false" ht="13.8" hidden="false" customHeight="true" outlineLevel="0" collapsed="false"/>
    <row r="36553" customFormat="false" ht="13.8" hidden="false" customHeight="true" outlineLevel="0" collapsed="false"/>
    <row r="36554" customFormat="false" ht="13.8" hidden="false" customHeight="true" outlineLevel="0" collapsed="false"/>
    <row r="36555" customFormat="false" ht="13.8" hidden="false" customHeight="true" outlineLevel="0" collapsed="false"/>
    <row r="36556" customFormat="false" ht="13.8" hidden="false" customHeight="true" outlineLevel="0" collapsed="false"/>
    <row r="36557" customFormat="false" ht="13.8" hidden="false" customHeight="true" outlineLevel="0" collapsed="false"/>
    <row r="36558" customFormat="false" ht="13.8" hidden="false" customHeight="true" outlineLevel="0" collapsed="false"/>
    <row r="36559" customFormat="false" ht="13.8" hidden="false" customHeight="true" outlineLevel="0" collapsed="false"/>
    <row r="36560" customFormat="false" ht="13.8" hidden="false" customHeight="true" outlineLevel="0" collapsed="false"/>
    <row r="36561" customFormat="false" ht="13.8" hidden="false" customHeight="true" outlineLevel="0" collapsed="false"/>
    <row r="36562" customFormat="false" ht="13.8" hidden="false" customHeight="true" outlineLevel="0" collapsed="false"/>
    <row r="36563" customFormat="false" ht="13.8" hidden="false" customHeight="true" outlineLevel="0" collapsed="false"/>
    <row r="36564" customFormat="false" ht="13.8" hidden="false" customHeight="true" outlineLevel="0" collapsed="false"/>
    <row r="36565" customFormat="false" ht="13.8" hidden="false" customHeight="true" outlineLevel="0" collapsed="false"/>
    <row r="36566" customFormat="false" ht="13.8" hidden="false" customHeight="true" outlineLevel="0" collapsed="false"/>
    <row r="36567" customFormat="false" ht="13.8" hidden="false" customHeight="true" outlineLevel="0" collapsed="false"/>
    <row r="36568" customFormat="false" ht="13.8" hidden="false" customHeight="true" outlineLevel="0" collapsed="false"/>
    <row r="36569" customFormat="false" ht="13.8" hidden="false" customHeight="true" outlineLevel="0" collapsed="false"/>
    <row r="36570" customFormat="false" ht="13.8" hidden="false" customHeight="true" outlineLevel="0" collapsed="false"/>
    <row r="36571" customFormat="false" ht="13.8" hidden="false" customHeight="true" outlineLevel="0" collapsed="false"/>
    <row r="36572" customFormat="false" ht="13.8" hidden="false" customHeight="true" outlineLevel="0" collapsed="false"/>
    <row r="36573" customFormat="false" ht="13.8" hidden="false" customHeight="true" outlineLevel="0" collapsed="false"/>
    <row r="36574" customFormat="false" ht="13.8" hidden="false" customHeight="true" outlineLevel="0" collapsed="false"/>
    <row r="36575" customFormat="false" ht="13.8" hidden="false" customHeight="true" outlineLevel="0" collapsed="false"/>
    <row r="36576" customFormat="false" ht="13.8" hidden="false" customHeight="true" outlineLevel="0" collapsed="false"/>
    <row r="36577" customFormat="false" ht="13.8" hidden="false" customHeight="true" outlineLevel="0" collapsed="false"/>
    <row r="36578" customFormat="false" ht="13.8" hidden="false" customHeight="true" outlineLevel="0" collapsed="false"/>
    <row r="36579" customFormat="false" ht="13.8" hidden="false" customHeight="true" outlineLevel="0" collapsed="false"/>
    <row r="36580" customFormat="false" ht="13.8" hidden="false" customHeight="true" outlineLevel="0" collapsed="false"/>
    <row r="36581" customFormat="false" ht="13.8" hidden="false" customHeight="true" outlineLevel="0" collapsed="false"/>
    <row r="36582" customFormat="false" ht="13.8" hidden="false" customHeight="true" outlineLevel="0" collapsed="false"/>
    <row r="36583" customFormat="false" ht="13.8" hidden="false" customHeight="true" outlineLevel="0" collapsed="false"/>
    <row r="36584" customFormat="false" ht="13.8" hidden="false" customHeight="true" outlineLevel="0" collapsed="false"/>
    <row r="36585" customFormat="false" ht="13.8" hidden="false" customHeight="true" outlineLevel="0" collapsed="false"/>
    <row r="36586" customFormat="false" ht="13.8" hidden="false" customHeight="true" outlineLevel="0" collapsed="false"/>
    <row r="36587" customFormat="false" ht="13.8" hidden="false" customHeight="true" outlineLevel="0" collapsed="false"/>
    <row r="36588" customFormat="false" ht="13.8" hidden="false" customHeight="true" outlineLevel="0" collapsed="false"/>
    <row r="36589" customFormat="false" ht="13.8" hidden="false" customHeight="true" outlineLevel="0" collapsed="false"/>
    <row r="36590" customFormat="false" ht="13.8" hidden="false" customHeight="true" outlineLevel="0" collapsed="false"/>
    <row r="36591" customFormat="false" ht="13.8" hidden="false" customHeight="true" outlineLevel="0" collapsed="false"/>
    <row r="36592" customFormat="false" ht="13.8" hidden="false" customHeight="true" outlineLevel="0" collapsed="false"/>
    <row r="36593" customFormat="false" ht="13.8" hidden="false" customHeight="true" outlineLevel="0" collapsed="false"/>
    <row r="36594" customFormat="false" ht="13.8" hidden="false" customHeight="true" outlineLevel="0" collapsed="false"/>
    <row r="36595" customFormat="false" ht="13.8" hidden="false" customHeight="true" outlineLevel="0" collapsed="false"/>
    <row r="36596" customFormat="false" ht="13.8" hidden="false" customHeight="true" outlineLevel="0" collapsed="false"/>
    <row r="36597" customFormat="false" ht="13.8" hidden="false" customHeight="true" outlineLevel="0" collapsed="false"/>
    <row r="36598" customFormat="false" ht="13.8" hidden="false" customHeight="true" outlineLevel="0" collapsed="false"/>
    <row r="36599" customFormat="false" ht="13.8" hidden="false" customHeight="true" outlineLevel="0" collapsed="false"/>
    <row r="36600" customFormat="false" ht="13.8" hidden="false" customHeight="true" outlineLevel="0" collapsed="false"/>
    <row r="36601" customFormat="false" ht="13.8" hidden="false" customHeight="true" outlineLevel="0" collapsed="false"/>
    <row r="36602" customFormat="false" ht="13.8" hidden="false" customHeight="true" outlineLevel="0" collapsed="false"/>
    <row r="36603" customFormat="false" ht="13.8" hidden="false" customHeight="true" outlineLevel="0" collapsed="false"/>
    <row r="36604" customFormat="false" ht="13.8" hidden="false" customHeight="true" outlineLevel="0" collapsed="false"/>
    <row r="36605" customFormat="false" ht="13.8" hidden="false" customHeight="true" outlineLevel="0" collapsed="false"/>
    <row r="36606" customFormat="false" ht="13.8" hidden="false" customHeight="true" outlineLevel="0" collapsed="false"/>
    <row r="36607" customFormat="false" ht="13.8" hidden="false" customHeight="true" outlineLevel="0" collapsed="false"/>
    <row r="36608" customFormat="false" ht="13.8" hidden="false" customHeight="true" outlineLevel="0" collapsed="false"/>
    <row r="36609" customFormat="false" ht="13.8" hidden="false" customHeight="true" outlineLevel="0" collapsed="false"/>
    <row r="36610" customFormat="false" ht="13.8" hidden="false" customHeight="true" outlineLevel="0" collapsed="false"/>
    <row r="36611" customFormat="false" ht="13.8" hidden="false" customHeight="true" outlineLevel="0" collapsed="false"/>
    <row r="36612" customFormat="false" ht="13.8" hidden="false" customHeight="true" outlineLevel="0" collapsed="false"/>
    <row r="36613" customFormat="false" ht="13.8" hidden="false" customHeight="true" outlineLevel="0" collapsed="false"/>
    <row r="36614" customFormat="false" ht="13.8" hidden="false" customHeight="true" outlineLevel="0" collapsed="false"/>
    <row r="36615" customFormat="false" ht="13.8" hidden="false" customHeight="true" outlineLevel="0" collapsed="false"/>
    <row r="36616" customFormat="false" ht="13.8" hidden="false" customHeight="true" outlineLevel="0" collapsed="false"/>
    <row r="36617" customFormat="false" ht="13.8" hidden="false" customHeight="true" outlineLevel="0" collapsed="false"/>
    <row r="36618" customFormat="false" ht="13.8" hidden="false" customHeight="true" outlineLevel="0" collapsed="false"/>
    <row r="36619" customFormat="false" ht="13.8" hidden="false" customHeight="true" outlineLevel="0" collapsed="false"/>
    <row r="36620" customFormat="false" ht="13.8" hidden="false" customHeight="true" outlineLevel="0" collapsed="false"/>
    <row r="36621" customFormat="false" ht="13.8" hidden="false" customHeight="true" outlineLevel="0" collapsed="false"/>
    <row r="36622" customFormat="false" ht="13.8" hidden="false" customHeight="true" outlineLevel="0" collapsed="false"/>
    <row r="36623" customFormat="false" ht="13.8" hidden="false" customHeight="true" outlineLevel="0" collapsed="false"/>
    <row r="36624" customFormat="false" ht="13.8" hidden="false" customHeight="true" outlineLevel="0" collapsed="false"/>
    <row r="36625" customFormat="false" ht="13.8" hidden="false" customHeight="true" outlineLevel="0" collapsed="false"/>
    <row r="36626" customFormat="false" ht="13.8" hidden="false" customHeight="true" outlineLevel="0" collapsed="false"/>
    <row r="36627" customFormat="false" ht="13.8" hidden="false" customHeight="true" outlineLevel="0" collapsed="false"/>
    <row r="36628" customFormat="false" ht="13.8" hidden="false" customHeight="true" outlineLevel="0" collapsed="false"/>
    <row r="36629" customFormat="false" ht="13.8" hidden="false" customHeight="true" outlineLevel="0" collapsed="false"/>
    <row r="36630" customFormat="false" ht="13.8" hidden="false" customHeight="true" outlineLevel="0" collapsed="false"/>
    <row r="36631" customFormat="false" ht="13.8" hidden="false" customHeight="true" outlineLevel="0" collapsed="false"/>
    <row r="36632" customFormat="false" ht="13.8" hidden="false" customHeight="true" outlineLevel="0" collapsed="false"/>
    <row r="36633" customFormat="false" ht="13.8" hidden="false" customHeight="true" outlineLevel="0" collapsed="false"/>
    <row r="36634" customFormat="false" ht="13.8" hidden="false" customHeight="true" outlineLevel="0" collapsed="false"/>
    <row r="36635" customFormat="false" ht="13.8" hidden="false" customHeight="true" outlineLevel="0" collapsed="false"/>
    <row r="36636" customFormat="false" ht="13.8" hidden="false" customHeight="true" outlineLevel="0" collapsed="false"/>
    <row r="36637" customFormat="false" ht="13.8" hidden="false" customHeight="true" outlineLevel="0" collapsed="false"/>
    <row r="36638" customFormat="false" ht="13.8" hidden="false" customHeight="true" outlineLevel="0" collapsed="false"/>
    <row r="36639" customFormat="false" ht="13.8" hidden="false" customHeight="true" outlineLevel="0" collapsed="false"/>
    <row r="36640" customFormat="false" ht="13.8" hidden="false" customHeight="true" outlineLevel="0" collapsed="false"/>
    <row r="36641" customFormat="false" ht="13.8" hidden="false" customHeight="true" outlineLevel="0" collapsed="false"/>
    <row r="36642" customFormat="false" ht="13.8" hidden="false" customHeight="true" outlineLevel="0" collapsed="false"/>
    <row r="36643" customFormat="false" ht="13.8" hidden="false" customHeight="true" outlineLevel="0" collapsed="false"/>
    <row r="36644" customFormat="false" ht="13.8" hidden="false" customHeight="true" outlineLevel="0" collapsed="false"/>
    <row r="36645" customFormat="false" ht="13.8" hidden="false" customHeight="true" outlineLevel="0" collapsed="false"/>
    <row r="36646" customFormat="false" ht="13.8" hidden="false" customHeight="true" outlineLevel="0" collapsed="false"/>
    <row r="36647" customFormat="false" ht="13.8" hidden="false" customHeight="true" outlineLevel="0" collapsed="false"/>
    <row r="36648" customFormat="false" ht="13.8" hidden="false" customHeight="true" outlineLevel="0" collapsed="false"/>
    <row r="36649" customFormat="false" ht="13.8" hidden="false" customHeight="true" outlineLevel="0" collapsed="false"/>
    <row r="36650" customFormat="false" ht="13.8" hidden="false" customHeight="true" outlineLevel="0" collapsed="false"/>
    <row r="36651" customFormat="false" ht="13.8" hidden="false" customHeight="true" outlineLevel="0" collapsed="false"/>
    <row r="36652" customFormat="false" ht="13.8" hidden="false" customHeight="true" outlineLevel="0" collapsed="false"/>
    <row r="36653" customFormat="false" ht="13.8" hidden="false" customHeight="true" outlineLevel="0" collapsed="false"/>
    <row r="36654" customFormat="false" ht="13.8" hidden="false" customHeight="true" outlineLevel="0" collapsed="false"/>
    <row r="36655" customFormat="false" ht="13.8" hidden="false" customHeight="true" outlineLevel="0" collapsed="false"/>
    <row r="36656" customFormat="false" ht="13.8" hidden="false" customHeight="true" outlineLevel="0" collapsed="false"/>
    <row r="36657" customFormat="false" ht="13.8" hidden="false" customHeight="true" outlineLevel="0" collapsed="false"/>
    <row r="36658" customFormat="false" ht="13.8" hidden="false" customHeight="true" outlineLevel="0" collapsed="false"/>
    <row r="36659" customFormat="false" ht="13.8" hidden="false" customHeight="true" outlineLevel="0" collapsed="false"/>
    <row r="36660" customFormat="false" ht="13.8" hidden="false" customHeight="true" outlineLevel="0" collapsed="false"/>
    <row r="36661" customFormat="false" ht="13.8" hidden="false" customHeight="true" outlineLevel="0" collapsed="false"/>
    <row r="36662" customFormat="false" ht="13.8" hidden="false" customHeight="true" outlineLevel="0" collapsed="false"/>
    <row r="36663" customFormat="false" ht="13.8" hidden="false" customHeight="true" outlineLevel="0" collapsed="false"/>
    <row r="36664" customFormat="false" ht="13.8" hidden="false" customHeight="true" outlineLevel="0" collapsed="false"/>
    <row r="36665" customFormat="false" ht="13.8" hidden="false" customHeight="true" outlineLevel="0" collapsed="false"/>
    <row r="36666" customFormat="false" ht="13.8" hidden="false" customHeight="true" outlineLevel="0" collapsed="false"/>
    <row r="36667" customFormat="false" ht="13.8" hidden="false" customHeight="true" outlineLevel="0" collapsed="false"/>
    <row r="36668" customFormat="false" ht="13.8" hidden="false" customHeight="true" outlineLevel="0" collapsed="false"/>
    <row r="36669" customFormat="false" ht="13.8" hidden="false" customHeight="true" outlineLevel="0" collapsed="false"/>
    <row r="36670" customFormat="false" ht="13.8" hidden="false" customHeight="true" outlineLevel="0" collapsed="false"/>
    <row r="36671" customFormat="false" ht="13.8" hidden="false" customHeight="true" outlineLevel="0" collapsed="false"/>
    <row r="36672" customFormat="false" ht="13.8" hidden="false" customHeight="true" outlineLevel="0" collapsed="false"/>
    <row r="36673" customFormat="false" ht="13.8" hidden="false" customHeight="true" outlineLevel="0" collapsed="false"/>
    <row r="36674" customFormat="false" ht="13.8" hidden="false" customHeight="true" outlineLevel="0" collapsed="false"/>
    <row r="36675" customFormat="false" ht="13.8" hidden="false" customHeight="true" outlineLevel="0" collapsed="false"/>
    <row r="36676" customFormat="false" ht="13.8" hidden="false" customHeight="true" outlineLevel="0" collapsed="false"/>
    <row r="36677" customFormat="false" ht="13.8" hidden="false" customHeight="true" outlineLevel="0" collapsed="false"/>
    <row r="36678" customFormat="false" ht="13.8" hidden="false" customHeight="true" outlineLevel="0" collapsed="false"/>
    <row r="36679" customFormat="false" ht="13.8" hidden="false" customHeight="true" outlineLevel="0" collapsed="false"/>
    <row r="36680" customFormat="false" ht="13.8" hidden="false" customHeight="true" outlineLevel="0" collapsed="false"/>
    <row r="36681" customFormat="false" ht="13.8" hidden="false" customHeight="true" outlineLevel="0" collapsed="false"/>
    <row r="36682" customFormat="false" ht="13.8" hidden="false" customHeight="true" outlineLevel="0" collapsed="false"/>
    <row r="36683" customFormat="false" ht="13.8" hidden="false" customHeight="true" outlineLevel="0" collapsed="false"/>
    <row r="36684" customFormat="false" ht="13.8" hidden="false" customHeight="true" outlineLevel="0" collapsed="false"/>
    <row r="36685" customFormat="false" ht="13.8" hidden="false" customHeight="true" outlineLevel="0" collapsed="false"/>
    <row r="36686" customFormat="false" ht="13.8" hidden="false" customHeight="true" outlineLevel="0" collapsed="false"/>
    <row r="36687" customFormat="false" ht="13.8" hidden="false" customHeight="true" outlineLevel="0" collapsed="false"/>
    <row r="36688" customFormat="false" ht="13.8" hidden="false" customHeight="true" outlineLevel="0" collapsed="false"/>
    <row r="36689" customFormat="false" ht="13.8" hidden="false" customHeight="true" outlineLevel="0" collapsed="false"/>
    <row r="36690" customFormat="false" ht="13.8" hidden="false" customHeight="true" outlineLevel="0" collapsed="false"/>
    <row r="36691" customFormat="false" ht="13.8" hidden="false" customHeight="true" outlineLevel="0" collapsed="false"/>
    <row r="36692" customFormat="false" ht="13.8" hidden="false" customHeight="true" outlineLevel="0" collapsed="false"/>
    <row r="36693" customFormat="false" ht="13.8" hidden="false" customHeight="true" outlineLevel="0" collapsed="false"/>
    <row r="36694" customFormat="false" ht="13.8" hidden="false" customHeight="true" outlineLevel="0" collapsed="false"/>
    <row r="36695" customFormat="false" ht="13.8" hidden="false" customHeight="true" outlineLevel="0" collapsed="false"/>
    <row r="36696" customFormat="false" ht="13.8" hidden="false" customHeight="true" outlineLevel="0" collapsed="false"/>
    <row r="36697" customFormat="false" ht="13.8" hidden="false" customHeight="true" outlineLevel="0" collapsed="false"/>
    <row r="36698" customFormat="false" ht="13.8" hidden="false" customHeight="true" outlineLevel="0" collapsed="false"/>
    <row r="36699" customFormat="false" ht="13.8" hidden="false" customHeight="true" outlineLevel="0" collapsed="false"/>
    <row r="36700" customFormat="false" ht="13.8" hidden="false" customHeight="true" outlineLevel="0" collapsed="false"/>
    <row r="36701" customFormat="false" ht="13.8" hidden="false" customHeight="true" outlineLevel="0" collapsed="false"/>
    <row r="36702" customFormat="false" ht="13.8" hidden="false" customHeight="true" outlineLevel="0" collapsed="false"/>
    <row r="36703" customFormat="false" ht="13.8" hidden="false" customHeight="true" outlineLevel="0" collapsed="false"/>
    <row r="36704" customFormat="false" ht="13.8" hidden="false" customHeight="true" outlineLevel="0" collapsed="false"/>
    <row r="36705" customFormat="false" ht="13.8" hidden="false" customHeight="true" outlineLevel="0" collapsed="false"/>
    <row r="36706" customFormat="false" ht="13.8" hidden="false" customHeight="true" outlineLevel="0" collapsed="false"/>
    <row r="36707" customFormat="false" ht="13.8" hidden="false" customHeight="true" outlineLevel="0" collapsed="false"/>
    <row r="36708" customFormat="false" ht="13.8" hidden="false" customHeight="true" outlineLevel="0" collapsed="false"/>
    <row r="36709" customFormat="false" ht="13.8" hidden="false" customHeight="true" outlineLevel="0" collapsed="false"/>
    <row r="36710" customFormat="false" ht="13.8" hidden="false" customHeight="true" outlineLevel="0" collapsed="false"/>
    <row r="36711" customFormat="false" ht="13.8" hidden="false" customHeight="true" outlineLevel="0" collapsed="false"/>
    <row r="36712" customFormat="false" ht="13.8" hidden="false" customHeight="true" outlineLevel="0" collapsed="false"/>
    <row r="36713" customFormat="false" ht="13.8" hidden="false" customHeight="true" outlineLevel="0" collapsed="false"/>
    <row r="36714" customFormat="false" ht="13.8" hidden="false" customHeight="true" outlineLevel="0" collapsed="false"/>
    <row r="36715" customFormat="false" ht="13.8" hidden="false" customHeight="true" outlineLevel="0" collapsed="false"/>
    <row r="36716" customFormat="false" ht="13.8" hidden="false" customHeight="true" outlineLevel="0" collapsed="false"/>
    <row r="36717" customFormat="false" ht="13.8" hidden="false" customHeight="true" outlineLevel="0" collapsed="false"/>
    <row r="36718" customFormat="false" ht="13.8" hidden="false" customHeight="true" outlineLevel="0" collapsed="false"/>
    <row r="36719" customFormat="false" ht="13.8" hidden="false" customHeight="true" outlineLevel="0" collapsed="false"/>
    <row r="36720" customFormat="false" ht="13.8" hidden="false" customHeight="true" outlineLevel="0" collapsed="false"/>
    <row r="36721" customFormat="false" ht="13.8" hidden="false" customHeight="true" outlineLevel="0" collapsed="false"/>
    <row r="36722" customFormat="false" ht="13.8" hidden="false" customHeight="true" outlineLevel="0" collapsed="false"/>
    <row r="36723" customFormat="false" ht="13.8" hidden="false" customHeight="true" outlineLevel="0" collapsed="false"/>
    <row r="36724" customFormat="false" ht="13.8" hidden="false" customHeight="true" outlineLevel="0" collapsed="false"/>
    <row r="36725" customFormat="false" ht="13.8" hidden="false" customHeight="true" outlineLevel="0" collapsed="false"/>
    <row r="36726" customFormat="false" ht="13.8" hidden="false" customHeight="true" outlineLevel="0" collapsed="false"/>
    <row r="36727" customFormat="false" ht="13.8" hidden="false" customHeight="true" outlineLevel="0" collapsed="false"/>
    <row r="36728" customFormat="false" ht="13.8" hidden="false" customHeight="true" outlineLevel="0" collapsed="false"/>
    <row r="36729" customFormat="false" ht="13.8" hidden="false" customHeight="true" outlineLevel="0" collapsed="false"/>
    <row r="36730" customFormat="false" ht="13.8" hidden="false" customHeight="true" outlineLevel="0" collapsed="false"/>
    <row r="36731" customFormat="false" ht="13.8" hidden="false" customHeight="true" outlineLevel="0" collapsed="false"/>
    <row r="36732" customFormat="false" ht="13.8" hidden="false" customHeight="true" outlineLevel="0" collapsed="false"/>
    <row r="36733" customFormat="false" ht="13.8" hidden="false" customHeight="true" outlineLevel="0" collapsed="false"/>
    <row r="36734" customFormat="false" ht="13.8" hidden="false" customHeight="true" outlineLevel="0" collapsed="false"/>
    <row r="36735" customFormat="false" ht="13.8" hidden="false" customHeight="true" outlineLevel="0" collapsed="false"/>
    <row r="36736" customFormat="false" ht="13.8" hidden="false" customHeight="true" outlineLevel="0" collapsed="false"/>
    <row r="36737" customFormat="false" ht="13.8" hidden="false" customHeight="true" outlineLevel="0" collapsed="false"/>
    <row r="36738" customFormat="false" ht="13.8" hidden="false" customHeight="true" outlineLevel="0" collapsed="false"/>
    <row r="36739" customFormat="false" ht="13.8" hidden="false" customHeight="true" outlineLevel="0" collapsed="false"/>
    <row r="36740" customFormat="false" ht="13.8" hidden="false" customHeight="true" outlineLevel="0" collapsed="false"/>
    <row r="36741" customFormat="false" ht="13.8" hidden="false" customHeight="true" outlineLevel="0" collapsed="false"/>
    <row r="36742" customFormat="false" ht="13.8" hidden="false" customHeight="true" outlineLevel="0" collapsed="false"/>
    <row r="36743" customFormat="false" ht="13.8" hidden="false" customHeight="true" outlineLevel="0" collapsed="false"/>
    <row r="36744" customFormat="false" ht="13.8" hidden="false" customHeight="true" outlineLevel="0" collapsed="false"/>
    <row r="36745" customFormat="false" ht="13.8" hidden="false" customHeight="true" outlineLevel="0" collapsed="false"/>
    <row r="36746" customFormat="false" ht="13.8" hidden="false" customHeight="true" outlineLevel="0" collapsed="false"/>
    <row r="36747" customFormat="false" ht="13.8" hidden="false" customHeight="true" outlineLevel="0" collapsed="false"/>
    <row r="36748" customFormat="false" ht="13.8" hidden="false" customHeight="true" outlineLevel="0" collapsed="false"/>
    <row r="36749" customFormat="false" ht="13.8" hidden="false" customHeight="true" outlineLevel="0" collapsed="false"/>
    <row r="36750" customFormat="false" ht="13.8" hidden="false" customHeight="true" outlineLevel="0" collapsed="false"/>
    <row r="36751" customFormat="false" ht="13.8" hidden="false" customHeight="true" outlineLevel="0" collapsed="false"/>
    <row r="36752" customFormat="false" ht="13.8" hidden="false" customHeight="true" outlineLevel="0" collapsed="false"/>
    <row r="36753" customFormat="false" ht="13.8" hidden="false" customHeight="true" outlineLevel="0" collapsed="false"/>
    <row r="36754" customFormat="false" ht="13.8" hidden="false" customHeight="true" outlineLevel="0" collapsed="false"/>
    <row r="36755" customFormat="false" ht="13.8" hidden="false" customHeight="true" outlineLevel="0" collapsed="false"/>
    <row r="36756" customFormat="false" ht="13.8" hidden="false" customHeight="true" outlineLevel="0" collapsed="false"/>
    <row r="36757" customFormat="false" ht="13.8" hidden="false" customHeight="true" outlineLevel="0" collapsed="false"/>
    <row r="36758" customFormat="false" ht="13.8" hidden="false" customHeight="true" outlineLevel="0" collapsed="false"/>
    <row r="36759" customFormat="false" ht="13.8" hidden="false" customHeight="true" outlineLevel="0" collapsed="false"/>
    <row r="36760" customFormat="false" ht="13.8" hidden="false" customHeight="true" outlineLevel="0" collapsed="false"/>
    <row r="36761" customFormat="false" ht="13.8" hidden="false" customHeight="true" outlineLevel="0" collapsed="false"/>
    <row r="36762" customFormat="false" ht="13.8" hidden="false" customHeight="true" outlineLevel="0" collapsed="false"/>
    <row r="36763" customFormat="false" ht="13.8" hidden="false" customHeight="true" outlineLevel="0" collapsed="false"/>
    <row r="36764" customFormat="false" ht="13.8" hidden="false" customHeight="true" outlineLevel="0" collapsed="false"/>
    <row r="36765" customFormat="false" ht="13.8" hidden="false" customHeight="true" outlineLevel="0" collapsed="false"/>
    <row r="36766" customFormat="false" ht="13.8" hidden="false" customHeight="true" outlineLevel="0" collapsed="false"/>
    <row r="36767" customFormat="false" ht="13.8" hidden="false" customHeight="true" outlineLevel="0" collapsed="false"/>
    <row r="36768" customFormat="false" ht="13.8" hidden="false" customHeight="true" outlineLevel="0" collapsed="false"/>
    <row r="36769" customFormat="false" ht="13.8" hidden="false" customHeight="true" outlineLevel="0" collapsed="false"/>
    <row r="36770" customFormat="false" ht="13.8" hidden="false" customHeight="true" outlineLevel="0" collapsed="false"/>
    <row r="36771" customFormat="false" ht="13.8" hidden="false" customHeight="true" outlineLevel="0" collapsed="false"/>
    <row r="36772" customFormat="false" ht="13.8" hidden="false" customHeight="true" outlineLevel="0" collapsed="false"/>
    <row r="36773" customFormat="false" ht="13.8" hidden="false" customHeight="true" outlineLevel="0" collapsed="false"/>
    <row r="36774" customFormat="false" ht="13.8" hidden="false" customHeight="true" outlineLevel="0" collapsed="false"/>
    <row r="36775" customFormat="false" ht="13.8" hidden="false" customHeight="true" outlineLevel="0" collapsed="false"/>
    <row r="36776" customFormat="false" ht="13.8" hidden="false" customHeight="true" outlineLevel="0" collapsed="false"/>
    <row r="36777" customFormat="false" ht="13.8" hidden="false" customHeight="true" outlineLevel="0" collapsed="false"/>
    <row r="36778" customFormat="false" ht="13.8" hidden="false" customHeight="true" outlineLevel="0" collapsed="false"/>
    <row r="36779" customFormat="false" ht="13.8" hidden="false" customHeight="true" outlineLevel="0" collapsed="false"/>
    <row r="36780" customFormat="false" ht="13.8" hidden="false" customHeight="true" outlineLevel="0" collapsed="false"/>
    <row r="36781" customFormat="false" ht="13.8" hidden="false" customHeight="true" outlineLevel="0" collapsed="false"/>
    <row r="36782" customFormat="false" ht="13.8" hidden="false" customHeight="true" outlineLevel="0" collapsed="false"/>
    <row r="36783" customFormat="false" ht="13.8" hidden="false" customHeight="true" outlineLevel="0" collapsed="false"/>
    <row r="36784" customFormat="false" ht="13.8" hidden="false" customHeight="true" outlineLevel="0" collapsed="false"/>
    <row r="36785" customFormat="false" ht="13.8" hidden="false" customHeight="true" outlineLevel="0" collapsed="false"/>
    <row r="36786" customFormat="false" ht="13.8" hidden="false" customHeight="true" outlineLevel="0" collapsed="false"/>
    <row r="36787" customFormat="false" ht="13.8" hidden="false" customHeight="true" outlineLevel="0" collapsed="false"/>
    <row r="36788" customFormat="false" ht="13.8" hidden="false" customHeight="true" outlineLevel="0" collapsed="false"/>
    <row r="36789" customFormat="false" ht="13.8" hidden="false" customHeight="true" outlineLevel="0" collapsed="false"/>
    <row r="36790" customFormat="false" ht="13.8" hidden="false" customHeight="true" outlineLevel="0" collapsed="false"/>
    <row r="36791" customFormat="false" ht="13.8" hidden="false" customHeight="true" outlineLevel="0" collapsed="false"/>
    <row r="36792" customFormat="false" ht="13.8" hidden="false" customHeight="true" outlineLevel="0" collapsed="false"/>
    <row r="36793" customFormat="false" ht="13.8" hidden="false" customHeight="true" outlineLevel="0" collapsed="false"/>
    <row r="36794" customFormat="false" ht="13.8" hidden="false" customHeight="true" outlineLevel="0" collapsed="false"/>
    <row r="36795" customFormat="false" ht="13.8" hidden="false" customHeight="true" outlineLevel="0" collapsed="false"/>
    <row r="36796" customFormat="false" ht="13.8" hidden="false" customHeight="true" outlineLevel="0" collapsed="false"/>
    <row r="36797" customFormat="false" ht="13.8" hidden="false" customHeight="true" outlineLevel="0" collapsed="false"/>
    <row r="36798" customFormat="false" ht="13.8" hidden="false" customHeight="true" outlineLevel="0" collapsed="false"/>
    <row r="36799" customFormat="false" ht="13.8" hidden="false" customHeight="true" outlineLevel="0" collapsed="false"/>
    <row r="36800" customFormat="false" ht="13.8" hidden="false" customHeight="true" outlineLevel="0" collapsed="false"/>
    <row r="36801" customFormat="false" ht="13.8" hidden="false" customHeight="true" outlineLevel="0" collapsed="false"/>
    <row r="36802" customFormat="false" ht="13.8" hidden="false" customHeight="true" outlineLevel="0" collapsed="false"/>
    <row r="36803" customFormat="false" ht="13.8" hidden="false" customHeight="true" outlineLevel="0" collapsed="false"/>
    <row r="36804" customFormat="false" ht="13.8" hidden="false" customHeight="true" outlineLevel="0" collapsed="false"/>
    <row r="36805" customFormat="false" ht="13.8" hidden="false" customHeight="true" outlineLevel="0" collapsed="false"/>
    <row r="36806" customFormat="false" ht="13.8" hidden="false" customHeight="true" outlineLevel="0" collapsed="false"/>
    <row r="36807" customFormat="false" ht="13.8" hidden="false" customHeight="true" outlineLevel="0" collapsed="false"/>
    <row r="36808" customFormat="false" ht="13.8" hidden="false" customHeight="true" outlineLevel="0" collapsed="false"/>
    <row r="36809" customFormat="false" ht="13.8" hidden="false" customHeight="true" outlineLevel="0" collapsed="false"/>
    <row r="36810" customFormat="false" ht="13.8" hidden="false" customHeight="true" outlineLevel="0" collapsed="false"/>
    <row r="36811" customFormat="false" ht="13.8" hidden="false" customHeight="true" outlineLevel="0" collapsed="false"/>
    <row r="36812" customFormat="false" ht="13.8" hidden="false" customHeight="true" outlineLevel="0" collapsed="false"/>
    <row r="36813" customFormat="false" ht="13.8" hidden="false" customHeight="true" outlineLevel="0" collapsed="false"/>
    <row r="36814" customFormat="false" ht="13.8" hidden="false" customHeight="true" outlineLevel="0" collapsed="false"/>
    <row r="36815" customFormat="false" ht="13.8" hidden="false" customHeight="true" outlineLevel="0" collapsed="false"/>
    <row r="36816" customFormat="false" ht="13.8" hidden="false" customHeight="true" outlineLevel="0" collapsed="false"/>
    <row r="36817" customFormat="false" ht="13.8" hidden="false" customHeight="true" outlineLevel="0" collapsed="false"/>
    <row r="36818" customFormat="false" ht="13.8" hidden="false" customHeight="true" outlineLevel="0" collapsed="false"/>
    <row r="36819" customFormat="false" ht="13.8" hidden="false" customHeight="true" outlineLevel="0" collapsed="false"/>
    <row r="36820" customFormat="false" ht="13.8" hidden="false" customHeight="true" outlineLevel="0" collapsed="false"/>
    <row r="36821" customFormat="false" ht="13.8" hidden="false" customHeight="true" outlineLevel="0" collapsed="false"/>
    <row r="36822" customFormat="false" ht="13.8" hidden="false" customHeight="true" outlineLevel="0" collapsed="false"/>
    <row r="36823" customFormat="false" ht="13.8" hidden="false" customHeight="true" outlineLevel="0" collapsed="false"/>
    <row r="36824" customFormat="false" ht="13.8" hidden="false" customHeight="true" outlineLevel="0" collapsed="false"/>
    <row r="36825" customFormat="false" ht="13.8" hidden="false" customHeight="true" outlineLevel="0" collapsed="false"/>
    <row r="36826" customFormat="false" ht="13.8" hidden="false" customHeight="true" outlineLevel="0" collapsed="false"/>
    <row r="36827" customFormat="false" ht="13.8" hidden="false" customHeight="true" outlineLevel="0" collapsed="false"/>
    <row r="36828" customFormat="false" ht="13.8" hidden="false" customHeight="true" outlineLevel="0" collapsed="false"/>
    <row r="36829" customFormat="false" ht="13.8" hidden="false" customHeight="true" outlineLevel="0" collapsed="false"/>
    <row r="36830" customFormat="false" ht="13.8" hidden="false" customHeight="true" outlineLevel="0" collapsed="false"/>
    <row r="36831" customFormat="false" ht="13.8" hidden="false" customHeight="true" outlineLevel="0" collapsed="false"/>
    <row r="36832" customFormat="false" ht="13.8" hidden="false" customHeight="true" outlineLevel="0" collapsed="false"/>
    <row r="36833" customFormat="false" ht="13.8" hidden="false" customHeight="true" outlineLevel="0" collapsed="false"/>
    <row r="36834" customFormat="false" ht="13.8" hidden="false" customHeight="true" outlineLevel="0" collapsed="false"/>
    <row r="36835" customFormat="false" ht="13.8" hidden="false" customHeight="true" outlineLevel="0" collapsed="false"/>
    <row r="36836" customFormat="false" ht="13.8" hidden="false" customHeight="true" outlineLevel="0" collapsed="false"/>
    <row r="36837" customFormat="false" ht="13.8" hidden="false" customHeight="true" outlineLevel="0" collapsed="false"/>
    <row r="36838" customFormat="false" ht="13.8" hidden="false" customHeight="true" outlineLevel="0" collapsed="false"/>
    <row r="36839" customFormat="false" ht="13.8" hidden="false" customHeight="true" outlineLevel="0" collapsed="false"/>
    <row r="36840" customFormat="false" ht="13.8" hidden="false" customHeight="true" outlineLevel="0" collapsed="false"/>
    <row r="36841" customFormat="false" ht="13.8" hidden="false" customHeight="true" outlineLevel="0" collapsed="false"/>
    <row r="36842" customFormat="false" ht="13.8" hidden="false" customHeight="true" outlineLevel="0" collapsed="false"/>
    <row r="36843" customFormat="false" ht="13.8" hidden="false" customHeight="true" outlineLevel="0" collapsed="false"/>
    <row r="36844" customFormat="false" ht="13.8" hidden="false" customHeight="true" outlineLevel="0" collapsed="false"/>
    <row r="36845" customFormat="false" ht="13.8" hidden="false" customHeight="true" outlineLevel="0" collapsed="false"/>
    <row r="36846" customFormat="false" ht="13.8" hidden="false" customHeight="true" outlineLevel="0" collapsed="false"/>
    <row r="36847" customFormat="false" ht="13.8" hidden="false" customHeight="true" outlineLevel="0" collapsed="false"/>
    <row r="36848" customFormat="false" ht="13.8" hidden="false" customHeight="true" outlineLevel="0" collapsed="false"/>
    <row r="36849" customFormat="false" ht="13.8" hidden="false" customHeight="true" outlineLevel="0" collapsed="false"/>
    <row r="36850" customFormat="false" ht="13.8" hidden="false" customHeight="true" outlineLevel="0" collapsed="false"/>
    <row r="36851" customFormat="false" ht="13.8" hidden="false" customHeight="true" outlineLevel="0" collapsed="false"/>
    <row r="36852" customFormat="false" ht="13.8" hidden="false" customHeight="true" outlineLevel="0" collapsed="false"/>
    <row r="36853" customFormat="false" ht="13.8" hidden="false" customHeight="true" outlineLevel="0" collapsed="false"/>
    <row r="36854" customFormat="false" ht="13.8" hidden="false" customHeight="true" outlineLevel="0" collapsed="false"/>
    <row r="36855" customFormat="false" ht="13.8" hidden="false" customHeight="true" outlineLevel="0" collapsed="false"/>
    <row r="36856" customFormat="false" ht="13.8" hidden="false" customHeight="true" outlineLevel="0" collapsed="false"/>
    <row r="36857" customFormat="false" ht="13.8" hidden="false" customHeight="true" outlineLevel="0" collapsed="false"/>
    <row r="36858" customFormat="false" ht="13.8" hidden="false" customHeight="true" outlineLevel="0" collapsed="false"/>
    <row r="36859" customFormat="false" ht="13.8" hidden="false" customHeight="true" outlineLevel="0" collapsed="false"/>
    <row r="36860" customFormat="false" ht="13.8" hidden="false" customHeight="true" outlineLevel="0" collapsed="false"/>
    <row r="36861" customFormat="false" ht="13.8" hidden="false" customHeight="true" outlineLevel="0" collapsed="false"/>
    <row r="36862" customFormat="false" ht="13.8" hidden="false" customHeight="true" outlineLevel="0" collapsed="false"/>
    <row r="36863" customFormat="false" ht="13.8" hidden="false" customHeight="true" outlineLevel="0" collapsed="false"/>
    <row r="36864" customFormat="false" ht="13.8" hidden="false" customHeight="true" outlineLevel="0" collapsed="false"/>
    <row r="36865" customFormat="false" ht="13.8" hidden="false" customHeight="true" outlineLevel="0" collapsed="false"/>
    <row r="36866" customFormat="false" ht="13.8" hidden="false" customHeight="true" outlineLevel="0" collapsed="false"/>
    <row r="36867" customFormat="false" ht="13.8" hidden="false" customHeight="true" outlineLevel="0" collapsed="false"/>
    <row r="36868" customFormat="false" ht="13.8" hidden="false" customHeight="true" outlineLevel="0" collapsed="false"/>
    <row r="36869" customFormat="false" ht="13.8" hidden="false" customHeight="true" outlineLevel="0" collapsed="false"/>
    <row r="36870" customFormat="false" ht="13.8" hidden="false" customHeight="true" outlineLevel="0" collapsed="false"/>
    <row r="36871" customFormat="false" ht="13.8" hidden="false" customHeight="true" outlineLevel="0" collapsed="false"/>
    <row r="36872" customFormat="false" ht="13.8" hidden="false" customHeight="true" outlineLevel="0" collapsed="false"/>
    <row r="36873" customFormat="false" ht="13.8" hidden="false" customHeight="true" outlineLevel="0" collapsed="false"/>
    <row r="36874" customFormat="false" ht="13.8" hidden="false" customHeight="true" outlineLevel="0" collapsed="false"/>
    <row r="36875" customFormat="false" ht="13.8" hidden="false" customHeight="true" outlineLevel="0" collapsed="false"/>
    <row r="36876" customFormat="false" ht="13.8" hidden="false" customHeight="true" outlineLevel="0" collapsed="false"/>
    <row r="36877" customFormat="false" ht="13.8" hidden="false" customHeight="true" outlineLevel="0" collapsed="false"/>
    <row r="36878" customFormat="false" ht="13.8" hidden="false" customHeight="true" outlineLevel="0" collapsed="false"/>
    <row r="36879" customFormat="false" ht="13.8" hidden="false" customHeight="true" outlineLevel="0" collapsed="false"/>
    <row r="36880" customFormat="false" ht="13.8" hidden="false" customHeight="true" outlineLevel="0" collapsed="false"/>
    <row r="36881" customFormat="false" ht="13.8" hidden="false" customHeight="true" outlineLevel="0" collapsed="false"/>
    <row r="36882" customFormat="false" ht="13.8" hidden="false" customHeight="true" outlineLevel="0" collapsed="false"/>
    <row r="36883" customFormat="false" ht="13.8" hidden="false" customHeight="true" outlineLevel="0" collapsed="false"/>
    <row r="36884" customFormat="false" ht="13.8" hidden="false" customHeight="true" outlineLevel="0" collapsed="false"/>
    <row r="36885" customFormat="false" ht="13.8" hidden="false" customHeight="true" outlineLevel="0" collapsed="false"/>
    <row r="36886" customFormat="false" ht="13.8" hidden="false" customHeight="true" outlineLevel="0" collapsed="false"/>
    <row r="36887" customFormat="false" ht="13.8" hidden="false" customHeight="true" outlineLevel="0" collapsed="false"/>
    <row r="36888" customFormat="false" ht="13.8" hidden="false" customHeight="true" outlineLevel="0" collapsed="false"/>
    <row r="36889" customFormat="false" ht="13.8" hidden="false" customHeight="true" outlineLevel="0" collapsed="false"/>
    <row r="36890" customFormat="false" ht="13.8" hidden="false" customHeight="true" outlineLevel="0" collapsed="false"/>
    <row r="36891" customFormat="false" ht="13.8" hidden="false" customHeight="true" outlineLevel="0" collapsed="false"/>
    <row r="36892" customFormat="false" ht="13.8" hidden="false" customHeight="true" outlineLevel="0" collapsed="false"/>
    <row r="36893" customFormat="false" ht="13.8" hidden="false" customHeight="true" outlineLevel="0" collapsed="false"/>
    <row r="36894" customFormat="false" ht="13.8" hidden="false" customHeight="true" outlineLevel="0" collapsed="false"/>
    <row r="36895" customFormat="false" ht="13.8" hidden="false" customHeight="true" outlineLevel="0" collapsed="false"/>
    <row r="36896" customFormat="false" ht="13.8" hidden="false" customHeight="true" outlineLevel="0" collapsed="false"/>
    <row r="36897" customFormat="false" ht="13.8" hidden="false" customHeight="true" outlineLevel="0" collapsed="false"/>
    <row r="36898" customFormat="false" ht="13.8" hidden="false" customHeight="true" outlineLevel="0" collapsed="false"/>
    <row r="36899" customFormat="false" ht="13.8" hidden="false" customHeight="true" outlineLevel="0" collapsed="false"/>
    <row r="36900" customFormat="false" ht="13.8" hidden="false" customHeight="true" outlineLevel="0" collapsed="false"/>
    <row r="36901" customFormat="false" ht="13.8" hidden="false" customHeight="true" outlineLevel="0" collapsed="false"/>
    <row r="36902" customFormat="false" ht="13.8" hidden="false" customHeight="true" outlineLevel="0" collapsed="false"/>
    <row r="36903" customFormat="false" ht="13.8" hidden="false" customHeight="true" outlineLevel="0" collapsed="false"/>
    <row r="36904" customFormat="false" ht="13.8" hidden="false" customHeight="true" outlineLevel="0" collapsed="false"/>
    <row r="36905" customFormat="false" ht="13.8" hidden="false" customHeight="true" outlineLevel="0" collapsed="false"/>
    <row r="36906" customFormat="false" ht="13.8" hidden="false" customHeight="true" outlineLevel="0" collapsed="false"/>
    <row r="36907" customFormat="false" ht="13.8" hidden="false" customHeight="true" outlineLevel="0" collapsed="false"/>
    <row r="36908" customFormat="false" ht="13.8" hidden="false" customHeight="true" outlineLevel="0" collapsed="false"/>
    <row r="36909" customFormat="false" ht="13.8" hidden="false" customHeight="true" outlineLevel="0" collapsed="false"/>
    <row r="36910" customFormat="false" ht="13.8" hidden="false" customHeight="true" outlineLevel="0" collapsed="false"/>
    <row r="36911" customFormat="false" ht="13.8" hidden="false" customHeight="true" outlineLevel="0" collapsed="false"/>
    <row r="36912" customFormat="false" ht="13.8" hidden="false" customHeight="true" outlineLevel="0" collapsed="false"/>
    <row r="36913" customFormat="false" ht="13.8" hidden="false" customHeight="true" outlineLevel="0" collapsed="false"/>
    <row r="36914" customFormat="false" ht="13.8" hidden="false" customHeight="true" outlineLevel="0" collapsed="false"/>
    <row r="36915" customFormat="false" ht="13.8" hidden="false" customHeight="true" outlineLevel="0" collapsed="false"/>
    <row r="36916" customFormat="false" ht="13.8" hidden="false" customHeight="true" outlineLevel="0" collapsed="false"/>
    <row r="36917" customFormat="false" ht="13.8" hidden="false" customHeight="true" outlineLevel="0" collapsed="false"/>
    <row r="36918" customFormat="false" ht="13.8" hidden="false" customHeight="true" outlineLevel="0" collapsed="false"/>
    <row r="36919" customFormat="false" ht="13.8" hidden="false" customHeight="true" outlineLevel="0" collapsed="false"/>
    <row r="36920" customFormat="false" ht="13.8" hidden="false" customHeight="true" outlineLevel="0" collapsed="false"/>
    <row r="36921" customFormat="false" ht="13.8" hidden="false" customHeight="true" outlineLevel="0" collapsed="false"/>
    <row r="36922" customFormat="false" ht="13.8" hidden="false" customHeight="true" outlineLevel="0" collapsed="false"/>
    <row r="36923" customFormat="false" ht="13.8" hidden="false" customHeight="true" outlineLevel="0" collapsed="false"/>
    <row r="36924" customFormat="false" ht="13.8" hidden="false" customHeight="true" outlineLevel="0" collapsed="false"/>
    <row r="36925" customFormat="false" ht="13.8" hidden="false" customHeight="true" outlineLevel="0" collapsed="false"/>
    <row r="36926" customFormat="false" ht="13.8" hidden="false" customHeight="true" outlineLevel="0" collapsed="false"/>
    <row r="36927" customFormat="false" ht="13.8" hidden="false" customHeight="true" outlineLevel="0" collapsed="false"/>
    <row r="36928" customFormat="false" ht="13.8" hidden="false" customHeight="true" outlineLevel="0" collapsed="false"/>
    <row r="36929" customFormat="false" ht="13.8" hidden="false" customHeight="true" outlineLevel="0" collapsed="false"/>
    <row r="36930" customFormat="false" ht="13.8" hidden="false" customHeight="true" outlineLevel="0" collapsed="false"/>
    <row r="36931" customFormat="false" ht="13.8" hidden="false" customHeight="true" outlineLevel="0" collapsed="false"/>
    <row r="36932" customFormat="false" ht="13.8" hidden="false" customHeight="true" outlineLevel="0" collapsed="false"/>
    <row r="36933" customFormat="false" ht="13.8" hidden="false" customHeight="true" outlineLevel="0" collapsed="false"/>
    <row r="36934" customFormat="false" ht="13.8" hidden="false" customHeight="true" outlineLevel="0" collapsed="false"/>
    <row r="36935" customFormat="false" ht="13.8" hidden="false" customHeight="true" outlineLevel="0" collapsed="false"/>
    <row r="36936" customFormat="false" ht="13.8" hidden="false" customHeight="true" outlineLevel="0" collapsed="false"/>
    <row r="36937" customFormat="false" ht="13.8" hidden="false" customHeight="true" outlineLevel="0" collapsed="false"/>
    <row r="36938" customFormat="false" ht="13.8" hidden="false" customHeight="true" outlineLevel="0" collapsed="false"/>
    <row r="36939" customFormat="false" ht="13.8" hidden="false" customHeight="true" outlineLevel="0" collapsed="false"/>
    <row r="36940" customFormat="false" ht="13.8" hidden="false" customHeight="true" outlineLevel="0" collapsed="false"/>
    <row r="36941" customFormat="false" ht="13.8" hidden="false" customHeight="true" outlineLevel="0" collapsed="false"/>
    <row r="36942" customFormat="false" ht="13.8" hidden="false" customHeight="true" outlineLevel="0" collapsed="false"/>
    <row r="36943" customFormat="false" ht="13.8" hidden="false" customHeight="true" outlineLevel="0" collapsed="false"/>
    <row r="36944" customFormat="false" ht="13.8" hidden="false" customHeight="true" outlineLevel="0" collapsed="false"/>
    <row r="36945" customFormat="false" ht="13.8" hidden="false" customHeight="true" outlineLevel="0" collapsed="false"/>
    <row r="36946" customFormat="false" ht="13.8" hidden="false" customHeight="true" outlineLevel="0" collapsed="false"/>
    <row r="36947" customFormat="false" ht="13.8" hidden="false" customHeight="true" outlineLevel="0" collapsed="false"/>
    <row r="36948" customFormat="false" ht="13.8" hidden="false" customHeight="true" outlineLevel="0" collapsed="false"/>
    <row r="36949" customFormat="false" ht="13.8" hidden="false" customHeight="true" outlineLevel="0" collapsed="false"/>
    <row r="36950" customFormat="false" ht="13.8" hidden="false" customHeight="true" outlineLevel="0" collapsed="false"/>
    <row r="36951" customFormat="false" ht="13.8" hidden="false" customHeight="true" outlineLevel="0" collapsed="false"/>
    <row r="36952" customFormat="false" ht="13.8" hidden="false" customHeight="true" outlineLevel="0" collapsed="false"/>
    <row r="36953" customFormat="false" ht="13.8" hidden="false" customHeight="true" outlineLevel="0" collapsed="false"/>
    <row r="36954" customFormat="false" ht="13.8" hidden="false" customHeight="true" outlineLevel="0" collapsed="false"/>
    <row r="36955" customFormat="false" ht="13.8" hidden="false" customHeight="true" outlineLevel="0" collapsed="false"/>
    <row r="36956" customFormat="false" ht="13.8" hidden="false" customHeight="true" outlineLevel="0" collapsed="false"/>
    <row r="36957" customFormat="false" ht="13.8" hidden="false" customHeight="true" outlineLevel="0" collapsed="false"/>
    <row r="36958" customFormat="false" ht="13.8" hidden="false" customHeight="true" outlineLevel="0" collapsed="false"/>
    <row r="36959" customFormat="false" ht="13.8" hidden="false" customHeight="true" outlineLevel="0" collapsed="false"/>
    <row r="36960" customFormat="false" ht="13.8" hidden="false" customHeight="true" outlineLevel="0" collapsed="false"/>
    <row r="36961" customFormat="false" ht="13.8" hidden="false" customHeight="true" outlineLevel="0" collapsed="false"/>
    <row r="36962" customFormat="false" ht="13.8" hidden="false" customHeight="true" outlineLevel="0" collapsed="false"/>
    <row r="36963" customFormat="false" ht="13.8" hidden="false" customHeight="true" outlineLevel="0" collapsed="false"/>
    <row r="36964" customFormat="false" ht="13.8" hidden="false" customHeight="true" outlineLevel="0" collapsed="false"/>
    <row r="36965" customFormat="false" ht="13.8" hidden="false" customHeight="true" outlineLevel="0" collapsed="false"/>
    <row r="36966" customFormat="false" ht="13.8" hidden="false" customHeight="true" outlineLevel="0" collapsed="false"/>
    <row r="36967" customFormat="false" ht="13.8" hidden="false" customHeight="true" outlineLevel="0" collapsed="false"/>
    <row r="36968" customFormat="false" ht="13.8" hidden="false" customHeight="true" outlineLevel="0" collapsed="false"/>
    <row r="36969" customFormat="false" ht="13.8" hidden="false" customHeight="true" outlineLevel="0" collapsed="false"/>
    <row r="36970" customFormat="false" ht="13.8" hidden="false" customHeight="true" outlineLevel="0" collapsed="false"/>
    <row r="36971" customFormat="false" ht="13.8" hidden="false" customHeight="true" outlineLevel="0" collapsed="false"/>
    <row r="36972" customFormat="false" ht="13.8" hidden="false" customHeight="true" outlineLevel="0" collapsed="false"/>
    <row r="36973" customFormat="false" ht="13.8" hidden="false" customHeight="true" outlineLevel="0" collapsed="false"/>
    <row r="36974" customFormat="false" ht="13.8" hidden="false" customHeight="true" outlineLevel="0" collapsed="false"/>
    <row r="36975" customFormat="false" ht="13.8" hidden="false" customHeight="true" outlineLevel="0" collapsed="false"/>
    <row r="36976" customFormat="false" ht="13.8" hidden="false" customHeight="true" outlineLevel="0" collapsed="false"/>
    <row r="36977" customFormat="false" ht="13.8" hidden="false" customHeight="true" outlineLevel="0" collapsed="false"/>
    <row r="36978" customFormat="false" ht="13.8" hidden="false" customHeight="true" outlineLevel="0" collapsed="false"/>
    <row r="36979" customFormat="false" ht="13.8" hidden="false" customHeight="true" outlineLevel="0" collapsed="false"/>
    <row r="36980" customFormat="false" ht="13.8" hidden="false" customHeight="true" outlineLevel="0" collapsed="false"/>
    <row r="36981" customFormat="false" ht="13.8" hidden="false" customHeight="true" outlineLevel="0" collapsed="false"/>
    <row r="36982" customFormat="false" ht="13.8" hidden="false" customHeight="true" outlineLevel="0" collapsed="false"/>
    <row r="36983" customFormat="false" ht="13.8" hidden="false" customHeight="true" outlineLevel="0" collapsed="false"/>
    <row r="36984" customFormat="false" ht="13.8" hidden="false" customHeight="true" outlineLevel="0" collapsed="false"/>
    <row r="36985" customFormat="false" ht="13.8" hidden="false" customHeight="true" outlineLevel="0" collapsed="false"/>
    <row r="36986" customFormat="false" ht="13.8" hidden="false" customHeight="true" outlineLevel="0" collapsed="false"/>
    <row r="36987" customFormat="false" ht="13.8" hidden="false" customHeight="true" outlineLevel="0" collapsed="false"/>
    <row r="36988" customFormat="false" ht="13.8" hidden="false" customHeight="true" outlineLevel="0" collapsed="false"/>
    <row r="36989" customFormat="false" ht="13.8" hidden="false" customHeight="true" outlineLevel="0" collapsed="false"/>
    <row r="36990" customFormat="false" ht="13.8" hidden="false" customHeight="true" outlineLevel="0" collapsed="false"/>
    <row r="36991" customFormat="false" ht="13.8" hidden="false" customHeight="true" outlineLevel="0" collapsed="false"/>
    <row r="36992" customFormat="false" ht="13.8" hidden="false" customHeight="true" outlineLevel="0" collapsed="false"/>
    <row r="36993" customFormat="false" ht="13.8" hidden="false" customHeight="true" outlineLevel="0" collapsed="false"/>
    <row r="36994" customFormat="false" ht="13.8" hidden="false" customHeight="true" outlineLevel="0" collapsed="false"/>
    <row r="36995" customFormat="false" ht="13.8" hidden="false" customHeight="true" outlineLevel="0" collapsed="false"/>
    <row r="36996" customFormat="false" ht="13.8" hidden="false" customHeight="true" outlineLevel="0" collapsed="false"/>
    <row r="36997" customFormat="false" ht="13.8" hidden="false" customHeight="true" outlineLevel="0" collapsed="false"/>
    <row r="36998" customFormat="false" ht="13.8" hidden="false" customHeight="true" outlineLevel="0" collapsed="false"/>
    <row r="36999" customFormat="false" ht="13.8" hidden="false" customHeight="true" outlineLevel="0" collapsed="false"/>
    <row r="37000" customFormat="false" ht="13.8" hidden="false" customHeight="true" outlineLevel="0" collapsed="false"/>
    <row r="37001" customFormat="false" ht="13.8" hidden="false" customHeight="true" outlineLevel="0" collapsed="false"/>
    <row r="37002" customFormat="false" ht="13.8" hidden="false" customHeight="true" outlineLevel="0" collapsed="false"/>
    <row r="37003" customFormat="false" ht="13.8" hidden="false" customHeight="true" outlineLevel="0" collapsed="false"/>
    <row r="37004" customFormat="false" ht="13.8" hidden="false" customHeight="true" outlineLevel="0" collapsed="false"/>
    <row r="37005" customFormat="false" ht="13.8" hidden="false" customHeight="true" outlineLevel="0" collapsed="false"/>
    <row r="37006" customFormat="false" ht="13.8" hidden="false" customHeight="true" outlineLevel="0" collapsed="false"/>
    <row r="37007" customFormat="false" ht="13.8" hidden="false" customHeight="true" outlineLevel="0" collapsed="false"/>
    <row r="37008" customFormat="false" ht="13.8" hidden="false" customHeight="true" outlineLevel="0" collapsed="false"/>
    <row r="37009" customFormat="false" ht="13.8" hidden="false" customHeight="true" outlineLevel="0" collapsed="false"/>
    <row r="37010" customFormat="false" ht="13.8" hidden="false" customHeight="true" outlineLevel="0" collapsed="false"/>
    <row r="37011" customFormat="false" ht="13.8" hidden="false" customHeight="true" outlineLevel="0" collapsed="false"/>
    <row r="37012" customFormat="false" ht="13.8" hidden="false" customHeight="true" outlineLevel="0" collapsed="false"/>
    <row r="37013" customFormat="false" ht="13.8" hidden="false" customHeight="true" outlineLevel="0" collapsed="false"/>
    <row r="37014" customFormat="false" ht="13.8" hidden="false" customHeight="true" outlineLevel="0" collapsed="false"/>
    <row r="37015" customFormat="false" ht="13.8" hidden="false" customHeight="true" outlineLevel="0" collapsed="false"/>
    <row r="37016" customFormat="false" ht="13.8" hidden="false" customHeight="true" outlineLevel="0" collapsed="false"/>
    <row r="37017" customFormat="false" ht="13.8" hidden="false" customHeight="true" outlineLevel="0" collapsed="false"/>
    <row r="37018" customFormat="false" ht="13.8" hidden="false" customHeight="true" outlineLevel="0" collapsed="false"/>
    <row r="37019" customFormat="false" ht="13.8" hidden="false" customHeight="true" outlineLevel="0" collapsed="false"/>
    <row r="37020" customFormat="false" ht="13.8" hidden="false" customHeight="true" outlineLevel="0" collapsed="false"/>
    <row r="37021" customFormat="false" ht="13.8" hidden="false" customHeight="true" outlineLevel="0" collapsed="false"/>
    <row r="37022" customFormat="false" ht="13.8" hidden="false" customHeight="true" outlineLevel="0" collapsed="false"/>
    <row r="37023" customFormat="false" ht="13.8" hidden="false" customHeight="true" outlineLevel="0" collapsed="false"/>
    <row r="37024" customFormat="false" ht="13.8" hidden="false" customHeight="true" outlineLevel="0" collapsed="false"/>
    <row r="37025" customFormat="false" ht="13.8" hidden="false" customHeight="true" outlineLevel="0" collapsed="false"/>
    <row r="37026" customFormat="false" ht="13.8" hidden="false" customHeight="true" outlineLevel="0" collapsed="false"/>
    <row r="37027" customFormat="false" ht="13.8" hidden="false" customHeight="true" outlineLevel="0" collapsed="false"/>
    <row r="37028" customFormat="false" ht="13.8" hidden="false" customHeight="true" outlineLevel="0" collapsed="false"/>
    <row r="37029" customFormat="false" ht="13.8" hidden="false" customHeight="true" outlineLevel="0" collapsed="false"/>
    <row r="37030" customFormat="false" ht="13.8" hidden="false" customHeight="true" outlineLevel="0" collapsed="false"/>
    <row r="37031" customFormat="false" ht="13.8" hidden="false" customHeight="true" outlineLevel="0" collapsed="false"/>
    <row r="37032" customFormat="false" ht="13.8" hidden="false" customHeight="true" outlineLevel="0" collapsed="false"/>
    <row r="37033" customFormat="false" ht="13.8" hidden="false" customHeight="true" outlineLevel="0" collapsed="false"/>
    <row r="37034" customFormat="false" ht="13.8" hidden="false" customHeight="true" outlineLevel="0" collapsed="false"/>
    <row r="37035" customFormat="false" ht="13.8" hidden="false" customHeight="true" outlineLevel="0" collapsed="false"/>
    <row r="37036" customFormat="false" ht="13.8" hidden="false" customHeight="true" outlineLevel="0" collapsed="false"/>
    <row r="37037" customFormat="false" ht="13.8" hidden="false" customHeight="true" outlineLevel="0" collapsed="false"/>
    <row r="37038" customFormat="false" ht="13.8" hidden="false" customHeight="true" outlineLevel="0" collapsed="false"/>
    <row r="37039" customFormat="false" ht="13.8" hidden="false" customHeight="true" outlineLevel="0" collapsed="false"/>
    <row r="37040" customFormat="false" ht="13.8" hidden="false" customHeight="true" outlineLevel="0" collapsed="false"/>
    <row r="37041" customFormat="false" ht="13.8" hidden="false" customHeight="true" outlineLevel="0" collapsed="false"/>
    <row r="37042" customFormat="false" ht="13.8" hidden="false" customHeight="true" outlineLevel="0" collapsed="false"/>
    <row r="37043" customFormat="false" ht="13.8" hidden="false" customHeight="true" outlineLevel="0" collapsed="false"/>
    <row r="37044" customFormat="false" ht="13.8" hidden="false" customHeight="true" outlineLevel="0" collapsed="false"/>
    <row r="37045" customFormat="false" ht="13.8" hidden="false" customHeight="true" outlineLevel="0" collapsed="false"/>
    <row r="37046" customFormat="false" ht="13.8" hidden="false" customHeight="true" outlineLevel="0" collapsed="false"/>
    <row r="37047" customFormat="false" ht="13.8" hidden="false" customHeight="true" outlineLevel="0" collapsed="false"/>
    <row r="37048" customFormat="false" ht="13.8" hidden="false" customHeight="true" outlineLevel="0" collapsed="false"/>
    <row r="37049" customFormat="false" ht="13.8" hidden="false" customHeight="true" outlineLevel="0" collapsed="false"/>
    <row r="37050" customFormat="false" ht="13.8" hidden="false" customHeight="true" outlineLevel="0" collapsed="false"/>
    <row r="37051" customFormat="false" ht="13.8" hidden="false" customHeight="true" outlineLevel="0" collapsed="false"/>
    <row r="37052" customFormat="false" ht="13.8" hidden="false" customHeight="true" outlineLevel="0" collapsed="false"/>
    <row r="37053" customFormat="false" ht="13.8" hidden="false" customHeight="true" outlineLevel="0" collapsed="false"/>
    <row r="37054" customFormat="false" ht="13.8" hidden="false" customHeight="true" outlineLevel="0" collapsed="false"/>
    <row r="37055" customFormat="false" ht="13.8" hidden="false" customHeight="true" outlineLevel="0" collapsed="false"/>
    <row r="37056" customFormat="false" ht="13.8" hidden="false" customHeight="true" outlineLevel="0" collapsed="false"/>
    <row r="37057" customFormat="false" ht="13.8" hidden="false" customHeight="true" outlineLevel="0" collapsed="false"/>
    <row r="37058" customFormat="false" ht="13.8" hidden="false" customHeight="true" outlineLevel="0" collapsed="false"/>
    <row r="37059" customFormat="false" ht="13.8" hidden="false" customHeight="true" outlineLevel="0" collapsed="false"/>
    <row r="37060" customFormat="false" ht="13.8" hidden="false" customHeight="true" outlineLevel="0" collapsed="false"/>
    <row r="37061" customFormat="false" ht="13.8" hidden="false" customHeight="true" outlineLevel="0" collapsed="false"/>
    <row r="37062" customFormat="false" ht="13.8" hidden="false" customHeight="true" outlineLevel="0" collapsed="false"/>
    <row r="37063" customFormat="false" ht="13.8" hidden="false" customHeight="true" outlineLevel="0" collapsed="false"/>
    <row r="37064" customFormat="false" ht="13.8" hidden="false" customHeight="true" outlineLevel="0" collapsed="false"/>
    <row r="37065" customFormat="false" ht="13.8" hidden="false" customHeight="true" outlineLevel="0" collapsed="false"/>
    <row r="37066" customFormat="false" ht="13.8" hidden="false" customHeight="true" outlineLevel="0" collapsed="false"/>
    <row r="37067" customFormat="false" ht="13.8" hidden="false" customHeight="true" outlineLevel="0" collapsed="false"/>
    <row r="37068" customFormat="false" ht="13.8" hidden="false" customHeight="true" outlineLevel="0" collapsed="false"/>
    <row r="37069" customFormat="false" ht="13.8" hidden="false" customHeight="true" outlineLevel="0" collapsed="false"/>
    <row r="37070" customFormat="false" ht="13.8" hidden="false" customHeight="true" outlineLevel="0" collapsed="false"/>
    <row r="37071" customFormat="false" ht="13.8" hidden="false" customHeight="true" outlineLevel="0" collapsed="false"/>
    <row r="37072" customFormat="false" ht="13.8" hidden="false" customHeight="true" outlineLevel="0" collapsed="false"/>
    <row r="37073" customFormat="false" ht="13.8" hidden="false" customHeight="true" outlineLevel="0" collapsed="false"/>
    <row r="37074" customFormat="false" ht="13.8" hidden="false" customHeight="true" outlineLevel="0" collapsed="false"/>
    <row r="37075" customFormat="false" ht="13.8" hidden="false" customHeight="true" outlineLevel="0" collapsed="false"/>
    <row r="37076" customFormat="false" ht="13.8" hidden="false" customHeight="true" outlineLevel="0" collapsed="false"/>
    <row r="37077" customFormat="false" ht="13.8" hidden="false" customHeight="true" outlineLevel="0" collapsed="false"/>
    <row r="37078" customFormat="false" ht="13.8" hidden="false" customHeight="true" outlineLevel="0" collapsed="false"/>
    <row r="37079" customFormat="false" ht="13.8" hidden="false" customHeight="true" outlineLevel="0" collapsed="false"/>
    <row r="37080" customFormat="false" ht="13.8" hidden="false" customHeight="true" outlineLevel="0" collapsed="false"/>
    <row r="37081" customFormat="false" ht="13.8" hidden="false" customHeight="true" outlineLevel="0" collapsed="false"/>
    <row r="37082" customFormat="false" ht="13.8" hidden="false" customHeight="true" outlineLevel="0" collapsed="false"/>
    <row r="37083" customFormat="false" ht="13.8" hidden="false" customHeight="true" outlineLevel="0" collapsed="false"/>
    <row r="37084" customFormat="false" ht="13.8" hidden="false" customHeight="true" outlineLevel="0" collapsed="false"/>
    <row r="37085" customFormat="false" ht="13.8" hidden="false" customHeight="true" outlineLevel="0" collapsed="false"/>
    <row r="37086" customFormat="false" ht="13.8" hidden="false" customHeight="true" outlineLevel="0" collapsed="false"/>
    <row r="37087" customFormat="false" ht="13.8" hidden="false" customHeight="true" outlineLevel="0" collapsed="false"/>
    <row r="37088" customFormat="false" ht="13.8" hidden="false" customHeight="true" outlineLevel="0" collapsed="false"/>
    <row r="37089" customFormat="false" ht="13.8" hidden="false" customHeight="true" outlineLevel="0" collapsed="false"/>
    <row r="37090" customFormat="false" ht="13.8" hidden="false" customHeight="true" outlineLevel="0" collapsed="false"/>
    <row r="37091" customFormat="false" ht="13.8" hidden="false" customHeight="true" outlineLevel="0" collapsed="false"/>
    <row r="37092" customFormat="false" ht="13.8" hidden="false" customHeight="true" outlineLevel="0" collapsed="false"/>
    <row r="37093" customFormat="false" ht="13.8" hidden="false" customHeight="true" outlineLevel="0" collapsed="false"/>
    <row r="37094" customFormat="false" ht="13.8" hidden="false" customHeight="true" outlineLevel="0" collapsed="false"/>
    <row r="37095" customFormat="false" ht="13.8" hidden="false" customHeight="true" outlineLevel="0" collapsed="false"/>
    <row r="37096" customFormat="false" ht="13.8" hidden="false" customHeight="true" outlineLevel="0" collapsed="false"/>
    <row r="37097" customFormat="false" ht="13.8" hidden="false" customHeight="true" outlineLevel="0" collapsed="false"/>
    <row r="37098" customFormat="false" ht="13.8" hidden="false" customHeight="true" outlineLevel="0" collapsed="false"/>
    <row r="37099" customFormat="false" ht="13.8" hidden="false" customHeight="true" outlineLevel="0" collapsed="false"/>
    <row r="37100" customFormat="false" ht="13.8" hidden="false" customHeight="true" outlineLevel="0" collapsed="false"/>
    <row r="37101" customFormat="false" ht="13.8" hidden="false" customHeight="true" outlineLevel="0" collapsed="false"/>
    <row r="37102" customFormat="false" ht="13.8" hidden="false" customHeight="true" outlineLevel="0" collapsed="false"/>
    <row r="37103" customFormat="false" ht="13.8" hidden="false" customHeight="true" outlineLevel="0" collapsed="false"/>
    <row r="37104" customFormat="false" ht="13.8" hidden="false" customHeight="true" outlineLevel="0" collapsed="false"/>
    <row r="37105" customFormat="false" ht="13.8" hidden="false" customHeight="true" outlineLevel="0" collapsed="false"/>
    <row r="37106" customFormat="false" ht="13.8" hidden="false" customHeight="true" outlineLevel="0" collapsed="false"/>
    <row r="37107" customFormat="false" ht="13.8" hidden="false" customHeight="true" outlineLevel="0" collapsed="false"/>
    <row r="37108" customFormat="false" ht="13.8" hidden="false" customHeight="true" outlineLevel="0" collapsed="false"/>
    <row r="37109" customFormat="false" ht="13.8" hidden="false" customHeight="true" outlineLevel="0" collapsed="false"/>
    <row r="37110" customFormat="false" ht="13.8" hidden="false" customHeight="true" outlineLevel="0" collapsed="false"/>
    <row r="37111" customFormat="false" ht="13.8" hidden="false" customHeight="true" outlineLevel="0" collapsed="false"/>
    <row r="37112" customFormat="false" ht="13.8" hidden="false" customHeight="true" outlineLevel="0" collapsed="false"/>
    <row r="37113" customFormat="false" ht="13.8" hidden="false" customHeight="true" outlineLevel="0" collapsed="false"/>
    <row r="37114" customFormat="false" ht="13.8" hidden="false" customHeight="true" outlineLevel="0" collapsed="false"/>
    <row r="37115" customFormat="false" ht="13.8" hidden="false" customHeight="true" outlineLevel="0" collapsed="false"/>
    <row r="37116" customFormat="false" ht="13.8" hidden="false" customHeight="true" outlineLevel="0" collapsed="false"/>
    <row r="37117" customFormat="false" ht="13.8" hidden="false" customHeight="true" outlineLevel="0" collapsed="false"/>
    <row r="37118" customFormat="false" ht="13.8" hidden="false" customHeight="true" outlineLevel="0" collapsed="false"/>
    <row r="37119" customFormat="false" ht="13.8" hidden="false" customHeight="true" outlineLevel="0" collapsed="false"/>
    <row r="37120" customFormat="false" ht="13.8" hidden="false" customHeight="true" outlineLevel="0" collapsed="false"/>
    <row r="37121" customFormat="false" ht="13.8" hidden="false" customHeight="true" outlineLevel="0" collapsed="false"/>
    <row r="37122" customFormat="false" ht="13.8" hidden="false" customHeight="true" outlineLevel="0" collapsed="false"/>
    <row r="37123" customFormat="false" ht="13.8" hidden="false" customHeight="true" outlineLevel="0" collapsed="false"/>
    <row r="37124" customFormat="false" ht="13.8" hidden="false" customHeight="true" outlineLevel="0" collapsed="false"/>
    <row r="37125" customFormat="false" ht="13.8" hidden="false" customHeight="true" outlineLevel="0" collapsed="false"/>
    <row r="37126" customFormat="false" ht="13.8" hidden="false" customHeight="true" outlineLevel="0" collapsed="false"/>
    <row r="37127" customFormat="false" ht="13.8" hidden="false" customHeight="true" outlineLevel="0" collapsed="false"/>
    <row r="37128" customFormat="false" ht="13.8" hidden="false" customHeight="true" outlineLevel="0" collapsed="false"/>
    <row r="37129" customFormat="false" ht="13.8" hidden="false" customHeight="true" outlineLevel="0" collapsed="false"/>
    <row r="37130" customFormat="false" ht="13.8" hidden="false" customHeight="true" outlineLevel="0" collapsed="false"/>
    <row r="37131" customFormat="false" ht="13.8" hidden="false" customHeight="true" outlineLevel="0" collapsed="false"/>
    <row r="37132" customFormat="false" ht="13.8" hidden="false" customHeight="true" outlineLevel="0" collapsed="false"/>
    <row r="37133" customFormat="false" ht="13.8" hidden="false" customHeight="true" outlineLevel="0" collapsed="false"/>
    <row r="37134" customFormat="false" ht="13.8" hidden="false" customHeight="true" outlineLevel="0" collapsed="false"/>
    <row r="37135" customFormat="false" ht="13.8" hidden="false" customHeight="true" outlineLevel="0" collapsed="false"/>
    <row r="37136" customFormat="false" ht="13.8" hidden="false" customHeight="true" outlineLevel="0" collapsed="false"/>
    <row r="37137" customFormat="false" ht="13.8" hidden="false" customHeight="true" outlineLevel="0" collapsed="false"/>
    <row r="37138" customFormat="false" ht="13.8" hidden="false" customHeight="true" outlineLevel="0" collapsed="false"/>
    <row r="37139" customFormat="false" ht="13.8" hidden="false" customHeight="true" outlineLevel="0" collapsed="false"/>
    <row r="37140" customFormat="false" ht="13.8" hidden="false" customHeight="true" outlineLevel="0" collapsed="false"/>
    <row r="37141" customFormat="false" ht="13.8" hidden="false" customHeight="true" outlineLevel="0" collapsed="false"/>
    <row r="37142" customFormat="false" ht="13.8" hidden="false" customHeight="true" outlineLevel="0" collapsed="false"/>
    <row r="37143" customFormat="false" ht="13.8" hidden="false" customHeight="true" outlineLevel="0" collapsed="false"/>
    <row r="37144" customFormat="false" ht="13.8" hidden="false" customHeight="true" outlineLevel="0" collapsed="false"/>
    <row r="37145" customFormat="false" ht="13.8" hidden="false" customHeight="true" outlineLevel="0" collapsed="false"/>
    <row r="37146" customFormat="false" ht="13.8" hidden="false" customHeight="true" outlineLevel="0" collapsed="false"/>
    <row r="37147" customFormat="false" ht="13.8" hidden="false" customHeight="true" outlineLevel="0" collapsed="false"/>
    <row r="37148" customFormat="false" ht="13.8" hidden="false" customHeight="true" outlineLevel="0" collapsed="false"/>
    <row r="37149" customFormat="false" ht="13.8" hidden="false" customHeight="true" outlineLevel="0" collapsed="false"/>
    <row r="37150" customFormat="false" ht="13.8" hidden="false" customHeight="true" outlineLevel="0" collapsed="false"/>
    <row r="37151" customFormat="false" ht="13.8" hidden="false" customHeight="true" outlineLevel="0" collapsed="false"/>
    <row r="37152" customFormat="false" ht="13.8" hidden="false" customHeight="true" outlineLevel="0" collapsed="false"/>
    <row r="37153" customFormat="false" ht="13.8" hidden="false" customHeight="true" outlineLevel="0" collapsed="false"/>
    <row r="37154" customFormat="false" ht="13.8" hidden="false" customHeight="true" outlineLevel="0" collapsed="false"/>
    <row r="37155" customFormat="false" ht="13.8" hidden="false" customHeight="true" outlineLevel="0" collapsed="false"/>
    <row r="37156" customFormat="false" ht="13.8" hidden="false" customHeight="true" outlineLevel="0" collapsed="false"/>
    <row r="37157" customFormat="false" ht="13.8" hidden="false" customHeight="true" outlineLevel="0" collapsed="false"/>
    <row r="37158" customFormat="false" ht="13.8" hidden="false" customHeight="true" outlineLevel="0" collapsed="false"/>
    <row r="37159" customFormat="false" ht="13.8" hidden="false" customHeight="true" outlineLevel="0" collapsed="false"/>
    <row r="37160" customFormat="false" ht="13.8" hidden="false" customHeight="true" outlineLevel="0" collapsed="false"/>
    <row r="37161" customFormat="false" ht="13.8" hidden="false" customHeight="true" outlineLevel="0" collapsed="false"/>
    <row r="37162" customFormat="false" ht="13.8" hidden="false" customHeight="true" outlineLevel="0" collapsed="false"/>
    <row r="37163" customFormat="false" ht="13.8" hidden="false" customHeight="true" outlineLevel="0" collapsed="false"/>
    <row r="37164" customFormat="false" ht="13.8" hidden="false" customHeight="true" outlineLevel="0" collapsed="false"/>
    <row r="37165" customFormat="false" ht="13.8" hidden="false" customHeight="true" outlineLevel="0" collapsed="false"/>
    <row r="37166" customFormat="false" ht="13.8" hidden="false" customHeight="true" outlineLevel="0" collapsed="false"/>
    <row r="37167" customFormat="false" ht="13.8" hidden="false" customHeight="true" outlineLevel="0" collapsed="false"/>
    <row r="37168" customFormat="false" ht="13.8" hidden="false" customHeight="true" outlineLevel="0" collapsed="false"/>
    <row r="37169" customFormat="false" ht="13.8" hidden="false" customHeight="true" outlineLevel="0" collapsed="false"/>
    <row r="37170" customFormat="false" ht="13.8" hidden="false" customHeight="true" outlineLevel="0" collapsed="false"/>
    <row r="37171" customFormat="false" ht="13.8" hidden="false" customHeight="true" outlineLevel="0" collapsed="false"/>
    <row r="37172" customFormat="false" ht="13.8" hidden="false" customHeight="true" outlineLevel="0" collapsed="false"/>
    <row r="37173" customFormat="false" ht="13.8" hidden="false" customHeight="true" outlineLevel="0" collapsed="false"/>
    <row r="37174" customFormat="false" ht="13.8" hidden="false" customHeight="true" outlineLevel="0" collapsed="false"/>
    <row r="37175" customFormat="false" ht="13.8" hidden="false" customHeight="true" outlineLevel="0" collapsed="false"/>
    <row r="37176" customFormat="false" ht="13.8" hidden="false" customHeight="true" outlineLevel="0" collapsed="false"/>
    <row r="37177" customFormat="false" ht="13.8" hidden="false" customHeight="true" outlineLevel="0" collapsed="false"/>
    <row r="37178" customFormat="false" ht="13.8" hidden="false" customHeight="true" outlineLevel="0" collapsed="false"/>
    <row r="37179" customFormat="false" ht="13.8" hidden="false" customHeight="true" outlineLevel="0" collapsed="false"/>
    <row r="37180" customFormat="false" ht="13.8" hidden="false" customHeight="true" outlineLevel="0" collapsed="false"/>
    <row r="37181" customFormat="false" ht="13.8" hidden="false" customHeight="true" outlineLevel="0" collapsed="false"/>
    <row r="37182" customFormat="false" ht="13.8" hidden="false" customHeight="true" outlineLevel="0" collapsed="false"/>
    <row r="37183" customFormat="false" ht="13.8" hidden="false" customHeight="true" outlineLevel="0" collapsed="false"/>
    <row r="37184" customFormat="false" ht="13.8" hidden="false" customHeight="true" outlineLevel="0" collapsed="false"/>
    <row r="37185" customFormat="false" ht="13.8" hidden="false" customHeight="true" outlineLevel="0" collapsed="false"/>
    <row r="37186" customFormat="false" ht="13.8" hidden="false" customHeight="true" outlineLevel="0" collapsed="false"/>
    <row r="37187" customFormat="false" ht="13.8" hidden="false" customHeight="true" outlineLevel="0" collapsed="false"/>
    <row r="37188" customFormat="false" ht="13.8" hidden="false" customHeight="true" outlineLevel="0" collapsed="false"/>
    <row r="37189" customFormat="false" ht="13.8" hidden="false" customHeight="true" outlineLevel="0" collapsed="false"/>
    <row r="37190" customFormat="false" ht="13.8" hidden="false" customHeight="true" outlineLevel="0" collapsed="false"/>
    <row r="37191" customFormat="false" ht="13.8" hidden="false" customHeight="true" outlineLevel="0" collapsed="false"/>
    <row r="37192" customFormat="false" ht="13.8" hidden="false" customHeight="true" outlineLevel="0" collapsed="false"/>
    <row r="37193" customFormat="false" ht="13.8" hidden="false" customHeight="true" outlineLevel="0" collapsed="false"/>
    <row r="37194" customFormat="false" ht="13.8" hidden="false" customHeight="true" outlineLevel="0" collapsed="false"/>
    <row r="37195" customFormat="false" ht="13.8" hidden="false" customHeight="true" outlineLevel="0" collapsed="false"/>
    <row r="37196" customFormat="false" ht="13.8" hidden="false" customHeight="true" outlineLevel="0" collapsed="false"/>
    <row r="37197" customFormat="false" ht="13.8" hidden="false" customHeight="true" outlineLevel="0" collapsed="false"/>
    <row r="37198" customFormat="false" ht="13.8" hidden="false" customHeight="true" outlineLevel="0" collapsed="false"/>
    <row r="37199" customFormat="false" ht="13.8" hidden="false" customHeight="true" outlineLevel="0" collapsed="false"/>
    <row r="37200" customFormat="false" ht="13.8" hidden="false" customHeight="true" outlineLevel="0" collapsed="false"/>
    <row r="37201" customFormat="false" ht="13.8" hidden="false" customHeight="true" outlineLevel="0" collapsed="false"/>
    <row r="37202" customFormat="false" ht="13.8" hidden="false" customHeight="true" outlineLevel="0" collapsed="false"/>
    <row r="37203" customFormat="false" ht="13.8" hidden="false" customHeight="true" outlineLevel="0" collapsed="false"/>
    <row r="37204" customFormat="false" ht="13.8" hidden="false" customHeight="true" outlineLevel="0" collapsed="false"/>
    <row r="37205" customFormat="false" ht="13.8" hidden="false" customHeight="true" outlineLevel="0" collapsed="false"/>
    <row r="37206" customFormat="false" ht="13.8" hidden="false" customHeight="true" outlineLevel="0" collapsed="false"/>
    <row r="37207" customFormat="false" ht="13.8" hidden="false" customHeight="true" outlineLevel="0" collapsed="false"/>
    <row r="37208" customFormat="false" ht="13.8" hidden="false" customHeight="true" outlineLevel="0" collapsed="false"/>
    <row r="37209" customFormat="false" ht="13.8" hidden="false" customHeight="true" outlineLevel="0" collapsed="false"/>
    <row r="37210" customFormat="false" ht="13.8" hidden="false" customHeight="true" outlineLevel="0" collapsed="false"/>
    <row r="37211" customFormat="false" ht="13.8" hidden="false" customHeight="true" outlineLevel="0" collapsed="false"/>
    <row r="37212" customFormat="false" ht="13.8" hidden="false" customHeight="true" outlineLevel="0" collapsed="false"/>
    <row r="37213" customFormat="false" ht="13.8" hidden="false" customHeight="true" outlineLevel="0" collapsed="false"/>
    <row r="37214" customFormat="false" ht="13.8" hidden="false" customHeight="true" outlineLevel="0" collapsed="false"/>
    <row r="37215" customFormat="false" ht="13.8" hidden="false" customHeight="true" outlineLevel="0" collapsed="false"/>
    <row r="37216" customFormat="false" ht="13.8" hidden="false" customHeight="true" outlineLevel="0" collapsed="false"/>
    <row r="37217" customFormat="false" ht="13.8" hidden="false" customHeight="true" outlineLevel="0" collapsed="false"/>
    <row r="37218" customFormat="false" ht="13.8" hidden="false" customHeight="true" outlineLevel="0" collapsed="false"/>
    <row r="37219" customFormat="false" ht="13.8" hidden="false" customHeight="true" outlineLevel="0" collapsed="false"/>
    <row r="37220" customFormat="false" ht="13.8" hidden="false" customHeight="true" outlineLevel="0" collapsed="false"/>
    <row r="37221" customFormat="false" ht="13.8" hidden="false" customHeight="true" outlineLevel="0" collapsed="false"/>
    <row r="37222" customFormat="false" ht="13.8" hidden="false" customHeight="true" outlineLevel="0" collapsed="false"/>
    <row r="37223" customFormat="false" ht="13.8" hidden="false" customHeight="true" outlineLevel="0" collapsed="false"/>
    <row r="37224" customFormat="false" ht="13.8" hidden="false" customHeight="true" outlineLevel="0" collapsed="false"/>
    <row r="37225" customFormat="false" ht="13.8" hidden="false" customHeight="true" outlineLevel="0" collapsed="false"/>
    <row r="37226" customFormat="false" ht="13.8" hidden="false" customHeight="true" outlineLevel="0" collapsed="false"/>
    <row r="37227" customFormat="false" ht="13.8" hidden="false" customHeight="true" outlineLevel="0" collapsed="false"/>
    <row r="37228" customFormat="false" ht="13.8" hidden="false" customHeight="true" outlineLevel="0" collapsed="false"/>
    <row r="37229" customFormat="false" ht="13.8" hidden="false" customHeight="true" outlineLevel="0" collapsed="false"/>
    <row r="37230" customFormat="false" ht="13.8" hidden="false" customHeight="true" outlineLevel="0" collapsed="false"/>
    <row r="37231" customFormat="false" ht="13.8" hidden="false" customHeight="true" outlineLevel="0" collapsed="false"/>
    <row r="37232" customFormat="false" ht="13.8" hidden="false" customHeight="true" outlineLevel="0" collapsed="false"/>
    <row r="37233" customFormat="false" ht="13.8" hidden="false" customHeight="true" outlineLevel="0" collapsed="false"/>
    <row r="37234" customFormat="false" ht="13.8" hidden="false" customHeight="true" outlineLevel="0" collapsed="false"/>
    <row r="37235" customFormat="false" ht="13.8" hidden="false" customHeight="true" outlineLevel="0" collapsed="false"/>
    <row r="37236" customFormat="false" ht="13.8" hidden="false" customHeight="true" outlineLevel="0" collapsed="false"/>
    <row r="37237" customFormat="false" ht="13.8" hidden="false" customHeight="true" outlineLevel="0" collapsed="false"/>
    <row r="37238" customFormat="false" ht="13.8" hidden="false" customHeight="true" outlineLevel="0" collapsed="false"/>
    <row r="37239" customFormat="false" ht="13.8" hidden="false" customHeight="true" outlineLevel="0" collapsed="false"/>
    <row r="37240" customFormat="false" ht="13.8" hidden="false" customHeight="true" outlineLevel="0" collapsed="false"/>
    <row r="37241" customFormat="false" ht="13.8" hidden="false" customHeight="true" outlineLevel="0" collapsed="false"/>
    <row r="37242" customFormat="false" ht="13.8" hidden="false" customHeight="true" outlineLevel="0" collapsed="false"/>
    <row r="37243" customFormat="false" ht="13.8" hidden="false" customHeight="true" outlineLevel="0" collapsed="false"/>
    <row r="37244" customFormat="false" ht="13.8" hidden="false" customHeight="true" outlineLevel="0" collapsed="false"/>
    <row r="37245" customFormat="false" ht="13.8" hidden="false" customHeight="true" outlineLevel="0" collapsed="false"/>
    <row r="37246" customFormat="false" ht="13.8" hidden="false" customHeight="true" outlineLevel="0" collapsed="false"/>
    <row r="37247" customFormat="false" ht="13.8" hidden="false" customHeight="true" outlineLevel="0" collapsed="false"/>
    <row r="37248" customFormat="false" ht="13.8" hidden="false" customHeight="true" outlineLevel="0" collapsed="false"/>
    <row r="37249" customFormat="false" ht="13.8" hidden="false" customHeight="true" outlineLevel="0" collapsed="false"/>
    <row r="37250" customFormat="false" ht="13.8" hidden="false" customHeight="true" outlineLevel="0" collapsed="false"/>
    <row r="37251" customFormat="false" ht="13.8" hidden="false" customHeight="true" outlineLevel="0" collapsed="false"/>
    <row r="37252" customFormat="false" ht="13.8" hidden="false" customHeight="true" outlineLevel="0" collapsed="false"/>
    <row r="37253" customFormat="false" ht="13.8" hidden="false" customHeight="true" outlineLevel="0" collapsed="false"/>
    <row r="37254" customFormat="false" ht="13.8" hidden="false" customHeight="true" outlineLevel="0" collapsed="false"/>
    <row r="37255" customFormat="false" ht="13.8" hidden="false" customHeight="true" outlineLevel="0" collapsed="false"/>
    <row r="37256" customFormat="false" ht="13.8" hidden="false" customHeight="true" outlineLevel="0" collapsed="false"/>
    <row r="37257" customFormat="false" ht="13.8" hidden="false" customHeight="true" outlineLevel="0" collapsed="false"/>
    <row r="37258" customFormat="false" ht="13.8" hidden="false" customHeight="true" outlineLevel="0" collapsed="false"/>
    <row r="37259" customFormat="false" ht="13.8" hidden="false" customHeight="true" outlineLevel="0" collapsed="false"/>
    <row r="37260" customFormat="false" ht="13.8" hidden="false" customHeight="true" outlineLevel="0" collapsed="false"/>
    <row r="37261" customFormat="false" ht="13.8" hidden="false" customHeight="true" outlineLevel="0" collapsed="false"/>
    <row r="37262" customFormat="false" ht="13.8" hidden="false" customHeight="true" outlineLevel="0" collapsed="false"/>
    <row r="37263" customFormat="false" ht="13.8" hidden="false" customHeight="true" outlineLevel="0" collapsed="false"/>
    <row r="37264" customFormat="false" ht="13.8" hidden="false" customHeight="true" outlineLevel="0" collapsed="false"/>
    <row r="37265" customFormat="false" ht="13.8" hidden="false" customHeight="true" outlineLevel="0" collapsed="false"/>
    <row r="37266" customFormat="false" ht="13.8" hidden="false" customHeight="true" outlineLevel="0" collapsed="false"/>
    <row r="37267" customFormat="false" ht="13.8" hidden="false" customHeight="true" outlineLevel="0" collapsed="false"/>
    <row r="37268" customFormat="false" ht="13.8" hidden="false" customHeight="true" outlineLevel="0" collapsed="false"/>
    <row r="37269" customFormat="false" ht="13.8" hidden="false" customHeight="true" outlineLevel="0" collapsed="false"/>
    <row r="37270" customFormat="false" ht="13.8" hidden="false" customHeight="true" outlineLevel="0" collapsed="false"/>
    <row r="37271" customFormat="false" ht="13.8" hidden="false" customHeight="true" outlineLevel="0" collapsed="false"/>
    <row r="37272" customFormat="false" ht="13.8" hidden="false" customHeight="true" outlineLevel="0" collapsed="false"/>
    <row r="37273" customFormat="false" ht="13.8" hidden="false" customHeight="true" outlineLevel="0" collapsed="false"/>
    <row r="37274" customFormat="false" ht="13.8" hidden="false" customHeight="true" outlineLevel="0" collapsed="false"/>
    <row r="37275" customFormat="false" ht="13.8" hidden="false" customHeight="true" outlineLevel="0" collapsed="false"/>
    <row r="37276" customFormat="false" ht="13.8" hidden="false" customHeight="true" outlineLevel="0" collapsed="false"/>
    <row r="37277" customFormat="false" ht="13.8" hidden="false" customHeight="true" outlineLevel="0" collapsed="false"/>
    <row r="37278" customFormat="false" ht="13.8" hidden="false" customHeight="true" outlineLevel="0" collapsed="false"/>
    <row r="37279" customFormat="false" ht="13.8" hidden="false" customHeight="true" outlineLevel="0" collapsed="false"/>
    <row r="37280" customFormat="false" ht="13.8" hidden="false" customHeight="true" outlineLevel="0" collapsed="false"/>
    <row r="37281" customFormat="false" ht="13.8" hidden="false" customHeight="true" outlineLevel="0" collapsed="false"/>
    <row r="37282" customFormat="false" ht="13.8" hidden="false" customHeight="true" outlineLevel="0" collapsed="false"/>
    <row r="37283" customFormat="false" ht="13.8" hidden="false" customHeight="true" outlineLevel="0" collapsed="false"/>
    <row r="37284" customFormat="false" ht="13.8" hidden="false" customHeight="true" outlineLevel="0" collapsed="false"/>
    <row r="37285" customFormat="false" ht="13.8" hidden="false" customHeight="true" outlineLevel="0" collapsed="false"/>
    <row r="37286" customFormat="false" ht="13.8" hidden="false" customHeight="true" outlineLevel="0" collapsed="false"/>
    <row r="37287" customFormat="false" ht="13.8" hidden="false" customHeight="true" outlineLevel="0" collapsed="false"/>
    <row r="37288" customFormat="false" ht="13.8" hidden="false" customHeight="true" outlineLevel="0" collapsed="false"/>
    <row r="37289" customFormat="false" ht="13.8" hidden="false" customHeight="true" outlineLevel="0" collapsed="false"/>
    <row r="37290" customFormat="false" ht="13.8" hidden="false" customHeight="true" outlineLevel="0" collapsed="false"/>
    <row r="37291" customFormat="false" ht="13.8" hidden="false" customHeight="true" outlineLevel="0" collapsed="false"/>
    <row r="37292" customFormat="false" ht="13.8" hidden="false" customHeight="true" outlineLevel="0" collapsed="false"/>
    <row r="37293" customFormat="false" ht="13.8" hidden="false" customHeight="true" outlineLevel="0" collapsed="false"/>
    <row r="37294" customFormat="false" ht="13.8" hidden="false" customHeight="true" outlineLevel="0" collapsed="false"/>
    <row r="37295" customFormat="false" ht="13.8" hidden="false" customHeight="true" outlineLevel="0" collapsed="false"/>
    <row r="37296" customFormat="false" ht="13.8" hidden="false" customHeight="true" outlineLevel="0" collapsed="false"/>
    <row r="37297" customFormat="false" ht="13.8" hidden="false" customHeight="true" outlineLevel="0" collapsed="false"/>
    <row r="37298" customFormat="false" ht="13.8" hidden="false" customHeight="true" outlineLevel="0" collapsed="false"/>
    <row r="37299" customFormat="false" ht="13.8" hidden="false" customHeight="true" outlineLevel="0" collapsed="false"/>
    <row r="37300" customFormat="false" ht="13.8" hidden="false" customHeight="true" outlineLevel="0" collapsed="false"/>
    <row r="37301" customFormat="false" ht="13.8" hidden="false" customHeight="true" outlineLevel="0" collapsed="false"/>
    <row r="37302" customFormat="false" ht="13.8" hidden="false" customHeight="true" outlineLevel="0" collapsed="false"/>
    <row r="37303" customFormat="false" ht="13.8" hidden="false" customHeight="true" outlineLevel="0" collapsed="false"/>
    <row r="37304" customFormat="false" ht="13.8" hidden="false" customHeight="true" outlineLevel="0" collapsed="false"/>
    <row r="37305" customFormat="false" ht="13.8" hidden="false" customHeight="true" outlineLevel="0" collapsed="false"/>
    <row r="37306" customFormat="false" ht="13.8" hidden="false" customHeight="true" outlineLevel="0" collapsed="false"/>
    <row r="37307" customFormat="false" ht="13.8" hidden="false" customHeight="true" outlineLevel="0" collapsed="false"/>
    <row r="37308" customFormat="false" ht="13.8" hidden="false" customHeight="true" outlineLevel="0" collapsed="false"/>
    <row r="37309" customFormat="false" ht="13.8" hidden="false" customHeight="true" outlineLevel="0" collapsed="false"/>
    <row r="37310" customFormat="false" ht="13.8" hidden="false" customHeight="true" outlineLevel="0" collapsed="false"/>
    <row r="37311" customFormat="false" ht="13.8" hidden="false" customHeight="true" outlineLevel="0" collapsed="false"/>
    <row r="37312" customFormat="false" ht="13.8" hidden="false" customHeight="true" outlineLevel="0" collapsed="false"/>
    <row r="37313" customFormat="false" ht="13.8" hidden="false" customHeight="true" outlineLevel="0" collapsed="false"/>
    <row r="37314" customFormat="false" ht="13.8" hidden="false" customHeight="true" outlineLevel="0" collapsed="false"/>
    <row r="37315" customFormat="false" ht="13.8" hidden="false" customHeight="true" outlineLevel="0" collapsed="false"/>
    <row r="37316" customFormat="false" ht="13.8" hidden="false" customHeight="true" outlineLevel="0" collapsed="false"/>
    <row r="37317" customFormat="false" ht="13.8" hidden="false" customHeight="true" outlineLevel="0" collapsed="false"/>
    <row r="37318" customFormat="false" ht="13.8" hidden="false" customHeight="true" outlineLevel="0" collapsed="false"/>
    <row r="37319" customFormat="false" ht="13.8" hidden="false" customHeight="true" outlineLevel="0" collapsed="false"/>
    <row r="37320" customFormat="false" ht="13.8" hidden="false" customHeight="true" outlineLevel="0" collapsed="false"/>
    <row r="37321" customFormat="false" ht="13.8" hidden="false" customHeight="true" outlineLevel="0" collapsed="false"/>
    <row r="37322" customFormat="false" ht="13.8" hidden="false" customHeight="true" outlineLevel="0" collapsed="false"/>
    <row r="37323" customFormat="false" ht="13.8" hidden="false" customHeight="true" outlineLevel="0" collapsed="false"/>
    <row r="37324" customFormat="false" ht="13.8" hidden="false" customHeight="true" outlineLevel="0" collapsed="false"/>
    <row r="37325" customFormat="false" ht="13.8" hidden="false" customHeight="true" outlineLevel="0" collapsed="false"/>
    <row r="37326" customFormat="false" ht="13.8" hidden="false" customHeight="true" outlineLevel="0" collapsed="false"/>
    <row r="37327" customFormat="false" ht="13.8" hidden="false" customHeight="true" outlineLevel="0" collapsed="false"/>
    <row r="37328" customFormat="false" ht="13.8" hidden="false" customHeight="true" outlineLevel="0" collapsed="false"/>
    <row r="37329" customFormat="false" ht="13.8" hidden="false" customHeight="true" outlineLevel="0" collapsed="false"/>
    <row r="37330" customFormat="false" ht="13.8" hidden="false" customHeight="true" outlineLevel="0" collapsed="false"/>
    <row r="37331" customFormat="false" ht="13.8" hidden="false" customHeight="true" outlineLevel="0" collapsed="false"/>
    <row r="37332" customFormat="false" ht="13.8" hidden="false" customHeight="true" outlineLevel="0" collapsed="false"/>
    <row r="37333" customFormat="false" ht="13.8" hidden="false" customHeight="true" outlineLevel="0" collapsed="false"/>
    <row r="37334" customFormat="false" ht="13.8" hidden="false" customHeight="true" outlineLevel="0" collapsed="false"/>
    <row r="37335" customFormat="false" ht="13.8" hidden="false" customHeight="true" outlineLevel="0" collapsed="false"/>
    <row r="37336" customFormat="false" ht="13.8" hidden="false" customHeight="true" outlineLevel="0" collapsed="false"/>
    <row r="37337" customFormat="false" ht="13.8" hidden="false" customHeight="true" outlineLevel="0" collapsed="false"/>
    <row r="37338" customFormat="false" ht="13.8" hidden="false" customHeight="true" outlineLevel="0" collapsed="false"/>
    <row r="37339" customFormat="false" ht="13.8" hidden="false" customHeight="true" outlineLevel="0" collapsed="false"/>
    <row r="37340" customFormat="false" ht="13.8" hidden="false" customHeight="true" outlineLevel="0" collapsed="false"/>
    <row r="37341" customFormat="false" ht="13.8" hidden="false" customHeight="true" outlineLevel="0" collapsed="false"/>
    <row r="37342" customFormat="false" ht="13.8" hidden="false" customHeight="true" outlineLevel="0" collapsed="false"/>
    <row r="37343" customFormat="false" ht="13.8" hidden="false" customHeight="true" outlineLevel="0" collapsed="false"/>
    <row r="37344" customFormat="false" ht="13.8" hidden="false" customHeight="true" outlineLevel="0" collapsed="false"/>
    <row r="37345" customFormat="false" ht="13.8" hidden="false" customHeight="true" outlineLevel="0" collapsed="false"/>
    <row r="37346" customFormat="false" ht="13.8" hidden="false" customHeight="true" outlineLevel="0" collapsed="false"/>
    <row r="37347" customFormat="false" ht="13.8" hidden="false" customHeight="true" outlineLevel="0" collapsed="false"/>
    <row r="37348" customFormat="false" ht="13.8" hidden="false" customHeight="true" outlineLevel="0" collapsed="false"/>
    <row r="37349" customFormat="false" ht="13.8" hidden="false" customHeight="true" outlineLevel="0" collapsed="false"/>
    <row r="37350" customFormat="false" ht="13.8" hidden="false" customHeight="true" outlineLevel="0" collapsed="false"/>
    <row r="37351" customFormat="false" ht="13.8" hidden="false" customHeight="true" outlineLevel="0" collapsed="false"/>
    <row r="37352" customFormat="false" ht="13.8" hidden="false" customHeight="true" outlineLevel="0" collapsed="false"/>
    <row r="37353" customFormat="false" ht="13.8" hidden="false" customHeight="true" outlineLevel="0" collapsed="false"/>
    <row r="37354" customFormat="false" ht="13.8" hidden="false" customHeight="true" outlineLevel="0" collapsed="false"/>
    <row r="37355" customFormat="false" ht="13.8" hidden="false" customHeight="true" outlineLevel="0" collapsed="false"/>
    <row r="37356" customFormat="false" ht="13.8" hidden="false" customHeight="true" outlineLevel="0" collapsed="false"/>
    <row r="37357" customFormat="false" ht="13.8" hidden="false" customHeight="true" outlineLevel="0" collapsed="false"/>
    <row r="37358" customFormat="false" ht="13.8" hidden="false" customHeight="true" outlineLevel="0" collapsed="false"/>
    <row r="37359" customFormat="false" ht="13.8" hidden="false" customHeight="true" outlineLevel="0" collapsed="false"/>
    <row r="37360" customFormat="false" ht="13.8" hidden="false" customHeight="true" outlineLevel="0" collapsed="false"/>
    <row r="37361" customFormat="false" ht="13.8" hidden="false" customHeight="true" outlineLevel="0" collapsed="false"/>
    <row r="37362" customFormat="false" ht="13.8" hidden="false" customHeight="true" outlineLevel="0" collapsed="false"/>
    <row r="37363" customFormat="false" ht="13.8" hidden="false" customHeight="true" outlineLevel="0" collapsed="false"/>
    <row r="37364" customFormat="false" ht="13.8" hidden="false" customHeight="true" outlineLevel="0" collapsed="false"/>
    <row r="37365" customFormat="false" ht="13.8" hidden="false" customHeight="true" outlineLevel="0" collapsed="false"/>
    <row r="37366" customFormat="false" ht="13.8" hidden="false" customHeight="true" outlineLevel="0" collapsed="false"/>
    <row r="37367" customFormat="false" ht="13.8" hidden="false" customHeight="true" outlineLevel="0" collapsed="false"/>
    <row r="37368" customFormat="false" ht="13.8" hidden="false" customHeight="true" outlineLevel="0" collapsed="false"/>
    <row r="37369" customFormat="false" ht="13.8" hidden="false" customHeight="true" outlineLevel="0" collapsed="false"/>
    <row r="37370" customFormat="false" ht="13.8" hidden="false" customHeight="true" outlineLevel="0" collapsed="false"/>
    <row r="37371" customFormat="false" ht="13.8" hidden="false" customHeight="true" outlineLevel="0" collapsed="false"/>
    <row r="37372" customFormat="false" ht="13.8" hidden="false" customHeight="true" outlineLevel="0" collapsed="false"/>
    <row r="37373" customFormat="false" ht="13.8" hidden="false" customHeight="true" outlineLevel="0" collapsed="false"/>
    <row r="37374" customFormat="false" ht="13.8" hidden="false" customHeight="true" outlineLevel="0" collapsed="false"/>
    <row r="37375" customFormat="false" ht="13.8" hidden="false" customHeight="true" outlineLevel="0" collapsed="false"/>
    <row r="37376" customFormat="false" ht="13.8" hidden="false" customHeight="true" outlineLevel="0" collapsed="false"/>
    <row r="37377" customFormat="false" ht="13.8" hidden="false" customHeight="true" outlineLevel="0" collapsed="false"/>
    <row r="37378" customFormat="false" ht="13.8" hidden="false" customHeight="true" outlineLevel="0" collapsed="false"/>
    <row r="37379" customFormat="false" ht="13.8" hidden="false" customHeight="true" outlineLevel="0" collapsed="false"/>
    <row r="37380" customFormat="false" ht="13.8" hidden="false" customHeight="true" outlineLevel="0" collapsed="false"/>
    <row r="37381" customFormat="false" ht="13.8" hidden="false" customHeight="true" outlineLevel="0" collapsed="false"/>
    <row r="37382" customFormat="false" ht="13.8" hidden="false" customHeight="true" outlineLevel="0" collapsed="false"/>
    <row r="37383" customFormat="false" ht="13.8" hidden="false" customHeight="true" outlineLevel="0" collapsed="false"/>
    <row r="37384" customFormat="false" ht="13.8" hidden="false" customHeight="true" outlineLevel="0" collapsed="false"/>
    <row r="37385" customFormat="false" ht="13.8" hidden="false" customHeight="true" outlineLevel="0" collapsed="false"/>
    <row r="37386" customFormat="false" ht="13.8" hidden="false" customHeight="true" outlineLevel="0" collapsed="false"/>
    <row r="37387" customFormat="false" ht="13.8" hidden="false" customHeight="true" outlineLevel="0" collapsed="false"/>
    <row r="37388" customFormat="false" ht="13.8" hidden="false" customHeight="true" outlineLevel="0" collapsed="false"/>
    <row r="37389" customFormat="false" ht="13.8" hidden="false" customHeight="true" outlineLevel="0" collapsed="false"/>
    <row r="37390" customFormat="false" ht="13.8" hidden="false" customHeight="true" outlineLevel="0" collapsed="false"/>
    <row r="37391" customFormat="false" ht="13.8" hidden="false" customHeight="true" outlineLevel="0" collapsed="false"/>
    <row r="37392" customFormat="false" ht="13.8" hidden="false" customHeight="true" outlineLevel="0" collapsed="false"/>
    <row r="37393" customFormat="false" ht="13.8" hidden="false" customHeight="true" outlineLevel="0" collapsed="false"/>
    <row r="37394" customFormat="false" ht="13.8" hidden="false" customHeight="true" outlineLevel="0" collapsed="false"/>
    <row r="37395" customFormat="false" ht="13.8" hidden="false" customHeight="true" outlineLevel="0" collapsed="false"/>
    <row r="37396" customFormat="false" ht="13.8" hidden="false" customHeight="true" outlineLevel="0" collapsed="false"/>
    <row r="37397" customFormat="false" ht="13.8" hidden="false" customHeight="true" outlineLevel="0" collapsed="false"/>
    <row r="37398" customFormat="false" ht="13.8" hidden="false" customHeight="true" outlineLevel="0" collapsed="false"/>
    <row r="37399" customFormat="false" ht="13.8" hidden="false" customHeight="true" outlineLevel="0" collapsed="false"/>
    <row r="37400" customFormat="false" ht="13.8" hidden="false" customHeight="true" outlineLevel="0" collapsed="false"/>
    <row r="37401" customFormat="false" ht="13.8" hidden="false" customHeight="true" outlineLevel="0" collapsed="false"/>
    <row r="37402" customFormat="false" ht="13.8" hidden="false" customHeight="true" outlineLevel="0" collapsed="false"/>
    <row r="37403" customFormat="false" ht="13.8" hidden="false" customHeight="true" outlineLevel="0" collapsed="false"/>
    <row r="37404" customFormat="false" ht="13.8" hidden="false" customHeight="true" outlineLevel="0" collapsed="false"/>
    <row r="37405" customFormat="false" ht="13.8" hidden="false" customHeight="true" outlineLevel="0" collapsed="false"/>
    <row r="37406" customFormat="false" ht="13.8" hidden="false" customHeight="true" outlineLevel="0" collapsed="false"/>
    <row r="37407" customFormat="false" ht="13.8" hidden="false" customHeight="true" outlineLevel="0" collapsed="false"/>
    <row r="37408" customFormat="false" ht="13.8" hidden="false" customHeight="true" outlineLevel="0" collapsed="false"/>
    <row r="37409" customFormat="false" ht="13.8" hidden="false" customHeight="true" outlineLevel="0" collapsed="false"/>
    <row r="37410" customFormat="false" ht="13.8" hidden="false" customHeight="true" outlineLevel="0" collapsed="false"/>
    <row r="37411" customFormat="false" ht="13.8" hidden="false" customHeight="true" outlineLevel="0" collapsed="false"/>
    <row r="37412" customFormat="false" ht="13.8" hidden="false" customHeight="true" outlineLevel="0" collapsed="false"/>
    <row r="37413" customFormat="false" ht="13.8" hidden="false" customHeight="true" outlineLevel="0" collapsed="false"/>
    <row r="37414" customFormat="false" ht="13.8" hidden="false" customHeight="true" outlineLevel="0" collapsed="false"/>
    <row r="37415" customFormat="false" ht="13.8" hidden="false" customHeight="true" outlineLevel="0" collapsed="false"/>
    <row r="37416" customFormat="false" ht="13.8" hidden="false" customHeight="true" outlineLevel="0" collapsed="false"/>
    <row r="37417" customFormat="false" ht="13.8" hidden="false" customHeight="true" outlineLevel="0" collapsed="false"/>
    <row r="37418" customFormat="false" ht="13.8" hidden="false" customHeight="true" outlineLevel="0" collapsed="false"/>
    <row r="37419" customFormat="false" ht="13.8" hidden="false" customHeight="true" outlineLevel="0" collapsed="false"/>
    <row r="37420" customFormat="false" ht="13.8" hidden="false" customHeight="true" outlineLevel="0" collapsed="false"/>
    <row r="37421" customFormat="false" ht="13.8" hidden="false" customHeight="true" outlineLevel="0" collapsed="false"/>
    <row r="37422" customFormat="false" ht="13.8" hidden="false" customHeight="true" outlineLevel="0" collapsed="false"/>
    <row r="37423" customFormat="false" ht="13.8" hidden="false" customHeight="true" outlineLevel="0" collapsed="false"/>
    <row r="37424" customFormat="false" ht="13.8" hidden="false" customHeight="true" outlineLevel="0" collapsed="false"/>
    <row r="37425" customFormat="false" ht="13.8" hidden="false" customHeight="true" outlineLevel="0" collapsed="false"/>
    <row r="37426" customFormat="false" ht="13.8" hidden="false" customHeight="true" outlineLevel="0" collapsed="false"/>
    <row r="37427" customFormat="false" ht="13.8" hidden="false" customHeight="true" outlineLevel="0" collapsed="false"/>
    <row r="37428" customFormat="false" ht="13.8" hidden="false" customHeight="true" outlineLevel="0" collapsed="false"/>
    <row r="37429" customFormat="false" ht="13.8" hidden="false" customHeight="true" outlineLevel="0" collapsed="false"/>
    <row r="37430" customFormat="false" ht="13.8" hidden="false" customHeight="true" outlineLevel="0" collapsed="false"/>
    <row r="37431" customFormat="false" ht="13.8" hidden="false" customHeight="true" outlineLevel="0" collapsed="false"/>
    <row r="37432" customFormat="false" ht="13.8" hidden="false" customHeight="true" outlineLevel="0" collapsed="false"/>
    <row r="37433" customFormat="false" ht="13.8" hidden="false" customHeight="true" outlineLevel="0" collapsed="false"/>
    <row r="37434" customFormat="false" ht="13.8" hidden="false" customHeight="true" outlineLevel="0" collapsed="false"/>
    <row r="37435" customFormat="false" ht="13.8" hidden="false" customHeight="true" outlineLevel="0" collapsed="false"/>
    <row r="37436" customFormat="false" ht="13.8" hidden="false" customHeight="true" outlineLevel="0" collapsed="false"/>
    <row r="37437" customFormat="false" ht="13.8" hidden="false" customHeight="true" outlineLevel="0" collapsed="false"/>
    <row r="37438" customFormat="false" ht="13.8" hidden="false" customHeight="true" outlineLevel="0" collapsed="false"/>
    <row r="37439" customFormat="false" ht="13.8" hidden="false" customHeight="true" outlineLevel="0" collapsed="false"/>
    <row r="37440" customFormat="false" ht="13.8" hidden="false" customHeight="true" outlineLevel="0" collapsed="false"/>
    <row r="37441" customFormat="false" ht="13.8" hidden="false" customHeight="true" outlineLevel="0" collapsed="false"/>
    <row r="37442" customFormat="false" ht="13.8" hidden="false" customHeight="true" outlineLevel="0" collapsed="false"/>
    <row r="37443" customFormat="false" ht="13.8" hidden="false" customHeight="true" outlineLevel="0" collapsed="false"/>
    <row r="37444" customFormat="false" ht="13.8" hidden="false" customHeight="true" outlineLevel="0" collapsed="false"/>
    <row r="37445" customFormat="false" ht="13.8" hidden="false" customHeight="true" outlineLevel="0" collapsed="false"/>
    <row r="37446" customFormat="false" ht="13.8" hidden="false" customHeight="true" outlineLevel="0" collapsed="false"/>
    <row r="37447" customFormat="false" ht="13.8" hidden="false" customHeight="true" outlineLevel="0" collapsed="false"/>
    <row r="37448" customFormat="false" ht="13.8" hidden="false" customHeight="true" outlineLevel="0" collapsed="false"/>
    <row r="37449" customFormat="false" ht="13.8" hidden="false" customHeight="true" outlineLevel="0" collapsed="false"/>
    <row r="37450" customFormat="false" ht="13.8" hidden="false" customHeight="true" outlineLevel="0" collapsed="false"/>
    <row r="37451" customFormat="false" ht="13.8" hidden="false" customHeight="true" outlineLevel="0" collapsed="false"/>
    <row r="37452" customFormat="false" ht="13.8" hidden="false" customHeight="true" outlineLevel="0" collapsed="false"/>
    <row r="37453" customFormat="false" ht="13.8" hidden="false" customHeight="true" outlineLevel="0" collapsed="false"/>
    <row r="37454" customFormat="false" ht="13.8" hidden="false" customHeight="true" outlineLevel="0" collapsed="false"/>
    <row r="37455" customFormat="false" ht="13.8" hidden="false" customHeight="true" outlineLevel="0" collapsed="false"/>
    <row r="37456" customFormat="false" ht="13.8" hidden="false" customHeight="true" outlineLevel="0" collapsed="false"/>
    <row r="37457" customFormat="false" ht="13.8" hidden="false" customHeight="true" outlineLevel="0" collapsed="false"/>
    <row r="37458" customFormat="false" ht="13.8" hidden="false" customHeight="true" outlineLevel="0" collapsed="false"/>
    <row r="37459" customFormat="false" ht="13.8" hidden="false" customHeight="true" outlineLevel="0" collapsed="false"/>
    <row r="37460" customFormat="false" ht="13.8" hidden="false" customHeight="true" outlineLevel="0" collapsed="false"/>
    <row r="37461" customFormat="false" ht="13.8" hidden="false" customHeight="true" outlineLevel="0" collapsed="false"/>
    <row r="37462" customFormat="false" ht="13.8" hidden="false" customHeight="true" outlineLevel="0" collapsed="false"/>
    <row r="37463" customFormat="false" ht="13.8" hidden="false" customHeight="true" outlineLevel="0" collapsed="false"/>
    <row r="37464" customFormat="false" ht="13.8" hidden="false" customHeight="true" outlineLevel="0" collapsed="false"/>
    <row r="37465" customFormat="false" ht="13.8" hidden="false" customHeight="true" outlineLevel="0" collapsed="false"/>
    <row r="37466" customFormat="false" ht="13.8" hidden="false" customHeight="true" outlineLevel="0" collapsed="false"/>
    <row r="37467" customFormat="false" ht="13.8" hidden="false" customHeight="true" outlineLevel="0" collapsed="false"/>
    <row r="37468" customFormat="false" ht="13.8" hidden="false" customHeight="true" outlineLevel="0" collapsed="false"/>
    <row r="37469" customFormat="false" ht="13.8" hidden="false" customHeight="true" outlineLevel="0" collapsed="false"/>
    <row r="37470" customFormat="false" ht="13.8" hidden="false" customHeight="true" outlineLevel="0" collapsed="false"/>
    <row r="37471" customFormat="false" ht="13.8" hidden="false" customHeight="true" outlineLevel="0" collapsed="false"/>
    <row r="37472" customFormat="false" ht="13.8" hidden="false" customHeight="true" outlineLevel="0" collapsed="false"/>
    <row r="37473" customFormat="false" ht="13.8" hidden="false" customHeight="true" outlineLevel="0" collapsed="false"/>
    <row r="37474" customFormat="false" ht="13.8" hidden="false" customHeight="true" outlineLevel="0" collapsed="false"/>
    <row r="37475" customFormat="false" ht="13.8" hidden="false" customHeight="true" outlineLevel="0" collapsed="false"/>
    <row r="37476" customFormat="false" ht="13.8" hidden="false" customHeight="true" outlineLevel="0" collapsed="false"/>
    <row r="37477" customFormat="false" ht="13.8" hidden="false" customHeight="true" outlineLevel="0" collapsed="false"/>
    <row r="37478" customFormat="false" ht="13.8" hidden="false" customHeight="true" outlineLevel="0" collapsed="false"/>
    <row r="37479" customFormat="false" ht="13.8" hidden="false" customHeight="true" outlineLevel="0" collapsed="false"/>
    <row r="37480" customFormat="false" ht="13.8" hidden="false" customHeight="true" outlineLevel="0" collapsed="false"/>
    <row r="37481" customFormat="false" ht="13.8" hidden="false" customHeight="true" outlineLevel="0" collapsed="false"/>
    <row r="37482" customFormat="false" ht="13.8" hidden="false" customHeight="true" outlineLevel="0" collapsed="false"/>
    <row r="37483" customFormat="false" ht="13.8" hidden="false" customHeight="true" outlineLevel="0" collapsed="false"/>
    <row r="37484" customFormat="false" ht="13.8" hidden="false" customHeight="true" outlineLevel="0" collapsed="false"/>
    <row r="37485" customFormat="false" ht="13.8" hidden="false" customHeight="true" outlineLevel="0" collapsed="false"/>
    <row r="37486" customFormat="false" ht="13.8" hidden="false" customHeight="true" outlineLevel="0" collapsed="false"/>
    <row r="37487" customFormat="false" ht="13.8" hidden="false" customHeight="true" outlineLevel="0" collapsed="false"/>
    <row r="37488" customFormat="false" ht="13.8" hidden="false" customHeight="true" outlineLevel="0" collapsed="false"/>
    <row r="37489" customFormat="false" ht="13.8" hidden="false" customHeight="true" outlineLevel="0" collapsed="false"/>
    <row r="37490" customFormat="false" ht="13.8" hidden="false" customHeight="true" outlineLevel="0" collapsed="false"/>
    <row r="37491" customFormat="false" ht="13.8" hidden="false" customHeight="true" outlineLevel="0" collapsed="false"/>
    <row r="37492" customFormat="false" ht="13.8" hidden="false" customHeight="true" outlineLevel="0" collapsed="false"/>
    <row r="37493" customFormat="false" ht="13.8" hidden="false" customHeight="true" outlineLevel="0" collapsed="false"/>
    <row r="37494" customFormat="false" ht="13.8" hidden="false" customHeight="true" outlineLevel="0" collapsed="false"/>
    <row r="37495" customFormat="false" ht="13.8" hidden="false" customHeight="true" outlineLevel="0" collapsed="false"/>
    <row r="37496" customFormat="false" ht="13.8" hidden="false" customHeight="true" outlineLevel="0" collapsed="false"/>
    <row r="37497" customFormat="false" ht="13.8" hidden="false" customHeight="true" outlineLevel="0" collapsed="false"/>
    <row r="37498" customFormat="false" ht="13.8" hidden="false" customHeight="true" outlineLevel="0" collapsed="false"/>
    <row r="37499" customFormat="false" ht="13.8" hidden="false" customHeight="true" outlineLevel="0" collapsed="false"/>
    <row r="37500" customFormat="false" ht="13.8" hidden="false" customHeight="true" outlineLevel="0" collapsed="false"/>
    <row r="37501" customFormat="false" ht="13.8" hidden="false" customHeight="true" outlineLevel="0" collapsed="false"/>
    <row r="37502" customFormat="false" ht="13.8" hidden="false" customHeight="true" outlineLevel="0" collapsed="false"/>
    <row r="37503" customFormat="false" ht="13.8" hidden="false" customHeight="true" outlineLevel="0" collapsed="false"/>
    <row r="37504" customFormat="false" ht="13.8" hidden="false" customHeight="true" outlineLevel="0" collapsed="false"/>
    <row r="37505" customFormat="false" ht="13.8" hidden="false" customHeight="true" outlineLevel="0" collapsed="false"/>
    <row r="37506" customFormat="false" ht="13.8" hidden="false" customHeight="true" outlineLevel="0" collapsed="false"/>
    <row r="37507" customFormat="false" ht="13.8" hidden="false" customHeight="true" outlineLevel="0" collapsed="false"/>
    <row r="37508" customFormat="false" ht="13.8" hidden="false" customHeight="true" outlineLevel="0" collapsed="false"/>
    <row r="37509" customFormat="false" ht="13.8" hidden="false" customHeight="true" outlineLevel="0" collapsed="false"/>
    <row r="37510" customFormat="false" ht="13.8" hidden="false" customHeight="true" outlineLevel="0" collapsed="false"/>
    <row r="37511" customFormat="false" ht="13.8" hidden="false" customHeight="true" outlineLevel="0" collapsed="false"/>
    <row r="37512" customFormat="false" ht="13.8" hidden="false" customHeight="true" outlineLevel="0" collapsed="false"/>
    <row r="37513" customFormat="false" ht="13.8" hidden="false" customHeight="true" outlineLevel="0" collapsed="false"/>
    <row r="37514" customFormat="false" ht="13.8" hidden="false" customHeight="true" outlineLevel="0" collapsed="false"/>
    <row r="37515" customFormat="false" ht="13.8" hidden="false" customHeight="true" outlineLevel="0" collapsed="false"/>
    <row r="37516" customFormat="false" ht="13.8" hidden="false" customHeight="true" outlineLevel="0" collapsed="false"/>
    <row r="37517" customFormat="false" ht="13.8" hidden="false" customHeight="true" outlineLevel="0" collapsed="false"/>
    <row r="37518" customFormat="false" ht="13.8" hidden="false" customHeight="true" outlineLevel="0" collapsed="false"/>
    <row r="37519" customFormat="false" ht="13.8" hidden="false" customHeight="true" outlineLevel="0" collapsed="false"/>
    <row r="37520" customFormat="false" ht="13.8" hidden="false" customHeight="true" outlineLevel="0" collapsed="false"/>
    <row r="37521" customFormat="false" ht="13.8" hidden="false" customHeight="true" outlineLevel="0" collapsed="false"/>
    <row r="37522" customFormat="false" ht="13.8" hidden="false" customHeight="true" outlineLevel="0" collapsed="false"/>
    <row r="37523" customFormat="false" ht="13.8" hidden="false" customHeight="true" outlineLevel="0" collapsed="false"/>
    <row r="37524" customFormat="false" ht="13.8" hidden="false" customHeight="true" outlineLevel="0" collapsed="false"/>
    <row r="37525" customFormat="false" ht="13.8" hidden="false" customHeight="true" outlineLevel="0" collapsed="false"/>
    <row r="37526" customFormat="false" ht="13.8" hidden="false" customHeight="true" outlineLevel="0" collapsed="false"/>
    <row r="37527" customFormat="false" ht="13.8" hidden="false" customHeight="true" outlineLevel="0" collapsed="false"/>
    <row r="37528" customFormat="false" ht="13.8" hidden="false" customHeight="true" outlineLevel="0" collapsed="false"/>
    <row r="37529" customFormat="false" ht="13.8" hidden="false" customHeight="true" outlineLevel="0" collapsed="false"/>
    <row r="37530" customFormat="false" ht="13.8" hidden="false" customHeight="true" outlineLevel="0" collapsed="false"/>
    <row r="37531" customFormat="false" ht="13.8" hidden="false" customHeight="true" outlineLevel="0" collapsed="false"/>
    <row r="37532" customFormat="false" ht="13.8" hidden="false" customHeight="true" outlineLevel="0" collapsed="false"/>
    <row r="37533" customFormat="false" ht="13.8" hidden="false" customHeight="true" outlineLevel="0" collapsed="false"/>
    <row r="37534" customFormat="false" ht="13.8" hidden="false" customHeight="true" outlineLevel="0" collapsed="false"/>
    <row r="37535" customFormat="false" ht="13.8" hidden="false" customHeight="true" outlineLevel="0" collapsed="false"/>
    <row r="37536" customFormat="false" ht="13.8" hidden="false" customHeight="true" outlineLevel="0" collapsed="false"/>
    <row r="37537" customFormat="false" ht="13.8" hidden="false" customHeight="true" outlineLevel="0" collapsed="false"/>
    <row r="37538" customFormat="false" ht="13.8" hidden="false" customHeight="true" outlineLevel="0" collapsed="false"/>
    <row r="37539" customFormat="false" ht="13.8" hidden="false" customHeight="true" outlineLevel="0" collapsed="false"/>
    <row r="37540" customFormat="false" ht="13.8" hidden="false" customHeight="true" outlineLevel="0" collapsed="false"/>
    <row r="37541" customFormat="false" ht="13.8" hidden="false" customHeight="true" outlineLevel="0" collapsed="false"/>
    <row r="37542" customFormat="false" ht="13.8" hidden="false" customHeight="true" outlineLevel="0" collapsed="false"/>
    <row r="37543" customFormat="false" ht="13.8" hidden="false" customHeight="true" outlineLevel="0" collapsed="false"/>
    <row r="37544" customFormat="false" ht="13.8" hidden="false" customHeight="true" outlineLevel="0" collapsed="false"/>
    <row r="37545" customFormat="false" ht="13.8" hidden="false" customHeight="true" outlineLevel="0" collapsed="false"/>
    <row r="37546" customFormat="false" ht="13.8" hidden="false" customHeight="true" outlineLevel="0" collapsed="false"/>
    <row r="37547" customFormat="false" ht="13.8" hidden="false" customHeight="true" outlineLevel="0" collapsed="false"/>
    <row r="37548" customFormat="false" ht="13.8" hidden="false" customHeight="true" outlineLevel="0" collapsed="false"/>
    <row r="37549" customFormat="false" ht="13.8" hidden="false" customHeight="true" outlineLevel="0" collapsed="false"/>
    <row r="37550" customFormat="false" ht="13.8" hidden="false" customHeight="true" outlineLevel="0" collapsed="false"/>
    <row r="37551" customFormat="false" ht="13.8" hidden="false" customHeight="true" outlineLevel="0" collapsed="false"/>
    <row r="37552" customFormat="false" ht="13.8" hidden="false" customHeight="true" outlineLevel="0" collapsed="false"/>
    <row r="37553" customFormat="false" ht="13.8" hidden="false" customHeight="true" outlineLevel="0" collapsed="false"/>
    <row r="37554" customFormat="false" ht="13.8" hidden="false" customHeight="true" outlineLevel="0" collapsed="false"/>
    <row r="37555" customFormat="false" ht="13.8" hidden="false" customHeight="true" outlineLevel="0" collapsed="false"/>
    <row r="37556" customFormat="false" ht="13.8" hidden="false" customHeight="true" outlineLevel="0" collapsed="false"/>
    <row r="37557" customFormat="false" ht="13.8" hidden="false" customHeight="true" outlineLevel="0" collapsed="false"/>
    <row r="37558" customFormat="false" ht="13.8" hidden="false" customHeight="true" outlineLevel="0" collapsed="false"/>
    <row r="37559" customFormat="false" ht="13.8" hidden="false" customHeight="true" outlineLevel="0" collapsed="false"/>
    <row r="37560" customFormat="false" ht="13.8" hidden="false" customHeight="true" outlineLevel="0" collapsed="false"/>
    <row r="37561" customFormat="false" ht="13.8" hidden="false" customHeight="true" outlineLevel="0" collapsed="false"/>
    <row r="37562" customFormat="false" ht="13.8" hidden="false" customHeight="true" outlineLevel="0" collapsed="false"/>
    <row r="37563" customFormat="false" ht="13.8" hidden="false" customHeight="true" outlineLevel="0" collapsed="false"/>
    <row r="37564" customFormat="false" ht="13.8" hidden="false" customHeight="true" outlineLevel="0" collapsed="false"/>
    <row r="37565" customFormat="false" ht="13.8" hidden="false" customHeight="true" outlineLevel="0" collapsed="false"/>
    <row r="37566" customFormat="false" ht="13.8" hidden="false" customHeight="true" outlineLevel="0" collapsed="false"/>
    <row r="37567" customFormat="false" ht="13.8" hidden="false" customHeight="true" outlineLevel="0" collapsed="false"/>
    <row r="37568" customFormat="false" ht="13.8" hidden="false" customHeight="true" outlineLevel="0" collapsed="false"/>
    <row r="37569" customFormat="false" ht="13.8" hidden="false" customHeight="true" outlineLevel="0" collapsed="false"/>
    <row r="37570" customFormat="false" ht="13.8" hidden="false" customHeight="true" outlineLevel="0" collapsed="false"/>
    <row r="37571" customFormat="false" ht="13.8" hidden="false" customHeight="true" outlineLevel="0" collapsed="false"/>
    <row r="37572" customFormat="false" ht="13.8" hidden="false" customHeight="true" outlineLevel="0" collapsed="false"/>
    <row r="37573" customFormat="false" ht="13.8" hidden="false" customHeight="true" outlineLevel="0" collapsed="false"/>
    <row r="37574" customFormat="false" ht="13.8" hidden="false" customHeight="true" outlineLevel="0" collapsed="false"/>
    <row r="37575" customFormat="false" ht="13.8" hidden="false" customHeight="true" outlineLevel="0" collapsed="false"/>
    <row r="37576" customFormat="false" ht="13.8" hidden="false" customHeight="true" outlineLevel="0" collapsed="false"/>
    <row r="37577" customFormat="false" ht="13.8" hidden="false" customHeight="true" outlineLevel="0" collapsed="false"/>
    <row r="37578" customFormat="false" ht="13.8" hidden="false" customHeight="true" outlineLevel="0" collapsed="false"/>
    <row r="37579" customFormat="false" ht="13.8" hidden="false" customHeight="true" outlineLevel="0" collapsed="false"/>
    <row r="37580" customFormat="false" ht="13.8" hidden="false" customHeight="true" outlineLevel="0" collapsed="false"/>
    <row r="37581" customFormat="false" ht="13.8" hidden="false" customHeight="true" outlineLevel="0" collapsed="false"/>
    <row r="37582" customFormat="false" ht="13.8" hidden="false" customHeight="true" outlineLevel="0" collapsed="false"/>
    <row r="37583" customFormat="false" ht="13.8" hidden="false" customHeight="true" outlineLevel="0" collapsed="false"/>
    <row r="37584" customFormat="false" ht="13.8" hidden="false" customHeight="true" outlineLevel="0" collapsed="false"/>
    <row r="37585" customFormat="false" ht="13.8" hidden="false" customHeight="true" outlineLevel="0" collapsed="false"/>
    <row r="37586" customFormat="false" ht="13.8" hidden="false" customHeight="true" outlineLevel="0" collapsed="false"/>
    <row r="37587" customFormat="false" ht="13.8" hidden="false" customHeight="true" outlineLevel="0" collapsed="false"/>
    <row r="37588" customFormat="false" ht="13.8" hidden="false" customHeight="true" outlineLevel="0" collapsed="false"/>
    <row r="37589" customFormat="false" ht="13.8" hidden="false" customHeight="true" outlineLevel="0" collapsed="false"/>
    <row r="37590" customFormat="false" ht="13.8" hidden="false" customHeight="true" outlineLevel="0" collapsed="false"/>
    <row r="37591" customFormat="false" ht="13.8" hidden="false" customHeight="true" outlineLevel="0" collapsed="false"/>
    <row r="37592" customFormat="false" ht="13.8" hidden="false" customHeight="true" outlineLevel="0" collapsed="false"/>
    <row r="37593" customFormat="false" ht="13.8" hidden="false" customHeight="true" outlineLevel="0" collapsed="false"/>
    <row r="37594" customFormat="false" ht="13.8" hidden="false" customHeight="true" outlineLevel="0" collapsed="false"/>
    <row r="37595" customFormat="false" ht="13.8" hidden="false" customHeight="true" outlineLevel="0" collapsed="false"/>
    <row r="37596" customFormat="false" ht="13.8" hidden="false" customHeight="true" outlineLevel="0" collapsed="false"/>
    <row r="37597" customFormat="false" ht="13.8" hidden="false" customHeight="true" outlineLevel="0" collapsed="false"/>
    <row r="37598" customFormat="false" ht="13.8" hidden="false" customHeight="true" outlineLevel="0" collapsed="false"/>
    <row r="37599" customFormat="false" ht="13.8" hidden="false" customHeight="true" outlineLevel="0" collapsed="false"/>
    <row r="37600" customFormat="false" ht="13.8" hidden="false" customHeight="true" outlineLevel="0" collapsed="false"/>
    <row r="37601" customFormat="false" ht="13.8" hidden="false" customHeight="true" outlineLevel="0" collapsed="false"/>
    <row r="37602" customFormat="false" ht="13.8" hidden="false" customHeight="true" outlineLevel="0" collapsed="false"/>
    <row r="37603" customFormat="false" ht="13.8" hidden="false" customHeight="true" outlineLevel="0" collapsed="false"/>
    <row r="37604" customFormat="false" ht="13.8" hidden="false" customHeight="true" outlineLevel="0" collapsed="false"/>
    <row r="37605" customFormat="false" ht="13.8" hidden="false" customHeight="true" outlineLevel="0" collapsed="false"/>
    <row r="37606" customFormat="false" ht="13.8" hidden="false" customHeight="true" outlineLevel="0" collapsed="false"/>
    <row r="37607" customFormat="false" ht="13.8" hidden="false" customHeight="true" outlineLevel="0" collapsed="false"/>
    <row r="37608" customFormat="false" ht="13.8" hidden="false" customHeight="true" outlineLevel="0" collapsed="false"/>
    <row r="37609" customFormat="false" ht="13.8" hidden="false" customHeight="true" outlineLevel="0" collapsed="false"/>
    <row r="37610" customFormat="false" ht="13.8" hidden="false" customHeight="true" outlineLevel="0" collapsed="false"/>
    <row r="37611" customFormat="false" ht="13.8" hidden="false" customHeight="true" outlineLevel="0" collapsed="false"/>
    <row r="37612" customFormat="false" ht="13.8" hidden="false" customHeight="true" outlineLevel="0" collapsed="false"/>
    <row r="37613" customFormat="false" ht="13.8" hidden="false" customHeight="true" outlineLevel="0" collapsed="false"/>
    <row r="37614" customFormat="false" ht="13.8" hidden="false" customHeight="true" outlineLevel="0" collapsed="false"/>
    <row r="37615" customFormat="false" ht="13.8" hidden="false" customHeight="true" outlineLevel="0" collapsed="false"/>
    <row r="37616" customFormat="false" ht="13.8" hidden="false" customHeight="true" outlineLevel="0" collapsed="false"/>
    <row r="37617" customFormat="false" ht="13.8" hidden="false" customHeight="true" outlineLevel="0" collapsed="false"/>
    <row r="37618" customFormat="false" ht="13.8" hidden="false" customHeight="true" outlineLevel="0" collapsed="false"/>
    <row r="37619" customFormat="false" ht="13.8" hidden="false" customHeight="true" outlineLevel="0" collapsed="false"/>
    <row r="37620" customFormat="false" ht="13.8" hidden="false" customHeight="true" outlineLevel="0" collapsed="false"/>
    <row r="37621" customFormat="false" ht="13.8" hidden="false" customHeight="true" outlineLevel="0" collapsed="false"/>
    <row r="37622" customFormat="false" ht="13.8" hidden="false" customHeight="true" outlineLevel="0" collapsed="false"/>
    <row r="37623" customFormat="false" ht="13.8" hidden="false" customHeight="true" outlineLevel="0" collapsed="false"/>
    <row r="37624" customFormat="false" ht="13.8" hidden="false" customHeight="true" outlineLevel="0" collapsed="false"/>
    <row r="37625" customFormat="false" ht="13.8" hidden="false" customHeight="true" outlineLevel="0" collapsed="false"/>
    <row r="37626" customFormat="false" ht="13.8" hidden="false" customHeight="true" outlineLevel="0" collapsed="false"/>
    <row r="37627" customFormat="false" ht="13.8" hidden="false" customHeight="true" outlineLevel="0" collapsed="false"/>
    <row r="37628" customFormat="false" ht="13.8" hidden="false" customHeight="true" outlineLevel="0" collapsed="false"/>
    <row r="37629" customFormat="false" ht="13.8" hidden="false" customHeight="true" outlineLevel="0" collapsed="false"/>
    <row r="37630" customFormat="false" ht="13.8" hidden="false" customHeight="true" outlineLevel="0" collapsed="false"/>
    <row r="37631" customFormat="false" ht="13.8" hidden="false" customHeight="true" outlineLevel="0" collapsed="false"/>
    <row r="37632" customFormat="false" ht="13.8" hidden="false" customHeight="true" outlineLevel="0" collapsed="false"/>
    <row r="37633" customFormat="false" ht="13.8" hidden="false" customHeight="true" outlineLevel="0" collapsed="false"/>
    <row r="37634" customFormat="false" ht="13.8" hidden="false" customHeight="true" outlineLevel="0" collapsed="false"/>
    <row r="37635" customFormat="false" ht="13.8" hidden="false" customHeight="true" outlineLevel="0" collapsed="false"/>
    <row r="37636" customFormat="false" ht="13.8" hidden="false" customHeight="true" outlineLevel="0" collapsed="false"/>
    <row r="37637" customFormat="false" ht="13.8" hidden="false" customHeight="true" outlineLevel="0" collapsed="false"/>
    <row r="37638" customFormat="false" ht="13.8" hidden="false" customHeight="true" outlineLevel="0" collapsed="false"/>
    <row r="37639" customFormat="false" ht="13.8" hidden="false" customHeight="true" outlineLevel="0" collapsed="false"/>
    <row r="37640" customFormat="false" ht="13.8" hidden="false" customHeight="true" outlineLevel="0" collapsed="false"/>
    <row r="37641" customFormat="false" ht="13.8" hidden="false" customHeight="true" outlineLevel="0" collapsed="false"/>
    <row r="37642" customFormat="false" ht="13.8" hidden="false" customHeight="true" outlineLevel="0" collapsed="false"/>
    <row r="37643" customFormat="false" ht="13.8" hidden="false" customHeight="true" outlineLevel="0" collapsed="false"/>
    <row r="37644" customFormat="false" ht="13.8" hidden="false" customHeight="true" outlineLevel="0" collapsed="false"/>
    <row r="37645" customFormat="false" ht="13.8" hidden="false" customHeight="true" outlineLevel="0" collapsed="false"/>
    <row r="37646" customFormat="false" ht="13.8" hidden="false" customHeight="true" outlineLevel="0" collapsed="false"/>
    <row r="37647" customFormat="false" ht="13.8" hidden="false" customHeight="true" outlineLevel="0" collapsed="false"/>
    <row r="37648" customFormat="false" ht="13.8" hidden="false" customHeight="true" outlineLevel="0" collapsed="false"/>
    <row r="37649" customFormat="false" ht="13.8" hidden="false" customHeight="true" outlineLevel="0" collapsed="false"/>
    <row r="37650" customFormat="false" ht="13.8" hidden="false" customHeight="true" outlineLevel="0" collapsed="false"/>
    <row r="37651" customFormat="false" ht="13.8" hidden="false" customHeight="true" outlineLevel="0" collapsed="false"/>
    <row r="37652" customFormat="false" ht="13.8" hidden="false" customHeight="true" outlineLevel="0" collapsed="false"/>
    <row r="37653" customFormat="false" ht="13.8" hidden="false" customHeight="true" outlineLevel="0" collapsed="false"/>
    <row r="37654" customFormat="false" ht="13.8" hidden="false" customHeight="true" outlineLevel="0" collapsed="false"/>
    <row r="37655" customFormat="false" ht="13.8" hidden="false" customHeight="true" outlineLevel="0" collapsed="false"/>
    <row r="37656" customFormat="false" ht="13.8" hidden="false" customHeight="true" outlineLevel="0" collapsed="false"/>
    <row r="37657" customFormat="false" ht="13.8" hidden="false" customHeight="true" outlineLevel="0" collapsed="false"/>
    <row r="37658" customFormat="false" ht="13.8" hidden="false" customHeight="true" outlineLevel="0" collapsed="false"/>
    <row r="37659" customFormat="false" ht="13.8" hidden="false" customHeight="true" outlineLevel="0" collapsed="false"/>
    <row r="37660" customFormat="false" ht="13.8" hidden="false" customHeight="true" outlineLevel="0" collapsed="false"/>
    <row r="37661" customFormat="false" ht="13.8" hidden="false" customHeight="true" outlineLevel="0" collapsed="false"/>
    <row r="37662" customFormat="false" ht="13.8" hidden="false" customHeight="true" outlineLevel="0" collapsed="false"/>
    <row r="37663" customFormat="false" ht="13.8" hidden="false" customHeight="true" outlineLevel="0" collapsed="false"/>
    <row r="37664" customFormat="false" ht="13.8" hidden="false" customHeight="true" outlineLevel="0" collapsed="false"/>
    <row r="37665" customFormat="false" ht="13.8" hidden="false" customHeight="true" outlineLevel="0" collapsed="false"/>
    <row r="37666" customFormat="false" ht="13.8" hidden="false" customHeight="true" outlineLevel="0" collapsed="false"/>
    <row r="37667" customFormat="false" ht="13.8" hidden="false" customHeight="true" outlineLevel="0" collapsed="false"/>
    <row r="37668" customFormat="false" ht="13.8" hidden="false" customHeight="true" outlineLevel="0" collapsed="false"/>
    <row r="37669" customFormat="false" ht="13.8" hidden="false" customHeight="true" outlineLevel="0" collapsed="false"/>
    <row r="37670" customFormat="false" ht="13.8" hidden="false" customHeight="true" outlineLevel="0" collapsed="false"/>
    <row r="37671" customFormat="false" ht="13.8" hidden="false" customHeight="true" outlineLevel="0" collapsed="false"/>
    <row r="37672" customFormat="false" ht="13.8" hidden="false" customHeight="true" outlineLevel="0" collapsed="false"/>
    <row r="37673" customFormat="false" ht="13.8" hidden="false" customHeight="true" outlineLevel="0" collapsed="false"/>
    <row r="37674" customFormat="false" ht="13.8" hidden="false" customHeight="true" outlineLevel="0" collapsed="false"/>
    <row r="37675" customFormat="false" ht="13.8" hidden="false" customHeight="true" outlineLevel="0" collapsed="false"/>
    <row r="37676" customFormat="false" ht="13.8" hidden="false" customHeight="true" outlineLevel="0" collapsed="false"/>
    <row r="37677" customFormat="false" ht="13.8" hidden="false" customHeight="true" outlineLevel="0" collapsed="false"/>
    <row r="37678" customFormat="false" ht="13.8" hidden="false" customHeight="true" outlineLevel="0" collapsed="false"/>
    <row r="37679" customFormat="false" ht="13.8" hidden="false" customHeight="true" outlineLevel="0" collapsed="false"/>
    <row r="37680" customFormat="false" ht="13.8" hidden="false" customHeight="true" outlineLevel="0" collapsed="false"/>
    <row r="37681" customFormat="false" ht="13.8" hidden="false" customHeight="true" outlineLevel="0" collapsed="false"/>
    <row r="37682" customFormat="false" ht="13.8" hidden="false" customHeight="true" outlineLevel="0" collapsed="false"/>
    <row r="37683" customFormat="false" ht="13.8" hidden="false" customHeight="true" outlineLevel="0" collapsed="false"/>
    <row r="37684" customFormat="false" ht="13.8" hidden="false" customHeight="true" outlineLevel="0" collapsed="false"/>
    <row r="37685" customFormat="false" ht="13.8" hidden="false" customHeight="true" outlineLevel="0" collapsed="false"/>
    <row r="37686" customFormat="false" ht="13.8" hidden="false" customHeight="true" outlineLevel="0" collapsed="false"/>
    <row r="37687" customFormat="false" ht="13.8" hidden="false" customHeight="true" outlineLevel="0" collapsed="false"/>
    <row r="37688" customFormat="false" ht="13.8" hidden="false" customHeight="true" outlineLevel="0" collapsed="false"/>
    <row r="37689" customFormat="false" ht="13.8" hidden="false" customHeight="true" outlineLevel="0" collapsed="false"/>
    <row r="37690" customFormat="false" ht="13.8" hidden="false" customHeight="true" outlineLevel="0" collapsed="false"/>
    <row r="37691" customFormat="false" ht="13.8" hidden="false" customHeight="true" outlineLevel="0" collapsed="false"/>
    <row r="37692" customFormat="false" ht="13.8" hidden="false" customHeight="true" outlineLevel="0" collapsed="false"/>
    <row r="37693" customFormat="false" ht="13.8" hidden="false" customHeight="true" outlineLevel="0" collapsed="false"/>
    <row r="37694" customFormat="false" ht="13.8" hidden="false" customHeight="true" outlineLevel="0" collapsed="false"/>
    <row r="37695" customFormat="false" ht="13.8" hidden="false" customHeight="true" outlineLevel="0" collapsed="false"/>
    <row r="37696" customFormat="false" ht="13.8" hidden="false" customHeight="true" outlineLevel="0" collapsed="false"/>
    <row r="37697" customFormat="false" ht="13.8" hidden="false" customHeight="true" outlineLevel="0" collapsed="false"/>
    <row r="37698" customFormat="false" ht="13.8" hidden="false" customHeight="true" outlineLevel="0" collapsed="false"/>
    <row r="37699" customFormat="false" ht="13.8" hidden="false" customHeight="true" outlineLevel="0" collapsed="false"/>
    <row r="37700" customFormat="false" ht="13.8" hidden="false" customHeight="true" outlineLevel="0" collapsed="false"/>
    <row r="37701" customFormat="false" ht="13.8" hidden="false" customHeight="true" outlineLevel="0" collapsed="false"/>
    <row r="37702" customFormat="false" ht="13.8" hidden="false" customHeight="true" outlineLevel="0" collapsed="false"/>
    <row r="37703" customFormat="false" ht="13.8" hidden="false" customHeight="true" outlineLevel="0" collapsed="false"/>
    <row r="37704" customFormat="false" ht="13.8" hidden="false" customHeight="true" outlineLevel="0" collapsed="false"/>
    <row r="37705" customFormat="false" ht="13.8" hidden="false" customHeight="true" outlineLevel="0" collapsed="false"/>
    <row r="37706" customFormat="false" ht="13.8" hidden="false" customHeight="true" outlineLevel="0" collapsed="false"/>
    <row r="37707" customFormat="false" ht="13.8" hidden="false" customHeight="true" outlineLevel="0" collapsed="false"/>
    <row r="37708" customFormat="false" ht="13.8" hidden="false" customHeight="true" outlineLevel="0" collapsed="false"/>
    <row r="37709" customFormat="false" ht="13.8" hidden="false" customHeight="true" outlineLevel="0" collapsed="false"/>
    <row r="37710" customFormat="false" ht="13.8" hidden="false" customHeight="true" outlineLevel="0" collapsed="false"/>
    <row r="37711" customFormat="false" ht="13.8" hidden="false" customHeight="true" outlineLevel="0" collapsed="false"/>
    <row r="37712" customFormat="false" ht="13.8" hidden="false" customHeight="true" outlineLevel="0" collapsed="false"/>
    <row r="37713" customFormat="false" ht="13.8" hidden="false" customHeight="true" outlineLevel="0" collapsed="false"/>
    <row r="37714" customFormat="false" ht="13.8" hidden="false" customHeight="true" outlineLevel="0" collapsed="false"/>
    <row r="37715" customFormat="false" ht="13.8" hidden="false" customHeight="true" outlineLevel="0" collapsed="false"/>
    <row r="37716" customFormat="false" ht="13.8" hidden="false" customHeight="true" outlineLevel="0" collapsed="false"/>
    <row r="37717" customFormat="false" ht="13.8" hidden="false" customHeight="true" outlineLevel="0" collapsed="false"/>
    <row r="37718" customFormat="false" ht="13.8" hidden="false" customHeight="true" outlineLevel="0" collapsed="false"/>
    <row r="37719" customFormat="false" ht="13.8" hidden="false" customHeight="true" outlineLevel="0" collapsed="false"/>
    <row r="37720" customFormat="false" ht="13.8" hidden="false" customHeight="true" outlineLevel="0" collapsed="false"/>
    <row r="37721" customFormat="false" ht="13.8" hidden="false" customHeight="true" outlineLevel="0" collapsed="false"/>
    <row r="37722" customFormat="false" ht="13.8" hidden="false" customHeight="true" outlineLevel="0" collapsed="false"/>
    <row r="37723" customFormat="false" ht="13.8" hidden="false" customHeight="true" outlineLevel="0" collapsed="false"/>
    <row r="37724" customFormat="false" ht="13.8" hidden="false" customHeight="true" outlineLevel="0" collapsed="false"/>
    <row r="37725" customFormat="false" ht="13.8" hidden="false" customHeight="true" outlineLevel="0" collapsed="false"/>
    <row r="37726" customFormat="false" ht="13.8" hidden="false" customHeight="true" outlineLevel="0" collapsed="false"/>
    <row r="37727" customFormat="false" ht="13.8" hidden="false" customHeight="true" outlineLevel="0" collapsed="false"/>
    <row r="37728" customFormat="false" ht="13.8" hidden="false" customHeight="true" outlineLevel="0" collapsed="false"/>
    <row r="37729" customFormat="false" ht="13.8" hidden="false" customHeight="true" outlineLevel="0" collapsed="false"/>
    <row r="37730" customFormat="false" ht="13.8" hidden="false" customHeight="true" outlineLevel="0" collapsed="false"/>
    <row r="37731" customFormat="false" ht="13.8" hidden="false" customHeight="true" outlineLevel="0" collapsed="false"/>
    <row r="37732" customFormat="false" ht="13.8" hidden="false" customHeight="true" outlineLevel="0" collapsed="false"/>
    <row r="37733" customFormat="false" ht="13.8" hidden="false" customHeight="true" outlineLevel="0" collapsed="false"/>
    <row r="37734" customFormat="false" ht="13.8" hidden="false" customHeight="true" outlineLevel="0" collapsed="false"/>
    <row r="37735" customFormat="false" ht="13.8" hidden="false" customHeight="true" outlineLevel="0" collapsed="false"/>
    <row r="37736" customFormat="false" ht="13.8" hidden="false" customHeight="true" outlineLevel="0" collapsed="false"/>
    <row r="37737" customFormat="false" ht="13.8" hidden="false" customHeight="true" outlineLevel="0" collapsed="false"/>
    <row r="37738" customFormat="false" ht="13.8" hidden="false" customHeight="true" outlineLevel="0" collapsed="false"/>
    <row r="37739" customFormat="false" ht="13.8" hidden="false" customHeight="true" outlineLevel="0" collapsed="false"/>
    <row r="37740" customFormat="false" ht="13.8" hidden="false" customHeight="true" outlineLevel="0" collapsed="false"/>
    <row r="37741" customFormat="false" ht="13.8" hidden="false" customHeight="true" outlineLevel="0" collapsed="false"/>
    <row r="37742" customFormat="false" ht="13.8" hidden="false" customHeight="true" outlineLevel="0" collapsed="false"/>
    <row r="37743" customFormat="false" ht="13.8" hidden="false" customHeight="true" outlineLevel="0" collapsed="false"/>
    <row r="37744" customFormat="false" ht="13.8" hidden="false" customHeight="true" outlineLevel="0" collapsed="false"/>
    <row r="37745" customFormat="false" ht="13.8" hidden="false" customHeight="true" outlineLevel="0" collapsed="false"/>
    <row r="37746" customFormat="false" ht="13.8" hidden="false" customHeight="true" outlineLevel="0" collapsed="false"/>
    <row r="37747" customFormat="false" ht="13.8" hidden="false" customHeight="true" outlineLevel="0" collapsed="false"/>
    <row r="37748" customFormat="false" ht="13.8" hidden="false" customHeight="true" outlineLevel="0" collapsed="false"/>
    <row r="37749" customFormat="false" ht="13.8" hidden="false" customHeight="true" outlineLevel="0" collapsed="false"/>
    <row r="37750" customFormat="false" ht="13.8" hidden="false" customHeight="true" outlineLevel="0" collapsed="false"/>
    <row r="37751" customFormat="false" ht="13.8" hidden="false" customHeight="true" outlineLevel="0" collapsed="false"/>
    <row r="37752" customFormat="false" ht="13.8" hidden="false" customHeight="true" outlineLevel="0" collapsed="false"/>
    <row r="37753" customFormat="false" ht="13.8" hidden="false" customHeight="true" outlineLevel="0" collapsed="false"/>
    <row r="37754" customFormat="false" ht="13.8" hidden="false" customHeight="true" outlineLevel="0" collapsed="false"/>
    <row r="37755" customFormat="false" ht="13.8" hidden="false" customHeight="true" outlineLevel="0" collapsed="false"/>
    <row r="37756" customFormat="false" ht="13.8" hidden="false" customHeight="true" outlineLevel="0" collapsed="false"/>
    <row r="37757" customFormat="false" ht="13.8" hidden="false" customHeight="true" outlineLevel="0" collapsed="false"/>
    <row r="37758" customFormat="false" ht="13.8" hidden="false" customHeight="true" outlineLevel="0" collapsed="false"/>
    <row r="37759" customFormat="false" ht="13.8" hidden="false" customHeight="true" outlineLevel="0" collapsed="false"/>
    <row r="37760" customFormat="false" ht="13.8" hidden="false" customHeight="true" outlineLevel="0" collapsed="false"/>
    <row r="37761" customFormat="false" ht="13.8" hidden="false" customHeight="true" outlineLevel="0" collapsed="false"/>
    <row r="37762" customFormat="false" ht="13.8" hidden="false" customHeight="true" outlineLevel="0" collapsed="false"/>
    <row r="37763" customFormat="false" ht="13.8" hidden="false" customHeight="true" outlineLevel="0" collapsed="false"/>
    <row r="37764" customFormat="false" ht="13.8" hidden="false" customHeight="true" outlineLevel="0" collapsed="false"/>
    <row r="37765" customFormat="false" ht="13.8" hidden="false" customHeight="true" outlineLevel="0" collapsed="false"/>
    <row r="37766" customFormat="false" ht="13.8" hidden="false" customHeight="true" outlineLevel="0" collapsed="false"/>
    <row r="37767" customFormat="false" ht="13.8" hidden="false" customHeight="true" outlineLevel="0" collapsed="false"/>
    <row r="37768" customFormat="false" ht="13.8" hidden="false" customHeight="true" outlineLevel="0" collapsed="false"/>
    <row r="37769" customFormat="false" ht="13.8" hidden="false" customHeight="true" outlineLevel="0" collapsed="false"/>
    <row r="37770" customFormat="false" ht="13.8" hidden="false" customHeight="true" outlineLevel="0" collapsed="false"/>
    <row r="37771" customFormat="false" ht="13.8" hidden="false" customHeight="true" outlineLevel="0" collapsed="false"/>
    <row r="37772" customFormat="false" ht="13.8" hidden="false" customHeight="true" outlineLevel="0" collapsed="false"/>
    <row r="37773" customFormat="false" ht="13.8" hidden="false" customHeight="true" outlineLevel="0" collapsed="false"/>
    <row r="37774" customFormat="false" ht="13.8" hidden="false" customHeight="true" outlineLevel="0" collapsed="false"/>
    <row r="37775" customFormat="false" ht="13.8" hidden="false" customHeight="true" outlineLevel="0" collapsed="false"/>
    <row r="37776" customFormat="false" ht="13.8" hidden="false" customHeight="true" outlineLevel="0" collapsed="false"/>
    <row r="37777" customFormat="false" ht="13.8" hidden="false" customHeight="true" outlineLevel="0" collapsed="false"/>
    <row r="37778" customFormat="false" ht="13.8" hidden="false" customHeight="true" outlineLevel="0" collapsed="false"/>
    <row r="37779" customFormat="false" ht="13.8" hidden="false" customHeight="true" outlineLevel="0" collapsed="false"/>
    <row r="37780" customFormat="false" ht="13.8" hidden="false" customHeight="true" outlineLevel="0" collapsed="false"/>
    <row r="37781" customFormat="false" ht="13.8" hidden="false" customHeight="true" outlineLevel="0" collapsed="false"/>
    <row r="37782" customFormat="false" ht="13.8" hidden="false" customHeight="true" outlineLevel="0" collapsed="false"/>
    <row r="37783" customFormat="false" ht="13.8" hidden="false" customHeight="true" outlineLevel="0" collapsed="false"/>
    <row r="37784" customFormat="false" ht="13.8" hidden="false" customHeight="true" outlineLevel="0" collapsed="false"/>
    <row r="37785" customFormat="false" ht="13.8" hidden="false" customHeight="true" outlineLevel="0" collapsed="false"/>
    <row r="37786" customFormat="false" ht="13.8" hidden="false" customHeight="true" outlineLevel="0" collapsed="false"/>
    <row r="37787" customFormat="false" ht="13.8" hidden="false" customHeight="true" outlineLevel="0" collapsed="false"/>
    <row r="37788" customFormat="false" ht="13.8" hidden="false" customHeight="true" outlineLevel="0" collapsed="false"/>
    <row r="37789" customFormat="false" ht="13.8" hidden="false" customHeight="true" outlineLevel="0" collapsed="false"/>
    <row r="37790" customFormat="false" ht="13.8" hidden="false" customHeight="true" outlineLevel="0" collapsed="false"/>
    <row r="37791" customFormat="false" ht="13.8" hidden="false" customHeight="true" outlineLevel="0" collapsed="false"/>
    <row r="37792" customFormat="false" ht="13.8" hidden="false" customHeight="true" outlineLevel="0" collapsed="false"/>
    <row r="37793" customFormat="false" ht="13.8" hidden="false" customHeight="true" outlineLevel="0" collapsed="false"/>
    <row r="37794" customFormat="false" ht="13.8" hidden="false" customHeight="true" outlineLevel="0" collapsed="false"/>
    <row r="37795" customFormat="false" ht="13.8" hidden="false" customHeight="true" outlineLevel="0" collapsed="false"/>
    <row r="37796" customFormat="false" ht="13.8" hidden="false" customHeight="true" outlineLevel="0" collapsed="false"/>
    <row r="37797" customFormat="false" ht="13.8" hidden="false" customHeight="true" outlineLevel="0" collapsed="false"/>
    <row r="37798" customFormat="false" ht="13.8" hidden="false" customHeight="true" outlineLevel="0" collapsed="false"/>
    <row r="37799" customFormat="false" ht="13.8" hidden="false" customHeight="true" outlineLevel="0" collapsed="false"/>
    <row r="37800" customFormat="false" ht="13.8" hidden="false" customHeight="true" outlineLevel="0" collapsed="false"/>
    <row r="37801" customFormat="false" ht="13.8" hidden="false" customHeight="true" outlineLevel="0" collapsed="false"/>
    <row r="37802" customFormat="false" ht="13.8" hidden="false" customHeight="true" outlineLevel="0" collapsed="false"/>
    <row r="37803" customFormat="false" ht="13.8" hidden="false" customHeight="true" outlineLevel="0" collapsed="false"/>
    <row r="37804" customFormat="false" ht="13.8" hidden="false" customHeight="true" outlineLevel="0" collapsed="false"/>
    <row r="37805" customFormat="false" ht="13.8" hidden="false" customHeight="true" outlineLevel="0" collapsed="false"/>
    <row r="37806" customFormat="false" ht="13.8" hidden="false" customHeight="true" outlineLevel="0" collapsed="false"/>
    <row r="37807" customFormat="false" ht="13.8" hidden="false" customHeight="true" outlineLevel="0" collapsed="false"/>
    <row r="37808" customFormat="false" ht="13.8" hidden="false" customHeight="true" outlineLevel="0" collapsed="false"/>
    <row r="37809" customFormat="false" ht="13.8" hidden="false" customHeight="true" outlineLevel="0" collapsed="false"/>
    <row r="37810" customFormat="false" ht="13.8" hidden="false" customHeight="true" outlineLevel="0" collapsed="false"/>
    <row r="37811" customFormat="false" ht="13.8" hidden="false" customHeight="true" outlineLevel="0" collapsed="false"/>
    <row r="37812" customFormat="false" ht="13.8" hidden="false" customHeight="true" outlineLevel="0" collapsed="false"/>
    <row r="37813" customFormat="false" ht="13.8" hidden="false" customHeight="true" outlineLevel="0" collapsed="false"/>
    <row r="37814" customFormat="false" ht="13.8" hidden="false" customHeight="true" outlineLevel="0" collapsed="false"/>
    <row r="37815" customFormat="false" ht="13.8" hidden="false" customHeight="true" outlineLevel="0" collapsed="false"/>
    <row r="37816" customFormat="false" ht="13.8" hidden="false" customHeight="true" outlineLevel="0" collapsed="false"/>
    <row r="37817" customFormat="false" ht="13.8" hidden="false" customHeight="true" outlineLevel="0" collapsed="false"/>
    <row r="37818" customFormat="false" ht="13.8" hidden="false" customHeight="true" outlineLevel="0" collapsed="false"/>
    <row r="37819" customFormat="false" ht="13.8" hidden="false" customHeight="true" outlineLevel="0" collapsed="false"/>
    <row r="37820" customFormat="false" ht="13.8" hidden="false" customHeight="true" outlineLevel="0" collapsed="false"/>
    <row r="37821" customFormat="false" ht="13.8" hidden="false" customHeight="true" outlineLevel="0" collapsed="false"/>
    <row r="37822" customFormat="false" ht="13.8" hidden="false" customHeight="true" outlineLevel="0" collapsed="false"/>
    <row r="37823" customFormat="false" ht="13.8" hidden="false" customHeight="true" outlineLevel="0" collapsed="false"/>
    <row r="37824" customFormat="false" ht="13.8" hidden="false" customHeight="true" outlineLevel="0" collapsed="false"/>
    <row r="37825" customFormat="false" ht="13.8" hidden="false" customHeight="true" outlineLevel="0" collapsed="false"/>
    <row r="37826" customFormat="false" ht="13.8" hidden="false" customHeight="true" outlineLevel="0" collapsed="false"/>
    <row r="37827" customFormat="false" ht="13.8" hidden="false" customHeight="true" outlineLevel="0" collapsed="false"/>
    <row r="37828" customFormat="false" ht="13.8" hidden="false" customHeight="true" outlineLevel="0" collapsed="false"/>
    <row r="37829" customFormat="false" ht="13.8" hidden="false" customHeight="true" outlineLevel="0" collapsed="false"/>
    <row r="37830" customFormat="false" ht="13.8" hidden="false" customHeight="true" outlineLevel="0" collapsed="false"/>
    <row r="37831" customFormat="false" ht="13.8" hidden="false" customHeight="true" outlineLevel="0" collapsed="false"/>
    <row r="37832" customFormat="false" ht="13.8" hidden="false" customHeight="true" outlineLevel="0" collapsed="false"/>
    <row r="37833" customFormat="false" ht="13.8" hidden="false" customHeight="true" outlineLevel="0" collapsed="false"/>
    <row r="37834" customFormat="false" ht="13.8" hidden="false" customHeight="true" outlineLevel="0" collapsed="false"/>
    <row r="37835" customFormat="false" ht="13.8" hidden="false" customHeight="true" outlineLevel="0" collapsed="false"/>
    <row r="37836" customFormat="false" ht="13.8" hidden="false" customHeight="true" outlineLevel="0" collapsed="false"/>
    <row r="37837" customFormat="false" ht="13.8" hidden="false" customHeight="true" outlineLevel="0" collapsed="false"/>
    <row r="37838" customFormat="false" ht="13.8" hidden="false" customHeight="true" outlineLevel="0" collapsed="false"/>
    <row r="37839" customFormat="false" ht="13.8" hidden="false" customHeight="true" outlineLevel="0" collapsed="false"/>
    <row r="37840" customFormat="false" ht="13.8" hidden="false" customHeight="true" outlineLevel="0" collapsed="false"/>
    <row r="37841" customFormat="false" ht="13.8" hidden="false" customHeight="true" outlineLevel="0" collapsed="false"/>
    <row r="37842" customFormat="false" ht="13.8" hidden="false" customHeight="true" outlineLevel="0" collapsed="false"/>
    <row r="37843" customFormat="false" ht="13.8" hidden="false" customHeight="true" outlineLevel="0" collapsed="false"/>
    <row r="37844" customFormat="false" ht="13.8" hidden="false" customHeight="true" outlineLevel="0" collapsed="false"/>
    <row r="37845" customFormat="false" ht="13.8" hidden="false" customHeight="true" outlineLevel="0" collapsed="false"/>
    <row r="37846" customFormat="false" ht="13.8" hidden="false" customHeight="true" outlineLevel="0" collapsed="false"/>
    <row r="37847" customFormat="false" ht="13.8" hidden="false" customHeight="true" outlineLevel="0" collapsed="false"/>
    <row r="37848" customFormat="false" ht="13.8" hidden="false" customHeight="true" outlineLevel="0" collapsed="false"/>
    <row r="37849" customFormat="false" ht="13.8" hidden="false" customHeight="true" outlineLevel="0" collapsed="false"/>
    <row r="37850" customFormat="false" ht="13.8" hidden="false" customHeight="true" outlineLevel="0" collapsed="false"/>
    <row r="37851" customFormat="false" ht="13.8" hidden="false" customHeight="true" outlineLevel="0" collapsed="false"/>
    <row r="37852" customFormat="false" ht="13.8" hidden="false" customHeight="true" outlineLevel="0" collapsed="false"/>
    <row r="37853" customFormat="false" ht="13.8" hidden="false" customHeight="true" outlineLevel="0" collapsed="false"/>
    <row r="37854" customFormat="false" ht="13.8" hidden="false" customHeight="true" outlineLevel="0" collapsed="false"/>
    <row r="37855" customFormat="false" ht="13.8" hidden="false" customHeight="true" outlineLevel="0" collapsed="false"/>
    <row r="37856" customFormat="false" ht="13.8" hidden="false" customHeight="true" outlineLevel="0" collapsed="false"/>
    <row r="37857" customFormat="false" ht="13.8" hidden="false" customHeight="true" outlineLevel="0" collapsed="false"/>
    <row r="37858" customFormat="false" ht="13.8" hidden="false" customHeight="true" outlineLevel="0" collapsed="false"/>
    <row r="37859" customFormat="false" ht="13.8" hidden="false" customHeight="true" outlineLevel="0" collapsed="false"/>
    <row r="37860" customFormat="false" ht="13.8" hidden="false" customHeight="true" outlineLevel="0" collapsed="false"/>
    <row r="37861" customFormat="false" ht="13.8" hidden="false" customHeight="true" outlineLevel="0" collapsed="false"/>
    <row r="37862" customFormat="false" ht="13.8" hidden="false" customHeight="true" outlineLevel="0" collapsed="false"/>
    <row r="37863" customFormat="false" ht="13.8" hidden="false" customHeight="true" outlineLevel="0" collapsed="false"/>
    <row r="37864" customFormat="false" ht="13.8" hidden="false" customHeight="true" outlineLevel="0" collapsed="false"/>
    <row r="37865" customFormat="false" ht="13.8" hidden="false" customHeight="true" outlineLevel="0" collapsed="false"/>
    <row r="37866" customFormat="false" ht="13.8" hidden="false" customHeight="true" outlineLevel="0" collapsed="false"/>
    <row r="37867" customFormat="false" ht="13.8" hidden="false" customHeight="true" outlineLevel="0" collapsed="false"/>
    <row r="37868" customFormat="false" ht="13.8" hidden="false" customHeight="true" outlineLevel="0" collapsed="false"/>
    <row r="37869" customFormat="false" ht="13.8" hidden="false" customHeight="true" outlineLevel="0" collapsed="false"/>
    <row r="37870" customFormat="false" ht="13.8" hidden="false" customHeight="true" outlineLevel="0" collapsed="false"/>
    <row r="37871" customFormat="false" ht="13.8" hidden="false" customHeight="true" outlineLevel="0" collapsed="false"/>
    <row r="37872" customFormat="false" ht="13.8" hidden="false" customHeight="true" outlineLevel="0" collapsed="false"/>
    <row r="37873" customFormat="false" ht="13.8" hidden="false" customHeight="true" outlineLevel="0" collapsed="false"/>
    <row r="37874" customFormat="false" ht="13.8" hidden="false" customHeight="true" outlineLevel="0" collapsed="false"/>
    <row r="37875" customFormat="false" ht="13.8" hidden="false" customHeight="true" outlineLevel="0" collapsed="false"/>
    <row r="37876" customFormat="false" ht="13.8" hidden="false" customHeight="true" outlineLevel="0" collapsed="false"/>
    <row r="37877" customFormat="false" ht="13.8" hidden="false" customHeight="true" outlineLevel="0" collapsed="false"/>
    <row r="37878" customFormat="false" ht="13.8" hidden="false" customHeight="true" outlineLevel="0" collapsed="false"/>
    <row r="37879" customFormat="false" ht="13.8" hidden="false" customHeight="true" outlineLevel="0" collapsed="false"/>
    <row r="37880" customFormat="false" ht="13.8" hidden="false" customHeight="true" outlineLevel="0" collapsed="false"/>
    <row r="37881" customFormat="false" ht="13.8" hidden="false" customHeight="true" outlineLevel="0" collapsed="false"/>
    <row r="37882" customFormat="false" ht="13.8" hidden="false" customHeight="true" outlineLevel="0" collapsed="false"/>
    <row r="37883" customFormat="false" ht="13.8" hidden="false" customHeight="true" outlineLevel="0" collapsed="false"/>
    <row r="37884" customFormat="false" ht="13.8" hidden="false" customHeight="true" outlineLevel="0" collapsed="false"/>
    <row r="37885" customFormat="false" ht="13.8" hidden="false" customHeight="true" outlineLevel="0" collapsed="false"/>
    <row r="37886" customFormat="false" ht="13.8" hidden="false" customHeight="true" outlineLevel="0" collapsed="false"/>
    <row r="37887" customFormat="false" ht="13.8" hidden="false" customHeight="true" outlineLevel="0" collapsed="false"/>
    <row r="37888" customFormat="false" ht="13.8" hidden="false" customHeight="true" outlineLevel="0" collapsed="false"/>
    <row r="37889" customFormat="false" ht="13.8" hidden="false" customHeight="true" outlineLevel="0" collapsed="false"/>
    <row r="37890" customFormat="false" ht="13.8" hidden="false" customHeight="true" outlineLevel="0" collapsed="false"/>
    <row r="37891" customFormat="false" ht="13.8" hidden="false" customHeight="true" outlineLevel="0" collapsed="false"/>
    <row r="37892" customFormat="false" ht="13.8" hidden="false" customHeight="true" outlineLevel="0" collapsed="false"/>
    <row r="37893" customFormat="false" ht="13.8" hidden="false" customHeight="true" outlineLevel="0" collapsed="false"/>
    <row r="37894" customFormat="false" ht="13.8" hidden="false" customHeight="true" outlineLevel="0" collapsed="false"/>
    <row r="37895" customFormat="false" ht="13.8" hidden="false" customHeight="true" outlineLevel="0" collapsed="false"/>
    <row r="37896" customFormat="false" ht="13.8" hidden="false" customHeight="true" outlineLevel="0" collapsed="false"/>
    <row r="37897" customFormat="false" ht="13.8" hidden="false" customHeight="true" outlineLevel="0" collapsed="false"/>
    <row r="37898" customFormat="false" ht="13.8" hidden="false" customHeight="true" outlineLevel="0" collapsed="false"/>
    <row r="37899" customFormat="false" ht="13.8" hidden="false" customHeight="true" outlineLevel="0" collapsed="false"/>
    <row r="37900" customFormat="false" ht="13.8" hidden="false" customHeight="true" outlineLevel="0" collapsed="false"/>
    <row r="37901" customFormat="false" ht="13.8" hidden="false" customHeight="true" outlineLevel="0" collapsed="false"/>
    <row r="37902" customFormat="false" ht="13.8" hidden="false" customHeight="true" outlineLevel="0" collapsed="false"/>
    <row r="37903" customFormat="false" ht="13.8" hidden="false" customHeight="true" outlineLevel="0" collapsed="false"/>
    <row r="37904" customFormat="false" ht="13.8" hidden="false" customHeight="true" outlineLevel="0" collapsed="false"/>
    <row r="37905" customFormat="false" ht="13.8" hidden="false" customHeight="true" outlineLevel="0" collapsed="false"/>
    <row r="37906" customFormat="false" ht="13.8" hidden="false" customHeight="true" outlineLevel="0" collapsed="false"/>
    <row r="37907" customFormat="false" ht="13.8" hidden="false" customHeight="true" outlineLevel="0" collapsed="false"/>
    <row r="37908" customFormat="false" ht="13.8" hidden="false" customHeight="true" outlineLevel="0" collapsed="false"/>
    <row r="37909" customFormat="false" ht="13.8" hidden="false" customHeight="true" outlineLevel="0" collapsed="false"/>
    <row r="37910" customFormat="false" ht="13.8" hidden="false" customHeight="true" outlineLevel="0" collapsed="false"/>
    <row r="37911" customFormat="false" ht="13.8" hidden="false" customHeight="true" outlineLevel="0" collapsed="false"/>
    <row r="37912" customFormat="false" ht="13.8" hidden="false" customHeight="true" outlineLevel="0" collapsed="false"/>
    <row r="37913" customFormat="false" ht="13.8" hidden="false" customHeight="true" outlineLevel="0" collapsed="false"/>
    <row r="37914" customFormat="false" ht="13.8" hidden="false" customHeight="true" outlineLevel="0" collapsed="false"/>
    <row r="37915" customFormat="false" ht="13.8" hidden="false" customHeight="true" outlineLevel="0" collapsed="false"/>
    <row r="37916" customFormat="false" ht="13.8" hidden="false" customHeight="true" outlineLevel="0" collapsed="false"/>
    <row r="37917" customFormat="false" ht="13.8" hidden="false" customHeight="true" outlineLevel="0" collapsed="false"/>
    <row r="37918" customFormat="false" ht="13.8" hidden="false" customHeight="true" outlineLevel="0" collapsed="false"/>
    <row r="37919" customFormat="false" ht="13.8" hidden="false" customHeight="true" outlineLevel="0" collapsed="false"/>
    <row r="37920" customFormat="false" ht="13.8" hidden="false" customHeight="true" outlineLevel="0" collapsed="false"/>
    <row r="37921" customFormat="false" ht="13.8" hidden="false" customHeight="true" outlineLevel="0" collapsed="false"/>
    <row r="37922" customFormat="false" ht="13.8" hidden="false" customHeight="true" outlineLevel="0" collapsed="false"/>
    <row r="37923" customFormat="false" ht="13.8" hidden="false" customHeight="true" outlineLevel="0" collapsed="false"/>
    <row r="37924" customFormat="false" ht="13.8" hidden="false" customHeight="true" outlineLevel="0" collapsed="false"/>
    <row r="37925" customFormat="false" ht="13.8" hidden="false" customHeight="true" outlineLevel="0" collapsed="false"/>
    <row r="37926" customFormat="false" ht="13.8" hidden="false" customHeight="true" outlineLevel="0" collapsed="false"/>
    <row r="37927" customFormat="false" ht="13.8" hidden="false" customHeight="true" outlineLevel="0" collapsed="false"/>
    <row r="37928" customFormat="false" ht="13.8" hidden="false" customHeight="true" outlineLevel="0" collapsed="false"/>
    <row r="37929" customFormat="false" ht="13.8" hidden="false" customHeight="true" outlineLevel="0" collapsed="false"/>
    <row r="37930" customFormat="false" ht="13.8" hidden="false" customHeight="true" outlineLevel="0" collapsed="false"/>
    <row r="37931" customFormat="false" ht="13.8" hidden="false" customHeight="true" outlineLevel="0" collapsed="false"/>
    <row r="37932" customFormat="false" ht="13.8" hidden="false" customHeight="true" outlineLevel="0" collapsed="false"/>
    <row r="37933" customFormat="false" ht="13.8" hidden="false" customHeight="true" outlineLevel="0" collapsed="false"/>
    <row r="37934" customFormat="false" ht="13.8" hidden="false" customHeight="true" outlineLevel="0" collapsed="false"/>
    <row r="37935" customFormat="false" ht="13.8" hidden="false" customHeight="true" outlineLevel="0" collapsed="false"/>
    <row r="37936" customFormat="false" ht="13.8" hidden="false" customHeight="true" outlineLevel="0" collapsed="false"/>
    <row r="37937" customFormat="false" ht="13.8" hidden="false" customHeight="true" outlineLevel="0" collapsed="false"/>
    <row r="37938" customFormat="false" ht="13.8" hidden="false" customHeight="true" outlineLevel="0" collapsed="false"/>
    <row r="37939" customFormat="false" ht="13.8" hidden="false" customHeight="true" outlineLevel="0" collapsed="false"/>
    <row r="37940" customFormat="false" ht="13.8" hidden="false" customHeight="true" outlineLevel="0" collapsed="false"/>
    <row r="37941" customFormat="false" ht="13.8" hidden="false" customHeight="true" outlineLevel="0" collapsed="false"/>
    <row r="37942" customFormat="false" ht="13.8" hidden="false" customHeight="true" outlineLevel="0" collapsed="false"/>
    <row r="37943" customFormat="false" ht="13.8" hidden="false" customHeight="true" outlineLevel="0" collapsed="false"/>
    <row r="37944" customFormat="false" ht="13.8" hidden="false" customHeight="true" outlineLevel="0" collapsed="false"/>
    <row r="37945" customFormat="false" ht="13.8" hidden="false" customHeight="true" outlineLevel="0" collapsed="false"/>
    <row r="37946" customFormat="false" ht="13.8" hidden="false" customHeight="true" outlineLevel="0" collapsed="false"/>
    <row r="37947" customFormat="false" ht="13.8" hidden="false" customHeight="true" outlineLevel="0" collapsed="false"/>
    <row r="37948" customFormat="false" ht="13.8" hidden="false" customHeight="true" outlineLevel="0" collapsed="false"/>
    <row r="37949" customFormat="false" ht="13.8" hidden="false" customHeight="true" outlineLevel="0" collapsed="false"/>
    <row r="37950" customFormat="false" ht="13.8" hidden="false" customHeight="true" outlineLevel="0" collapsed="false"/>
    <row r="37951" customFormat="false" ht="13.8" hidden="false" customHeight="true" outlineLevel="0" collapsed="false"/>
    <row r="37952" customFormat="false" ht="13.8" hidden="false" customHeight="true" outlineLevel="0" collapsed="false"/>
    <row r="37953" customFormat="false" ht="13.8" hidden="false" customHeight="true" outlineLevel="0" collapsed="false"/>
    <row r="37954" customFormat="false" ht="13.8" hidden="false" customHeight="true" outlineLevel="0" collapsed="false"/>
    <row r="37955" customFormat="false" ht="13.8" hidden="false" customHeight="true" outlineLevel="0" collapsed="false"/>
    <row r="37956" customFormat="false" ht="13.8" hidden="false" customHeight="true" outlineLevel="0" collapsed="false"/>
    <row r="37957" customFormat="false" ht="13.8" hidden="false" customHeight="true" outlineLevel="0" collapsed="false"/>
    <row r="37958" customFormat="false" ht="13.8" hidden="false" customHeight="true" outlineLevel="0" collapsed="false"/>
    <row r="37959" customFormat="false" ht="13.8" hidden="false" customHeight="true" outlineLevel="0" collapsed="false"/>
    <row r="37960" customFormat="false" ht="13.8" hidden="false" customHeight="true" outlineLevel="0" collapsed="false"/>
    <row r="37961" customFormat="false" ht="13.8" hidden="false" customHeight="true" outlineLevel="0" collapsed="false"/>
    <row r="37962" customFormat="false" ht="13.8" hidden="false" customHeight="true" outlineLevel="0" collapsed="false"/>
    <row r="37963" customFormat="false" ht="13.8" hidden="false" customHeight="true" outlineLevel="0" collapsed="false"/>
    <row r="37964" customFormat="false" ht="13.8" hidden="false" customHeight="true" outlineLevel="0" collapsed="false"/>
    <row r="37965" customFormat="false" ht="13.8" hidden="false" customHeight="true" outlineLevel="0" collapsed="false"/>
    <row r="37966" customFormat="false" ht="13.8" hidden="false" customHeight="true" outlineLevel="0" collapsed="false"/>
    <row r="37967" customFormat="false" ht="13.8" hidden="false" customHeight="true" outlineLevel="0" collapsed="false"/>
    <row r="37968" customFormat="false" ht="13.8" hidden="false" customHeight="true" outlineLevel="0" collapsed="false"/>
    <row r="37969" customFormat="false" ht="13.8" hidden="false" customHeight="true" outlineLevel="0" collapsed="false"/>
    <row r="37970" customFormat="false" ht="13.8" hidden="false" customHeight="true" outlineLevel="0" collapsed="false"/>
    <row r="37971" customFormat="false" ht="13.8" hidden="false" customHeight="true" outlineLevel="0" collapsed="false"/>
    <row r="37972" customFormat="false" ht="13.8" hidden="false" customHeight="true" outlineLevel="0" collapsed="false"/>
    <row r="37973" customFormat="false" ht="13.8" hidden="false" customHeight="true" outlineLevel="0" collapsed="false"/>
    <row r="37974" customFormat="false" ht="13.8" hidden="false" customHeight="true" outlineLevel="0" collapsed="false"/>
    <row r="37975" customFormat="false" ht="13.8" hidden="false" customHeight="true" outlineLevel="0" collapsed="false"/>
    <row r="37976" customFormat="false" ht="13.8" hidden="false" customHeight="true" outlineLevel="0" collapsed="false"/>
    <row r="37977" customFormat="false" ht="13.8" hidden="false" customHeight="true" outlineLevel="0" collapsed="false"/>
    <row r="37978" customFormat="false" ht="13.8" hidden="false" customHeight="true" outlineLevel="0" collapsed="false"/>
    <row r="37979" customFormat="false" ht="13.8" hidden="false" customHeight="true" outlineLevel="0" collapsed="false"/>
    <row r="37980" customFormat="false" ht="13.8" hidden="false" customHeight="true" outlineLevel="0" collapsed="false"/>
    <row r="37981" customFormat="false" ht="13.8" hidden="false" customHeight="true" outlineLevel="0" collapsed="false"/>
    <row r="37982" customFormat="false" ht="13.8" hidden="false" customHeight="true" outlineLevel="0" collapsed="false"/>
    <row r="37983" customFormat="false" ht="13.8" hidden="false" customHeight="true" outlineLevel="0" collapsed="false"/>
    <row r="37984" customFormat="false" ht="13.8" hidden="false" customHeight="true" outlineLevel="0" collapsed="false"/>
    <row r="37985" customFormat="false" ht="13.8" hidden="false" customHeight="true" outlineLevel="0" collapsed="false"/>
    <row r="37986" customFormat="false" ht="13.8" hidden="false" customHeight="true" outlineLevel="0" collapsed="false"/>
    <row r="37987" customFormat="false" ht="13.8" hidden="false" customHeight="true" outlineLevel="0" collapsed="false"/>
    <row r="37988" customFormat="false" ht="13.8" hidden="false" customHeight="true" outlineLevel="0" collapsed="false"/>
    <row r="37989" customFormat="false" ht="13.8" hidden="false" customHeight="true" outlineLevel="0" collapsed="false"/>
    <row r="37990" customFormat="false" ht="13.8" hidden="false" customHeight="true" outlineLevel="0" collapsed="false"/>
    <row r="37991" customFormat="false" ht="13.8" hidden="false" customHeight="true" outlineLevel="0" collapsed="false"/>
    <row r="37992" customFormat="false" ht="13.8" hidden="false" customHeight="true" outlineLevel="0" collapsed="false"/>
    <row r="37993" customFormat="false" ht="13.8" hidden="false" customHeight="true" outlineLevel="0" collapsed="false"/>
    <row r="37994" customFormat="false" ht="13.8" hidden="false" customHeight="true" outlineLevel="0" collapsed="false"/>
    <row r="37995" customFormat="false" ht="13.8" hidden="false" customHeight="true" outlineLevel="0" collapsed="false"/>
    <row r="37996" customFormat="false" ht="13.8" hidden="false" customHeight="true" outlineLevel="0" collapsed="false"/>
    <row r="37997" customFormat="false" ht="13.8" hidden="false" customHeight="true" outlineLevel="0" collapsed="false"/>
    <row r="37998" customFormat="false" ht="13.8" hidden="false" customHeight="true" outlineLevel="0" collapsed="false"/>
    <row r="37999" customFormat="false" ht="13.8" hidden="false" customHeight="true" outlineLevel="0" collapsed="false"/>
    <row r="38000" customFormat="false" ht="13.8" hidden="false" customHeight="true" outlineLevel="0" collapsed="false"/>
    <row r="38001" customFormat="false" ht="13.8" hidden="false" customHeight="true" outlineLevel="0" collapsed="false"/>
    <row r="38002" customFormat="false" ht="13.8" hidden="false" customHeight="true" outlineLevel="0" collapsed="false"/>
    <row r="38003" customFormat="false" ht="13.8" hidden="false" customHeight="true" outlineLevel="0" collapsed="false"/>
    <row r="38004" customFormat="false" ht="13.8" hidden="false" customHeight="true" outlineLevel="0" collapsed="false"/>
    <row r="38005" customFormat="false" ht="13.8" hidden="false" customHeight="true" outlineLevel="0" collapsed="false"/>
    <row r="38006" customFormat="false" ht="13.8" hidden="false" customHeight="true" outlineLevel="0" collapsed="false"/>
    <row r="38007" customFormat="false" ht="13.8" hidden="false" customHeight="true" outlineLevel="0" collapsed="false"/>
    <row r="38008" customFormat="false" ht="13.8" hidden="false" customHeight="true" outlineLevel="0" collapsed="false"/>
    <row r="38009" customFormat="false" ht="13.8" hidden="false" customHeight="true" outlineLevel="0" collapsed="false"/>
    <row r="38010" customFormat="false" ht="13.8" hidden="false" customHeight="true" outlineLevel="0" collapsed="false"/>
    <row r="38011" customFormat="false" ht="13.8" hidden="false" customHeight="true" outlineLevel="0" collapsed="false"/>
    <row r="38012" customFormat="false" ht="13.8" hidden="false" customHeight="true" outlineLevel="0" collapsed="false"/>
    <row r="38013" customFormat="false" ht="13.8" hidden="false" customHeight="true" outlineLevel="0" collapsed="false"/>
    <row r="38014" customFormat="false" ht="13.8" hidden="false" customHeight="true" outlineLevel="0" collapsed="false"/>
    <row r="38015" customFormat="false" ht="13.8" hidden="false" customHeight="true" outlineLevel="0" collapsed="false"/>
    <row r="38016" customFormat="false" ht="13.8" hidden="false" customHeight="true" outlineLevel="0" collapsed="false"/>
    <row r="38017" customFormat="false" ht="13.8" hidden="false" customHeight="true" outlineLevel="0" collapsed="false"/>
    <row r="38018" customFormat="false" ht="13.8" hidden="false" customHeight="true" outlineLevel="0" collapsed="false"/>
    <row r="38019" customFormat="false" ht="13.8" hidden="false" customHeight="true" outlineLevel="0" collapsed="false"/>
    <row r="38020" customFormat="false" ht="13.8" hidden="false" customHeight="true" outlineLevel="0" collapsed="false"/>
    <row r="38021" customFormat="false" ht="13.8" hidden="false" customHeight="true" outlineLevel="0" collapsed="false"/>
    <row r="38022" customFormat="false" ht="13.8" hidden="false" customHeight="true" outlineLevel="0" collapsed="false"/>
    <row r="38023" customFormat="false" ht="13.8" hidden="false" customHeight="true" outlineLevel="0" collapsed="false"/>
    <row r="38024" customFormat="false" ht="13.8" hidden="false" customHeight="true" outlineLevel="0" collapsed="false"/>
    <row r="38025" customFormat="false" ht="13.8" hidden="false" customHeight="true" outlineLevel="0" collapsed="false"/>
    <row r="38026" customFormat="false" ht="13.8" hidden="false" customHeight="true" outlineLevel="0" collapsed="false"/>
    <row r="38027" customFormat="false" ht="13.8" hidden="false" customHeight="true" outlineLevel="0" collapsed="false"/>
    <row r="38028" customFormat="false" ht="13.8" hidden="false" customHeight="true" outlineLevel="0" collapsed="false"/>
    <row r="38029" customFormat="false" ht="13.8" hidden="false" customHeight="true" outlineLevel="0" collapsed="false"/>
    <row r="38030" customFormat="false" ht="13.8" hidden="false" customHeight="true" outlineLevel="0" collapsed="false"/>
    <row r="38031" customFormat="false" ht="13.8" hidden="false" customHeight="true" outlineLevel="0" collapsed="false"/>
    <row r="38032" customFormat="false" ht="13.8" hidden="false" customHeight="true" outlineLevel="0" collapsed="false"/>
    <row r="38033" customFormat="false" ht="13.8" hidden="false" customHeight="true" outlineLevel="0" collapsed="false"/>
    <row r="38034" customFormat="false" ht="13.8" hidden="false" customHeight="true" outlineLevel="0" collapsed="false"/>
    <row r="38035" customFormat="false" ht="13.8" hidden="false" customHeight="true" outlineLevel="0" collapsed="false"/>
    <row r="38036" customFormat="false" ht="13.8" hidden="false" customHeight="true" outlineLevel="0" collapsed="false"/>
    <row r="38037" customFormat="false" ht="13.8" hidden="false" customHeight="true" outlineLevel="0" collapsed="false"/>
    <row r="38038" customFormat="false" ht="13.8" hidden="false" customHeight="true" outlineLevel="0" collapsed="false"/>
    <row r="38039" customFormat="false" ht="13.8" hidden="false" customHeight="true" outlineLevel="0" collapsed="false"/>
    <row r="38040" customFormat="false" ht="13.8" hidden="false" customHeight="true" outlineLevel="0" collapsed="false"/>
    <row r="38041" customFormat="false" ht="13.8" hidden="false" customHeight="true" outlineLevel="0" collapsed="false"/>
    <row r="38042" customFormat="false" ht="13.8" hidden="false" customHeight="true" outlineLevel="0" collapsed="false"/>
    <row r="38043" customFormat="false" ht="13.8" hidden="false" customHeight="true" outlineLevel="0" collapsed="false"/>
    <row r="38044" customFormat="false" ht="13.8" hidden="false" customHeight="true" outlineLevel="0" collapsed="false"/>
    <row r="38045" customFormat="false" ht="13.8" hidden="false" customHeight="true" outlineLevel="0" collapsed="false"/>
    <row r="38046" customFormat="false" ht="13.8" hidden="false" customHeight="true" outlineLevel="0" collapsed="false"/>
    <row r="38047" customFormat="false" ht="13.8" hidden="false" customHeight="true" outlineLevel="0" collapsed="false"/>
    <row r="38048" customFormat="false" ht="13.8" hidden="false" customHeight="true" outlineLevel="0" collapsed="false"/>
    <row r="38049" customFormat="false" ht="13.8" hidden="false" customHeight="true" outlineLevel="0" collapsed="false"/>
    <row r="38050" customFormat="false" ht="13.8" hidden="false" customHeight="true" outlineLevel="0" collapsed="false"/>
    <row r="38051" customFormat="false" ht="13.8" hidden="false" customHeight="true" outlineLevel="0" collapsed="false"/>
    <row r="38052" customFormat="false" ht="13.8" hidden="false" customHeight="true" outlineLevel="0" collapsed="false"/>
    <row r="38053" customFormat="false" ht="13.8" hidden="false" customHeight="true" outlineLevel="0" collapsed="false"/>
    <row r="38054" customFormat="false" ht="13.8" hidden="false" customHeight="true" outlineLevel="0" collapsed="false"/>
    <row r="38055" customFormat="false" ht="13.8" hidden="false" customHeight="true" outlineLevel="0" collapsed="false"/>
    <row r="38056" customFormat="false" ht="13.8" hidden="false" customHeight="true" outlineLevel="0" collapsed="false"/>
    <row r="38057" customFormat="false" ht="13.8" hidden="false" customHeight="true" outlineLevel="0" collapsed="false"/>
    <row r="38058" customFormat="false" ht="13.8" hidden="false" customHeight="true" outlineLevel="0" collapsed="false"/>
    <row r="38059" customFormat="false" ht="13.8" hidden="false" customHeight="true" outlineLevel="0" collapsed="false"/>
    <row r="38060" customFormat="false" ht="13.8" hidden="false" customHeight="true" outlineLevel="0" collapsed="false"/>
    <row r="38061" customFormat="false" ht="13.8" hidden="false" customHeight="true" outlineLevel="0" collapsed="false"/>
    <row r="38062" customFormat="false" ht="13.8" hidden="false" customHeight="true" outlineLevel="0" collapsed="false"/>
    <row r="38063" customFormat="false" ht="13.8" hidden="false" customHeight="true" outlineLevel="0" collapsed="false"/>
    <row r="38064" customFormat="false" ht="13.8" hidden="false" customHeight="true" outlineLevel="0" collapsed="false"/>
    <row r="38065" customFormat="false" ht="13.8" hidden="false" customHeight="true" outlineLevel="0" collapsed="false"/>
    <row r="38066" customFormat="false" ht="13.8" hidden="false" customHeight="true" outlineLevel="0" collapsed="false"/>
    <row r="38067" customFormat="false" ht="13.8" hidden="false" customHeight="true" outlineLevel="0" collapsed="false"/>
    <row r="38068" customFormat="false" ht="13.8" hidden="false" customHeight="true" outlineLevel="0" collapsed="false"/>
    <row r="38069" customFormat="false" ht="13.8" hidden="false" customHeight="true" outlineLevel="0" collapsed="false"/>
    <row r="38070" customFormat="false" ht="13.8" hidden="false" customHeight="true" outlineLevel="0" collapsed="false"/>
    <row r="38071" customFormat="false" ht="13.8" hidden="false" customHeight="true" outlineLevel="0" collapsed="false"/>
    <row r="38072" customFormat="false" ht="13.8" hidden="false" customHeight="true" outlineLevel="0" collapsed="false"/>
    <row r="38073" customFormat="false" ht="13.8" hidden="false" customHeight="true" outlineLevel="0" collapsed="false"/>
    <row r="38074" customFormat="false" ht="13.8" hidden="false" customHeight="true" outlineLevel="0" collapsed="false"/>
    <row r="38075" customFormat="false" ht="13.8" hidden="false" customHeight="true" outlineLevel="0" collapsed="false"/>
    <row r="38076" customFormat="false" ht="13.8" hidden="false" customHeight="true" outlineLevel="0" collapsed="false"/>
    <row r="38077" customFormat="false" ht="13.8" hidden="false" customHeight="true" outlineLevel="0" collapsed="false"/>
    <row r="38078" customFormat="false" ht="13.8" hidden="false" customHeight="true" outlineLevel="0" collapsed="false"/>
    <row r="38079" customFormat="false" ht="13.8" hidden="false" customHeight="true" outlineLevel="0" collapsed="false"/>
    <row r="38080" customFormat="false" ht="13.8" hidden="false" customHeight="true" outlineLevel="0" collapsed="false"/>
    <row r="38081" customFormat="false" ht="13.8" hidden="false" customHeight="true" outlineLevel="0" collapsed="false"/>
    <row r="38082" customFormat="false" ht="13.8" hidden="false" customHeight="true" outlineLevel="0" collapsed="false"/>
    <row r="38083" customFormat="false" ht="13.8" hidden="false" customHeight="true" outlineLevel="0" collapsed="false"/>
    <row r="38084" customFormat="false" ht="13.8" hidden="false" customHeight="true" outlineLevel="0" collapsed="false"/>
    <row r="38085" customFormat="false" ht="13.8" hidden="false" customHeight="true" outlineLevel="0" collapsed="false"/>
    <row r="38086" customFormat="false" ht="13.8" hidden="false" customHeight="true" outlineLevel="0" collapsed="false"/>
    <row r="38087" customFormat="false" ht="13.8" hidden="false" customHeight="true" outlineLevel="0" collapsed="false"/>
    <row r="38088" customFormat="false" ht="13.8" hidden="false" customHeight="true" outlineLevel="0" collapsed="false"/>
    <row r="38089" customFormat="false" ht="13.8" hidden="false" customHeight="true" outlineLevel="0" collapsed="false"/>
    <row r="38090" customFormat="false" ht="13.8" hidden="false" customHeight="true" outlineLevel="0" collapsed="false"/>
    <row r="38091" customFormat="false" ht="13.8" hidden="false" customHeight="true" outlineLevel="0" collapsed="false"/>
    <row r="38092" customFormat="false" ht="13.8" hidden="false" customHeight="true" outlineLevel="0" collapsed="false"/>
    <row r="38093" customFormat="false" ht="13.8" hidden="false" customHeight="true" outlineLevel="0" collapsed="false"/>
    <row r="38094" customFormat="false" ht="13.8" hidden="false" customHeight="true" outlineLevel="0" collapsed="false"/>
    <row r="38095" customFormat="false" ht="13.8" hidden="false" customHeight="true" outlineLevel="0" collapsed="false"/>
    <row r="38096" customFormat="false" ht="13.8" hidden="false" customHeight="true" outlineLevel="0" collapsed="false"/>
    <row r="38097" customFormat="false" ht="13.8" hidden="false" customHeight="true" outlineLevel="0" collapsed="false"/>
    <row r="38098" customFormat="false" ht="13.8" hidden="false" customHeight="true" outlineLevel="0" collapsed="false"/>
    <row r="38099" customFormat="false" ht="13.8" hidden="false" customHeight="true" outlineLevel="0" collapsed="false"/>
    <row r="38100" customFormat="false" ht="13.8" hidden="false" customHeight="true" outlineLevel="0" collapsed="false"/>
    <row r="38101" customFormat="false" ht="13.8" hidden="false" customHeight="true" outlineLevel="0" collapsed="false"/>
    <row r="38102" customFormat="false" ht="13.8" hidden="false" customHeight="true" outlineLevel="0" collapsed="false"/>
    <row r="38103" customFormat="false" ht="13.8" hidden="false" customHeight="true" outlineLevel="0" collapsed="false"/>
    <row r="38104" customFormat="false" ht="13.8" hidden="false" customHeight="true" outlineLevel="0" collapsed="false"/>
    <row r="38105" customFormat="false" ht="13.8" hidden="false" customHeight="true" outlineLevel="0" collapsed="false"/>
    <row r="38106" customFormat="false" ht="13.8" hidden="false" customHeight="true" outlineLevel="0" collapsed="false"/>
    <row r="38107" customFormat="false" ht="13.8" hidden="false" customHeight="true" outlineLevel="0" collapsed="false"/>
    <row r="38108" customFormat="false" ht="13.8" hidden="false" customHeight="true" outlineLevel="0" collapsed="false"/>
    <row r="38109" customFormat="false" ht="13.8" hidden="false" customHeight="true" outlineLevel="0" collapsed="false"/>
    <row r="38110" customFormat="false" ht="13.8" hidden="false" customHeight="true" outlineLevel="0" collapsed="false"/>
    <row r="38111" customFormat="false" ht="13.8" hidden="false" customHeight="true" outlineLevel="0" collapsed="false"/>
    <row r="38112" customFormat="false" ht="13.8" hidden="false" customHeight="true" outlineLevel="0" collapsed="false"/>
    <row r="38113" customFormat="false" ht="13.8" hidden="false" customHeight="true" outlineLevel="0" collapsed="false"/>
    <row r="38114" customFormat="false" ht="13.8" hidden="false" customHeight="true" outlineLevel="0" collapsed="false"/>
    <row r="38115" customFormat="false" ht="13.8" hidden="false" customHeight="true" outlineLevel="0" collapsed="false"/>
    <row r="38116" customFormat="false" ht="13.8" hidden="false" customHeight="true" outlineLevel="0" collapsed="false"/>
    <row r="38117" customFormat="false" ht="13.8" hidden="false" customHeight="true" outlineLevel="0" collapsed="false"/>
    <row r="38118" customFormat="false" ht="13.8" hidden="false" customHeight="true" outlineLevel="0" collapsed="false"/>
    <row r="38119" customFormat="false" ht="13.8" hidden="false" customHeight="true" outlineLevel="0" collapsed="false"/>
    <row r="38120" customFormat="false" ht="13.8" hidden="false" customHeight="true" outlineLevel="0" collapsed="false"/>
    <row r="38121" customFormat="false" ht="13.8" hidden="false" customHeight="true" outlineLevel="0" collapsed="false"/>
    <row r="38122" customFormat="false" ht="13.8" hidden="false" customHeight="true" outlineLevel="0" collapsed="false"/>
    <row r="38123" customFormat="false" ht="13.8" hidden="false" customHeight="true" outlineLevel="0" collapsed="false"/>
    <row r="38124" customFormat="false" ht="13.8" hidden="false" customHeight="true" outlineLevel="0" collapsed="false"/>
    <row r="38125" customFormat="false" ht="13.8" hidden="false" customHeight="true" outlineLevel="0" collapsed="false"/>
    <row r="38126" customFormat="false" ht="13.8" hidden="false" customHeight="true" outlineLevel="0" collapsed="false"/>
    <row r="38127" customFormat="false" ht="13.8" hidden="false" customHeight="true" outlineLevel="0" collapsed="false"/>
    <row r="38128" customFormat="false" ht="13.8" hidden="false" customHeight="true" outlineLevel="0" collapsed="false"/>
    <row r="38129" customFormat="false" ht="13.8" hidden="false" customHeight="true" outlineLevel="0" collapsed="false"/>
    <row r="38130" customFormat="false" ht="13.8" hidden="false" customHeight="true" outlineLevel="0" collapsed="false"/>
    <row r="38131" customFormat="false" ht="13.8" hidden="false" customHeight="true" outlineLevel="0" collapsed="false"/>
    <row r="38132" customFormat="false" ht="13.8" hidden="false" customHeight="true" outlineLevel="0" collapsed="false"/>
    <row r="38133" customFormat="false" ht="13.8" hidden="false" customHeight="true" outlineLevel="0" collapsed="false"/>
    <row r="38134" customFormat="false" ht="13.8" hidden="false" customHeight="true" outlineLevel="0" collapsed="false"/>
    <row r="38135" customFormat="false" ht="13.8" hidden="false" customHeight="true" outlineLevel="0" collapsed="false"/>
    <row r="38136" customFormat="false" ht="13.8" hidden="false" customHeight="true" outlineLevel="0" collapsed="false"/>
    <row r="38137" customFormat="false" ht="13.8" hidden="false" customHeight="true" outlineLevel="0" collapsed="false"/>
    <row r="38138" customFormat="false" ht="13.8" hidden="false" customHeight="true" outlineLevel="0" collapsed="false"/>
    <row r="38139" customFormat="false" ht="13.8" hidden="false" customHeight="true" outlineLevel="0" collapsed="false"/>
    <row r="38140" customFormat="false" ht="13.8" hidden="false" customHeight="true" outlineLevel="0" collapsed="false"/>
    <row r="38141" customFormat="false" ht="13.8" hidden="false" customHeight="true" outlineLevel="0" collapsed="false"/>
    <row r="38142" customFormat="false" ht="13.8" hidden="false" customHeight="true" outlineLevel="0" collapsed="false"/>
    <row r="38143" customFormat="false" ht="13.8" hidden="false" customHeight="true" outlineLevel="0" collapsed="false"/>
    <row r="38144" customFormat="false" ht="13.8" hidden="false" customHeight="true" outlineLevel="0" collapsed="false"/>
    <row r="38145" customFormat="false" ht="13.8" hidden="false" customHeight="true" outlineLevel="0" collapsed="false"/>
    <row r="38146" customFormat="false" ht="13.8" hidden="false" customHeight="true" outlineLevel="0" collapsed="false"/>
    <row r="38147" customFormat="false" ht="13.8" hidden="false" customHeight="true" outlineLevel="0" collapsed="false"/>
    <row r="38148" customFormat="false" ht="13.8" hidden="false" customHeight="true" outlineLevel="0" collapsed="false"/>
    <row r="38149" customFormat="false" ht="13.8" hidden="false" customHeight="true" outlineLevel="0" collapsed="false"/>
    <row r="38150" customFormat="false" ht="13.8" hidden="false" customHeight="true" outlineLevel="0" collapsed="false"/>
    <row r="38151" customFormat="false" ht="13.8" hidden="false" customHeight="true" outlineLevel="0" collapsed="false"/>
    <row r="38152" customFormat="false" ht="13.8" hidden="false" customHeight="true" outlineLevel="0" collapsed="false"/>
    <row r="38153" customFormat="false" ht="13.8" hidden="false" customHeight="true" outlineLevel="0" collapsed="false"/>
    <row r="38154" customFormat="false" ht="13.8" hidden="false" customHeight="true" outlineLevel="0" collapsed="false"/>
    <row r="38155" customFormat="false" ht="13.8" hidden="false" customHeight="true" outlineLevel="0" collapsed="false"/>
    <row r="38156" customFormat="false" ht="13.8" hidden="false" customHeight="true" outlineLevel="0" collapsed="false"/>
    <row r="38157" customFormat="false" ht="13.8" hidden="false" customHeight="true" outlineLevel="0" collapsed="false"/>
    <row r="38158" customFormat="false" ht="13.8" hidden="false" customHeight="true" outlineLevel="0" collapsed="false"/>
    <row r="38159" customFormat="false" ht="13.8" hidden="false" customHeight="true" outlineLevel="0" collapsed="false"/>
    <row r="38160" customFormat="false" ht="13.8" hidden="false" customHeight="true" outlineLevel="0" collapsed="false"/>
    <row r="38161" customFormat="false" ht="13.8" hidden="false" customHeight="true" outlineLevel="0" collapsed="false"/>
    <row r="38162" customFormat="false" ht="13.8" hidden="false" customHeight="true" outlineLevel="0" collapsed="false"/>
    <row r="38163" customFormat="false" ht="13.8" hidden="false" customHeight="true" outlineLevel="0" collapsed="false"/>
    <row r="38164" customFormat="false" ht="13.8" hidden="false" customHeight="true" outlineLevel="0" collapsed="false"/>
    <row r="38165" customFormat="false" ht="13.8" hidden="false" customHeight="true" outlineLevel="0" collapsed="false"/>
    <row r="38166" customFormat="false" ht="13.8" hidden="false" customHeight="true" outlineLevel="0" collapsed="false"/>
    <row r="38167" customFormat="false" ht="13.8" hidden="false" customHeight="true" outlineLevel="0" collapsed="false"/>
    <row r="38168" customFormat="false" ht="13.8" hidden="false" customHeight="true" outlineLevel="0" collapsed="false"/>
    <row r="38169" customFormat="false" ht="13.8" hidden="false" customHeight="true" outlineLevel="0" collapsed="false"/>
    <row r="38170" customFormat="false" ht="13.8" hidden="false" customHeight="true" outlineLevel="0" collapsed="false"/>
    <row r="38171" customFormat="false" ht="13.8" hidden="false" customHeight="true" outlineLevel="0" collapsed="false"/>
    <row r="38172" customFormat="false" ht="13.8" hidden="false" customHeight="true" outlineLevel="0" collapsed="false"/>
    <row r="38173" customFormat="false" ht="13.8" hidden="false" customHeight="true" outlineLevel="0" collapsed="false"/>
    <row r="38174" customFormat="false" ht="13.8" hidden="false" customHeight="true" outlineLevel="0" collapsed="false"/>
    <row r="38175" customFormat="false" ht="13.8" hidden="false" customHeight="true" outlineLevel="0" collapsed="false"/>
    <row r="38176" customFormat="false" ht="13.8" hidden="false" customHeight="true" outlineLevel="0" collapsed="false"/>
    <row r="38177" customFormat="false" ht="13.8" hidden="false" customHeight="true" outlineLevel="0" collapsed="false"/>
    <row r="38178" customFormat="false" ht="13.8" hidden="false" customHeight="true" outlineLevel="0" collapsed="false"/>
    <row r="38179" customFormat="false" ht="13.8" hidden="false" customHeight="true" outlineLevel="0" collapsed="false"/>
    <row r="38180" customFormat="false" ht="13.8" hidden="false" customHeight="true" outlineLevel="0" collapsed="false"/>
    <row r="38181" customFormat="false" ht="13.8" hidden="false" customHeight="true" outlineLevel="0" collapsed="false"/>
    <row r="38182" customFormat="false" ht="13.8" hidden="false" customHeight="true" outlineLevel="0" collapsed="false"/>
    <row r="38183" customFormat="false" ht="13.8" hidden="false" customHeight="true" outlineLevel="0" collapsed="false"/>
    <row r="38184" customFormat="false" ht="13.8" hidden="false" customHeight="true" outlineLevel="0" collapsed="false"/>
    <row r="38185" customFormat="false" ht="13.8" hidden="false" customHeight="true" outlineLevel="0" collapsed="false"/>
    <row r="38186" customFormat="false" ht="13.8" hidden="false" customHeight="true" outlineLevel="0" collapsed="false"/>
    <row r="38187" customFormat="false" ht="13.8" hidden="false" customHeight="true" outlineLevel="0" collapsed="false"/>
    <row r="38188" customFormat="false" ht="13.8" hidden="false" customHeight="true" outlineLevel="0" collapsed="false"/>
    <row r="38189" customFormat="false" ht="13.8" hidden="false" customHeight="true" outlineLevel="0" collapsed="false"/>
    <row r="38190" customFormat="false" ht="13.8" hidden="false" customHeight="true" outlineLevel="0" collapsed="false"/>
    <row r="38191" customFormat="false" ht="13.8" hidden="false" customHeight="true" outlineLevel="0" collapsed="false"/>
    <row r="38192" customFormat="false" ht="13.8" hidden="false" customHeight="true" outlineLevel="0" collapsed="false"/>
    <row r="38193" customFormat="false" ht="13.8" hidden="false" customHeight="true" outlineLevel="0" collapsed="false"/>
    <row r="38194" customFormat="false" ht="13.8" hidden="false" customHeight="true" outlineLevel="0" collapsed="false"/>
    <row r="38195" customFormat="false" ht="13.8" hidden="false" customHeight="true" outlineLevel="0" collapsed="false"/>
    <row r="38196" customFormat="false" ht="13.8" hidden="false" customHeight="true" outlineLevel="0" collapsed="false"/>
    <row r="38197" customFormat="false" ht="13.8" hidden="false" customHeight="true" outlineLevel="0" collapsed="false"/>
    <row r="38198" customFormat="false" ht="13.8" hidden="false" customHeight="true" outlineLevel="0" collapsed="false"/>
    <row r="38199" customFormat="false" ht="13.8" hidden="false" customHeight="true" outlineLevel="0" collapsed="false"/>
    <row r="38200" customFormat="false" ht="13.8" hidden="false" customHeight="true" outlineLevel="0" collapsed="false"/>
    <row r="38201" customFormat="false" ht="13.8" hidden="false" customHeight="true" outlineLevel="0" collapsed="false"/>
    <row r="38202" customFormat="false" ht="13.8" hidden="false" customHeight="true" outlineLevel="0" collapsed="false"/>
    <row r="38203" customFormat="false" ht="13.8" hidden="false" customHeight="true" outlineLevel="0" collapsed="false"/>
    <row r="38204" customFormat="false" ht="13.8" hidden="false" customHeight="true" outlineLevel="0" collapsed="false"/>
    <row r="38205" customFormat="false" ht="13.8" hidden="false" customHeight="true" outlineLevel="0" collapsed="false"/>
    <row r="38206" customFormat="false" ht="13.8" hidden="false" customHeight="true" outlineLevel="0" collapsed="false"/>
    <row r="38207" customFormat="false" ht="13.8" hidden="false" customHeight="true" outlineLevel="0" collapsed="false"/>
    <row r="38208" customFormat="false" ht="13.8" hidden="false" customHeight="true" outlineLevel="0" collapsed="false"/>
    <row r="38209" customFormat="false" ht="13.8" hidden="false" customHeight="true" outlineLevel="0" collapsed="false"/>
    <row r="38210" customFormat="false" ht="13.8" hidden="false" customHeight="true" outlineLevel="0" collapsed="false"/>
    <row r="38211" customFormat="false" ht="13.8" hidden="false" customHeight="true" outlineLevel="0" collapsed="false"/>
    <row r="38212" customFormat="false" ht="13.8" hidden="false" customHeight="true" outlineLevel="0" collapsed="false"/>
    <row r="38213" customFormat="false" ht="13.8" hidden="false" customHeight="true" outlineLevel="0" collapsed="false"/>
    <row r="38214" customFormat="false" ht="13.8" hidden="false" customHeight="true" outlineLevel="0" collapsed="false"/>
    <row r="38215" customFormat="false" ht="13.8" hidden="false" customHeight="true" outlineLevel="0" collapsed="false"/>
    <row r="38216" customFormat="false" ht="13.8" hidden="false" customHeight="true" outlineLevel="0" collapsed="false"/>
    <row r="38217" customFormat="false" ht="13.8" hidden="false" customHeight="true" outlineLevel="0" collapsed="false"/>
    <row r="38218" customFormat="false" ht="13.8" hidden="false" customHeight="true" outlineLevel="0" collapsed="false"/>
    <row r="38219" customFormat="false" ht="13.8" hidden="false" customHeight="true" outlineLevel="0" collapsed="false"/>
    <row r="38220" customFormat="false" ht="13.8" hidden="false" customHeight="true" outlineLevel="0" collapsed="false"/>
    <row r="38221" customFormat="false" ht="13.8" hidden="false" customHeight="true" outlineLevel="0" collapsed="false"/>
    <row r="38222" customFormat="false" ht="13.8" hidden="false" customHeight="true" outlineLevel="0" collapsed="false"/>
    <row r="38223" customFormat="false" ht="13.8" hidden="false" customHeight="true" outlineLevel="0" collapsed="false"/>
    <row r="38224" customFormat="false" ht="13.8" hidden="false" customHeight="true" outlineLevel="0" collapsed="false"/>
    <row r="38225" customFormat="false" ht="13.8" hidden="false" customHeight="true" outlineLevel="0" collapsed="false"/>
    <row r="38226" customFormat="false" ht="13.8" hidden="false" customHeight="true" outlineLevel="0" collapsed="false"/>
    <row r="38227" customFormat="false" ht="13.8" hidden="false" customHeight="true" outlineLevel="0" collapsed="false"/>
    <row r="38228" customFormat="false" ht="13.8" hidden="false" customHeight="true" outlineLevel="0" collapsed="false"/>
    <row r="38229" customFormat="false" ht="13.8" hidden="false" customHeight="true" outlineLevel="0" collapsed="false"/>
    <row r="38230" customFormat="false" ht="13.8" hidden="false" customHeight="true" outlineLevel="0" collapsed="false"/>
    <row r="38231" customFormat="false" ht="13.8" hidden="false" customHeight="true" outlineLevel="0" collapsed="false"/>
    <row r="38232" customFormat="false" ht="13.8" hidden="false" customHeight="true" outlineLevel="0" collapsed="false"/>
    <row r="38233" customFormat="false" ht="13.8" hidden="false" customHeight="true" outlineLevel="0" collapsed="false"/>
    <row r="38234" customFormat="false" ht="13.8" hidden="false" customHeight="true" outlineLevel="0" collapsed="false"/>
    <row r="38235" customFormat="false" ht="13.8" hidden="false" customHeight="true" outlineLevel="0" collapsed="false"/>
    <row r="38236" customFormat="false" ht="13.8" hidden="false" customHeight="true" outlineLevel="0" collapsed="false"/>
    <row r="38237" customFormat="false" ht="13.8" hidden="false" customHeight="true" outlineLevel="0" collapsed="false"/>
    <row r="38238" customFormat="false" ht="13.8" hidden="false" customHeight="true" outlineLevel="0" collapsed="false"/>
    <row r="38239" customFormat="false" ht="13.8" hidden="false" customHeight="true" outlineLevel="0" collapsed="false"/>
    <row r="38240" customFormat="false" ht="13.8" hidden="false" customHeight="true" outlineLevel="0" collapsed="false"/>
    <row r="38241" customFormat="false" ht="13.8" hidden="false" customHeight="true" outlineLevel="0" collapsed="false"/>
    <row r="38242" customFormat="false" ht="13.8" hidden="false" customHeight="true" outlineLevel="0" collapsed="false"/>
    <row r="38243" customFormat="false" ht="13.8" hidden="false" customHeight="true" outlineLevel="0" collapsed="false"/>
    <row r="38244" customFormat="false" ht="13.8" hidden="false" customHeight="true" outlineLevel="0" collapsed="false"/>
    <row r="38245" customFormat="false" ht="13.8" hidden="false" customHeight="true" outlineLevel="0" collapsed="false"/>
    <row r="38246" customFormat="false" ht="13.8" hidden="false" customHeight="true" outlineLevel="0" collapsed="false"/>
    <row r="38247" customFormat="false" ht="13.8" hidden="false" customHeight="true" outlineLevel="0" collapsed="false"/>
    <row r="38248" customFormat="false" ht="13.8" hidden="false" customHeight="true" outlineLevel="0" collapsed="false"/>
    <row r="38249" customFormat="false" ht="13.8" hidden="false" customHeight="true" outlineLevel="0" collapsed="false"/>
    <row r="38250" customFormat="false" ht="13.8" hidden="false" customHeight="true" outlineLevel="0" collapsed="false"/>
    <row r="38251" customFormat="false" ht="13.8" hidden="false" customHeight="true" outlineLevel="0" collapsed="false"/>
    <row r="38252" customFormat="false" ht="13.8" hidden="false" customHeight="true" outlineLevel="0" collapsed="false"/>
    <row r="38253" customFormat="false" ht="13.8" hidden="false" customHeight="true" outlineLevel="0" collapsed="false"/>
    <row r="38254" customFormat="false" ht="13.8" hidden="false" customHeight="true" outlineLevel="0" collapsed="false"/>
    <row r="38255" customFormat="false" ht="13.8" hidden="false" customHeight="true" outlineLevel="0" collapsed="false"/>
    <row r="38256" customFormat="false" ht="13.8" hidden="false" customHeight="true" outlineLevel="0" collapsed="false"/>
    <row r="38257" customFormat="false" ht="13.8" hidden="false" customHeight="true" outlineLevel="0" collapsed="false"/>
    <row r="38258" customFormat="false" ht="13.8" hidden="false" customHeight="true" outlineLevel="0" collapsed="false"/>
    <row r="38259" customFormat="false" ht="13.8" hidden="false" customHeight="true" outlineLevel="0" collapsed="false"/>
    <row r="38260" customFormat="false" ht="13.8" hidden="false" customHeight="true" outlineLevel="0" collapsed="false"/>
    <row r="38261" customFormat="false" ht="13.8" hidden="false" customHeight="true" outlineLevel="0" collapsed="false"/>
    <row r="38262" customFormat="false" ht="13.8" hidden="false" customHeight="true" outlineLevel="0" collapsed="false"/>
    <row r="38263" customFormat="false" ht="13.8" hidden="false" customHeight="true" outlineLevel="0" collapsed="false"/>
    <row r="38264" customFormat="false" ht="13.8" hidden="false" customHeight="true" outlineLevel="0" collapsed="false"/>
    <row r="38265" customFormat="false" ht="13.8" hidden="false" customHeight="true" outlineLevel="0" collapsed="false"/>
    <row r="38266" customFormat="false" ht="13.8" hidden="false" customHeight="true" outlineLevel="0" collapsed="false"/>
    <row r="38267" customFormat="false" ht="13.8" hidden="false" customHeight="true" outlineLevel="0" collapsed="false"/>
    <row r="38268" customFormat="false" ht="13.8" hidden="false" customHeight="true" outlineLevel="0" collapsed="false"/>
    <row r="38269" customFormat="false" ht="13.8" hidden="false" customHeight="true" outlineLevel="0" collapsed="false"/>
    <row r="38270" customFormat="false" ht="13.8" hidden="false" customHeight="true" outlineLevel="0" collapsed="false"/>
    <row r="38271" customFormat="false" ht="13.8" hidden="false" customHeight="true" outlineLevel="0" collapsed="false"/>
    <row r="38272" customFormat="false" ht="13.8" hidden="false" customHeight="true" outlineLevel="0" collapsed="false"/>
    <row r="38273" customFormat="false" ht="13.8" hidden="false" customHeight="true" outlineLevel="0" collapsed="false"/>
    <row r="38274" customFormat="false" ht="13.8" hidden="false" customHeight="true" outlineLevel="0" collapsed="false"/>
    <row r="38275" customFormat="false" ht="13.8" hidden="false" customHeight="true" outlineLevel="0" collapsed="false"/>
    <row r="38276" customFormat="false" ht="13.8" hidden="false" customHeight="true" outlineLevel="0" collapsed="false"/>
    <row r="38277" customFormat="false" ht="13.8" hidden="false" customHeight="true" outlineLevel="0" collapsed="false"/>
    <row r="38278" customFormat="false" ht="13.8" hidden="false" customHeight="true" outlineLevel="0" collapsed="false"/>
    <row r="38279" customFormat="false" ht="13.8" hidden="false" customHeight="true" outlineLevel="0" collapsed="false"/>
    <row r="38280" customFormat="false" ht="13.8" hidden="false" customHeight="true" outlineLevel="0" collapsed="false"/>
    <row r="38281" customFormat="false" ht="13.8" hidden="false" customHeight="true" outlineLevel="0" collapsed="false"/>
    <row r="38282" customFormat="false" ht="13.8" hidden="false" customHeight="true" outlineLevel="0" collapsed="false"/>
    <row r="38283" customFormat="false" ht="13.8" hidden="false" customHeight="true" outlineLevel="0" collapsed="false"/>
    <row r="38284" customFormat="false" ht="13.8" hidden="false" customHeight="true" outlineLevel="0" collapsed="false"/>
    <row r="38285" customFormat="false" ht="13.8" hidden="false" customHeight="true" outlineLevel="0" collapsed="false"/>
    <row r="38286" customFormat="false" ht="13.8" hidden="false" customHeight="true" outlineLevel="0" collapsed="false"/>
    <row r="38287" customFormat="false" ht="13.8" hidden="false" customHeight="true" outlineLevel="0" collapsed="false"/>
    <row r="38288" customFormat="false" ht="13.8" hidden="false" customHeight="true" outlineLevel="0" collapsed="false"/>
    <row r="38289" customFormat="false" ht="13.8" hidden="false" customHeight="true" outlineLevel="0" collapsed="false"/>
    <row r="38290" customFormat="false" ht="13.8" hidden="false" customHeight="true" outlineLevel="0" collapsed="false"/>
    <row r="38291" customFormat="false" ht="13.8" hidden="false" customHeight="true" outlineLevel="0" collapsed="false"/>
    <row r="38292" customFormat="false" ht="13.8" hidden="false" customHeight="true" outlineLevel="0" collapsed="false"/>
    <row r="38293" customFormat="false" ht="13.8" hidden="false" customHeight="true" outlineLevel="0" collapsed="false"/>
    <row r="38294" customFormat="false" ht="13.8" hidden="false" customHeight="true" outlineLevel="0" collapsed="false"/>
    <row r="38295" customFormat="false" ht="13.8" hidden="false" customHeight="true" outlineLevel="0" collapsed="false"/>
    <row r="38296" customFormat="false" ht="13.8" hidden="false" customHeight="true" outlineLevel="0" collapsed="false"/>
    <row r="38297" customFormat="false" ht="13.8" hidden="false" customHeight="true" outlineLevel="0" collapsed="false"/>
    <row r="38298" customFormat="false" ht="13.8" hidden="false" customHeight="true" outlineLevel="0" collapsed="false"/>
    <row r="38299" customFormat="false" ht="13.8" hidden="false" customHeight="true" outlineLevel="0" collapsed="false"/>
    <row r="38300" customFormat="false" ht="13.8" hidden="false" customHeight="true" outlineLevel="0" collapsed="false"/>
    <row r="38301" customFormat="false" ht="13.8" hidden="false" customHeight="true" outlineLevel="0" collapsed="false"/>
    <row r="38302" customFormat="false" ht="13.8" hidden="false" customHeight="true" outlineLevel="0" collapsed="false"/>
    <row r="38303" customFormat="false" ht="13.8" hidden="false" customHeight="true" outlineLevel="0" collapsed="false"/>
    <row r="38304" customFormat="false" ht="13.8" hidden="false" customHeight="true" outlineLevel="0" collapsed="false"/>
    <row r="38305" customFormat="false" ht="13.8" hidden="false" customHeight="true" outlineLevel="0" collapsed="false"/>
    <row r="38306" customFormat="false" ht="13.8" hidden="false" customHeight="true" outlineLevel="0" collapsed="false"/>
    <row r="38307" customFormat="false" ht="13.8" hidden="false" customHeight="true" outlineLevel="0" collapsed="false"/>
    <row r="38308" customFormat="false" ht="13.8" hidden="false" customHeight="true" outlineLevel="0" collapsed="false"/>
    <row r="38309" customFormat="false" ht="13.8" hidden="false" customHeight="true" outlineLevel="0" collapsed="false"/>
    <row r="38310" customFormat="false" ht="13.8" hidden="false" customHeight="true" outlineLevel="0" collapsed="false"/>
    <row r="38311" customFormat="false" ht="13.8" hidden="false" customHeight="true" outlineLevel="0" collapsed="false"/>
    <row r="38312" customFormat="false" ht="13.8" hidden="false" customHeight="true" outlineLevel="0" collapsed="false"/>
    <row r="38313" customFormat="false" ht="13.8" hidden="false" customHeight="true" outlineLevel="0" collapsed="false"/>
    <row r="38314" customFormat="false" ht="13.8" hidden="false" customHeight="true" outlineLevel="0" collapsed="false"/>
    <row r="38315" customFormat="false" ht="13.8" hidden="false" customHeight="true" outlineLevel="0" collapsed="false"/>
    <row r="38316" customFormat="false" ht="13.8" hidden="false" customHeight="true" outlineLevel="0" collapsed="false"/>
    <row r="38317" customFormat="false" ht="13.8" hidden="false" customHeight="true" outlineLevel="0" collapsed="false"/>
    <row r="38318" customFormat="false" ht="13.8" hidden="false" customHeight="true" outlineLevel="0" collapsed="false"/>
    <row r="38319" customFormat="false" ht="13.8" hidden="false" customHeight="true" outlineLevel="0" collapsed="false"/>
    <row r="38320" customFormat="false" ht="13.8" hidden="false" customHeight="true" outlineLevel="0" collapsed="false"/>
    <row r="38321" customFormat="false" ht="13.8" hidden="false" customHeight="true" outlineLevel="0" collapsed="false"/>
    <row r="38322" customFormat="false" ht="13.8" hidden="false" customHeight="true" outlineLevel="0" collapsed="false"/>
    <row r="38323" customFormat="false" ht="13.8" hidden="false" customHeight="true" outlineLevel="0" collapsed="false"/>
    <row r="38324" customFormat="false" ht="13.8" hidden="false" customHeight="true" outlineLevel="0" collapsed="false"/>
    <row r="38325" customFormat="false" ht="13.8" hidden="false" customHeight="true" outlineLevel="0" collapsed="false"/>
    <row r="38326" customFormat="false" ht="13.8" hidden="false" customHeight="true" outlineLevel="0" collapsed="false"/>
    <row r="38327" customFormat="false" ht="13.8" hidden="false" customHeight="true" outlineLevel="0" collapsed="false"/>
    <row r="38328" customFormat="false" ht="13.8" hidden="false" customHeight="true" outlineLevel="0" collapsed="false"/>
    <row r="38329" customFormat="false" ht="13.8" hidden="false" customHeight="true" outlineLevel="0" collapsed="false"/>
    <row r="38330" customFormat="false" ht="13.8" hidden="false" customHeight="true" outlineLevel="0" collapsed="false"/>
    <row r="38331" customFormat="false" ht="13.8" hidden="false" customHeight="true" outlineLevel="0" collapsed="false"/>
    <row r="38332" customFormat="false" ht="13.8" hidden="false" customHeight="true" outlineLevel="0" collapsed="false"/>
    <row r="38333" customFormat="false" ht="13.8" hidden="false" customHeight="true" outlineLevel="0" collapsed="false"/>
    <row r="38334" customFormat="false" ht="13.8" hidden="false" customHeight="true" outlineLevel="0" collapsed="false"/>
    <row r="38335" customFormat="false" ht="13.8" hidden="false" customHeight="true" outlineLevel="0" collapsed="false"/>
    <row r="38336" customFormat="false" ht="13.8" hidden="false" customHeight="true" outlineLevel="0" collapsed="false"/>
    <row r="38337" customFormat="false" ht="13.8" hidden="false" customHeight="true" outlineLevel="0" collapsed="false"/>
    <row r="38338" customFormat="false" ht="13.8" hidden="false" customHeight="true" outlineLevel="0" collapsed="false"/>
    <row r="38339" customFormat="false" ht="13.8" hidden="false" customHeight="true" outlineLevel="0" collapsed="false"/>
    <row r="38340" customFormat="false" ht="13.8" hidden="false" customHeight="true" outlineLevel="0" collapsed="false"/>
    <row r="38341" customFormat="false" ht="13.8" hidden="false" customHeight="true" outlineLevel="0" collapsed="false"/>
    <row r="38342" customFormat="false" ht="13.8" hidden="false" customHeight="true" outlineLevel="0" collapsed="false"/>
    <row r="38343" customFormat="false" ht="13.8" hidden="false" customHeight="true" outlineLevel="0" collapsed="false"/>
    <row r="38344" customFormat="false" ht="13.8" hidden="false" customHeight="true" outlineLevel="0" collapsed="false"/>
    <row r="38345" customFormat="false" ht="13.8" hidden="false" customHeight="true" outlineLevel="0" collapsed="false"/>
    <row r="38346" customFormat="false" ht="13.8" hidden="false" customHeight="true" outlineLevel="0" collapsed="false"/>
    <row r="38347" customFormat="false" ht="13.8" hidden="false" customHeight="true" outlineLevel="0" collapsed="false"/>
    <row r="38348" customFormat="false" ht="13.8" hidden="false" customHeight="true" outlineLevel="0" collapsed="false"/>
    <row r="38349" customFormat="false" ht="13.8" hidden="false" customHeight="true" outlineLevel="0" collapsed="false"/>
    <row r="38350" customFormat="false" ht="13.8" hidden="false" customHeight="true" outlineLevel="0" collapsed="false"/>
    <row r="38351" customFormat="false" ht="13.8" hidden="false" customHeight="true" outlineLevel="0" collapsed="false"/>
    <row r="38352" customFormat="false" ht="13.8" hidden="false" customHeight="true" outlineLevel="0" collapsed="false"/>
    <row r="38353" customFormat="false" ht="13.8" hidden="false" customHeight="true" outlineLevel="0" collapsed="false"/>
    <row r="38354" customFormat="false" ht="13.8" hidden="false" customHeight="true" outlineLevel="0" collapsed="false"/>
    <row r="38355" customFormat="false" ht="13.8" hidden="false" customHeight="true" outlineLevel="0" collapsed="false"/>
    <row r="38356" customFormat="false" ht="13.8" hidden="false" customHeight="true" outlineLevel="0" collapsed="false"/>
    <row r="38357" customFormat="false" ht="13.8" hidden="false" customHeight="true" outlineLevel="0" collapsed="false"/>
    <row r="38358" customFormat="false" ht="13.8" hidden="false" customHeight="true" outlineLevel="0" collapsed="false"/>
    <row r="38359" customFormat="false" ht="13.8" hidden="false" customHeight="true" outlineLevel="0" collapsed="false"/>
    <row r="38360" customFormat="false" ht="13.8" hidden="false" customHeight="true" outlineLevel="0" collapsed="false"/>
    <row r="38361" customFormat="false" ht="13.8" hidden="false" customHeight="true" outlineLevel="0" collapsed="false"/>
    <row r="38362" customFormat="false" ht="13.8" hidden="false" customHeight="true" outlineLevel="0" collapsed="false"/>
    <row r="38363" customFormat="false" ht="13.8" hidden="false" customHeight="true" outlineLevel="0" collapsed="false"/>
    <row r="38364" customFormat="false" ht="13.8" hidden="false" customHeight="true" outlineLevel="0" collapsed="false"/>
    <row r="38365" customFormat="false" ht="13.8" hidden="false" customHeight="true" outlineLevel="0" collapsed="false"/>
    <row r="38366" customFormat="false" ht="13.8" hidden="false" customHeight="true" outlineLevel="0" collapsed="false"/>
    <row r="38367" customFormat="false" ht="13.8" hidden="false" customHeight="true" outlineLevel="0" collapsed="false"/>
    <row r="38368" customFormat="false" ht="13.8" hidden="false" customHeight="true" outlineLevel="0" collapsed="false"/>
    <row r="38369" customFormat="false" ht="13.8" hidden="false" customHeight="true" outlineLevel="0" collapsed="false"/>
    <row r="38370" customFormat="false" ht="13.8" hidden="false" customHeight="true" outlineLevel="0" collapsed="false"/>
    <row r="38371" customFormat="false" ht="13.8" hidden="false" customHeight="true" outlineLevel="0" collapsed="false"/>
    <row r="38372" customFormat="false" ht="13.8" hidden="false" customHeight="true" outlineLevel="0" collapsed="false"/>
    <row r="38373" customFormat="false" ht="13.8" hidden="false" customHeight="true" outlineLevel="0" collapsed="false"/>
    <row r="38374" customFormat="false" ht="13.8" hidden="false" customHeight="true" outlineLevel="0" collapsed="false"/>
    <row r="38375" customFormat="false" ht="13.8" hidden="false" customHeight="true" outlineLevel="0" collapsed="false"/>
    <row r="38376" customFormat="false" ht="13.8" hidden="false" customHeight="true" outlineLevel="0" collapsed="false"/>
    <row r="38377" customFormat="false" ht="13.8" hidden="false" customHeight="true" outlineLevel="0" collapsed="false"/>
    <row r="38378" customFormat="false" ht="13.8" hidden="false" customHeight="true" outlineLevel="0" collapsed="false"/>
    <row r="38379" customFormat="false" ht="13.8" hidden="false" customHeight="true" outlineLevel="0" collapsed="false"/>
    <row r="38380" customFormat="false" ht="13.8" hidden="false" customHeight="true" outlineLevel="0" collapsed="false"/>
    <row r="38381" customFormat="false" ht="13.8" hidden="false" customHeight="true" outlineLevel="0" collapsed="false"/>
    <row r="38382" customFormat="false" ht="13.8" hidden="false" customHeight="true" outlineLevel="0" collapsed="false"/>
    <row r="38383" customFormat="false" ht="13.8" hidden="false" customHeight="true" outlineLevel="0" collapsed="false"/>
    <row r="38384" customFormat="false" ht="13.8" hidden="false" customHeight="true" outlineLevel="0" collapsed="false"/>
    <row r="38385" customFormat="false" ht="13.8" hidden="false" customHeight="true" outlineLevel="0" collapsed="false"/>
    <row r="38386" customFormat="false" ht="13.8" hidden="false" customHeight="true" outlineLevel="0" collapsed="false"/>
    <row r="38387" customFormat="false" ht="13.8" hidden="false" customHeight="true" outlineLevel="0" collapsed="false"/>
    <row r="38388" customFormat="false" ht="13.8" hidden="false" customHeight="true" outlineLevel="0" collapsed="false"/>
    <row r="38389" customFormat="false" ht="13.8" hidden="false" customHeight="true" outlineLevel="0" collapsed="false"/>
    <row r="38390" customFormat="false" ht="13.8" hidden="false" customHeight="true" outlineLevel="0" collapsed="false"/>
    <row r="38391" customFormat="false" ht="13.8" hidden="false" customHeight="true" outlineLevel="0" collapsed="false"/>
    <row r="38392" customFormat="false" ht="13.8" hidden="false" customHeight="true" outlineLevel="0" collapsed="false"/>
    <row r="38393" customFormat="false" ht="13.8" hidden="false" customHeight="true" outlineLevel="0" collapsed="false"/>
    <row r="38394" customFormat="false" ht="13.8" hidden="false" customHeight="true" outlineLevel="0" collapsed="false"/>
    <row r="38395" customFormat="false" ht="13.8" hidden="false" customHeight="true" outlineLevel="0" collapsed="false"/>
    <row r="38396" customFormat="false" ht="13.8" hidden="false" customHeight="true" outlineLevel="0" collapsed="false"/>
    <row r="38397" customFormat="false" ht="13.8" hidden="false" customHeight="true" outlineLevel="0" collapsed="false"/>
    <row r="38398" customFormat="false" ht="13.8" hidden="false" customHeight="true" outlineLevel="0" collapsed="false"/>
    <row r="38399" customFormat="false" ht="13.8" hidden="false" customHeight="true" outlineLevel="0" collapsed="false"/>
    <row r="38400" customFormat="false" ht="13.8" hidden="false" customHeight="true" outlineLevel="0" collapsed="false"/>
    <row r="38401" customFormat="false" ht="13.8" hidden="false" customHeight="true" outlineLevel="0" collapsed="false"/>
    <row r="38402" customFormat="false" ht="13.8" hidden="false" customHeight="true" outlineLevel="0" collapsed="false"/>
    <row r="38403" customFormat="false" ht="13.8" hidden="false" customHeight="true" outlineLevel="0" collapsed="false"/>
    <row r="38404" customFormat="false" ht="13.8" hidden="false" customHeight="true" outlineLevel="0" collapsed="false"/>
    <row r="38405" customFormat="false" ht="13.8" hidden="false" customHeight="true" outlineLevel="0" collapsed="false"/>
    <row r="38406" customFormat="false" ht="13.8" hidden="false" customHeight="true" outlineLevel="0" collapsed="false"/>
    <row r="38407" customFormat="false" ht="13.8" hidden="false" customHeight="true" outlineLevel="0" collapsed="false"/>
    <row r="38408" customFormat="false" ht="13.8" hidden="false" customHeight="true" outlineLevel="0" collapsed="false"/>
    <row r="38409" customFormat="false" ht="13.8" hidden="false" customHeight="true" outlineLevel="0" collapsed="false"/>
    <row r="38410" customFormat="false" ht="13.8" hidden="false" customHeight="true" outlineLevel="0" collapsed="false"/>
    <row r="38411" customFormat="false" ht="13.8" hidden="false" customHeight="true" outlineLevel="0" collapsed="false"/>
    <row r="38412" customFormat="false" ht="13.8" hidden="false" customHeight="true" outlineLevel="0" collapsed="false"/>
    <row r="38413" customFormat="false" ht="13.8" hidden="false" customHeight="true" outlineLevel="0" collapsed="false"/>
    <row r="38414" customFormat="false" ht="13.8" hidden="false" customHeight="true" outlineLevel="0" collapsed="false"/>
    <row r="38415" customFormat="false" ht="13.8" hidden="false" customHeight="true" outlineLevel="0" collapsed="false"/>
    <row r="38416" customFormat="false" ht="13.8" hidden="false" customHeight="true" outlineLevel="0" collapsed="false"/>
    <row r="38417" customFormat="false" ht="13.8" hidden="false" customHeight="true" outlineLevel="0" collapsed="false"/>
    <row r="38418" customFormat="false" ht="13.8" hidden="false" customHeight="true" outlineLevel="0" collapsed="false"/>
    <row r="38419" customFormat="false" ht="13.8" hidden="false" customHeight="true" outlineLevel="0" collapsed="false"/>
    <row r="38420" customFormat="false" ht="13.8" hidden="false" customHeight="true" outlineLevel="0" collapsed="false"/>
    <row r="38421" customFormat="false" ht="13.8" hidden="false" customHeight="true" outlineLevel="0" collapsed="false"/>
    <row r="38422" customFormat="false" ht="13.8" hidden="false" customHeight="true" outlineLevel="0" collapsed="false"/>
    <row r="38423" customFormat="false" ht="13.8" hidden="false" customHeight="true" outlineLevel="0" collapsed="false"/>
    <row r="38424" customFormat="false" ht="13.8" hidden="false" customHeight="true" outlineLevel="0" collapsed="false"/>
    <row r="38425" customFormat="false" ht="13.8" hidden="false" customHeight="true" outlineLevel="0" collapsed="false"/>
    <row r="38426" customFormat="false" ht="13.8" hidden="false" customHeight="true" outlineLevel="0" collapsed="false"/>
    <row r="38427" customFormat="false" ht="13.8" hidden="false" customHeight="true" outlineLevel="0" collapsed="false"/>
    <row r="38428" customFormat="false" ht="13.8" hidden="false" customHeight="true" outlineLevel="0" collapsed="false"/>
    <row r="38429" customFormat="false" ht="13.8" hidden="false" customHeight="true" outlineLevel="0" collapsed="false"/>
    <row r="38430" customFormat="false" ht="13.8" hidden="false" customHeight="true" outlineLevel="0" collapsed="false"/>
    <row r="38431" customFormat="false" ht="13.8" hidden="false" customHeight="true" outlineLevel="0" collapsed="false"/>
    <row r="38432" customFormat="false" ht="13.8" hidden="false" customHeight="true" outlineLevel="0" collapsed="false"/>
    <row r="38433" customFormat="false" ht="13.8" hidden="false" customHeight="true" outlineLevel="0" collapsed="false"/>
    <row r="38434" customFormat="false" ht="13.8" hidden="false" customHeight="true" outlineLevel="0" collapsed="false"/>
    <row r="38435" customFormat="false" ht="13.8" hidden="false" customHeight="true" outlineLevel="0" collapsed="false"/>
    <row r="38436" customFormat="false" ht="13.8" hidden="false" customHeight="true" outlineLevel="0" collapsed="false"/>
    <row r="38437" customFormat="false" ht="13.8" hidden="false" customHeight="true" outlineLevel="0" collapsed="false"/>
    <row r="38438" customFormat="false" ht="13.8" hidden="false" customHeight="true" outlineLevel="0" collapsed="false"/>
    <row r="38439" customFormat="false" ht="13.8" hidden="false" customHeight="true" outlineLevel="0" collapsed="false"/>
    <row r="38440" customFormat="false" ht="13.8" hidden="false" customHeight="true" outlineLevel="0" collapsed="false"/>
    <row r="38441" customFormat="false" ht="13.8" hidden="false" customHeight="true" outlineLevel="0" collapsed="false"/>
    <row r="38442" customFormat="false" ht="13.8" hidden="false" customHeight="true" outlineLevel="0" collapsed="false"/>
    <row r="38443" customFormat="false" ht="13.8" hidden="false" customHeight="true" outlineLevel="0" collapsed="false"/>
    <row r="38444" customFormat="false" ht="13.8" hidden="false" customHeight="true" outlineLevel="0" collapsed="false"/>
    <row r="38445" customFormat="false" ht="13.8" hidden="false" customHeight="true" outlineLevel="0" collapsed="false"/>
    <row r="38446" customFormat="false" ht="13.8" hidden="false" customHeight="true" outlineLevel="0" collapsed="false"/>
    <row r="38447" customFormat="false" ht="13.8" hidden="false" customHeight="true" outlineLevel="0" collapsed="false"/>
    <row r="38448" customFormat="false" ht="13.8" hidden="false" customHeight="true" outlineLevel="0" collapsed="false"/>
    <row r="38449" customFormat="false" ht="13.8" hidden="false" customHeight="true" outlineLevel="0" collapsed="false"/>
    <row r="38450" customFormat="false" ht="13.8" hidden="false" customHeight="true" outlineLevel="0" collapsed="false"/>
    <row r="38451" customFormat="false" ht="13.8" hidden="false" customHeight="true" outlineLevel="0" collapsed="false"/>
    <row r="38452" customFormat="false" ht="13.8" hidden="false" customHeight="true" outlineLevel="0" collapsed="false"/>
    <row r="38453" customFormat="false" ht="13.8" hidden="false" customHeight="true" outlineLevel="0" collapsed="false"/>
    <row r="38454" customFormat="false" ht="13.8" hidden="false" customHeight="true" outlineLevel="0" collapsed="false"/>
    <row r="38455" customFormat="false" ht="13.8" hidden="false" customHeight="true" outlineLevel="0" collapsed="false"/>
    <row r="38456" customFormat="false" ht="13.8" hidden="false" customHeight="true" outlineLevel="0" collapsed="false"/>
    <row r="38457" customFormat="false" ht="13.8" hidden="false" customHeight="true" outlineLevel="0" collapsed="false"/>
    <row r="38458" customFormat="false" ht="13.8" hidden="false" customHeight="true" outlineLevel="0" collapsed="false"/>
    <row r="38459" customFormat="false" ht="13.8" hidden="false" customHeight="true" outlineLevel="0" collapsed="false"/>
    <row r="38460" customFormat="false" ht="13.8" hidden="false" customHeight="true" outlineLevel="0" collapsed="false"/>
    <row r="38461" customFormat="false" ht="13.8" hidden="false" customHeight="true" outlineLevel="0" collapsed="false"/>
    <row r="38462" customFormat="false" ht="13.8" hidden="false" customHeight="true" outlineLevel="0" collapsed="false"/>
    <row r="38463" customFormat="false" ht="13.8" hidden="false" customHeight="true" outlineLevel="0" collapsed="false"/>
    <row r="38464" customFormat="false" ht="13.8" hidden="false" customHeight="true" outlineLevel="0" collapsed="false"/>
    <row r="38465" customFormat="false" ht="13.8" hidden="false" customHeight="true" outlineLevel="0" collapsed="false"/>
    <row r="38466" customFormat="false" ht="13.8" hidden="false" customHeight="true" outlineLevel="0" collapsed="false"/>
    <row r="38467" customFormat="false" ht="13.8" hidden="false" customHeight="true" outlineLevel="0" collapsed="false"/>
    <row r="38468" customFormat="false" ht="13.8" hidden="false" customHeight="true" outlineLevel="0" collapsed="false"/>
    <row r="38469" customFormat="false" ht="13.8" hidden="false" customHeight="true" outlineLevel="0" collapsed="false"/>
    <row r="38470" customFormat="false" ht="13.8" hidden="false" customHeight="true" outlineLevel="0" collapsed="false"/>
    <row r="38471" customFormat="false" ht="13.8" hidden="false" customHeight="true" outlineLevel="0" collapsed="false"/>
    <row r="38472" customFormat="false" ht="13.8" hidden="false" customHeight="true" outlineLevel="0" collapsed="false"/>
    <row r="38473" customFormat="false" ht="13.8" hidden="false" customHeight="true" outlineLevel="0" collapsed="false"/>
    <row r="38474" customFormat="false" ht="13.8" hidden="false" customHeight="true" outlineLevel="0" collapsed="false"/>
    <row r="38475" customFormat="false" ht="13.8" hidden="false" customHeight="true" outlineLevel="0" collapsed="false"/>
    <row r="38476" customFormat="false" ht="13.8" hidden="false" customHeight="true" outlineLevel="0" collapsed="false"/>
    <row r="38477" customFormat="false" ht="13.8" hidden="false" customHeight="true" outlineLevel="0" collapsed="false"/>
    <row r="38478" customFormat="false" ht="13.8" hidden="false" customHeight="true" outlineLevel="0" collapsed="false"/>
    <row r="38479" customFormat="false" ht="13.8" hidden="false" customHeight="true" outlineLevel="0" collapsed="false"/>
    <row r="38480" customFormat="false" ht="13.8" hidden="false" customHeight="true" outlineLevel="0" collapsed="false"/>
    <row r="38481" customFormat="false" ht="13.8" hidden="false" customHeight="true" outlineLevel="0" collapsed="false"/>
    <row r="38482" customFormat="false" ht="13.8" hidden="false" customHeight="true" outlineLevel="0" collapsed="false"/>
    <row r="38483" customFormat="false" ht="13.8" hidden="false" customHeight="true" outlineLevel="0" collapsed="false"/>
    <row r="38484" customFormat="false" ht="13.8" hidden="false" customHeight="true" outlineLevel="0" collapsed="false"/>
    <row r="38485" customFormat="false" ht="13.8" hidden="false" customHeight="true" outlineLevel="0" collapsed="false"/>
    <row r="38486" customFormat="false" ht="13.8" hidden="false" customHeight="true" outlineLevel="0" collapsed="false"/>
    <row r="38487" customFormat="false" ht="13.8" hidden="false" customHeight="true" outlineLevel="0" collapsed="false"/>
    <row r="38488" customFormat="false" ht="13.8" hidden="false" customHeight="true" outlineLevel="0" collapsed="false"/>
    <row r="38489" customFormat="false" ht="13.8" hidden="false" customHeight="true" outlineLevel="0" collapsed="false"/>
    <row r="38490" customFormat="false" ht="13.8" hidden="false" customHeight="true" outlineLevel="0" collapsed="false"/>
    <row r="38491" customFormat="false" ht="13.8" hidden="false" customHeight="true" outlineLevel="0" collapsed="false"/>
    <row r="38492" customFormat="false" ht="13.8" hidden="false" customHeight="true" outlineLevel="0" collapsed="false"/>
    <row r="38493" customFormat="false" ht="13.8" hidden="false" customHeight="true" outlineLevel="0" collapsed="false"/>
    <row r="38494" customFormat="false" ht="13.8" hidden="false" customHeight="true" outlineLevel="0" collapsed="false"/>
    <row r="38495" customFormat="false" ht="13.8" hidden="false" customHeight="true" outlineLevel="0" collapsed="false"/>
    <row r="38496" customFormat="false" ht="13.8" hidden="false" customHeight="true" outlineLevel="0" collapsed="false"/>
    <row r="38497" customFormat="false" ht="13.8" hidden="false" customHeight="true" outlineLevel="0" collapsed="false"/>
    <row r="38498" customFormat="false" ht="13.8" hidden="false" customHeight="true" outlineLevel="0" collapsed="false"/>
    <row r="38499" customFormat="false" ht="13.8" hidden="false" customHeight="true" outlineLevel="0" collapsed="false"/>
    <row r="38500" customFormat="false" ht="13.8" hidden="false" customHeight="true" outlineLevel="0" collapsed="false"/>
    <row r="38501" customFormat="false" ht="13.8" hidden="false" customHeight="true" outlineLevel="0" collapsed="false"/>
    <row r="38502" customFormat="false" ht="13.8" hidden="false" customHeight="true" outlineLevel="0" collapsed="false"/>
    <row r="38503" customFormat="false" ht="13.8" hidden="false" customHeight="true" outlineLevel="0" collapsed="false"/>
    <row r="38504" customFormat="false" ht="13.8" hidden="false" customHeight="true" outlineLevel="0" collapsed="false"/>
    <row r="38505" customFormat="false" ht="13.8" hidden="false" customHeight="true" outlineLevel="0" collapsed="false"/>
    <row r="38506" customFormat="false" ht="13.8" hidden="false" customHeight="true" outlineLevel="0" collapsed="false"/>
    <row r="38507" customFormat="false" ht="13.8" hidden="false" customHeight="true" outlineLevel="0" collapsed="false"/>
    <row r="38508" customFormat="false" ht="13.8" hidden="false" customHeight="true" outlineLevel="0" collapsed="false"/>
    <row r="38509" customFormat="false" ht="13.8" hidden="false" customHeight="true" outlineLevel="0" collapsed="false"/>
    <row r="38510" customFormat="false" ht="13.8" hidden="false" customHeight="true" outlineLevel="0" collapsed="false"/>
    <row r="38511" customFormat="false" ht="13.8" hidden="false" customHeight="true" outlineLevel="0" collapsed="false"/>
    <row r="38512" customFormat="false" ht="13.8" hidden="false" customHeight="true" outlineLevel="0" collapsed="false"/>
    <row r="38513" customFormat="false" ht="13.8" hidden="false" customHeight="true" outlineLevel="0" collapsed="false"/>
    <row r="38514" customFormat="false" ht="13.8" hidden="false" customHeight="true" outlineLevel="0" collapsed="false"/>
    <row r="38515" customFormat="false" ht="13.8" hidden="false" customHeight="true" outlineLevel="0" collapsed="false"/>
    <row r="38516" customFormat="false" ht="13.8" hidden="false" customHeight="true" outlineLevel="0" collapsed="false"/>
    <row r="38517" customFormat="false" ht="13.8" hidden="false" customHeight="true" outlineLevel="0" collapsed="false"/>
    <row r="38518" customFormat="false" ht="13.8" hidden="false" customHeight="true" outlineLevel="0" collapsed="false"/>
    <row r="38519" customFormat="false" ht="13.8" hidden="false" customHeight="true" outlineLevel="0" collapsed="false"/>
    <row r="38520" customFormat="false" ht="13.8" hidden="false" customHeight="true" outlineLevel="0" collapsed="false"/>
    <row r="38521" customFormat="false" ht="13.8" hidden="false" customHeight="true" outlineLevel="0" collapsed="false"/>
    <row r="38522" customFormat="false" ht="13.8" hidden="false" customHeight="true" outlineLevel="0" collapsed="false"/>
    <row r="38523" customFormat="false" ht="13.8" hidden="false" customHeight="true" outlineLevel="0" collapsed="false"/>
    <row r="38524" customFormat="false" ht="13.8" hidden="false" customHeight="true" outlineLevel="0" collapsed="false"/>
    <row r="38525" customFormat="false" ht="13.8" hidden="false" customHeight="true" outlineLevel="0" collapsed="false"/>
    <row r="38526" customFormat="false" ht="13.8" hidden="false" customHeight="true" outlineLevel="0" collapsed="false"/>
    <row r="38527" customFormat="false" ht="13.8" hidden="false" customHeight="true" outlineLevel="0" collapsed="false"/>
    <row r="38528" customFormat="false" ht="13.8" hidden="false" customHeight="true" outlineLevel="0" collapsed="false"/>
    <row r="38529" customFormat="false" ht="13.8" hidden="false" customHeight="true" outlineLevel="0" collapsed="false"/>
    <row r="38530" customFormat="false" ht="13.8" hidden="false" customHeight="true" outlineLevel="0" collapsed="false"/>
    <row r="38531" customFormat="false" ht="13.8" hidden="false" customHeight="true" outlineLevel="0" collapsed="false"/>
    <row r="38532" customFormat="false" ht="13.8" hidden="false" customHeight="true" outlineLevel="0" collapsed="false"/>
    <row r="38533" customFormat="false" ht="13.8" hidden="false" customHeight="true" outlineLevel="0" collapsed="false"/>
    <row r="38534" customFormat="false" ht="13.8" hidden="false" customHeight="true" outlineLevel="0" collapsed="false"/>
    <row r="38535" customFormat="false" ht="13.8" hidden="false" customHeight="true" outlineLevel="0" collapsed="false"/>
    <row r="38536" customFormat="false" ht="13.8" hidden="false" customHeight="true" outlineLevel="0" collapsed="false"/>
    <row r="38537" customFormat="false" ht="13.8" hidden="false" customHeight="true" outlineLevel="0" collapsed="false"/>
    <row r="38538" customFormat="false" ht="13.8" hidden="false" customHeight="true" outlineLevel="0" collapsed="false"/>
    <row r="38539" customFormat="false" ht="13.8" hidden="false" customHeight="true" outlineLevel="0" collapsed="false"/>
    <row r="38540" customFormat="false" ht="13.8" hidden="false" customHeight="true" outlineLevel="0" collapsed="false"/>
    <row r="38541" customFormat="false" ht="13.8" hidden="false" customHeight="true" outlineLevel="0" collapsed="false"/>
    <row r="38542" customFormat="false" ht="13.8" hidden="false" customHeight="true" outlineLevel="0" collapsed="false"/>
    <row r="38543" customFormat="false" ht="13.8" hidden="false" customHeight="true" outlineLevel="0" collapsed="false"/>
    <row r="38544" customFormat="false" ht="13.8" hidden="false" customHeight="true" outlineLevel="0" collapsed="false"/>
    <row r="38545" customFormat="false" ht="13.8" hidden="false" customHeight="true" outlineLevel="0" collapsed="false"/>
    <row r="38546" customFormat="false" ht="13.8" hidden="false" customHeight="true" outlineLevel="0" collapsed="false"/>
    <row r="38547" customFormat="false" ht="13.8" hidden="false" customHeight="true" outlineLevel="0" collapsed="false"/>
    <row r="38548" customFormat="false" ht="13.8" hidden="false" customHeight="true" outlineLevel="0" collapsed="false"/>
    <row r="38549" customFormat="false" ht="13.8" hidden="false" customHeight="true" outlineLevel="0" collapsed="false"/>
    <row r="38550" customFormat="false" ht="13.8" hidden="false" customHeight="true" outlineLevel="0" collapsed="false"/>
    <row r="38551" customFormat="false" ht="13.8" hidden="false" customHeight="true" outlineLevel="0" collapsed="false"/>
    <row r="38552" customFormat="false" ht="13.8" hidden="false" customHeight="true" outlineLevel="0" collapsed="false"/>
    <row r="38553" customFormat="false" ht="13.8" hidden="false" customHeight="true" outlineLevel="0" collapsed="false"/>
    <row r="38554" customFormat="false" ht="13.8" hidden="false" customHeight="true" outlineLevel="0" collapsed="false"/>
    <row r="38555" customFormat="false" ht="13.8" hidden="false" customHeight="true" outlineLevel="0" collapsed="false"/>
    <row r="38556" customFormat="false" ht="13.8" hidden="false" customHeight="true" outlineLevel="0" collapsed="false"/>
    <row r="38557" customFormat="false" ht="13.8" hidden="false" customHeight="true" outlineLevel="0" collapsed="false"/>
    <row r="38558" customFormat="false" ht="13.8" hidden="false" customHeight="true" outlineLevel="0" collapsed="false"/>
    <row r="38559" customFormat="false" ht="13.8" hidden="false" customHeight="true" outlineLevel="0" collapsed="false"/>
    <row r="38560" customFormat="false" ht="13.8" hidden="false" customHeight="true" outlineLevel="0" collapsed="false"/>
    <row r="38561" customFormat="false" ht="13.8" hidden="false" customHeight="true" outlineLevel="0" collapsed="false"/>
    <row r="38562" customFormat="false" ht="13.8" hidden="false" customHeight="true" outlineLevel="0" collapsed="false"/>
    <row r="38563" customFormat="false" ht="13.8" hidden="false" customHeight="true" outlineLevel="0" collapsed="false"/>
    <row r="38564" customFormat="false" ht="13.8" hidden="false" customHeight="true" outlineLevel="0" collapsed="false"/>
    <row r="38565" customFormat="false" ht="13.8" hidden="false" customHeight="true" outlineLevel="0" collapsed="false"/>
    <row r="38566" customFormat="false" ht="13.8" hidden="false" customHeight="true" outlineLevel="0" collapsed="false"/>
    <row r="38567" customFormat="false" ht="13.8" hidden="false" customHeight="true" outlineLevel="0" collapsed="false"/>
    <row r="38568" customFormat="false" ht="13.8" hidden="false" customHeight="true" outlineLevel="0" collapsed="false"/>
    <row r="38569" customFormat="false" ht="13.8" hidden="false" customHeight="true" outlineLevel="0" collapsed="false"/>
    <row r="38570" customFormat="false" ht="13.8" hidden="false" customHeight="true" outlineLevel="0" collapsed="false"/>
    <row r="38571" customFormat="false" ht="13.8" hidden="false" customHeight="true" outlineLevel="0" collapsed="false"/>
    <row r="38572" customFormat="false" ht="13.8" hidden="false" customHeight="true" outlineLevel="0" collapsed="false"/>
    <row r="38573" customFormat="false" ht="13.8" hidden="false" customHeight="true" outlineLevel="0" collapsed="false"/>
    <row r="38574" customFormat="false" ht="13.8" hidden="false" customHeight="true" outlineLevel="0" collapsed="false"/>
    <row r="38575" customFormat="false" ht="13.8" hidden="false" customHeight="true" outlineLevel="0" collapsed="false"/>
    <row r="38576" customFormat="false" ht="13.8" hidden="false" customHeight="true" outlineLevel="0" collapsed="false"/>
    <row r="38577" customFormat="false" ht="13.8" hidden="false" customHeight="true" outlineLevel="0" collapsed="false"/>
    <row r="38578" customFormat="false" ht="13.8" hidden="false" customHeight="true" outlineLevel="0" collapsed="false"/>
    <row r="38579" customFormat="false" ht="13.8" hidden="false" customHeight="true" outlineLevel="0" collapsed="false"/>
    <row r="38580" customFormat="false" ht="13.8" hidden="false" customHeight="true" outlineLevel="0" collapsed="false"/>
    <row r="38581" customFormat="false" ht="13.8" hidden="false" customHeight="true" outlineLevel="0" collapsed="false"/>
    <row r="38582" customFormat="false" ht="13.8" hidden="false" customHeight="true" outlineLevel="0" collapsed="false"/>
    <row r="38583" customFormat="false" ht="13.8" hidden="false" customHeight="true" outlineLevel="0" collapsed="false"/>
    <row r="38584" customFormat="false" ht="13.8" hidden="false" customHeight="true" outlineLevel="0" collapsed="false"/>
    <row r="38585" customFormat="false" ht="13.8" hidden="false" customHeight="true" outlineLevel="0" collapsed="false"/>
    <row r="38586" customFormat="false" ht="13.8" hidden="false" customHeight="true" outlineLevel="0" collapsed="false"/>
    <row r="38587" customFormat="false" ht="13.8" hidden="false" customHeight="true" outlineLevel="0" collapsed="false"/>
    <row r="38588" customFormat="false" ht="13.8" hidden="false" customHeight="true" outlineLevel="0" collapsed="false"/>
    <row r="38589" customFormat="false" ht="13.8" hidden="false" customHeight="true" outlineLevel="0" collapsed="false"/>
    <row r="38590" customFormat="false" ht="13.8" hidden="false" customHeight="true" outlineLevel="0" collapsed="false"/>
    <row r="38591" customFormat="false" ht="13.8" hidden="false" customHeight="true" outlineLevel="0" collapsed="false"/>
    <row r="38592" customFormat="false" ht="13.8" hidden="false" customHeight="true" outlineLevel="0" collapsed="false"/>
    <row r="38593" customFormat="false" ht="13.8" hidden="false" customHeight="true" outlineLevel="0" collapsed="false"/>
    <row r="38594" customFormat="false" ht="13.8" hidden="false" customHeight="true" outlineLevel="0" collapsed="false"/>
    <row r="38595" customFormat="false" ht="13.8" hidden="false" customHeight="true" outlineLevel="0" collapsed="false"/>
    <row r="38596" customFormat="false" ht="13.8" hidden="false" customHeight="true" outlineLevel="0" collapsed="false"/>
    <row r="38597" customFormat="false" ht="13.8" hidden="false" customHeight="true" outlineLevel="0" collapsed="false"/>
    <row r="38598" customFormat="false" ht="13.8" hidden="false" customHeight="true" outlineLevel="0" collapsed="false"/>
    <row r="38599" customFormat="false" ht="13.8" hidden="false" customHeight="true" outlineLevel="0" collapsed="false"/>
    <row r="38600" customFormat="false" ht="13.8" hidden="false" customHeight="true" outlineLevel="0" collapsed="false"/>
    <row r="38601" customFormat="false" ht="13.8" hidden="false" customHeight="true" outlineLevel="0" collapsed="false"/>
    <row r="38602" customFormat="false" ht="13.8" hidden="false" customHeight="true" outlineLevel="0" collapsed="false"/>
    <row r="38603" customFormat="false" ht="13.8" hidden="false" customHeight="true" outlineLevel="0" collapsed="false"/>
    <row r="38604" customFormat="false" ht="13.8" hidden="false" customHeight="true" outlineLevel="0" collapsed="false"/>
    <row r="38605" customFormat="false" ht="13.8" hidden="false" customHeight="true" outlineLevel="0" collapsed="false"/>
    <row r="38606" customFormat="false" ht="13.8" hidden="false" customHeight="true" outlineLevel="0" collapsed="false"/>
    <row r="38607" customFormat="false" ht="13.8" hidden="false" customHeight="true" outlineLevel="0" collapsed="false"/>
    <row r="38608" customFormat="false" ht="13.8" hidden="false" customHeight="true" outlineLevel="0" collapsed="false"/>
    <row r="38609" customFormat="false" ht="13.8" hidden="false" customHeight="true" outlineLevel="0" collapsed="false"/>
    <row r="38610" customFormat="false" ht="13.8" hidden="false" customHeight="true" outlineLevel="0" collapsed="false"/>
    <row r="38611" customFormat="false" ht="13.8" hidden="false" customHeight="true" outlineLevel="0" collapsed="false"/>
    <row r="38612" customFormat="false" ht="13.8" hidden="false" customHeight="true" outlineLevel="0" collapsed="false"/>
    <row r="38613" customFormat="false" ht="13.8" hidden="false" customHeight="true" outlineLevel="0" collapsed="false"/>
    <row r="38614" customFormat="false" ht="13.8" hidden="false" customHeight="true" outlineLevel="0" collapsed="false"/>
    <row r="38615" customFormat="false" ht="13.8" hidden="false" customHeight="true" outlineLevel="0" collapsed="false"/>
    <row r="38616" customFormat="false" ht="13.8" hidden="false" customHeight="true" outlineLevel="0" collapsed="false"/>
    <row r="38617" customFormat="false" ht="13.8" hidden="false" customHeight="true" outlineLevel="0" collapsed="false"/>
    <row r="38618" customFormat="false" ht="13.8" hidden="false" customHeight="true" outlineLevel="0" collapsed="false"/>
    <row r="38619" customFormat="false" ht="13.8" hidden="false" customHeight="true" outlineLevel="0" collapsed="false"/>
    <row r="38620" customFormat="false" ht="13.8" hidden="false" customHeight="true" outlineLevel="0" collapsed="false"/>
    <row r="38621" customFormat="false" ht="13.8" hidden="false" customHeight="true" outlineLevel="0" collapsed="false"/>
    <row r="38622" customFormat="false" ht="13.8" hidden="false" customHeight="true" outlineLevel="0" collapsed="false"/>
    <row r="38623" customFormat="false" ht="13.8" hidden="false" customHeight="true" outlineLevel="0" collapsed="false"/>
    <row r="38624" customFormat="false" ht="13.8" hidden="false" customHeight="true" outlineLevel="0" collapsed="false"/>
    <row r="38625" customFormat="false" ht="13.8" hidden="false" customHeight="true" outlineLevel="0" collapsed="false"/>
    <row r="38626" customFormat="false" ht="13.8" hidden="false" customHeight="true" outlineLevel="0" collapsed="false"/>
    <row r="38627" customFormat="false" ht="13.8" hidden="false" customHeight="true" outlineLevel="0" collapsed="false"/>
    <row r="38628" customFormat="false" ht="13.8" hidden="false" customHeight="true" outlineLevel="0" collapsed="false"/>
    <row r="38629" customFormat="false" ht="13.8" hidden="false" customHeight="true" outlineLevel="0" collapsed="false"/>
    <row r="38630" customFormat="false" ht="13.8" hidden="false" customHeight="true" outlineLevel="0" collapsed="false"/>
    <row r="38631" customFormat="false" ht="13.8" hidden="false" customHeight="true" outlineLevel="0" collapsed="false"/>
    <row r="38632" customFormat="false" ht="13.8" hidden="false" customHeight="true" outlineLevel="0" collapsed="false"/>
    <row r="38633" customFormat="false" ht="13.8" hidden="false" customHeight="true" outlineLevel="0" collapsed="false"/>
    <row r="38634" customFormat="false" ht="13.8" hidden="false" customHeight="true" outlineLevel="0" collapsed="false"/>
    <row r="38635" customFormat="false" ht="13.8" hidden="false" customHeight="true" outlineLevel="0" collapsed="false"/>
    <row r="38636" customFormat="false" ht="13.8" hidden="false" customHeight="true" outlineLevel="0" collapsed="false"/>
    <row r="38637" customFormat="false" ht="13.8" hidden="false" customHeight="true" outlineLevel="0" collapsed="false"/>
    <row r="38638" customFormat="false" ht="13.8" hidden="false" customHeight="true" outlineLevel="0" collapsed="false"/>
    <row r="38639" customFormat="false" ht="13.8" hidden="false" customHeight="true" outlineLevel="0" collapsed="false"/>
    <row r="38640" customFormat="false" ht="13.8" hidden="false" customHeight="true" outlineLevel="0" collapsed="false"/>
    <row r="38641" customFormat="false" ht="13.8" hidden="false" customHeight="true" outlineLevel="0" collapsed="false"/>
    <row r="38642" customFormat="false" ht="13.8" hidden="false" customHeight="true" outlineLevel="0" collapsed="false"/>
    <row r="38643" customFormat="false" ht="13.8" hidden="false" customHeight="true" outlineLevel="0" collapsed="false"/>
    <row r="38644" customFormat="false" ht="13.8" hidden="false" customHeight="true" outlineLevel="0" collapsed="false"/>
    <row r="38645" customFormat="false" ht="13.8" hidden="false" customHeight="true" outlineLevel="0" collapsed="false"/>
    <row r="38646" customFormat="false" ht="13.8" hidden="false" customHeight="true" outlineLevel="0" collapsed="false"/>
    <row r="38647" customFormat="false" ht="13.8" hidden="false" customHeight="true" outlineLevel="0" collapsed="false"/>
    <row r="38648" customFormat="false" ht="13.8" hidden="false" customHeight="true" outlineLevel="0" collapsed="false"/>
    <row r="38649" customFormat="false" ht="13.8" hidden="false" customHeight="true" outlineLevel="0" collapsed="false"/>
    <row r="38650" customFormat="false" ht="13.8" hidden="false" customHeight="true" outlineLevel="0" collapsed="false"/>
    <row r="38651" customFormat="false" ht="13.8" hidden="false" customHeight="true" outlineLevel="0" collapsed="false"/>
    <row r="38652" customFormat="false" ht="13.8" hidden="false" customHeight="true" outlineLevel="0" collapsed="false"/>
    <row r="38653" customFormat="false" ht="13.8" hidden="false" customHeight="true" outlineLevel="0" collapsed="false"/>
    <row r="38654" customFormat="false" ht="13.8" hidden="false" customHeight="true" outlineLevel="0" collapsed="false"/>
    <row r="38655" customFormat="false" ht="13.8" hidden="false" customHeight="true" outlineLevel="0" collapsed="false"/>
    <row r="38656" customFormat="false" ht="13.8" hidden="false" customHeight="true" outlineLevel="0" collapsed="false"/>
    <row r="38657" customFormat="false" ht="13.8" hidden="false" customHeight="true" outlineLevel="0" collapsed="false"/>
    <row r="38658" customFormat="false" ht="13.8" hidden="false" customHeight="true" outlineLevel="0" collapsed="false"/>
    <row r="38659" customFormat="false" ht="13.8" hidden="false" customHeight="true" outlineLevel="0" collapsed="false"/>
    <row r="38660" customFormat="false" ht="13.8" hidden="false" customHeight="true" outlineLevel="0" collapsed="false"/>
    <row r="38661" customFormat="false" ht="13.8" hidden="false" customHeight="true" outlineLevel="0" collapsed="false"/>
    <row r="38662" customFormat="false" ht="13.8" hidden="false" customHeight="true" outlineLevel="0" collapsed="false"/>
    <row r="38663" customFormat="false" ht="13.8" hidden="false" customHeight="true" outlineLevel="0" collapsed="false"/>
    <row r="38664" customFormat="false" ht="13.8" hidden="false" customHeight="true" outlineLevel="0" collapsed="false"/>
    <row r="38665" customFormat="false" ht="13.8" hidden="false" customHeight="true" outlineLevel="0" collapsed="false"/>
    <row r="38666" customFormat="false" ht="13.8" hidden="false" customHeight="true" outlineLevel="0" collapsed="false"/>
    <row r="38667" customFormat="false" ht="13.8" hidden="false" customHeight="true" outlineLevel="0" collapsed="false"/>
    <row r="38668" customFormat="false" ht="13.8" hidden="false" customHeight="true" outlineLevel="0" collapsed="false"/>
    <row r="38669" customFormat="false" ht="13.8" hidden="false" customHeight="true" outlineLevel="0" collapsed="false"/>
    <row r="38670" customFormat="false" ht="13.8" hidden="false" customHeight="true" outlineLevel="0" collapsed="false"/>
    <row r="38671" customFormat="false" ht="13.8" hidden="false" customHeight="true" outlineLevel="0" collapsed="false"/>
    <row r="38672" customFormat="false" ht="13.8" hidden="false" customHeight="true" outlineLevel="0" collapsed="false"/>
    <row r="38673" customFormat="false" ht="13.8" hidden="false" customHeight="true" outlineLevel="0" collapsed="false"/>
    <row r="38674" customFormat="false" ht="13.8" hidden="false" customHeight="true" outlineLevel="0" collapsed="false"/>
    <row r="38675" customFormat="false" ht="13.8" hidden="false" customHeight="true" outlineLevel="0" collapsed="false"/>
    <row r="38676" customFormat="false" ht="13.8" hidden="false" customHeight="true" outlineLevel="0" collapsed="false"/>
    <row r="38677" customFormat="false" ht="13.8" hidden="false" customHeight="true" outlineLevel="0" collapsed="false"/>
    <row r="38678" customFormat="false" ht="13.8" hidden="false" customHeight="true" outlineLevel="0" collapsed="false"/>
    <row r="38679" customFormat="false" ht="13.8" hidden="false" customHeight="true" outlineLevel="0" collapsed="false"/>
    <row r="38680" customFormat="false" ht="13.8" hidden="false" customHeight="true" outlineLevel="0" collapsed="false"/>
    <row r="38681" customFormat="false" ht="13.8" hidden="false" customHeight="true" outlineLevel="0" collapsed="false"/>
    <row r="38682" customFormat="false" ht="13.8" hidden="false" customHeight="true" outlineLevel="0" collapsed="false"/>
    <row r="38683" customFormat="false" ht="13.8" hidden="false" customHeight="true" outlineLevel="0" collapsed="false"/>
    <row r="38684" customFormat="false" ht="13.8" hidden="false" customHeight="true" outlineLevel="0" collapsed="false"/>
    <row r="38685" customFormat="false" ht="13.8" hidden="false" customHeight="true" outlineLevel="0" collapsed="false"/>
    <row r="38686" customFormat="false" ht="13.8" hidden="false" customHeight="true" outlineLevel="0" collapsed="false"/>
    <row r="38687" customFormat="false" ht="13.8" hidden="false" customHeight="true" outlineLevel="0" collapsed="false"/>
    <row r="38688" customFormat="false" ht="13.8" hidden="false" customHeight="true" outlineLevel="0" collapsed="false"/>
    <row r="38689" customFormat="false" ht="13.8" hidden="false" customHeight="true" outlineLevel="0" collapsed="false"/>
    <row r="38690" customFormat="false" ht="13.8" hidden="false" customHeight="true" outlineLevel="0" collapsed="false"/>
    <row r="38691" customFormat="false" ht="13.8" hidden="false" customHeight="true" outlineLevel="0" collapsed="false"/>
    <row r="38692" customFormat="false" ht="13.8" hidden="false" customHeight="true" outlineLevel="0" collapsed="false"/>
    <row r="38693" customFormat="false" ht="13.8" hidden="false" customHeight="true" outlineLevel="0" collapsed="false"/>
    <row r="38694" customFormat="false" ht="13.8" hidden="false" customHeight="true" outlineLevel="0" collapsed="false"/>
    <row r="38695" customFormat="false" ht="13.8" hidden="false" customHeight="true" outlineLevel="0" collapsed="false"/>
    <row r="38696" customFormat="false" ht="13.8" hidden="false" customHeight="true" outlineLevel="0" collapsed="false"/>
    <row r="38697" customFormat="false" ht="13.8" hidden="false" customHeight="true" outlineLevel="0" collapsed="false"/>
    <row r="38698" customFormat="false" ht="13.8" hidden="false" customHeight="true" outlineLevel="0" collapsed="false"/>
    <row r="38699" customFormat="false" ht="13.8" hidden="false" customHeight="true" outlineLevel="0" collapsed="false"/>
    <row r="38700" customFormat="false" ht="13.8" hidden="false" customHeight="true" outlineLevel="0" collapsed="false"/>
    <row r="38701" customFormat="false" ht="13.8" hidden="false" customHeight="true" outlineLevel="0" collapsed="false"/>
    <row r="38702" customFormat="false" ht="13.8" hidden="false" customHeight="true" outlineLevel="0" collapsed="false"/>
    <row r="38703" customFormat="false" ht="13.8" hidden="false" customHeight="true" outlineLevel="0" collapsed="false"/>
    <row r="38704" customFormat="false" ht="13.8" hidden="false" customHeight="true" outlineLevel="0" collapsed="false"/>
    <row r="38705" customFormat="false" ht="13.8" hidden="false" customHeight="true" outlineLevel="0" collapsed="false"/>
    <row r="38706" customFormat="false" ht="13.8" hidden="false" customHeight="true" outlineLevel="0" collapsed="false"/>
    <row r="38707" customFormat="false" ht="13.8" hidden="false" customHeight="true" outlineLevel="0" collapsed="false"/>
    <row r="38708" customFormat="false" ht="13.8" hidden="false" customHeight="true" outlineLevel="0" collapsed="false"/>
    <row r="38709" customFormat="false" ht="13.8" hidden="false" customHeight="true" outlineLevel="0" collapsed="false"/>
    <row r="38710" customFormat="false" ht="13.8" hidden="false" customHeight="true" outlineLevel="0" collapsed="false"/>
    <row r="38711" customFormat="false" ht="13.8" hidden="false" customHeight="true" outlineLevel="0" collapsed="false"/>
    <row r="38712" customFormat="false" ht="13.8" hidden="false" customHeight="true" outlineLevel="0" collapsed="false"/>
    <row r="38713" customFormat="false" ht="13.8" hidden="false" customHeight="true" outlineLevel="0" collapsed="false"/>
    <row r="38714" customFormat="false" ht="13.8" hidden="false" customHeight="true" outlineLevel="0" collapsed="false"/>
    <row r="38715" customFormat="false" ht="13.8" hidden="false" customHeight="true" outlineLevel="0" collapsed="false"/>
    <row r="38716" customFormat="false" ht="13.8" hidden="false" customHeight="true" outlineLevel="0" collapsed="false"/>
    <row r="38717" customFormat="false" ht="13.8" hidden="false" customHeight="true" outlineLevel="0" collapsed="false"/>
    <row r="38718" customFormat="false" ht="13.8" hidden="false" customHeight="true" outlineLevel="0" collapsed="false"/>
    <row r="38719" customFormat="false" ht="13.8" hidden="false" customHeight="true" outlineLevel="0" collapsed="false"/>
    <row r="38720" customFormat="false" ht="13.8" hidden="false" customHeight="true" outlineLevel="0" collapsed="false"/>
    <row r="38721" customFormat="false" ht="13.8" hidden="false" customHeight="true" outlineLevel="0" collapsed="false"/>
    <row r="38722" customFormat="false" ht="13.8" hidden="false" customHeight="true" outlineLevel="0" collapsed="false"/>
    <row r="38723" customFormat="false" ht="13.8" hidden="false" customHeight="true" outlineLevel="0" collapsed="false"/>
    <row r="38724" customFormat="false" ht="13.8" hidden="false" customHeight="true" outlineLevel="0" collapsed="false"/>
    <row r="38725" customFormat="false" ht="13.8" hidden="false" customHeight="true" outlineLevel="0" collapsed="false"/>
    <row r="38726" customFormat="false" ht="13.8" hidden="false" customHeight="true" outlineLevel="0" collapsed="false"/>
    <row r="38727" customFormat="false" ht="13.8" hidden="false" customHeight="true" outlineLevel="0" collapsed="false"/>
    <row r="38728" customFormat="false" ht="13.8" hidden="false" customHeight="true" outlineLevel="0" collapsed="false"/>
    <row r="38729" customFormat="false" ht="13.8" hidden="false" customHeight="true" outlineLevel="0" collapsed="false"/>
    <row r="38730" customFormat="false" ht="13.8" hidden="false" customHeight="true" outlineLevel="0" collapsed="false"/>
    <row r="38731" customFormat="false" ht="13.8" hidden="false" customHeight="true" outlineLevel="0" collapsed="false"/>
    <row r="38732" customFormat="false" ht="13.8" hidden="false" customHeight="true" outlineLevel="0" collapsed="false"/>
    <row r="38733" customFormat="false" ht="13.8" hidden="false" customHeight="true" outlineLevel="0" collapsed="false"/>
    <row r="38734" customFormat="false" ht="13.8" hidden="false" customHeight="true" outlineLevel="0" collapsed="false"/>
    <row r="38735" customFormat="false" ht="13.8" hidden="false" customHeight="true" outlineLevel="0" collapsed="false"/>
    <row r="38736" customFormat="false" ht="13.8" hidden="false" customHeight="true" outlineLevel="0" collapsed="false"/>
    <row r="38737" customFormat="false" ht="13.8" hidden="false" customHeight="true" outlineLevel="0" collapsed="false"/>
    <row r="38738" customFormat="false" ht="13.8" hidden="false" customHeight="true" outlineLevel="0" collapsed="false"/>
    <row r="38739" customFormat="false" ht="13.8" hidden="false" customHeight="true" outlineLevel="0" collapsed="false"/>
    <row r="38740" customFormat="false" ht="13.8" hidden="false" customHeight="true" outlineLevel="0" collapsed="false"/>
    <row r="38741" customFormat="false" ht="13.8" hidden="false" customHeight="true" outlineLevel="0" collapsed="false"/>
    <row r="38742" customFormat="false" ht="13.8" hidden="false" customHeight="true" outlineLevel="0" collapsed="false"/>
    <row r="38743" customFormat="false" ht="13.8" hidden="false" customHeight="true" outlineLevel="0" collapsed="false"/>
    <row r="38744" customFormat="false" ht="13.8" hidden="false" customHeight="true" outlineLevel="0" collapsed="false"/>
    <row r="38745" customFormat="false" ht="13.8" hidden="false" customHeight="true" outlineLevel="0" collapsed="false"/>
    <row r="38746" customFormat="false" ht="13.8" hidden="false" customHeight="true" outlineLevel="0" collapsed="false"/>
    <row r="38747" customFormat="false" ht="13.8" hidden="false" customHeight="true" outlineLevel="0" collapsed="false"/>
    <row r="38748" customFormat="false" ht="13.8" hidden="false" customHeight="true" outlineLevel="0" collapsed="false"/>
    <row r="38749" customFormat="false" ht="13.8" hidden="false" customHeight="true" outlineLevel="0" collapsed="false"/>
    <row r="38750" customFormat="false" ht="13.8" hidden="false" customHeight="true" outlineLevel="0" collapsed="false"/>
    <row r="38751" customFormat="false" ht="13.8" hidden="false" customHeight="true" outlineLevel="0" collapsed="false"/>
    <row r="38752" customFormat="false" ht="13.8" hidden="false" customHeight="true" outlineLevel="0" collapsed="false"/>
    <row r="38753" customFormat="false" ht="13.8" hidden="false" customHeight="true" outlineLevel="0" collapsed="false"/>
    <row r="38754" customFormat="false" ht="13.8" hidden="false" customHeight="true" outlineLevel="0" collapsed="false"/>
    <row r="38755" customFormat="false" ht="13.8" hidden="false" customHeight="true" outlineLevel="0" collapsed="false"/>
    <row r="38756" customFormat="false" ht="13.8" hidden="false" customHeight="true" outlineLevel="0" collapsed="false"/>
    <row r="38757" customFormat="false" ht="13.8" hidden="false" customHeight="true" outlineLevel="0" collapsed="false"/>
    <row r="38758" customFormat="false" ht="13.8" hidden="false" customHeight="true" outlineLevel="0" collapsed="false"/>
    <row r="38759" customFormat="false" ht="13.8" hidden="false" customHeight="true" outlineLevel="0" collapsed="false"/>
    <row r="38760" customFormat="false" ht="13.8" hidden="false" customHeight="true" outlineLevel="0" collapsed="false"/>
    <row r="38761" customFormat="false" ht="13.8" hidden="false" customHeight="true" outlineLevel="0" collapsed="false"/>
    <row r="38762" customFormat="false" ht="13.8" hidden="false" customHeight="true" outlineLevel="0" collapsed="false"/>
    <row r="38763" customFormat="false" ht="13.8" hidden="false" customHeight="true" outlineLevel="0" collapsed="false"/>
    <row r="38764" customFormat="false" ht="13.8" hidden="false" customHeight="true" outlineLevel="0" collapsed="false"/>
    <row r="38765" customFormat="false" ht="13.8" hidden="false" customHeight="true" outlineLevel="0" collapsed="false"/>
    <row r="38766" customFormat="false" ht="13.8" hidden="false" customHeight="true" outlineLevel="0" collapsed="false"/>
    <row r="38767" customFormat="false" ht="13.8" hidden="false" customHeight="true" outlineLevel="0" collapsed="false"/>
    <row r="38768" customFormat="false" ht="13.8" hidden="false" customHeight="true" outlineLevel="0" collapsed="false"/>
    <row r="38769" customFormat="false" ht="13.8" hidden="false" customHeight="true" outlineLevel="0" collapsed="false"/>
    <row r="38770" customFormat="false" ht="13.8" hidden="false" customHeight="true" outlineLevel="0" collapsed="false"/>
    <row r="38771" customFormat="false" ht="13.8" hidden="false" customHeight="true" outlineLevel="0" collapsed="false"/>
    <row r="38772" customFormat="false" ht="13.8" hidden="false" customHeight="true" outlineLevel="0" collapsed="false"/>
    <row r="38773" customFormat="false" ht="13.8" hidden="false" customHeight="true" outlineLevel="0" collapsed="false"/>
    <row r="38774" customFormat="false" ht="13.8" hidden="false" customHeight="true" outlineLevel="0" collapsed="false"/>
    <row r="38775" customFormat="false" ht="13.8" hidden="false" customHeight="true" outlineLevel="0" collapsed="false"/>
    <row r="38776" customFormat="false" ht="13.8" hidden="false" customHeight="true" outlineLevel="0" collapsed="false"/>
    <row r="38777" customFormat="false" ht="13.8" hidden="false" customHeight="true" outlineLevel="0" collapsed="false"/>
    <row r="38778" customFormat="false" ht="13.8" hidden="false" customHeight="true" outlineLevel="0" collapsed="false"/>
    <row r="38779" customFormat="false" ht="13.8" hidden="false" customHeight="true" outlineLevel="0" collapsed="false"/>
    <row r="38780" customFormat="false" ht="13.8" hidden="false" customHeight="true" outlineLevel="0" collapsed="false"/>
    <row r="38781" customFormat="false" ht="13.8" hidden="false" customHeight="true" outlineLevel="0" collapsed="false"/>
    <row r="38782" customFormat="false" ht="13.8" hidden="false" customHeight="true" outlineLevel="0" collapsed="false"/>
    <row r="38783" customFormat="false" ht="13.8" hidden="false" customHeight="true" outlineLevel="0" collapsed="false"/>
    <row r="38784" customFormat="false" ht="13.8" hidden="false" customHeight="true" outlineLevel="0" collapsed="false"/>
    <row r="38785" customFormat="false" ht="13.8" hidden="false" customHeight="true" outlineLevel="0" collapsed="false"/>
    <row r="38786" customFormat="false" ht="13.8" hidden="false" customHeight="true" outlineLevel="0" collapsed="false"/>
    <row r="38787" customFormat="false" ht="13.8" hidden="false" customHeight="true" outlineLevel="0" collapsed="false"/>
    <row r="38788" customFormat="false" ht="13.8" hidden="false" customHeight="true" outlineLevel="0" collapsed="false"/>
    <row r="38789" customFormat="false" ht="13.8" hidden="false" customHeight="true" outlineLevel="0" collapsed="false"/>
    <row r="38790" customFormat="false" ht="13.8" hidden="false" customHeight="true" outlineLevel="0" collapsed="false"/>
    <row r="38791" customFormat="false" ht="13.8" hidden="false" customHeight="true" outlineLevel="0" collapsed="false"/>
    <row r="38792" customFormat="false" ht="13.8" hidden="false" customHeight="true" outlineLevel="0" collapsed="false"/>
    <row r="38793" customFormat="false" ht="13.8" hidden="false" customHeight="true" outlineLevel="0" collapsed="false"/>
    <row r="38794" customFormat="false" ht="13.8" hidden="false" customHeight="true" outlineLevel="0" collapsed="false"/>
    <row r="38795" customFormat="false" ht="13.8" hidden="false" customHeight="true" outlineLevel="0" collapsed="false"/>
    <row r="38796" customFormat="false" ht="13.8" hidden="false" customHeight="true" outlineLevel="0" collapsed="false"/>
    <row r="38797" customFormat="false" ht="13.8" hidden="false" customHeight="true" outlineLevel="0" collapsed="false"/>
    <row r="38798" customFormat="false" ht="13.8" hidden="false" customHeight="true" outlineLevel="0" collapsed="false"/>
    <row r="38799" customFormat="false" ht="13.8" hidden="false" customHeight="true" outlineLevel="0" collapsed="false"/>
    <row r="38800" customFormat="false" ht="13.8" hidden="false" customHeight="true" outlineLevel="0" collapsed="false"/>
    <row r="38801" customFormat="false" ht="13.8" hidden="false" customHeight="true" outlineLevel="0" collapsed="false"/>
    <row r="38802" customFormat="false" ht="13.8" hidden="false" customHeight="true" outlineLevel="0" collapsed="false"/>
    <row r="38803" customFormat="false" ht="13.8" hidden="false" customHeight="true" outlineLevel="0" collapsed="false"/>
    <row r="38804" customFormat="false" ht="13.8" hidden="false" customHeight="true" outlineLevel="0" collapsed="false"/>
    <row r="38805" customFormat="false" ht="13.8" hidden="false" customHeight="true" outlineLevel="0" collapsed="false"/>
    <row r="38806" customFormat="false" ht="13.8" hidden="false" customHeight="true" outlineLevel="0" collapsed="false"/>
    <row r="38807" customFormat="false" ht="13.8" hidden="false" customHeight="true" outlineLevel="0" collapsed="false"/>
    <row r="38808" customFormat="false" ht="13.8" hidden="false" customHeight="true" outlineLevel="0" collapsed="false"/>
    <row r="38809" customFormat="false" ht="13.8" hidden="false" customHeight="true" outlineLevel="0" collapsed="false"/>
    <row r="38810" customFormat="false" ht="13.8" hidden="false" customHeight="true" outlineLevel="0" collapsed="false"/>
    <row r="38811" customFormat="false" ht="13.8" hidden="false" customHeight="true" outlineLevel="0" collapsed="false"/>
    <row r="38812" customFormat="false" ht="13.8" hidden="false" customHeight="true" outlineLevel="0" collapsed="false"/>
    <row r="38813" customFormat="false" ht="13.8" hidden="false" customHeight="true" outlineLevel="0" collapsed="false"/>
    <row r="38814" customFormat="false" ht="13.8" hidden="false" customHeight="true" outlineLevel="0" collapsed="false"/>
    <row r="38815" customFormat="false" ht="13.8" hidden="false" customHeight="true" outlineLevel="0" collapsed="false"/>
    <row r="38816" customFormat="false" ht="13.8" hidden="false" customHeight="true" outlineLevel="0" collapsed="false"/>
    <row r="38817" customFormat="false" ht="13.8" hidden="false" customHeight="true" outlineLevel="0" collapsed="false"/>
    <row r="38818" customFormat="false" ht="13.8" hidden="false" customHeight="true" outlineLevel="0" collapsed="false"/>
    <row r="38819" customFormat="false" ht="13.8" hidden="false" customHeight="true" outlineLevel="0" collapsed="false"/>
    <row r="38820" customFormat="false" ht="13.8" hidden="false" customHeight="true" outlineLevel="0" collapsed="false"/>
    <row r="38821" customFormat="false" ht="13.8" hidden="false" customHeight="true" outlineLevel="0" collapsed="false"/>
    <row r="38822" customFormat="false" ht="13.8" hidden="false" customHeight="true" outlineLevel="0" collapsed="false"/>
    <row r="38823" customFormat="false" ht="13.8" hidden="false" customHeight="true" outlineLevel="0" collapsed="false"/>
    <row r="38824" customFormat="false" ht="13.8" hidden="false" customHeight="true" outlineLevel="0" collapsed="false"/>
    <row r="38825" customFormat="false" ht="13.8" hidden="false" customHeight="true" outlineLevel="0" collapsed="false"/>
    <row r="38826" customFormat="false" ht="13.8" hidden="false" customHeight="true" outlineLevel="0" collapsed="false"/>
    <row r="38827" customFormat="false" ht="13.8" hidden="false" customHeight="true" outlineLevel="0" collapsed="false"/>
    <row r="38828" customFormat="false" ht="13.8" hidden="false" customHeight="true" outlineLevel="0" collapsed="false"/>
    <row r="38829" customFormat="false" ht="13.8" hidden="false" customHeight="true" outlineLevel="0" collapsed="false"/>
    <row r="38830" customFormat="false" ht="13.8" hidden="false" customHeight="true" outlineLevel="0" collapsed="false"/>
    <row r="38831" customFormat="false" ht="13.8" hidden="false" customHeight="true" outlineLevel="0" collapsed="false"/>
    <row r="38832" customFormat="false" ht="13.8" hidden="false" customHeight="true" outlineLevel="0" collapsed="false"/>
    <row r="38833" customFormat="false" ht="13.8" hidden="false" customHeight="true" outlineLevel="0" collapsed="false"/>
    <row r="38834" customFormat="false" ht="13.8" hidden="false" customHeight="true" outlineLevel="0" collapsed="false"/>
    <row r="38835" customFormat="false" ht="13.8" hidden="false" customHeight="true" outlineLevel="0" collapsed="false"/>
    <row r="38836" customFormat="false" ht="13.8" hidden="false" customHeight="true" outlineLevel="0" collapsed="false"/>
    <row r="38837" customFormat="false" ht="13.8" hidden="false" customHeight="true" outlineLevel="0" collapsed="false"/>
    <row r="38838" customFormat="false" ht="13.8" hidden="false" customHeight="true" outlineLevel="0" collapsed="false"/>
    <row r="38839" customFormat="false" ht="13.8" hidden="false" customHeight="true" outlineLevel="0" collapsed="false"/>
    <row r="38840" customFormat="false" ht="13.8" hidden="false" customHeight="true" outlineLevel="0" collapsed="false"/>
    <row r="38841" customFormat="false" ht="13.8" hidden="false" customHeight="true" outlineLevel="0" collapsed="false"/>
    <row r="38842" customFormat="false" ht="13.8" hidden="false" customHeight="true" outlineLevel="0" collapsed="false"/>
    <row r="38843" customFormat="false" ht="13.8" hidden="false" customHeight="true" outlineLevel="0" collapsed="false"/>
    <row r="38844" customFormat="false" ht="13.8" hidden="false" customHeight="true" outlineLevel="0" collapsed="false"/>
    <row r="38845" customFormat="false" ht="13.8" hidden="false" customHeight="true" outlineLevel="0" collapsed="false"/>
    <row r="38846" customFormat="false" ht="13.8" hidden="false" customHeight="true" outlineLevel="0" collapsed="false"/>
    <row r="38847" customFormat="false" ht="13.8" hidden="false" customHeight="true" outlineLevel="0" collapsed="false"/>
    <row r="38848" customFormat="false" ht="13.8" hidden="false" customHeight="true" outlineLevel="0" collapsed="false"/>
    <row r="38849" customFormat="false" ht="13.8" hidden="false" customHeight="true" outlineLevel="0" collapsed="false"/>
    <row r="38850" customFormat="false" ht="13.8" hidden="false" customHeight="true" outlineLevel="0" collapsed="false"/>
    <row r="38851" customFormat="false" ht="13.8" hidden="false" customHeight="true" outlineLevel="0" collapsed="false"/>
    <row r="38852" customFormat="false" ht="13.8" hidden="false" customHeight="true" outlineLevel="0" collapsed="false"/>
    <row r="38853" customFormat="false" ht="13.8" hidden="false" customHeight="true" outlineLevel="0" collapsed="false"/>
    <row r="38854" customFormat="false" ht="13.8" hidden="false" customHeight="true" outlineLevel="0" collapsed="false"/>
    <row r="38855" customFormat="false" ht="13.8" hidden="false" customHeight="true" outlineLevel="0" collapsed="false"/>
    <row r="38856" customFormat="false" ht="13.8" hidden="false" customHeight="true" outlineLevel="0" collapsed="false"/>
    <row r="38857" customFormat="false" ht="13.8" hidden="false" customHeight="true" outlineLevel="0" collapsed="false"/>
    <row r="38858" customFormat="false" ht="13.8" hidden="false" customHeight="true" outlineLevel="0" collapsed="false"/>
    <row r="38859" customFormat="false" ht="13.8" hidden="false" customHeight="true" outlineLevel="0" collapsed="false"/>
    <row r="38860" customFormat="false" ht="13.8" hidden="false" customHeight="true" outlineLevel="0" collapsed="false"/>
    <row r="38861" customFormat="false" ht="13.8" hidden="false" customHeight="true" outlineLevel="0" collapsed="false"/>
    <row r="38862" customFormat="false" ht="13.8" hidden="false" customHeight="true" outlineLevel="0" collapsed="false"/>
    <row r="38863" customFormat="false" ht="13.8" hidden="false" customHeight="true" outlineLevel="0" collapsed="false"/>
    <row r="38864" customFormat="false" ht="13.8" hidden="false" customHeight="true" outlineLevel="0" collapsed="false"/>
    <row r="38865" customFormat="false" ht="13.8" hidden="false" customHeight="true" outlineLevel="0" collapsed="false"/>
    <row r="38866" customFormat="false" ht="13.8" hidden="false" customHeight="true" outlineLevel="0" collapsed="false"/>
    <row r="38867" customFormat="false" ht="13.8" hidden="false" customHeight="true" outlineLevel="0" collapsed="false"/>
    <row r="38868" customFormat="false" ht="13.8" hidden="false" customHeight="true" outlineLevel="0" collapsed="false"/>
    <row r="38869" customFormat="false" ht="13.8" hidden="false" customHeight="true" outlineLevel="0" collapsed="false"/>
    <row r="38870" customFormat="false" ht="13.8" hidden="false" customHeight="true" outlineLevel="0" collapsed="false"/>
    <row r="38871" customFormat="false" ht="13.8" hidden="false" customHeight="true" outlineLevel="0" collapsed="false"/>
    <row r="38872" customFormat="false" ht="13.8" hidden="false" customHeight="true" outlineLevel="0" collapsed="false"/>
    <row r="38873" customFormat="false" ht="13.8" hidden="false" customHeight="true" outlineLevel="0" collapsed="false"/>
    <row r="38874" customFormat="false" ht="13.8" hidden="false" customHeight="true" outlineLevel="0" collapsed="false"/>
    <row r="38875" customFormat="false" ht="13.8" hidden="false" customHeight="true" outlineLevel="0" collapsed="false"/>
    <row r="38876" customFormat="false" ht="13.8" hidden="false" customHeight="true" outlineLevel="0" collapsed="false"/>
    <row r="38877" customFormat="false" ht="13.8" hidden="false" customHeight="true" outlineLevel="0" collapsed="false"/>
    <row r="38878" customFormat="false" ht="13.8" hidden="false" customHeight="true" outlineLevel="0" collapsed="false"/>
    <row r="38879" customFormat="false" ht="13.8" hidden="false" customHeight="true" outlineLevel="0" collapsed="false"/>
    <row r="38880" customFormat="false" ht="13.8" hidden="false" customHeight="true" outlineLevel="0" collapsed="false"/>
    <row r="38881" customFormat="false" ht="13.8" hidden="false" customHeight="true" outlineLevel="0" collapsed="false"/>
    <row r="38882" customFormat="false" ht="13.8" hidden="false" customHeight="true" outlineLevel="0" collapsed="false"/>
    <row r="38883" customFormat="false" ht="13.8" hidden="false" customHeight="true" outlineLevel="0" collapsed="false"/>
    <row r="38884" customFormat="false" ht="13.8" hidden="false" customHeight="true" outlineLevel="0" collapsed="false"/>
    <row r="38885" customFormat="false" ht="13.8" hidden="false" customHeight="true" outlineLevel="0" collapsed="false"/>
    <row r="38886" customFormat="false" ht="13.8" hidden="false" customHeight="true" outlineLevel="0" collapsed="false"/>
    <row r="38887" customFormat="false" ht="13.8" hidden="false" customHeight="true" outlineLevel="0" collapsed="false"/>
    <row r="38888" customFormat="false" ht="13.8" hidden="false" customHeight="true" outlineLevel="0" collapsed="false"/>
    <row r="38889" customFormat="false" ht="13.8" hidden="false" customHeight="true" outlineLevel="0" collapsed="false"/>
    <row r="38890" customFormat="false" ht="13.8" hidden="false" customHeight="true" outlineLevel="0" collapsed="false"/>
    <row r="38891" customFormat="false" ht="13.8" hidden="false" customHeight="true" outlineLevel="0" collapsed="false"/>
    <row r="38892" customFormat="false" ht="13.8" hidden="false" customHeight="true" outlineLevel="0" collapsed="false"/>
    <row r="38893" customFormat="false" ht="13.8" hidden="false" customHeight="true" outlineLevel="0" collapsed="false"/>
    <row r="38894" customFormat="false" ht="13.8" hidden="false" customHeight="true" outlineLevel="0" collapsed="false"/>
    <row r="38895" customFormat="false" ht="13.8" hidden="false" customHeight="true" outlineLevel="0" collapsed="false"/>
    <row r="38896" customFormat="false" ht="13.8" hidden="false" customHeight="true" outlineLevel="0" collapsed="false"/>
    <row r="38897" customFormat="false" ht="13.8" hidden="false" customHeight="true" outlineLevel="0" collapsed="false"/>
    <row r="38898" customFormat="false" ht="13.8" hidden="false" customHeight="true" outlineLevel="0" collapsed="false"/>
    <row r="38899" customFormat="false" ht="13.8" hidden="false" customHeight="true" outlineLevel="0" collapsed="false"/>
    <row r="38900" customFormat="false" ht="13.8" hidden="false" customHeight="true" outlineLevel="0" collapsed="false"/>
    <row r="38901" customFormat="false" ht="13.8" hidden="false" customHeight="true" outlineLevel="0" collapsed="false"/>
    <row r="38902" customFormat="false" ht="13.8" hidden="false" customHeight="true" outlineLevel="0" collapsed="false"/>
    <row r="38903" customFormat="false" ht="13.8" hidden="false" customHeight="true" outlineLevel="0" collapsed="false"/>
    <row r="38904" customFormat="false" ht="13.8" hidden="false" customHeight="true" outlineLevel="0" collapsed="false"/>
    <row r="38905" customFormat="false" ht="13.8" hidden="false" customHeight="true" outlineLevel="0" collapsed="false"/>
    <row r="38906" customFormat="false" ht="13.8" hidden="false" customHeight="true" outlineLevel="0" collapsed="false"/>
    <row r="38907" customFormat="false" ht="13.8" hidden="false" customHeight="true" outlineLevel="0" collapsed="false"/>
    <row r="38908" customFormat="false" ht="13.8" hidden="false" customHeight="true" outlineLevel="0" collapsed="false"/>
    <row r="38909" customFormat="false" ht="13.8" hidden="false" customHeight="true" outlineLevel="0" collapsed="false"/>
    <row r="38910" customFormat="false" ht="13.8" hidden="false" customHeight="true" outlineLevel="0" collapsed="false"/>
    <row r="38911" customFormat="false" ht="13.8" hidden="false" customHeight="true" outlineLevel="0" collapsed="false"/>
    <row r="38912" customFormat="false" ht="13.8" hidden="false" customHeight="true" outlineLevel="0" collapsed="false"/>
    <row r="38913" customFormat="false" ht="13.8" hidden="false" customHeight="true" outlineLevel="0" collapsed="false"/>
    <row r="38914" customFormat="false" ht="13.8" hidden="false" customHeight="true" outlineLevel="0" collapsed="false"/>
    <row r="38915" customFormat="false" ht="13.8" hidden="false" customHeight="true" outlineLevel="0" collapsed="false"/>
    <row r="38916" customFormat="false" ht="13.8" hidden="false" customHeight="true" outlineLevel="0" collapsed="false"/>
    <row r="38917" customFormat="false" ht="13.8" hidden="false" customHeight="true" outlineLevel="0" collapsed="false"/>
    <row r="38918" customFormat="false" ht="13.8" hidden="false" customHeight="true" outlineLevel="0" collapsed="false"/>
    <row r="38919" customFormat="false" ht="13.8" hidden="false" customHeight="true" outlineLevel="0" collapsed="false"/>
    <row r="38920" customFormat="false" ht="13.8" hidden="false" customHeight="true" outlineLevel="0" collapsed="false"/>
    <row r="38921" customFormat="false" ht="13.8" hidden="false" customHeight="true" outlineLevel="0" collapsed="false"/>
    <row r="38922" customFormat="false" ht="13.8" hidden="false" customHeight="true" outlineLevel="0" collapsed="false"/>
    <row r="38923" customFormat="false" ht="13.8" hidden="false" customHeight="true" outlineLevel="0" collapsed="false"/>
    <row r="38924" customFormat="false" ht="13.8" hidden="false" customHeight="true" outlineLevel="0" collapsed="false"/>
    <row r="38925" customFormat="false" ht="13.8" hidden="false" customHeight="true" outlineLevel="0" collapsed="false"/>
    <row r="38926" customFormat="false" ht="13.8" hidden="false" customHeight="true" outlineLevel="0" collapsed="false"/>
    <row r="38927" customFormat="false" ht="13.8" hidden="false" customHeight="true" outlineLevel="0" collapsed="false"/>
    <row r="38928" customFormat="false" ht="13.8" hidden="false" customHeight="true" outlineLevel="0" collapsed="false"/>
    <row r="38929" customFormat="false" ht="13.8" hidden="false" customHeight="true" outlineLevel="0" collapsed="false"/>
    <row r="38930" customFormat="false" ht="13.8" hidden="false" customHeight="true" outlineLevel="0" collapsed="false"/>
    <row r="38931" customFormat="false" ht="13.8" hidden="false" customHeight="true" outlineLevel="0" collapsed="false"/>
    <row r="38932" customFormat="false" ht="13.8" hidden="false" customHeight="true" outlineLevel="0" collapsed="false"/>
    <row r="38933" customFormat="false" ht="13.8" hidden="false" customHeight="true" outlineLevel="0" collapsed="false"/>
    <row r="38934" customFormat="false" ht="13.8" hidden="false" customHeight="true" outlineLevel="0" collapsed="false"/>
    <row r="38935" customFormat="false" ht="13.8" hidden="false" customHeight="true" outlineLevel="0" collapsed="false"/>
    <row r="38936" customFormat="false" ht="13.8" hidden="false" customHeight="true" outlineLevel="0" collapsed="false"/>
    <row r="38937" customFormat="false" ht="13.8" hidden="false" customHeight="true" outlineLevel="0" collapsed="false"/>
    <row r="38938" customFormat="false" ht="13.8" hidden="false" customHeight="true" outlineLevel="0" collapsed="false"/>
    <row r="38939" customFormat="false" ht="13.8" hidden="false" customHeight="true" outlineLevel="0" collapsed="false"/>
    <row r="38940" customFormat="false" ht="13.8" hidden="false" customHeight="true" outlineLevel="0" collapsed="false"/>
    <row r="38941" customFormat="false" ht="13.8" hidden="false" customHeight="true" outlineLevel="0" collapsed="false"/>
    <row r="38942" customFormat="false" ht="13.8" hidden="false" customHeight="true" outlineLevel="0" collapsed="false"/>
    <row r="38943" customFormat="false" ht="13.8" hidden="false" customHeight="true" outlineLevel="0" collapsed="false"/>
    <row r="38944" customFormat="false" ht="13.8" hidden="false" customHeight="true" outlineLevel="0" collapsed="false"/>
    <row r="38945" customFormat="false" ht="13.8" hidden="false" customHeight="true" outlineLevel="0" collapsed="false"/>
    <row r="38946" customFormat="false" ht="13.8" hidden="false" customHeight="true" outlineLevel="0" collapsed="false"/>
    <row r="38947" customFormat="false" ht="13.8" hidden="false" customHeight="true" outlineLevel="0" collapsed="false"/>
    <row r="38948" customFormat="false" ht="13.8" hidden="false" customHeight="true" outlineLevel="0" collapsed="false"/>
    <row r="38949" customFormat="false" ht="13.8" hidden="false" customHeight="true" outlineLevel="0" collapsed="false"/>
    <row r="38950" customFormat="false" ht="13.8" hidden="false" customHeight="true" outlineLevel="0" collapsed="false"/>
    <row r="38951" customFormat="false" ht="13.8" hidden="false" customHeight="true" outlineLevel="0" collapsed="false"/>
    <row r="38952" customFormat="false" ht="13.8" hidden="false" customHeight="true" outlineLevel="0" collapsed="false"/>
    <row r="38953" customFormat="false" ht="13.8" hidden="false" customHeight="true" outlineLevel="0" collapsed="false"/>
    <row r="38954" customFormat="false" ht="13.8" hidden="false" customHeight="true" outlineLevel="0" collapsed="false"/>
    <row r="38955" customFormat="false" ht="13.8" hidden="false" customHeight="true" outlineLevel="0" collapsed="false"/>
    <row r="38956" customFormat="false" ht="13.8" hidden="false" customHeight="true" outlineLevel="0" collapsed="false"/>
    <row r="38957" customFormat="false" ht="13.8" hidden="false" customHeight="true" outlineLevel="0" collapsed="false"/>
    <row r="38958" customFormat="false" ht="13.8" hidden="false" customHeight="true" outlineLevel="0" collapsed="false"/>
    <row r="38959" customFormat="false" ht="13.8" hidden="false" customHeight="true" outlineLevel="0" collapsed="false"/>
    <row r="38960" customFormat="false" ht="13.8" hidden="false" customHeight="true" outlineLevel="0" collapsed="false"/>
    <row r="38961" customFormat="false" ht="13.8" hidden="false" customHeight="true" outlineLevel="0" collapsed="false"/>
    <row r="38962" customFormat="false" ht="13.8" hidden="false" customHeight="true" outlineLevel="0" collapsed="false"/>
    <row r="38963" customFormat="false" ht="13.8" hidden="false" customHeight="true" outlineLevel="0" collapsed="false"/>
    <row r="38964" customFormat="false" ht="13.8" hidden="false" customHeight="true" outlineLevel="0" collapsed="false"/>
    <row r="38965" customFormat="false" ht="13.8" hidden="false" customHeight="true" outlineLevel="0" collapsed="false"/>
    <row r="38966" customFormat="false" ht="13.8" hidden="false" customHeight="true" outlineLevel="0" collapsed="false"/>
    <row r="38967" customFormat="false" ht="13.8" hidden="false" customHeight="true" outlineLevel="0" collapsed="false"/>
    <row r="38968" customFormat="false" ht="13.8" hidden="false" customHeight="true" outlineLevel="0" collapsed="false"/>
    <row r="38969" customFormat="false" ht="13.8" hidden="false" customHeight="true" outlineLevel="0" collapsed="false"/>
    <row r="38970" customFormat="false" ht="13.8" hidden="false" customHeight="true" outlineLevel="0" collapsed="false"/>
    <row r="38971" customFormat="false" ht="13.8" hidden="false" customHeight="true" outlineLevel="0" collapsed="false"/>
    <row r="38972" customFormat="false" ht="13.8" hidden="false" customHeight="true" outlineLevel="0" collapsed="false"/>
    <row r="38973" customFormat="false" ht="13.8" hidden="false" customHeight="true" outlineLevel="0" collapsed="false"/>
    <row r="38974" customFormat="false" ht="13.8" hidden="false" customHeight="true" outlineLevel="0" collapsed="false"/>
    <row r="38975" customFormat="false" ht="13.8" hidden="false" customHeight="true" outlineLevel="0" collapsed="false"/>
    <row r="38976" customFormat="false" ht="13.8" hidden="false" customHeight="true" outlineLevel="0" collapsed="false"/>
    <row r="38977" customFormat="false" ht="13.8" hidden="false" customHeight="true" outlineLevel="0" collapsed="false"/>
    <row r="38978" customFormat="false" ht="13.8" hidden="false" customHeight="true" outlineLevel="0" collapsed="false"/>
    <row r="38979" customFormat="false" ht="13.8" hidden="false" customHeight="true" outlineLevel="0" collapsed="false"/>
    <row r="38980" customFormat="false" ht="13.8" hidden="false" customHeight="true" outlineLevel="0" collapsed="false"/>
    <row r="38981" customFormat="false" ht="13.8" hidden="false" customHeight="true" outlineLevel="0" collapsed="false"/>
    <row r="38982" customFormat="false" ht="13.8" hidden="false" customHeight="true" outlineLevel="0" collapsed="false"/>
    <row r="38983" customFormat="false" ht="13.8" hidden="false" customHeight="true" outlineLevel="0" collapsed="false"/>
    <row r="38984" customFormat="false" ht="13.8" hidden="false" customHeight="true" outlineLevel="0" collapsed="false"/>
    <row r="38985" customFormat="false" ht="13.8" hidden="false" customHeight="true" outlineLevel="0" collapsed="false"/>
    <row r="38986" customFormat="false" ht="13.8" hidden="false" customHeight="true" outlineLevel="0" collapsed="false"/>
    <row r="38987" customFormat="false" ht="13.8" hidden="false" customHeight="true" outlineLevel="0" collapsed="false"/>
    <row r="38988" customFormat="false" ht="13.8" hidden="false" customHeight="true" outlineLevel="0" collapsed="false"/>
    <row r="38989" customFormat="false" ht="13.8" hidden="false" customHeight="true" outlineLevel="0" collapsed="false"/>
    <row r="38990" customFormat="false" ht="13.8" hidden="false" customHeight="true" outlineLevel="0" collapsed="false"/>
    <row r="38991" customFormat="false" ht="13.8" hidden="false" customHeight="true" outlineLevel="0" collapsed="false"/>
    <row r="38992" customFormat="false" ht="13.8" hidden="false" customHeight="true" outlineLevel="0" collapsed="false"/>
    <row r="38993" customFormat="false" ht="13.8" hidden="false" customHeight="true" outlineLevel="0" collapsed="false"/>
    <row r="38994" customFormat="false" ht="13.8" hidden="false" customHeight="true" outlineLevel="0" collapsed="false"/>
    <row r="38995" customFormat="false" ht="13.8" hidden="false" customHeight="true" outlineLevel="0" collapsed="false"/>
    <row r="38996" customFormat="false" ht="13.8" hidden="false" customHeight="true" outlineLevel="0" collapsed="false"/>
    <row r="38997" customFormat="false" ht="13.8" hidden="false" customHeight="true" outlineLevel="0" collapsed="false"/>
    <row r="38998" customFormat="false" ht="13.8" hidden="false" customHeight="true" outlineLevel="0" collapsed="false"/>
    <row r="38999" customFormat="false" ht="13.8" hidden="false" customHeight="true" outlineLevel="0" collapsed="false"/>
    <row r="39000" customFormat="false" ht="13.8" hidden="false" customHeight="true" outlineLevel="0" collapsed="false"/>
    <row r="39001" customFormat="false" ht="13.8" hidden="false" customHeight="true" outlineLevel="0" collapsed="false"/>
    <row r="39002" customFormat="false" ht="13.8" hidden="false" customHeight="true" outlineLevel="0" collapsed="false"/>
    <row r="39003" customFormat="false" ht="13.8" hidden="false" customHeight="true" outlineLevel="0" collapsed="false"/>
    <row r="39004" customFormat="false" ht="13.8" hidden="false" customHeight="true" outlineLevel="0" collapsed="false"/>
    <row r="39005" customFormat="false" ht="13.8" hidden="false" customHeight="true" outlineLevel="0" collapsed="false"/>
    <row r="39006" customFormat="false" ht="13.8" hidden="false" customHeight="true" outlineLevel="0" collapsed="false"/>
    <row r="39007" customFormat="false" ht="13.8" hidden="false" customHeight="true" outlineLevel="0" collapsed="false"/>
    <row r="39008" customFormat="false" ht="13.8" hidden="false" customHeight="true" outlineLevel="0" collapsed="false"/>
    <row r="39009" customFormat="false" ht="13.8" hidden="false" customHeight="true" outlineLevel="0" collapsed="false"/>
    <row r="39010" customFormat="false" ht="13.8" hidden="false" customHeight="true" outlineLevel="0" collapsed="false"/>
    <row r="39011" customFormat="false" ht="13.8" hidden="false" customHeight="true" outlineLevel="0" collapsed="false"/>
    <row r="39012" customFormat="false" ht="13.8" hidden="false" customHeight="true" outlineLevel="0" collapsed="false"/>
    <row r="39013" customFormat="false" ht="13.8" hidden="false" customHeight="true" outlineLevel="0" collapsed="false"/>
    <row r="39014" customFormat="false" ht="13.8" hidden="false" customHeight="true" outlineLevel="0" collapsed="false"/>
    <row r="39015" customFormat="false" ht="13.8" hidden="false" customHeight="true" outlineLevel="0" collapsed="false"/>
    <row r="39016" customFormat="false" ht="13.8" hidden="false" customHeight="true" outlineLevel="0" collapsed="false"/>
    <row r="39017" customFormat="false" ht="13.8" hidden="false" customHeight="true" outlineLevel="0" collapsed="false"/>
    <row r="39018" customFormat="false" ht="13.8" hidden="false" customHeight="true" outlineLevel="0" collapsed="false"/>
    <row r="39019" customFormat="false" ht="13.8" hidden="false" customHeight="true" outlineLevel="0" collapsed="false"/>
    <row r="39020" customFormat="false" ht="13.8" hidden="false" customHeight="true" outlineLevel="0" collapsed="false"/>
    <row r="39021" customFormat="false" ht="13.8" hidden="false" customHeight="true" outlineLevel="0" collapsed="false"/>
    <row r="39022" customFormat="false" ht="13.8" hidden="false" customHeight="true" outlineLevel="0" collapsed="false"/>
    <row r="39023" customFormat="false" ht="13.8" hidden="false" customHeight="true" outlineLevel="0" collapsed="false"/>
    <row r="39024" customFormat="false" ht="13.8" hidden="false" customHeight="true" outlineLevel="0" collapsed="false"/>
    <row r="39025" customFormat="false" ht="13.8" hidden="false" customHeight="true" outlineLevel="0" collapsed="false"/>
    <row r="39026" customFormat="false" ht="13.8" hidden="false" customHeight="true" outlineLevel="0" collapsed="false"/>
    <row r="39027" customFormat="false" ht="13.8" hidden="false" customHeight="true" outlineLevel="0" collapsed="false"/>
    <row r="39028" customFormat="false" ht="13.8" hidden="false" customHeight="true" outlineLevel="0" collapsed="false"/>
    <row r="39029" customFormat="false" ht="13.8" hidden="false" customHeight="true" outlineLevel="0" collapsed="false"/>
    <row r="39030" customFormat="false" ht="13.8" hidden="false" customHeight="true" outlineLevel="0" collapsed="false"/>
    <row r="39031" customFormat="false" ht="13.8" hidden="false" customHeight="true" outlineLevel="0" collapsed="false"/>
    <row r="39032" customFormat="false" ht="13.8" hidden="false" customHeight="true" outlineLevel="0" collapsed="false"/>
    <row r="39033" customFormat="false" ht="13.8" hidden="false" customHeight="true" outlineLevel="0" collapsed="false"/>
    <row r="39034" customFormat="false" ht="13.8" hidden="false" customHeight="true" outlineLevel="0" collapsed="false"/>
    <row r="39035" customFormat="false" ht="13.8" hidden="false" customHeight="true" outlineLevel="0" collapsed="false"/>
    <row r="39036" customFormat="false" ht="13.8" hidden="false" customHeight="true" outlineLevel="0" collapsed="false"/>
    <row r="39037" customFormat="false" ht="13.8" hidden="false" customHeight="true" outlineLevel="0" collapsed="false"/>
    <row r="39038" customFormat="false" ht="13.8" hidden="false" customHeight="true" outlineLevel="0" collapsed="false"/>
    <row r="39039" customFormat="false" ht="13.8" hidden="false" customHeight="true" outlineLevel="0" collapsed="false"/>
    <row r="39040" customFormat="false" ht="13.8" hidden="false" customHeight="true" outlineLevel="0" collapsed="false"/>
    <row r="39041" customFormat="false" ht="13.8" hidden="false" customHeight="true" outlineLevel="0" collapsed="false"/>
    <row r="39042" customFormat="false" ht="13.8" hidden="false" customHeight="true" outlineLevel="0" collapsed="false"/>
    <row r="39043" customFormat="false" ht="13.8" hidden="false" customHeight="true" outlineLevel="0" collapsed="false"/>
    <row r="39044" customFormat="false" ht="13.8" hidden="false" customHeight="true" outlineLevel="0" collapsed="false"/>
    <row r="39045" customFormat="false" ht="13.8" hidden="false" customHeight="true" outlineLevel="0" collapsed="false"/>
    <row r="39046" customFormat="false" ht="13.8" hidden="false" customHeight="true" outlineLevel="0" collapsed="false"/>
    <row r="39047" customFormat="false" ht="13.8" hidden="false" customHeight="true" outlineLevel="0" collapsed="false"/>
    <row r="39048" customFormat="false" ht="13.8" hidden="false" customHeight="true" outlineLevel="0" collapsed="false"/>
    <row r="39049" customFormat="false" ht="13.8" hidden="false" customHeight="true" outlineLevel="0" collapsed="false"/>
    <row r="39050" customFormat="false" ht="13.8" hidden="false" customHeight="true" outlineLevel="0" collapsed="false"/>
    <row r="39051" customFormat="false" ht="13.8" hidden="false" customHeight="true" outlineLevel="0" collapsed="false"/>
    <row r="39052" customFormat="false" ht="13.8" hidden="false" customHeight="true" outlineLevel="0" collapsed="false"/>
    <row r="39053" customFormat="false" ht="13.8" hidden="false" customHeight="true" outlineLevel="0" collapsed="false"/>
    <row r="39054" customFormat="false" ht="13.8" hidden="false" customHeight="true" outlineLevel="0" collapsed="false"/>
    <row r="39055" customFormat="false" ht="13.8" hidden="false" customHeight="true" outlineLevel="0" collapsed="false"/>
    <row r="39056" customFormat="false" ht="13.8" hidden="false" customHeight="true" outlineLevel="0" collapsed="false"/>
    <row r="39057" customFormat="false" ht="13.8" hidden="false" customHeight="true" outlineLevel="0" collapsed="false"/>
    <row r="39058" customFormat="false" ht="13.8" hidden="false" customHeight="true" outlineLevel="0" collapsed="false"/>
    <row r="39059" customFormat="false" ht="13.8" hidden="false" customHeight="true" outlineLevel="0" collapsed="false"/>
    <row r="39060" customFormat="false" ht="13.8" hidden="false" customHeight="true" outlineLevel="0" collapsed="false"/>
    <row r="39061" customFormat="false" ht="13.8" hidden="false" customHeight="true" outlineLevel="0" collapsed="false"/>
    <row r="39062" customFormat="false" ht="13.8" hidden="false" customHeight="true" outlineLevel="0" collapsed="false"/>
    <row r="39063" customFormat="false" ht="13.8" hidden="false" customHeight="true" outlineLevel="0" collapsed="false"/>
    <row r="39064" customFormat="false" ht="13.8" hidden="false" customHeight="true" outlineLevel="0" collapsed="false"/>
    <row r="39065" customFormat="false" ht="13.8" hidden="false" customHeight="true" outlineLevel="0" collapsed="false"/>
    <row r="39066" customFormat="false" ht="13.8" hidden="false" customHeight="true" outlineLevel="0" collapsed="false"/>
    <row r="39067" customFormat="false" ht="13.8" hidden="false" customHeight="true" outlineLevel="0" collapsed="false"/>
    <row r="39068" customFormat="false" ht="13.8" hidden="false" customHeight="true" outlineLevel="0" collapsed="false"/>
    <row r="39069" customFormat="false" ht="13.8" hidden="false" customHeight="true" outlineLevel="0" collapsed="false"/>
    <row r="39070" customFormat="false" ht="13.8" hidden="false" customHeight="true" outlineLevel="0" collapsed="false"/>
    <row r="39071" customFormat="false" ht="13.8" hidden="false" customHeight="true" outlineLevel="0" collapsed="false"/>
    <row r="39072" customFormat="false" ht="13.8" hidden="false" customHeight="true" outlineLevel="0" collapsed="false"/>
    <row r="39073" customFormat="false" ht="13.8" hidden="false" customHeight="true" outlineLevel="0" collapsed="false"/>
    <row r="39074" customFormat="false" ht="13.8" hidden="false" customHeight="true" outlineLevel="0" collapsed="false"/>
    <row r="39075" customFormat="false" ht="13.8" hidden="false" customHeight="true" outlineLevel="0" collapsed="false"/>
    <row r="39076" customFormat="false" ht="13.8" hidden="false" customHeight="true" outlineLevel="0" collapsed="false"/>
    <row r="39077" customFormat="false" ht="13.8" hidden="false" customHeight="true" outlineLevel="0" collapsed="false"/>
    <row r="39078" customFormat="false" ht="13.8" hidden="false" customHeight="true" outlineLevel="0" collapsed="false"/>
    <row r="39079" customFormat="false" ht="13.8" hidden="false" customHeight="true" outlineLevel="0" collapsed="false"/>
    <row r="39080" customFormat="false" ht="13.8" hidden="false" customHeight="true" outlineLevel="0" collapsed="false"/>
    <row r="39081" customFormat="false" ht="13.8" hidden="false" customHeight="true" outlineLevel="0" collapsed="false"/>
    <row r="39082" customFormat="false" ht="13.8" hidden="false" customHeight="true" outlineLevel="0" collapsed="false"/>
    <row r="39083" customFormat="false" ht="13.8" hidden="false" customHeight="true" outlineLevel="0" collapsed="false"/>
    <row r="39084" customFormat="false" ht="13.8" hidden="false" customHeight="true" outlineLevel="0" collapsed="false"/>
    <row r="39085" customFormat="false" ht="13.8" hidden="false" customHeight="true" outlineLevel="0" collapsed="false"/>
    <row r="39086" customFormat="false" ht="13.8" hidden="false" customHeight="true" outlineLevel="0" collapsed="false"/>
    <row r="39087" customFormat="false" ht="13.8" hidden="false" customHeight="true" outlineLevel="0" collapsed="false"/>
    <row r="39088" customFormat="false" ht="13.8" hidden="false" customHeight="true" outlineLevel="0" collapsed="false"/>
    <row r="39089" customFormat="false" ht="13.8" hidden="false" customHeight="true" outlineLevel="0" collapsed="false"/>
    <row r="39090" customFormat="false" ht="13.8" hidden="false" customHeight="true" outlineLevel="0" collapsed="false"/>
    <row r="39091" customFormat="false" ht="13.8" hidden="false" customHeight="true" outlineLevel="0" collapsed="false"/>
    <row r="39092" customFormat="false" ht="13.8" hidden="false" customHeight="true" outlineLevel="0" collapsed="false"/>
    <row r="39093" customFormat="false" ht="13.8" hidden="false" customHeight="true" outlineLevel="0" collapsed="false"/>
    <row r="39094" customFormat="false" ht="13.8" hidden="false" customHeight="true" outlineLevel="0" collapsed="false"/>
    <row r="39095" customFormat="false" ht="13.8" hidden="false" customHeight="true" outlineLevel="0" collapsed="false"/>
    <row r="39096" customFormat="false" ht="13.8" hidden="false" customHeight="true" outlineLevel="0" collapsed="false"/>
    <row r="39097" customFormat="false" ht="13.8" hidden="false" customHeight="true" outlineLevel="0" collapsed="false"/>
    <row r="39098" customFormat="false" ht="13.8" hidden="false" customHeight="true" outlineLevel="0" collapsed="false"/>
    <row r="39099" customFormat="false" ht="13.8" hidden="false" customHeight="true" outlineLevel="0" collapsed="false"/>
    <row r="39100" customFormat="false" ht="13.8" hidden="false" customHeight="true" outlineLevel="0" collapsed="false"/>
    <row r="39101" customFormat="false" ht="13.8" hidden="false" customHeight="true" outlineLevel="0" collapsed="false"/>
    <row r="39102" customFormat="false" ht="13.8" hidden="false" customHeight="true" outlineLevel="0" collapsed="false"/>
    <row r="39103" customFormat="false" ht="13.8" hidden="false" customHeight="true" outlineLevel="0" collapsed="false"/>
    <row r="39104" customFormat="false" ht="13.8" hidden="false" customHeight="true" outlineLevel="0" collapsed="false"/>
    <row r="39105" customFormat="false" ht="13.8" hidden="false" customHeight="true" outlineLevel="0" collapsed="false"/>
    <row r="39106" customFormat="false" ht="13.8" hidden="false" customHeight="true" outlineLevel="0" collapsed="false"/>
    <row r="39107" customFormat="false" ht="13.8" hidden="false" customHeight="true" outlineLevel="0" collapsed="false"/>
    <row r="39108" customFormat="false" ht="13.8" hidden="false" customHeight="true" outlineLevel="0" collapsed="false"/>
    <row r="39109" customFormat="false" ht="13.8" hidden="false" customHeight="true" outlineLevel="0" collapsed="false"/>
    <row r="39110" customFormat="false" ht="13.8" hidden="false" customHeight="true" outlineLevel="0" collapsed="false"/>
    <row r="39111" customFormat="false" ht="13.8" hidden="false" customHeight="true" outlineLevel="0" collapsed="false"/>
    <row r="39112" customFormat="false" ht="13.8" hidden="false" customHeight="true" outlineLevel="0" collapsed="false"/>
    <row r="39113" customFormat="false" ht="13.8" hidden="false" customHeight="true" outlineLevel="0" collapsed="false"/>
    <row r="39114" customFormat="false" ht="13.8" hidden="false" customHeight="true" outlineLevel="0" collapsed="false"/>
    <row r="39115" customFormat="false" ht="13.8" hidden="false" customHeight="true" outlineLevel="0" collapsed="false"/>
    <row r="39116" customFormat="false" ht="13.8" hidden="false" customHeight="true" outlineLevel="0" collapsed="false"/>
    <row r="39117" customFormat="false" ht="13.8" hidden="false" customHeight="true" outlineLevel="0" collapsed="false"/>
    <row r="39118" customFormat="false" ht="13.8" hidden="false" customHeight="true" outlineLevel="0" collapsed="false"/>
    <row r="39119" customFormat="false" ht="13.8" hidden="false" customHeight="true" outlineLevel="0" collapsed="false"/>
    <row r="39120" customFormat="false" ht="13.8" hidden="false" customHeight="true" outlineLevel="0" collapsed="false"/>
    <row r="39121" customFormat="false" ht="13.8" hidden="false" customHeight="true" outlineLevel="0" collapsed="false"/>
    <row r="39122" customFormat="false" ht="13.8" hidden="false" customHeight="true" outlineLevel="0" collapsed="false"/>
    <row r="39123" customFormat="false" ht="13.8" hidden="false" customHeight="true" outlineLevel="0" collapsed="false"/>
    <row r="39124" customFormat="false" ht="13.8" hidden="false" customHeight="true" outlineLevel="0" collapsed="false"/>
    <row r="39125" customFormat="false" ht="13.8" hidden="false" customHeight="true" outlineLevel="0" collapsed="false"/>
    <row r="39126" customFormat="false" ht="13.8" hidden="false" customHeight="true" outlineLevel="0" collapsed="false"/>
    <row r="39127" customFormat="false" ht="13.8" hidden="false" customHeight="true" outlineLevel="0" collapsed="false"/>
    <row r="39128" customFormat="false" ht="13.8" hidden="false" customHeight="true" outlineLevel="0" collapsed="false"/>
    <row r="39129" customFormat="false" ht="13.8" hidden="false" customHeight="true" outlineLevel="0" collapsed="false"/>
    <row r="39130" customFormat="false" ht="13.8" hidden="false" customHeight="true" outlineLevel="0" collapsed="false"/>
    <row r="39131" customFormat="false" ht="13.8" hidden="false" customHeight="true" outlineLevel="0" collapsed="false"/>
    <row r="39132" customFormat="false" ht="13.8" hidden="false" customHeight="true" outlineLevel="0" collapsed="false"/>
    <row r="39133" customFormat="false" ht="13.8" hidden="false" customHeight="true" outlineLevel="0" collapsed="false"/>
    <row r="39134" customFormat="false" ht="13.8" hidden="false" customHeight="true" outlineLevel="0" collapsed="false"/>
    <row r="39135" customFormat="false" ht="13.8" hidden="false" customHeight="true" outlineLevel="0" collapsed="false"/>
    <row r="39136" customFormat="false" ht="13.8" hidden="false" customHeight="true" outlineLevel="0" collapsed="false"/>
    <row r="39137" customFormat="false" ht="13.8" hidden="false" customHeight="true" outlineLevel="0" collapsed="false"/>
    <row r="39138" customFormat="false" ht="13.8" hidden="false" customHeight="true" outlineLevel="0" collapsed="false"/>
    <row r="39139" customFormat="false" ht="13.8" hidden="false" customHeight="true" outlineLevel="0" collapsed="false"/>
    <row r="39140" customFormat="false" ht="13.8" hidden="false" customHeight="true" outlineLevel="0" collapsed="false"/>
    <row r="39141" customFormat="false" ht="13.8" hidden="false" customHeight="true" outlineLevel="0" collapsed="false"/>
    <row r="39142" customFormat="false" ht="13.8" hidden="false" customHeight="true" outlineLevel="0" collapsed="false"/>
    <row r="39143" customFormat="false" ht="13.8" hidden="false" customHeight="true" outlineLevel="0" collapsed="false"/>
    <row r="39144" customFormat="false" ht="13.8" hidden="false" customHeight="true" outlineLevel="0" collapsed="false"/>
    <row r="39145" customFormat="false" ht="13.8" hidden="false" customHeight="true" outlineLevel="0" collapsed="false"/>
    <row r="39146" customFormat="false" ht="13.8" hidden="false" customHeight="true" outlineLevel="0" collapsed="false"/>
    <row r="39147" customFormat="false" ht="13.8" hidden="false" customHeight="true" outlineLevel="0" collapsed="false"/>
    <row r="39148" customFormat="false" ht="13.8" hidden="false" customHeight="true" outlineLevel="0" collapsed="false"/>
    <row r="39149" customFormat="false" ht="13.8" hidden="false" customHeight="true" outlineLevel="0" collapsed="false"/>
    <row r="39150" customFormat="false" ht="13.8" hidden="false" customHeight="true" outlineLevel="0" collapsed="false"/>
    <row r="39151" customFormat="false" ht="13.8" hidden="false" customHeight="true" outlineLevel="0" collapsed="false"/>
    <row r="39152" customFormat="false" ht="13.8" hidden="false" customHeight="true" outlineLevel="0" collapsed="false"/>
    <row r="39153" customFormat="false" ht="13.8" hidden="false" customHeight="true" outlineLevel="0" collapsed="false"/>
    <row r="39154" customFormat="false" ht="13.8" hidden="false" customHeight="true" outlineLevel="0" collapsed="false"/>
    <row r="39155" customFormat="false" ht="13.8" hidden="false" customHeight="true" outlineLevel="0" collapsed="false"/>
    <row r="39156" customFormat="false" ht="13.8" hidden="false" customHeight="true" outlineLevel="0" collapsed="false"/>
    <row r="39157" customFormat="false" ht="13.8" hidden="false" customHeight="true" outlineLevel="0" collapsed="false"/>
    <row r="39158" customFormat="false" ht="13.8" hidden="false" customHeight="true" outlineLevel="0" collapsed="false"/>
    <row r="39159" customFormat="false" ht="13.8" hidden="false" customHeight="true" outlineLevel="0" collapsed="false"/>
    <row r="39160" customFormat="false" ht="13.8" hidden="false" customHeight="true" outlineLevel="0" collapsed="false"/>
    <row r="39161" customFormat="false" ht="13.8" hidden="false" customHeight="true" outlineLevel="0" collapsed="false"/>
    <row r="39162" customFormat="false" ht="13.8" hidden="false" customHeight="true" outlineLevel="0" collapsed="false"/>
    <row r="39163" customFormat="false" ht="13.8" hidden="false" customHeight="true" outlineLevel="0" collapsed="false"/>
    <row r="39164" customFormat="false" ht="13.8" hidden="false" customHeight="true" outlineLevel="0" collapsed="false"/>
    <row r="39165" customFormat="false" ht="13.8" hidden="false" customHeight="true" outlineLevel="0" collapsed="false"/>
    <row r="39166" customFormat="false" ht="13.8" hidden="false" customHeight="true" outlineLevel="0" collapsed="false"/>
    <row r="39167" customFormat="false" ht="13.8" hidden="false" customHeight="true" outlineLevel="0" collapsed="false"/>
    <row r="39168" customFormat="false" ht="13.8" hidden="false" customHeight="true" outlineLevel="0" collapsed="false"/>
    <row r="39169" customFormat="false" ht="13.8" hidden="false" customHeight="true" outlineLevel="0" collapsed="false"/>
    <row r="39170" customFormat="false" ht="13.8" hidden="false" customHeight="true" outlineLevel="0" collapsed="false"/>
    <row r="39171" customFormat="false" ht="13.8" hidden="false" customHeight="true" outlineLevel="0" collapsed="false"/>
    <row r="39172" customFormat="false" ht="13.8" hidden="false" customHeight="true" outlineLevel="0" collapsed="false"/>
    <row r="39173" customFormat="false" ht="13.8" hidden="false" customHeight="true" outlineLevel="0" collapsed="false"/>
    <row r="39174" customFormat="false" ht="13.8" hidden="false" customHeight="true" outlineLevel="0" collapsed="false"/>
    <row r="39175" customFormat="false" ht="13.8" hidden="false" customHeight="true" outlineLevel="0" collapsed="false"/>
    <row r="39176" customFormat="false" ht="13.8" hidden="false" customHeight="true" outlineLevel="0" collapsed="false"/>
    <row r="39177" customFormat="false" ht="13.8" hidden="false" customHeight="true" outlineLevel="0" collapsed="false"/>
    <row r="39178" customFormat="false" ht="13.8" hidden="false" customHeight="true" outlineLevel="0" collapsed="false"/>
    <row r="39179" customFormat="false" ht="13.8" hidden="false" customHeight="true" outlineLevel="0" collapsed="false"/>
    <row r="39180" customFormat="false" ht="13.8" hidden="false" customHeight="true" outlineLevel="0" collapsed="false"/>
    <row r="39181" customFormat="false" ht="13.8" hidden="false" customHeight="true" outlineLevel="0" collapsed="false"/>
    <row r="39182" customFormat="false" ht="13.8" hidden="false" customHeight="true" outlineLevel="0" collapsed="false"/>
    <row r="39183" customFormat="false" ht="13.8" hidden="false" customHeight="true" outlineLevel="0" collapsed="false"/>
    <row r="39184" customFormat="false" ht="13.8" hidden="false" customHeight="true" outlineLevel="0" collapsed="false"/>
    <row r="39185" customFormat="false" ht="13.8" hidden="false" customHeight="true" outlineLevel="0" collapsed="false"/>
    <row r="39186" customFormat="false" ht="13.8" hidden="false" customHeight="true" outlineLevel="0" collapsed="false"/>
    <row r="39187" customFormat="false" ht="13.8" hidden="false" customHeight="true" outlineLevel="0" collapsed="false"/>
    <row r="39188" customFormat="false" ht="13.8" hidden="false" customHeight="true" outlineLevel="0" collapsed="false"/>
    <row r="39189" customFormat="false" ht="13.8" hidden="false" customHeight="true" outlineLevel="0" collapsed="false"/>
    <row r="39190" customFormat="false" ht="13.8" hidden="false" customHeight="true" outlineLevel="0" collapsed="false"/>
    <row r="39191" customFormat="false" ht="13.8" hidden="false" customHeight="true" outlineLevel="0" collapsed="false"/>
    <row r="39192" customFormat="false" ht="13.8" hidden="false" customHeight="true" outlineLevel="0" collapsed="false"/>
    <row r="39193" customFormat="false" ht="13.8" hidden="false" customHeight="true" outlineLevel="0" collapsed="false"/>
    <row r="39194" customFormat="false" ht="13.8" hidden="false" customHeight="true" outlineLevel="0" collapsed="false"/>
    <row r="39195" customFormat="false" ht="13.8" hidden="false" customHeight="true" outlineLevel="0" collapsed="false"/>
    <row r="39196" customFormat="false" ht="13.8" hidden="false" customHeight="true" outlineLevel="0" collapsed="false"/>
    <row r="39197" customFormat="false" ht="13.8" hidden="false" customHeight="true" outlineLevel="0" collapsed="false"/>
    <row r="39198" customFormat="false" ht="13.8" hidden="false" customHeight="true" outlineLevel="0" collapsed="false"/>
    <row r="39199" customFormat="false" ht="13.8" hidden="false" customHeight="true" outlineLevel="0" collapsed="false"/>
    <row r="39200" customFormat="false" ht="13.8" hidden="false" customHeight="true" outlineLevel="0" collapsed="false"/>
    <row r="39201" customFormat="false" ht="13.8" hidden="false" customHeight="true" outlineLevel="0" collapsed="false"/>
    <row r="39202" customFormat="false" ht="13.8" hidden="false" customHeight="true" outlineLevel="0" collapsed="false"/>
    <row r="39203" customFormat="false" ht="13.8" hidden="false" customHeight="true" outlineLevel="0" collapsed="false"/>
    <row r="39204" customFormat="false" ht="13.8" hidden="false" customHeight="true" outlineLevel="0" collapsed="false"/>
    <row r="39205" customFormat="false" ht="13.8" hidden="false" customHeight="true" outlineLevel="0" collapsed="false"/>
    <row r="39206" customFormat="false" ht="13.8" hidden="false" customHeight="true" outlineLevel="0" collapsed="false"/>
    <row r="39207" customFormat="false" ht="13.8" hidden="false" customHeight="true" outlineLevel="0" collapsed="false"/>
    <row r="39208" customFormat="false" ht="13.8" hidden="false" customHeight="true" outlineLevel="0" collapsed="false"/>
    <row r="39209" customFormat="false" ht="13.8" hidden="false" customHeight="true" outlineLevel="0" collapsed="false"/>
    <row r="39210" customFormat="false" ht="13.8" hidden="false" customHeight="true" outlineLevel="0" collapsed="false"/>
    <row r="39211" customFormat="false" ht="13.8" hidden="false" customHeight="true" outlineLevel="0" collapsed="false"/>
    <row r="39212" customFormat="false" ht="13.8" hidden="false" customHeight="true" outlineLevel="0" collapsed="false"/>
    <row r="39213" customFormat="false" ht="13.8" hidden="false" customHeight="true" outlineLevel="0" collapsed="false"/>
    <row r="39214" customFormat="false" ht="13.8" hidden="false" customHeight="true" outlineLevel="0" collapsed="false"/>
    <row r="39215" customFormat="false" ht="13.8" hidden="false" customHeight="true" outlineLevel="0" collapsed="false"/>
    <row r="39216" customFormat="false" ht="13.8" hidden="false" customHeight="true" outlineLevel="0" collapsed="false"/>
    <row r="39217" customFormat="false" ht="13.8" hidden="false" customHeight="true" outlineLevel="0" collapsed="false"/>
    <row r="39218" customFormat="false" ht="13.8" hidden="false" customHeight="true" outlineLevel="0" collapsed="false"/>
    <row r="39219" customFormat="false" ht="13.8" hidden="false" customHeight="true" outlineLevel="0" collapsed="false"/>
    <row r="39220" customFormat="false" ht="13.8" hidden="false" customHeight="true" outlineLevel="0" collapsed="false"/>
    <row r="39221" customFormat="false" ht="13.8" hidden="false" customHeight="true" outlineLevel="0" collapsed="false"/>
    <row r="39222" customFormat="false" ht="13.8" hidden="false" customHeight="true" outlineLevel="0" collapsed="false"/>
    <row r="39223" customFormat="false" ht="13.8" hidden="false" customHeight="true" outlineLevel="0" collapsed="false"/>
    <row r="39224" customFormat="false" ht="13.8" hidden="false" customHeight="true" outlineLevel="0" collapsed="false"/>
    <row r="39225" customFormat="false" ht="13.8" hidden="false" customHeight="true" outlineLevel="0" collapsed="false"/>
    <row r="39226" customFormat="false" ht="13.8" hidden="false" customHeight="true" outlineLevel="0" collapsed="false"/>
    <row r="39227" customFormat="false" ht="13.8" hidden="false" customHeight="true" outlineLevel="0" collapsed="false"/>
    <row r="39228" customFormat="false" ht="13.8" hidden="false" customHeight="true" outlineLevel="0" collapsed="false"/>
    <row r="39229" customFormat="false" ht="13.8" hidden="false" customHeight="true" outlineLevel="0" collapsed="false"/>
    <row r="39230" customFormat="false" ht="13.8" hidden="false" customHeight="true" outlineLevel="0" collapsed="false"/>
    <row r="39231" customFormat="false" ht="13.8" hidden="false" customHeight="true" outlineLevel="0" collapsed="false"/>
    <row r="39232" customFormat="false" ht="13.8" hidden="false" customHeight="true" outlineLevel="0" collapsed="false"/>
    <row r="39233" customFormat="false" ht="13.8" hidden="false" customHeight="true" outlineLevel="0" collapsed="false"/>
    <row r="39234" customFormat="false" ht="13.8" hidden="false" customHeight="true" outlineLevel="0" collapsed="false"/>
    <row r="39235" customFormat="false" ht="13.8" hidden="false" customHeight="true" outlineLevel="0" collapsed="false"/>
    <row r="39236" customFormat="false" ht="13.8" hidden="false" customHeight="true" outlineLevel="0" collapsed="false"/>
    <row r="39237" customFormat="false" ht="13.8" hidden="false" customHeight="true" outlineLevel="0" collapsed="false"/>
    <row r="39238" customFormat="false" ht="13.8" hidden="false" customHeight="true" outlineLevel="0" collapsed="false"/>
    <row r="39239" customFormat="false" ht="13.8" hidden="false" customHeight="true" outlineLevel="0" collapsed="false"/>
    <row r="39240" customFormat="false" ht="13.8" hidden="false" customHeight="true" outlineLevel="0" collapsed="false"/>
    <row r="39241" customFormat="false" ht="13.8" hidden="false" customHeight="true" outlineLevel="0" collapsed="false"/>
    <row r="39242" customFormat="false" ht="13.8" hidden="false" customHeight="true" outlineLevel="0" collapsed="false"/>
    <row r="39243" customFormat="false" ht="13.8" hidden="false" customHeight="true" outlineLevel="0" collapsed="false"/>
    <row r="39244" customFormat="false" ht="13.8" hidden="false" customHeight="true" outlineLevel="0" collapsed="false"/>
    <row r="39245" customFormat="false" ht="13.8" hidden="false" customHeight="true" outlineLevel="0" collapsed="false"/>
    <row r="39246" customFormat="false" ht="13.8" hidden="false" customHeight="true" outlineLevel="0" collapsed="false"/>
    <row r="39247" customFormat="false" ht="13.8" hidden="false" customHeight="true" outlineLevel="0" collapsed="false"/>
    <row r="39248" customFormat="false" ht="13.8" hidden="false" customHeight="true" outlineLevel="0" collapsed="false"/>
    <row r="39249" customFormat="false" ht="13.8" hidden="false" customHeight="true" outlineLevel="0" collapsed="false"/>
    <row r="39250" customFormat="false" ht="13.8" hidden="false" customHeight="true" outlineLevel="0" collapsed="false"/>
    <row r="39251" customFormat="false" ht="13.8" hidden="false" customHeight="true" outlineLevel="0" collapsed="false"/>
    <row r="39252" customFormat="false" ht="13.8" hidden="false" customHeight="true" outlineLevel="0" collapsed="false"/>
    <row r="39253" customFormat="false" ht="13.8" hidden="false" customHeight="true" outlineLevel="0" collapsed="false"/>
    <row r="39254" customFormat="false" ht="13.8" hidden="false" customHeight="true" outlineLevel="0" collapsed="false"/>
    <row r="39255" customFormat="false" ht="13.8" hidden="false" customHeight="true" outlineLevel="0" collapsed="false"/>
    <row r="39256" customFormat="false" ht="13.8" hidden="false" customHeight="true" outlineLevel="0" collapsed="false"/>
    <row r="39257" customFormat="false" ht="13.8" hidden="false" customHeight="true" outlineLevel="0" collapsed="false"/>
    <row r="39258" customFormat="false" ht="13.8" hidden="false" customHeight="true" outlineLevel="0" collapsed="false"/>
    <row r="39259" customFormat="false" ht="13.8" hidden="false" customHeight="true" outlineLevel="0" collapsed="false"/>
    <row r="39260" customFormat="false" ht="13.8" hidden="false" customHeight="true" outlineLevel="0" collapsed="false"/>
    <row r="39261" customFormat="false" ht="13.8" hidden="false" customHeight="true" outlineLevel="0" collapsed="false"/>
    <row r="39262" customFormat="false" ht="13.8" hidden="false" customHeight="true" outlineLevel="0" collapsed="false"/>
    <row r="39263" customFormat="false" ht="13.8" hidden="false" customHeight="true" outlineLevel="0" collapsed="false"/>
    <row r="39264" customFormat="false" ht="13.8" hidden="false" customHeight="true" outlineLevel="0" collapsed="false"/>
    <row r="39265" customFormat="false" ht="13.8" hidden="false" customHeight="true" outlineLevel="0" collapsed="false"/>
    <row r="39266" customFormat="false" ht="13.8" hidden="false" customHeight="true" outlineLevel="0" collapsed="false"/>
    <row r="39267" customFormat="false" ht="13.8" hidden="false" customHeight="true" outlineLevel="0" collapsed="false"/>
    <row r="39268" customFormat="false" ht="13.8" hidden="false" customHeight="true" outlineLevel="0" collapsed="false"/>
    <row r="39269" customFormat="false" ht="13.8" hidden="false" customHeight="true" outlineLevel="0" collapsed="false"/>
    <row r="39270" customFormat="false" ht="13.8" hidden="false" customHeight="true" outlineLevel="0" collapsed="false"/>
    <row r="39271" customFormat="false" ht="13.8" hidden="false" customHeight="true" outlineLevel="0" collapsed="false"/>
    <row r="39272" customFormat="false" ht="13.8" hidden="false" customHeight="true" outlineLevel="0" collapsed="false"/>
    <row r="39273" customFormat="false" ht="13.8" hidden="false" customHeight="true" outlineLevel="0" collapsed="false"/>
    <row r="39274" customFormat="false" ht="13.8" hidden="false" customHeight="true" outlineLevel="0" collapsed="false"/>
    <row r="39275" customFormat="false" ht="13.8" hidden="false" customHeight="true" outlineLevel="0" collapsed="false"/>
    <row r="39276" customFormat="false" ht="13.8" hidden="false" customHeight="true" outlineLevel="0" collapsed="false"/>
    <row r="39277" customFormat="false" ht="13.8" hidden="false" customHeight="true" outlineLevel="0" collapsed="false"/>
    <row r="39278" customFormat="false" ht="13.8" hidden="false" customHeight="true" outlineLevel="0" collapsed="false"/>
    <row r="39279" customFormat="false" ht="13.8" hidden="false" customHeight="true" outlineLevel="0" collapsed="false"/>
    <row r="39280" customFormat="false" ht="13.8" hidden="false" customHeight="true" outlineLevel="0" collapsed="false"/>
    <row r="39281" customFormat="false" ht="13.8" hidden="false" customHeight="true" outlineLevel="0" collapsed="false"/>
    <row r="39282" customFormat="false" ht="13.8" hidden="false" customHeight="true" outlineLevel="0" collapsed="false"/>
    <row r="39283" customFormat="false" ht="13.8" hidden="false" customHeight="true" outlineLevel="0" collapsed="false"/>
    <row r="39284" customFormat="false" ht="13.8" hidden="false" customHeight="true" outlineLevel="0" collapsed="false"/>
    <row r="39285" customFormat="false" ht="13.8" hidden="false" customHeight="true" outlineLevel="0" collapsed="false"/>
    <row r="39286" customFormat="false" ht="13.8" hidden="false" customHeight="true" outlineLevel="0" collapsed="false"/>
    <row r="39287" customFormat="false" ht="13.8" hidden="false" customHeight="true" outlineLevel="0" collapsed="false"/>
    <row r="39288" customFormat="false" ht="13.8" hidden="false" customHeight="true" outlineLevel="0" collapsed="false"/>
    <row r="39289" customFormat="false" ht="13.8" hidden="false" customHeight="true" outlineLevel="0" collapsed="false"/>
    <row r="39290" customFormat="false" ht="13.8" hidden="false" customHeight="true" outlineLevel="0" collapsed="false"/>
    <row r="39291" customFormat="false" ht="13.8" hidden="false" customHeight="true" outlineLevel="0" collapsed="false"/>
    <row r="39292" customFormat="false" ht="13.8" hidden="false" customHeight="true" outlineLevel="0" collapsed="false"/>
    <row r="39293" customFormat="false" ht="13.8" hidden="false" customHeight="true" outlineLevel="0" collapsed="false"/>
    <row r="39294" customFormat="false" ht="13.8" hidden="false" customHeight="true" outlineLevel="0" collapsed="false"/>
    <row r="39295" customFormat="false" ht="13.8" hidden="false" customHeight="true" outlineLevel="0" collapsed="false"/>
    <row r="39296" customFormat="false" ht="13.8" hidden="false" customHeight="true" outlineLevel="0" collapsed="false"/>
    <row r="39297" customFormat="false" ht="13.8" hidden="false" customHeight="true" outlineLevel="0" collapsed="false"/>
    <row r="39298" customFormat="false" ht="13.8" hidden="false" customHeight="true" outlineLevel="0" collapsed="false"/>
    <row r="39299" customFormat="false" ht="13.8" hidden="false" customHeight="true" outlineLevel="0" collapsed="false"/>
    <row r="39300" customFormat="false" ht="13.8" hidden="false" customHeight="true" outlineLevel="0" collapsed="false"/>
    <row r="39301" customFormat="false" ht="13.8" hidden="false" customHeight="true" outlineLevel="0" collapsed="false"/>
    <row r="39302" customFormat="false" ht="13.8" hidden="false" customHeight="true" outlineLevel="0" collapsed="false"/>
    <row r="39303" customFormat="false" ht="13.8" hidden="false" customHeight="true" outlineLevel="0" collapsed="false"/>
    <row r="39304" customFormat="false" ht="13.8" hidden="false" customHeight="true" outlineLevel="0" collapsed="false"/>
    <row r="39305" customFormat="false" ht="13.8" hidden="false" customHeight="true" outlineLevel="0" collapsed="false"/>
    <row r="39306" customFormat="false" ht="13.8" hidden="false" customHeight="true" outlineLevel="0" collapsed="false"/>
    <row r="39307" customFormat="false" ht="13.8" hidden="false" customHeight="true" outlineLevel="0" collapsed="false"/>
    <row r="39308" customFormat="false" ht="13.8" hidden="false" customHeight="true" outlineLevel="0" collapsed="false"/>
    <row r="39309" customFormat="false" ht="13.8" hidden="false" customHeight="true" outlineLevel="0" collapsed="false"/>
    <row r="39310" customFormat="false" ht="13.8" hidden="false" customHeight="true" outlineLevel="0" collapsed="false"/>
    <row r="39311" customFormat="false" ht="13.8" hidden="false" customHeight="true" outlineLevel="0" collapsed="false"/>
    <row r="39312" customFormat="false" ht="13.8" hidden="false" customHeight="true" outlineLevel="0" collapsed="false"/>
    <row r="39313" customFormat="false" ht="13.8" hidden="false" customHeight="true" outlineLevel="0" collapsed="false"/>
    <row r="39314" customFormat="false" ht="13.8" hidden="false" customHeight="true" outlineLevel="0" collapsed="false"/>
    <row r="39315" customFormat="false" ht="13.8" hidden="false" customHeight="true" outlineLevel="0" collapsed="false"/>
    <row r="39316" customFormat="false" ht="13.8" hidden="false" customHeight="true" outlineLevel="0" collapsed="false"/>
    <row r="39317" customFormat="false" ht="13.8" hidden="false" customHeight="true" outlineLevel="0" collapsed="false"/>
    <row r="39318" customFormat="false" ht="13.8" hidden="false" customHeight="true" outlineLevel="0" collapsed="false"/>
    <row r="39319" customFormat="false" ht="13.8" hidden="false" customHeight="true" outlineLevel="0" collapsed="false"/>
    <row r="39320" customFormat="false" ht="13.8" hidden="false" customHeight="true" outlineLevel="0" collapsed="false"/>
    <row r="39321" customFormat="false" ht="13.8" hidden="false" customHeight="true" outlineLevel="0" collapsed="false"/>
    <row r="39322" customFormat="false" ht="13.8" hidden="false" customHeight="true" outlineLevel="0" collapsed="false"/>
    <row r="39323" customFormat="false" ht="13.8" hidden="false" customHeight="true" outlineLevel="0" collapsed="false"/>
    <row r="39324" customFormat="false" ht="13.8" hidden="false" customHeight="true" outlineLevel="0" collapsed="false"/>
    <row r="39325" customFormat="false" ht="13.8" hidden="false" customHeight="true" outlineLevel="0" collapsed="false"/>
    <row r="39326" customFormat="false" ht="13.8" hidden="false" customHeight="true" outlineLevel="0" collapsed="false"/>
    <row r="39327" customFormat="false" ht="13.8" hidden="false" customHeight="true" outlineLevel="0" collapsed="false"/>
    <row r="39328" customFormat="false" ht="13.8" hidden="false" customHeight="true" outlineLevel="0" collapsed="false"/>
    <row r="39329" customFormat="false" ht="13.8" hidden="false" customHeight="true" outlineLevel="0" collapsed="false"/>
    <row r="39330" customFormat="false" ht="13.8" hidden="false" customHeight="true" outlineLevel="0" collapsed="false"/>
    <row r="39331" customFormat="false" ht="13.8" hidden="false" customHeight="true" outlineLevel="0" collapsed="false"/>
    <row r="39332" customFormat="false" ht="13.8" hidden="false" customHeight="true" outlineLevel="0" collapsed="false"/>
    <row r="39333" customFormat="false" ht="13.8" hidden="false" customHeight="true" outlineLevel="0" collapsed="false"/>
    <row r="39334" customFormat="false" ht="13.8" hidden="false" customHeight="true" outlineLevel="0" collapsed="false"/>
    <row r="39335" customFormat="false" ht="13.8" hidden="false" customHeight="true" outlineLevel="0" collapsed="false"/>
    <row r="39336" customFormat="false" ht="13.8" hidden="false" customHeight="true" outlineLevel="0" collapsed="false"/>
    <row r="39337" customFormat="false" ht="13.8" hidden="false" customHeight="true" outlineLevel="0" collapsed="false"/>
    <row r="39338" customFormat="false" ht="13.8" hidden="false" customHeight="true" outlineLevel="0" collapsed="false"/>
    <row r="39339" customFormat="false" ht="13.8" hidden="false" customHeight="true" outlineLevel="0" collapsed="false"/>
    <row r="39340" customFormat="false" ht="13.8" hidden="false" customHeight="true" outlineLevel="0" collapsed="false"/>
    <row r="39341" customFormat="false" ht="13.8" hidden="false" customHeight="true" outlineLevel="0" collapsed="false"/>
    <row r="39342" customFormat="false" ht="13.8" hidden="false" customHeight="true" outlineLevel="0" collapsed="false"/>
    <row r="39343" customFormat="false" ht="13.8" hidden="false" customHeight="true" outlineLevel="0" collapsed="false"/>
    <row r="39344" customFormat="false" ht="13.8" hidden="false" customHeight="true" outlineLevel="0" collapsed="false"/>
    <row r="39345" customFormat="false" ht="13.8" hidden="false" customHeight="true" outlineLevel="0" collapsed="false"/>
    <row r="39346" customFormat="false" ht="13.8" hidden="false" customHeight="true" outlineLevel="0" collapsed="false"/>
    <row r="39347" customFormat="false" ht="13.8" hidden="false" customHeight="true" outlineLevel="0" collapsed="false"/>
    <row r="39348" customFormat="false" ht="13.8" hidden="false" customHeight="true" outlineLevel="0" collapsed="false"/>
    <row r="39349" customFormat="false" ht="13.8" hidden="false" customHeight="true" outlineLevel="0" collapsed="false"/>
    <row r="39350" customFormat="false" ht="13.8" hidden="false" customHeight="true" outlineLevel="0" collapsed="false"/>
    <row r="39351" customFormat="false" ht="13.8" hidden="false" customHeight="true" outlineLevel="0" collapsed="false"/>
    <row r="39352" customFormat="false" ht="13.8" hidden="false" customHeight="true" outlineLevel="0" collapsed="false"/>
    <row r="39353" customFormat="false" ht="13.8" hidden="false" customHeight="true" outlineLevel="0" collapsed="false"/>
    <row r="39354" customFormat="false" ht="13.8" hidden="false" customHeight="true" outlineLevel="0" collapsed="false"/>
    <row r="39355" customFormat="false" ht="13.8" hidden="false" customHeight="true" outlineLevel="0" collapsed="false"/>
    <row r="39356" customFormat="false" ht="13.8" hidden="false" customHeight="true" outlineLevel="0" collapsed="false"/>
    <row r="39357" customFormat="false" ht="13.8" hidden="false" customHeight="true" outlineLevel="0" collapsed="false"/>
    <row r="39358" customFormat="false" ht="13.8" hidden="false" customHeight="true" outlineLevel="0" collapsed="false"/>
    <row r="39359" customFormat="false" ht="13.8" hidden="false" customHeight="true" outlineLevel="0" collapsed="false"/>
    <row r="39360" customFormat="false" ht="13.8" hidden="false" customHeight="true" outlineLevel="0" collapsed="false"/>
    <row r="39361" customFormat="false" ht="13.8" hidden="false" customHeight="true" outlineLevel="0" collapsed="false"/>
    <row r="39362" customFormat="false" ht="13.8" hidden="false" customHeight="true" outlineLevel="0" collapsed="false"/>
    <row r="39363" customFormat="false" ht="13.8" hidden="false" customHeight="true" outlineLevel="0" collapsed="false"/>
    <row r="39364" customFormat="false" ht="13.8" hidden="false" customHeight="true" outlineLevel="0" collapsed="false"/>
    <row r="39365" customFormat="false" ht="13.8" hidden="false" customHeight="true" outlineLevel="0" collapsed="false"/>
    <row r="39366" customFormat="false" ht="13.8" hidden="false" customHeight="true" outlineLevel="0" collapsed="false"/>
    <row r="39367" customFormat="false" ht="13.8" hidden="false" customHeight="true" outlineLevel="0" collapsed="false"/>
    <row r="39368" customFormat="false" ht="13.8" hidden="false" customHeight="true" outlineLevel="0" collapsed="false"/>
    <row r="39369" customFormat="false" ht="13.8" hidden="false" customHeight="true" outlineLevel="0" collapsed="false"/>
    <row r="39370" customFormat="false" ht="13.8" hidden="false" customHeight="true" outlineLevel="0" collapsed="false"/>
    <row r="39371" customFormat="false" ht="13.8" hidden="false" customHeight="true" outlineLevel="0" collapsed="false"/>
    <row r="39372" customFormat="false" ht="13.8" hidden="false" customHeight="true" outlineLevel="0" collapsed="false"/>
    <row r="39373" customFormat="false" ht="13.8" hidden="false" customHeight="true" outlineLevel="0" collapsed="false"/>
    <row r="39374" customFormat="false" ht="13.8" hidden="false" customHeight="true" outlineLevel="0" collapsed="false"/>
    <row r="39375" customFormat="false" ht="13.8" hidden="false" customHeight="true" outlineLevel="0" collapsed="false"/>
    <row r="39376" customFormat="false" ht="13.8" hidden="false" customHeight="true" outlineLevel="0" collapsed="false"/>
    <row r="39377" customFormat="false" ht="13.8" hidden="false" customHeight="true" outlineLevel="0" collapsed="false"/>
    <row r="39378" customFormat="false" ht="13.8" hidden="false" customHeight="true" outlineLevel="0" collapsed="false"/>
    <row r="39379" customFormat="false" ht="13.8" hidden="false" customHeight="true" outlineLevel="0" collapsed="false"/>
    <row r="39380" customFormat="false" ht="13.8" hidden="false" customHeight="true" outlineLevel="0" collapsed="false"/>
    <row r="39381" customFormat="false" ht="13.8" hidden="false" customHeight="true" outlineLevel="0" collapsed="false"/>
    <row r="39382" customFormat="false" ht="13.8" hidden="false" customHeight="true" outlineLevel="0" collapsed="false"/>
    <row r="39383" customFormat="false" ht="13.8" hidden="false" customHeight="true" outlineLevel="0" collapsed="false"/>
    <row r="39384" customFormat="false" ht="13.8" hidden="false" customHeight="true" outlineLevel="0" collapsed="false"/>
    <row r="39385" customFormat="false" ht="13.8" hidden="false" customHeight="true" outlineLevel="0" collapsed="false"/>
    <row r="39386" customFormat="false" ht="13.8" hidden="false" customHeight="true" outlineLevel="0" collapsed="false"/>
    <row r="39387" customFormat="false" ht="13.8" hidden="false" customHeight="true" outlineLevel="0" collapsed="false"/>
    <row r="39388" customFormat="false" ht="13.8" hidden="false" customHeight="true" outlineLevel="0" collapsed="false"/>
    <row r="39389" customFormat="false" ht="13.8" hidden="false" customHeight="true" outlineLevel="0" collapsed="false"/>
    <row r="39390" customFormat="false" ht="13.8" hidden="false" customHeight="true" outlineLevel="0" collapsed="false"/>
    <row r="39391" customFormat="false" ht="13.8" hidden="false" customHeight="true" outlineLevel="0" collapsed="false"/>
    <row r="39392" customFormat="false" ht="13.8" hidden="false" customHeight="true" outlineLevel="0" collapsed="false"/>
    <row r="39393" customFormat="false" ht="13.8" hidden="false" customHeight="true" outlineLevel="0" collapsed="false"/>
    <row r="39394" customFormat="false" ht="13.8" hidden="false" customHeight="true" outlineLevel="0" collapsed="false"/>
    <row r="39395" customFormat="false" ht="13.8" hidden="false" customHeight="true" outlineLevel="0" collapsed="false"/>
    <row r="39396" customFormat="false" ht="13.8" hidden="false" customHeight="true" outlineLevel="0" collapsed="false"/>
    <row r="39397" customFormat="false" ht="13.8" hidden="false" customHeight="true" outlineLevel="0" collapsed="false"/>
    <row r="39398" customFormat="false" ht="13.8" hidden="false" customHeight="true" outlineLevel="0" collapsed="false"/>
    <row r="39399" customFormat="false" ht="13.8" hidden="false" customHeight="true" outlineLevel="0" collapsed="false"/>
    <row r="39400" customFormat="false" ht="13.8" hidden="false" customHeight="true" outlineLevel="0" collapsed="false"/>
    <row r="39401" customFormat="false" ht="13.8" hidden="false" customHeight="true" outlineLevel="0" collapsed="false"/>
    <row r="39402" customFormat="false" ht="13.8" hidden="false" customHeight="true" outlineLevel="0" collapsed="false"/>
    <row r="39403" customFormat="false" ht="13.8" hidden="false" customHeight="true" outlineLevel="0" collapsed="false"/>
    <row r="39404" customFormat="false" ht="13.8" hidden="false" customHeight="true" outlineLevel="0" collapsed="false"/>
    <row r="39405" customFormat="false" ht="13.8" hidden="false" customHeight="true" outlineLevel="0" collapsed="false"/>
    <row r="39406" customFormat="false" ht="13.8" hidden="false" customHeight="true" outlineLevel="0" collapsed="false"/>
    <row r="39407" customFormat="false" ht="13.8" hidden="false" customHeight="true" outlineLevel="0" collapsed="false"/>
    <row r="39408" customFormat="false" ht="13.8" hidden="false" customHeight="true" outlineLevel="0" collapsed="false"/>
    <row r="39409" customFormat="false" ht="13.8" hidden="false" customHeight="true" outlineLevel="0" collapsed="false"/>
    <row r="39410" customFormat="false" ht="13.8" hidden="false" customHeight="true" outlineLevel="0" collapsed="false"/>
    <row r="39411" customFormat="false" ht="13.8" hidden="false" customHeight="true" outlineLevel="0" collapsed="false"/>
    <row r="39412" customFormat="false" ht="13.8" hidden="false" customHeight="true" outlineLevel="0" collapsed="false"/>
    <row r="39413" customFormat="false" ht="13.8" hidden="false" customHeight="true" outlineLevel="0" collapsed="false"/>
    <row r="39414" customFormat="false" ht="13.8" hidden="false" customHeight="true" outlineLevel="0" collapsed="false"/>
    <row r="39415" customFormat="false" ht="13.8" hidden="false" customHeight="true" outlineLevel="0" collapsed="false"/>
    <row r="39416" customFormat="false" ht="13.8" hidden="false" customHeight="true" outlineLevel="0" collapsed="false"/>
    <row r="39417" customFormat="false" ht="13.8" hidden="false" customHeight="true" outlineLevel="0" collapsed="false"/>
    <row r="39418" customFormat="false" ht="13.8" hidden="false" customHeight="true" outlineLevel="0" collapsed="false"/>
    <row r="39419" customFormat="false" ht="13.8" hidden="false" customHeight="true" outlineLevel="0" collapsed="false"/>
    <row r="39420" customFormat="false" ht="13.8" hidden="false" customHeight="true" outlineLevel="0" collapsed="false"/>
    <row r="39421" customFormat="false" ht="13.8" hidden="false" customHeight="true" outlineLevel="0" collapsed="false"/>
    <row r="39422" customFormat="false" ht="13.8" hidden="false" customHeight="true" outlineLevel="0" collapsed="false"/>
    <row r="39423" customFormat="false" ht="13.8" hidden="false" customHeight="true" outlineLevel="0" collapsed="false"/>
    <row r="39424" customFormat="false" ht="13.8" hidden="false" customHeight="true" outlineLevel="0" collapsed="false"/>
    <row r="39425" customFormat="false" ht="13.8" hidden="false" customHeight="true" outlineLevel="0" collapsed="false"/>
    <row r="39426" customFormat="false" ht="13.8" hidden="false" customHeight="true" outlineLevel="0" collapsed="false"/>
    <row r="39427" customFormat="false" ht="13.8" hidden="false" customHeight="true" outlineLevel="0" collapsed="false"/>
    <row r="39428" customFormat="false" ht="13.8" hidden="false" customHeight="true" outlineLevel="0" collapsed="false"/>
    <row r="39429" customFormat="false" ht="13.8" hidden="false" customHeight="true" outlineLevel="0" collapsed="false"/>
    <row r="39430" customFormat="false" ht="13.8" hidden="false" customHeight="true" outlineLevel="0" collapsed="false"/>
    <row r="39431" customFormat="false" ht="13.8" hidden="false" customHeight="true" outlineLevel="0" collapsed="false"/>
    <row r="39432" customFormat="false" ht="13.8" hidden="false" customHeight="true" outlineLevel="0" collapsed="false"/>
    <row r="39433" customFormat="false" ht="13.8" hidden="false" customHeight="true" outlineLevel="0" collapsed="false"/>
    <row r="39434" customFormat="false" ht="13.8" hidden="false" customHeight="true" outlineLevel="0" collapsed="false"/>
    <row r="39435" customFormat="false" ht="13.8" hidden="false" customHeight="true" outlineLevel="0" collapsed="false"/>
    <row r="39436" customFormat="false" ht="13.8" hidden="false" customHeight="true" outlineLevel="0" collapsed="false"/>
    <row r="39437" customFormat="false" ht="13.8" hidden="false" customHeight="true" outlineLevel="0" collapsed="false"/>
    <row r="39438" customFormat="false" ht="13.8" hidden="false" customHeight="true" outlineLevel="0" collapsed="false"/>
    <row r="39439" customFormat="false" ht="13.8" hidden="false" customHeight="true" outlineLevel="0" collapsed="false"/>
    <row r="39440" customFormat="false" ht="13.8" hidden="false" customHeight="true" outlineLevel="0" collapsed="false"/>
    <row r="39441" customFormat="false" ht="13.8" hidden="false" customHeight="true" outlineLevel="0" collapsed="false"/>
    <row r="39442" customFormat="false" ht="13.8" hidden="false" customHeight="true" outlineLevel="0" collapsed="false"/>
    <row r="39443" customFormat="false" ht="13.8" hidden="false" customHeight="true" outlineLevel="0" collapsed="false"/>
    <row r="39444" customFormat="false" ht="13.8" hidden="false" customHeight="true" outlineLevel="0" collapsed="false"/>
    <row r="39445" customFormat="false" ht="13.8" hidden="false" customHeight="true" outlineLevel="0" collapsed="false"/>
    <row r="39446" customFormat="false" ht="13.8" hidden="false" customHeight="true" outlineLevel="0" collapsed="false"/>
    <row r="39447" customFormat="false" ht="13.8" hidden="false" customHeight="true" outlineLevel="0" collapsed="false"/>
    <row r="39448" customFormat="false" ht="13.8" hidden="false" customHeight="true" outlineLevel="0" collapsed="false"/>
    <row r="39449" customFormat="false" ht="13.8" hidden="false" customHeight="true" outlineLevel="0" collapsed="false"/>
    <row r="39450" customFormat="false" ht="13.8" hidden="false" customHeight="true" outlineLevel="0" collapsed="false"/>
    <row r="39451" customFormat="false" ht="13.8" hidden="false" customHeight="true" outlineLevel="0" collapsed="false"/>
    <row r="39452" customFormat="false" ht="13.8" hidden="false" customHeight="true" outlineLevel="0" collapsed="false"/>
    <row r="39453" customFormat="false" ht="13.8" hidden="false" customHeight="true" outlineLevel="0" collapsed="false"/>
    <row r="39454" customFormat="false" ht="13.8" hidden="false" customHeight="true" outlineLevel="0" collapsed="false"/>
    <row r="39455" customFormat="false" ht="13.8" hidden="false" customHeight="true" outlineLevel="0" collapsed="false"/>
    <row r="39456" customFormat="false" ht="13.8" hidden="false" customHeight="true" outlineLevel="0" collapsed="false"/>
    <row r="39457" customFormat="false" ht="13.8" hidden="false" customHeight="true" outlineLevel="0" collapsed="false"/>
    <row r="39458" customFormat="false" ht="13.8" hidden="false" customHeight="true" outlineLevel="0" collapsed="false"/>
    <row r="39459" customFormat="false" ht="13.8" hidden="false" customHeight="true" outlineLevel="0" collapsed="false"/>
    <row r="39460" customFormat="false" ht="13.8" hidden="false" customHeight="true" outlineLevel="0" collapsed="false"/>
    <row r="39461" customFormat="false" ht="13.8" hidden="false" customHeight="true" outlineLevel="0" collapsed="false"/>
    <row r="39462" customFormat="false" ht="13.8" hidden="false" customHeight="true" outlineLevel="0" collapsed="false"/>
    <row r="39463" customFormat="false" ht="13.8" hidden="false" customHeight="true" outlineLevel="0" collapsed="false"/>
    <row r="39464" customFormat="false" ht="13.8" hidden="false" customHeight="true" outlineLevel="0" collapsed="false"/>
    <row r="39465" customFormat="false" ht="13.8" hidden="false" customHeight="true" outlineLevel="0" collapsed="false"/>
    <row r="39466" customFormat="false" ht="13.8" hidden="false" customHeight="true" outlineLevel="0" collapsed="false"/>
    <row r="39467" customFormat="false" ht="13.8" hidden="false" customHeight="true" outlineLevel="0" collapsed="false"/>
    <row r="39468" customFormat="false" ht="13.8" hidden="false" customHeight="true" outlineLevel="0" collapsed="false"/>
    <row r="39469" customFormat="false" ht="13.8" hidden="false" customHeight="true" outlineLevel="0" collapsed="false"/>
    <row r="39470" customFormat="false" ht="13.8" hidden="false" customHeight="true" outlineLevel="0" collapsed="false"/>
    <row r="39471" customFormat="false" ht="13.8" hidden="false" customHeight="true" outlineLevel="0" collapsed="false"/>
    <row r="39472" customFormat="false" ht="13.8" hidden="false" customHeight="true" outlineLevel="0" collapsed="false"/>
    <row r="39473" customFormat="false" ht="13.8" hidden="false" customHeight="true" outlineLevel="0" collapsed="false"/>
    <row r="39474" customFormat="false" ht="13.8" hidden="false" customHeight="true" outlineLevel="0" collapsed="false"/>
    <row r="39475" customFormat="false" ht="13.8" hidden="false" customHeight="true" outlineLevel="0" collapsed="false"/>
    <row r="39476" customFormat="false" ht="13.8" hidden="false" customHeight="true" outlineLevel="0" collapsed="false"/>
    <row r="39477" customFormat="false" ht="13.8" hidden="false" customHeight="true" outlineLevel="0" collapsed="false"/>
    <row r="39478" customFormat="false" ht="13.8" hidden="false" customHeight="true" outlineLevel="0" collapsed="false"/>
    <row r="39479" customFormat="false" ht="13.8" hidden="false" customHeight="true" outlineLevel="0" collapsed="false"/>
    <row r="39480" customFormat="false" ht="13.8" hidden="false" customHeight="true" outlineLevel="0" collapsed="false"/>
    <row r="39481" customFormat="false" ht="13.8" hidden="false" customHeight="true" outlineLevel="0" collapsed="false"/>
    <row r="39482" customFormat="false" ht="13.8" hidden="false" customHeight="true" outlineLevel="0" collapsed="false"/>
    <row r="39483" customFormat="false" ht="13.8" hidden="false" customHeight="true" outlineLevel="0" collapsed="false"/>
    <row r="39484" customFormat="false" ht="13.8" hidden="false" customHeight="true" outlineLevel="0" collapsed="false"/>
    <row r="39485" customFormat="false" ht="13.8" hidden="false" customHeight="true" outlineLevel="0" collapsed="false"/>
    <row r="39486" customFormat="false" ht="13.8" hidden="false" customHeight="true" outlineLevel="0" collapsed="false"/>
    <row r="39487" customFormat="false" ht="13.8" hidden="false" customHeight="true" outlineLevel="0" collapsed="false"/>
    <row r="39488" customFormat="false" ht="13.8" hidden="false" customHeight="true" outlineLevel="0" collapsed="false"/>
    <row r="39489" customFormat="false" ht="13.8" hidden="false" customHeight="true" outlineLevel="0" collapsed="false"/>
    <row r="39490" customFormat="false" ht="13.8" hidden="false" customHeight="true" outlineLevel="0" collapsed="false"/>
    <row r="39491" customFormat="false" ht="13.8" hidden="false" customHeight="true" outlineLevel="0" collapsed="false"/>
    <row r="39492" customFormat="false" ht="13.8" hidden="false" customHeight="true" outlineLevel="0" collapsed="false"/>
    <row r="39493" customFormat="false" ht="13.8" hidden="false" customHeight="true" outlineLevel="0" collapsed="false"/>
    <row r="39494" customFormat="false" ht="13.8" hidden="false" customHeight="true" outlineLevel="0" collapsed="false"/>
    <row r="39495" customFormat="false" ht="13.8" hidden="false" customHeight="true" outlineLevel="0" collapsed="false"/>
    <row r="39496" customFormat="false" ht="13.8" hidden="false" customHeight="true" outlineLevel="0" collapsed="false"/>
    <row r="39497" customFormat="false" ht="13.8" hidden="false" customHeight="true" outlineLevel="0" collapsed="false"/>
    <row r="39498" customFormat="false" ht="13.8" hidden="false" customHeight="true" outlineLevel="0" collapsed="false"/>
    <row r="39499" customFormat="false" ht="13.8" hidden="false" customHeight="true" outlineLevel="0" collapsed="false"/>
    <row r="39500" customFormat="false" ht="13.8" hidden="false" customHeight="true" outlineLevel="0" collapsed="false"/>
    <row r="39501" customFormat="false" ht="13.8" hidden="false" customHeight="true" outlineLevel="0" collapsed="false"/>
    <row r="39502" customFormat="false" ht="13.8" hidden="false" customHeight="true" outlineLevel="0" collapsed="false"/>
    <row r="39503" customFormat="false" ht="13.8" hidden="false" customHeight="true" outlineLevel="0" collapsed="false"/>
    <row r="39504" customFormat="false" ht="13.8" hidden="false" customHeight="true" outlineLevel="0" collapsed="false"/>
    <row r="39505" customFormat="false" ht="13.8" hidden="false" customHeight="true" outlineLevel="0" collapsed="false"/>
    <row r="39506" customFormat="false" ht="13.8" hidden="false" customHeight="true" outlineLevel="0" collapsed="false"/>
    <row r="39507" customFormat="false" ht="13.8" hidden="false" customHeight="true" outlineLevel="0" collapsed="false"/>
    <row r="39508" customFormat="false" ht="13.8" hidden="false" customHeight="true" outlineLevel="0" collapsed="false"/>
    <row r="39509" customFormat="false" ht="13.8" hidden="false" customHeight="true" outlineLevel="0" collapsed="false"/>
    <row r="39510" customFormat="false" ht="13.8" hidden="false" customHeight="true" outlineLevel="0" collapsed="false"/>
    <row r="39511" customFormat="false" ht="13.8" hidden="false" customHeight="true" outlineLevel="0" collapsed="false"/>
    <row r="39512" customFormat="false" ht="13.8" hidden="false" customHeight="true" outlineLevel="0" collapsed="false"/>
    <row r="39513" customFormat="false" ht="13.8" hidden="false" customHeight="true" outlineLevel="0" collapsed="false"/>
    <row r="39514" customFormat="false" ht="13.8" hidden="false" customHeight="true" outlineLevel="0" collapsed="false"/>
    <row r="39515" customFormat="false" ht="13.8" hidden="false" customHeight="true" outlineLevel="0" collapsed="false"/>
    <row r="39516" customFormat="false" ht="13.8" hidden="false" customHeight="true" outlineLevel="0" collapsed="false"/>
    <row r="39517" customFormat="false" ht="13.8" hidden="false" customHeight="true" outlineLevel="0" collapsed="false"/>
    <row r="39518" customFormat="false" ht="13.8" hidden="false" customHeight="true" outlineLevel="0" collapsed="false"/>
    <row r="39519" customFormat="false" ht="13.8" hidden="false" customHeight="true" outlineLevel="0" collapsed="false"/>
    <row r="39520" customFormat="false" ht="13.8" hidden="false" customHeight="true" outlineLevel="0" collapsed="false"/>
    <row r="39521" customFormat="false" ht="13.8" hidden="false" customHeight="true" outlineLevel="0" collapsed="false"/>
    <row r="39522" customFormat="false" ht="13.8" hidden="false" customHeight="true" outlineLevel="0" collapsed="false"/>
    <row r="39523" customFormat="false" ht="13.8" hidden="false" customHeight="true" outlineLevel="0" collapsed="false"/>
    <row r="39524" customFormat="false" ht="13.8" hidden="false" customHeight="true" outlineLevel="0" collapsed="false"/>
    <row r="39525" customFormat="false" ht="13.8" hidden="false" customHeight="true" outlineLevel="0" collapsed="false"/>
    <row r="39526" customFormat="false" ht="13.8" hidden="false" customHeight="true" outlineLevel="0" collapsed="false"/>
    <row r="39527" customFormat="false" ht="13.8" hidden="false" customHeight="true" outlineLevel="0" collapsed="false"/>
    <row r="39528" customFormat="false" ht="13.8" hidden="false" customHeight="true" outlineLevel="0" collapsed="false"/>
    <row r="39529" customFormat="false" ht="13.8" hidden="false" customHeight="true" outlineLevel="0" collapsed="false"/>
    <row r="39530" customFormat="false" ht="13.8" hidden="false" customHeight="true" outlineLevel="0" collapsed="false"/>
    <row r="39531" customFormat="false" ht="13.8" hidden="false" customHeight="true" outlineLevel="0" collapsed="false"/>
    <row r="39532" customFormat="false" ht="13.8" hidden="false" customHeight="true" outlineLevel="0" collapsed="false"/>
    <row r="39533" customFormat="false" ht="13.8" hidden="false" customHeight="true" outlineLevel="0" collapsed="false"/>
    <row r="39534" customFormat="false" ht="13.8" hidden="false" customHeight="true" outlineLevel="0" collapsed="false"/>
    <row r="39535" customFormat="false" ht="13.8" hidden="false" customHeight="true" outlineLevel="0" collapsed="false"/>
    <row r="39536" customFormat="false" ht="13.8" hidden="false" customHeight="true" outlineLevel="0" collapsed="false"/>
    <row r="39537" customFormat="false" ht="13.8" hidden="false" customHeight="true" outlineLevel="0" collapsed="false"/>
    <row r="39538" customFormat="false" ht="13.8" hidden="false" customHeight="true" outlineLevel="0" collapsed="false"/>
    <row r="39539" customFormat="false" ht="13.8" hidden="false" customHeight="true" outlineLevel="0" collapsed="false"/>
    <row r="39540" customFormat="false" ht="13.8" hidden="false" customHeight="true" outlineLevel="0" collapsed="false"/>
    <row r="39541" customFormat="false" ht="13.8" hidden="false" customHeight="true" outlineLevel="0" collapsed="false"/>
    <row r="39542" customFormat="false" ht="13.8" hidden="false" customHeight="true" outlineLevel="0" collapsed="false"/>
    <row r="39543" customFormat="false" ht="13.8" hidden="false" customHeight="true" outlineLevel="0" collapsed="false"/>
    <row r="39544" customFormat="false" ht="13.8" hidden="false" customHeight="true" outlineLevel="0" collapsed="false"/>
    <row r="39545" customFormat="false" ht="13.8" hidden="false" customHeight="true" outlineLevel="0" collapsed="false"/>
    <row r="39546" customFormat="false" ht="13.8" hidden="false" customHeight="true" outlineLevel="0" collapsed="false"/>
    <row r="39547" customFormat="false" ht="13.8" hidden="false" customHeight="true" outlineLevel="0" collapsed="false"/>
    <row r="39548" customFormat="false" ht="13.8" hidden="false" customHeight="true" outlineLevel="0" collapsed="false"/>
    <row r="39549" customFormat="false" ht="13.8" hidden="false" customHeight="true" outlineLevel="0" collapsed="false"/>
    <row r="39550" customFormat="false" ht="13.8" hidden="false" customHeight="true" outlineLevel="0" collapsed="false"/>
    <row r="39551" customFormat="false" ht="13.8" hidden="false" customHeight="true" outlineLevel="0" collapsed="false"/>
    <row r="39552" customFormat="false" ht="13.8" hidden="false" customHeight="true" outlineLevel="0" collapsed="false"/>
    <row r="39553" customFormat="false" ht="13.8" hidden="false" customHeight="true" outlineLevel="0" collapsed="false"/>
    <row r="39554" customFormat="false" ht="13.8" hidden="false" customHeight="true" outlineLevel="0" collapsed="false"/>
    <row r="39555" customFormat="false" ht="13.8" hidden="false" customHeight="true" outlineLevel="0" collapsed="false"/>
    <row r="39556" customFormat="false" ht="13.8" hidden="false" customHeight="true" outlineLevel="0" collapsed="false"/>
    <row r="39557" customFormat="false" ht="13.8" hidden="false" customHeight="true" outlineLevel="0" collapsed="false"/>
    <row r="39558" customFormat="false" ht="13.8" hidden="false" customHeight="true" outlineLevel="0" collapsed="false"/>
    <row r="39559" customFormat="false" ht="13.8" hidden="false" customHeight="true" outlineLevel="0" collapsed="false"/>
    <row r="39560" customFormat="false" ht="13.8" hidden="false" customHeight="true" outlineLevel="0" collapsed="false"/>
    <row r="39561" customFormat="false" ht="13.8" hidden="false" customHeight="true" outlineLevel="0" collapsed="false"/>
    <row r="39562" customFormat="false" ht="13.8" hidden="false" customHeight="true" outlineLevel="0" collapsed="false"/>
    <row r="39563" customFormat="false" ht="13.8" hidden="false" customHeight="true" outlineLevel="0" collapsed="false"/>
    <row r="39564" customFormat="false" ht="13.8" hidden="false" customHeight="true" outlineLevel="0" collapsed="false"/>
    <row r="39565" customFormat="false" ht="13.8" hidden="false" customHeight="true" outlineLevel="0" collapsed="false"/>
    <row r="39566" customFormat="false" ht="13.8" hidden="false" customHeight="true" outlineLevel="0" collapsed="false"/>
    <row r="39567" customFormat="false" ht="13.8" hidden="false" customHeight="true" outlineLevel="0" collapsed="false"/>
    <row r="39568" customFormat="false" ht="13.8" hidden="false" customHeight="true" outlineLevel="0" collapsed="false"/>
    <row r="39569" customFormat="false" ht="13.8" hidden="false" customHeight="true" outlineLevel="0" collapsed="false"/>
    <row r="39570" customFormat="false" ht="13.8" hidden="false" customHeight="true" outlineLevel="0" collapsed="false"/>
    <row r="39571" customFormat="false" ht="13.8" hidden="false" customHeight="true" outlineLevel="0" collapsed="false"/>
    <row r="39572" customFormat="false" ht="13.8" hidden="false" customHeight="true" outlineLevel="0" collapsed="false"/>
    <row r="39573" customFormat="false" ht="13.8" hidden="false" customHeight="true" outlineLevel="0" collapsed="false"/>
    <row r="39574" customFormat="false" ht="13.8" hidden="false" customHeight="true" outlineLevel="0" collapsed="false"/>
    <row r="39575" customFormat="false" ht="13.8" hidden="false" customHeight="true" outlineLevel="0" collapsed="false"/>
    <row r="39576" customFormat="false" ht="13.8" hidden="false" customHeight="true" outlineLevel="0" collapsed="false"/>
    <row r="39577" customFormat="false" ht="13.8" hidden="false" customHeight="true" outlineLevel="0" collapsed="false"/>
    <row r="39578" customFormat="false" ht="13.8" hidden="false" customHeight="true" outlineLevel="0" collapsed="false"/>
    <row r="39579" customFormat="false" ht="13.8" hidden="false" customHeight="true" outlineLevel="0" collapsed="false"/>
    <row r="39580" customFormat="false" ht="13.8" hidden="false" customHeight="true" outlineLevel="0" collapsed="false"/>
    <row r="39581" customFormat="false" ht="13.8" hidden="false" customHeight="true" outlineLevel="0" collapsed="false"/>
    <row r="39582" customFormat="false" ht="13.8" hidden="false" customHeight="true" outlineLevel="0" collapsed="false"/>
    <row r="39583" customFormat="false" ht="13.8" hidden="false" customHeight="true" outlineLevel="0" collapsed="false"/>
    <row r="39584" customFormat="false" ht="13.8" hidden="false" customHeight="true" outlineLevel="0" collapsed="false"/>
    <row r="39585" customFormat="false" ht="13.8" hidden="false" customHeight="true" outlineLevel="0" collapsed="false"/>
    <row r="39586" customFormat="false" ht="13.8" hidden="false" customHeight="true" outlineLevel="0" collapsed="false"/>
    <row r="39587" customFormat="false" ht="13.8" hidden="false" customHeight="true" outlineLevel="0" collapsed="false"/>
    <row r="39588" customFormat="false" ht="13.8" hidden="false" customHeight="true" outlineLevel="0" collapsed="false"/>
    <row r="39589" customFormat="false" ht="13.8" hidden="false" customHeight="true" outlineLevel="0" collapsed="false"/>
    <row r="39590" customFormat="false" ht="13.8" hidden="false" customHeight="true" outlineLevel="0" collapsed="false"/>
    <row r="39591" customFormat="false" ht="13.8" hidden="false" customHeight="true" outlineLevel="0" collapsed="false"/>
    <row r="39592" customFormat="false" ht="13.8" hidden="false" customHeight="true" outlineLevel="0" collapsed="false"/>
    <row r="39593" customFormat="false" ht="13.8" hidden="false" customHeight="true" outlineLevel="0" collapsed="false"/>
    <row r="39594" customFormat="false" ht="13.8" hidden="false" customHeight="true" outlineLevel="0" collapsed="false"/>
    <row r="39595" customFormat="false" ht="13.8" hidden="false" customHeight="true" outlineLevel="0" collapsed="false"/>
    <row r="39596" customFormat="false" ht="13.8" hidden="false" customHeight="true" outlineLevel="0" collapsed="false"/>
    <row r="39597" customFormat="false" ht="13.8" hidden="false" customHeight="true" outlineLevel="0" collapsed="false"/>
    <row r="39598" customFormat="false" ht="13.8" hidden="false" customHeight="true" outlineLevel="0" collapsed="false"/>
    <row r="39599" customFormat="false" ht="13.8" hidden="false" customHeight="true" outlineLevel="0" collapsed="false"/>
    <row r="39600" customFormat="false" ht="13.8" hidden="false" customHeight="true" outlineLevel="0" collapsed="false"/>
    <row r="39601" customFormat="false" ht="13.8" hidden="false" customHeight="true" outlineLevel="0" collapsed="false"/>
    <row r="39602" customFormat="false" ht="13.8" hidden="false" customHeight="true" outlineLevel="0" collapsed="false"/>
    <row r="39603" customFormat="false" ht="13.8" hidden="false" customHeight="true" outlineLevel="0" collapsed="false"/>
    <row r="39604" customFormat="false" ht="13.8" hidden="false" customHeight="true" outlineLevel="0" collapsed="false"/>
    <row r="39605" customFormat="false" ht="13.8" hidden="false" customHeight="true" outlineLevel="0" collapsed="false"/>
    <row r="39606" customFormat="false" ht="13.8" hidden="false" customHeight="true" outlineLevel="0" collapsed="false"/>
    <row r="39607" customFormat="false" ht="13.8" hidden="false" customHeight="true" outlineLevel="0" collapsed="false"/>
    <row r="39608" customFormat="false" ht="13.8" hidden="false" customHeight="true" outlineLevel="0" collapsed="false"/>
    <row r="39609" customFormat="false" ht="13.8" hidden="false" customHeight="true" outlineLevel="0" collapsed="false"/>
    <row r="39610" customFormat="false" ht="13.8" hidden="false" customHeight="true" outlineLevel="0" collapsed="false"/>
    <row r="39611" customFormat="false" ht="13.8" hidden="false" customHeight="true" outlineLevel="0" collapsed="false"/>
    <row r="39612" customFormat="false" ht="13.8" hidden="false" customHeight="true" outlineLevel="0" collapsed="false"/>
    <row r="39613" customFormat="false" ht="13.8" hidden="false" customHeight="true" outlineLevel="0" collapsed="false"/>
    <row r="39614" customFormat="false" ht="13.8" hidden="false" customHeight="true" outlineLevel="0" collapsed="false"/>
    <row r="39615" customFormat="false" ht="13.8" hidden="false" customHeight="true" outlineLevel="0" collapsed="false"/>
    <row r="39616" customFormat="false" ht="13.8" hidden="false" customHeight="true" outlineLevel="0" collapsed="false"/>
    <row r="39617" customFormat="false" ht="13.8" hidden="false" customHeight="true" outlineLevel="0" collapsed="false"/>
    <row r="39618" customFormat="false" ht="13.8" hidden="false" customHeight="true" outlineLevel="0" collapsed="false"/>
    <row r="39619" customFormat="false" ht="13.8" hidden="false" customHeight="true" outlineLevel="0" collapsed="false"/>
    <row r="39620" customFormat="false" ht="13.8" hidden="false" customHeight="true" outlineLevel="0" collapsed="false"/>
    <row r="39621" customFormat="false" ht="13.8" hidden="false" customHeight="true" outlineLevel="0" collapsed="false"/>
    <row r="39622" customFormat="false" ht="13.8" hidden="false" customHeight="true" outlineLevel="0" collapsed="false"/>
    <row r="39623" customFormat="false" ht="13.8" hidden="false" customHeight="true" outlineLevel="0" collapsed="false"/>
    <row r="39624" customFormat="false" ht="13.8" hidden="false" customHeight="true" outlineLevel="0" collapsed="false"/>
    <row r="39625" customFormat="false" ht="13.8" hidden="false" customHeight="true" outlineLevel="0" collapsed="false"/>
    <row r="39626" customFormat="false" ht="13.8" hidden="false" customHeight="true" outlineLevel="0" collapsed="false"/>
    <row r="39627" customFormat="false" ht="13.8" hidden="false" customHeight="true" outlineLevel="0" collapsed="false"/>
    <row r="39628" customFormat="false" ht="13.8" hidden="false" customHeight="true" outlineLevel="0" collapsed="false"/>
    <row r="39629" customFormat="false" ht="13.8" hidden="false" customHeight="true" outlineLevel="0" collapsed="false"/>
    <row r="39630" customFormat="false" ht="13.8" hidden="false" customHeight="true" outlineLevel="0" collapsed="false"/>
    <row r="39631" customFormat="false" ht="13.8" hidden="false" customHeight="true" outlineLevel="0" collapsed="false"/>
    <row r="39632" customFormat="false" ht="13.8" hidden="false" customHeight="true" outlineLevel="0" collapsed="false"/>
    <row r="39633" customFormat="false" ht="13.8" hidden="false" customHeight="true" outlineLevel="0" collapsed="false"/>
    <row r="39634" customFormat="false" ht="13.8" hidden="false" customHeight="true" outlineLevel="0" collapsed="false"/>
    <row r="39635" customFormat="false" ht="13.8" hidden="false" customHeight="true" outlineLevel="0" collapsed="false"/>
    <row r="39636" customFormat="false" ht="13.8" hidden="false" customHeight="true" outlineLevel="0" collapsed="false"/>
    <row r="39637" customFormat="false" ht="13.8" hidden="false" customHeight="true" outlineLevel="0" collapsed="false"/>
    <row r="39638" customFormat="false" ht="13.8" hidden="false" customHeight="true" outlineLevel="0" collapsed="false"/>
    <row r="39639" customFormat="false" ht="13.8" hidden="false" customHeight="true" outlineLevel="0" collapsed="false"/>
    <row r="39640" customFormat="false" ht="13.8" hidden="false" customHeight="true" outlineLevel="0" collapsed="false"/>
    <row r="39641" customFormat="false" ht="13.8" hidden="false" customHeight="true" outlineLevel="0" collapsed="false"/>
    <row r="39642" customFormat="false" ht="13.8" hidden="false" customHeight="true" outlineLevel="0" collapsed="false"/>
    <row r="39643" customFormat="false" ht="13.8" hidden="false" customHeight="true" outlineLevel="0" collapsed="false"/>
    <row r="39644" customFormat="false" ht="13.8" hidden="false" customHeight="true" outlineLevel="0" collapsed="false"/>
    <row r="39645" customFormat="false" ht="13.8" hidden="false" customHeight="true" outlineLevel="0" collapsed="false"/>
    <row r="39646" customFormat="false" ht="13.8" hidden="false" customHeight="true" outlineLevel="0" collapsed="false"/>
    <row r="39647" customFormat="false" ht="13.8" hidden="false" customHeight="true" outlineLevel="0" collapsed="false"/>
    <row r="39648" customFormat="false" ht="13.8" hidden="false" customHeight="true" outlineLevel="0" collapsed="false"/>
    <row r="39649" customFormat="false" ht="13.8" hidden="false" customHeight="true" outlineLevel="0" collapsed="false"/>
    <row r="39650" customFormat="false" ht="13.8" hidden="false" customHeight="true" outlineLevel="0" collapsed="false"/>
    <row r="39651" customFormat="false" ht="13.8" hidden="false" customHeight="true" outlineLevel="0" collapsed="false"/>
    <row r="39652" customFormat="false" ht="13.8" hidden="false" customHeight="true" outlineLevel="0" collapsed="false"/>
    <row r="39653" customFormat="false" ht="13.8" hidden="false" customHeight="true" outlineLevel="0" collapsed="false"/>
    <row r="39654" customFormat="false" ht="13.8" hidden="false" customHeight="true" outlineLevel="0" collapsed="false"/>
    <row r="39655" customFormat="false" ht="13.8" hidden="false" customHeight="true" outlineLevel="0" collapsed="false"/>
    <row r="39656" customFormat="false" ht="13.8" hidden="false" customHeight="true" outlineLevel="0" collapsed="false"/>
    <row r="39657" customFormat="false" ht="13.8" hidden="false" customHeight="true" outlineLevel="0" collapsed="false"/>
    <row r="39658" customFormat="false" ht="13.8" hidden="false" customHeight="true" outlineLevel="0" collapsed="false"/>
    <row r="39659" customFormat="false" ht="13.8" hidden="false" customHeight="true" outlineLevel="0" collapsed="false"/>
    <row r="39660" customFormat="false" ht="13.8" hidden="false" customHeight="true" outlineLevel="0" collapsed="false"/>
    <row r="39661" customFormat="false" ht="13.8" hidden="false" customHeight="true" outlineLevel="0" collapsed="false"/>
    <row r="39662" customFormat="false" ht="13.8" hidden="false" customHeight="true" outlineLevel="0" collapsed="false"/>
    <row r="39663" customFormat="false" ht="13.8" hidden="false" customHeight="true" outlineLevel="0" collapsed="false"/>
    <row r="39664" customFormat="false" ht="13.8" hidden="false" customHeight="true" outlineLevel="0" collapsed="false"/>
    <row r="39665" customFormat="false" ht="13.8" hidden="false" customHeight="true" outlineLevel="0" collapsed="false"/>
    <row r="39666" customFormat="false" ht="13.8" hidden="false" customHeight="true" outlineLevel="0" collapsed="false"/>
    <row r="39667" customFormat="false" ht="13.8" hidden="false" customHeight="true" outlineLevel="0" collapsed="false"/>
    <row r="39668" customFormat="false" ht="13.8" hidden="false" customHeight="true" outlineLevel="0" collapsed="false"/>
    <row r="39669" customFormat="false" ht="13.8" hidden="false" customHeight="true" outlineLevel="0" collapsed="false"/>
    <row r="39670" customFormat="false" ht="13.8" hidden="false" customHeight="true" outlineLevel="0" collapsed="false"/>
    <row r="39671" customFormat="false" ht="13.8" hidden="false" customHeight="true" outlineLevel="0" collapsed="false"/>
    <row r="39672" customFormat="false" ht="13.8" hidden="false" customHeight="true" outlineLevel="0" collapsed="false"/>
    <row r="39673" customFormat="false" ht="13.8" hidden="false" customHeight="true" outlineLevel="0" collapsed="false"/>
    <row r="39674" customFormat="false" ht="13.8" hidden="false" customHeight="true" outlineLevel="0" collapsed="false"/>
    <row r="39675" customFormat="false" ht="13.8" hidden="false" customHeight="true" outlineLevel="0" collapsed="false"/>
    <row r="39676" customFormat="false" ht="13.8" hidden="false" customHeight="true" outlineLevel="0" collapsed="false"/>
    <row r="39677" customFormat="false" ht="13.8" hidden="false" customHeight="true" outlineLevel="0" collapsed="false"/>
    <row r="39678" customFormat="false" ht="13.8" hidden="false" customHeight="true" outlineLevel="0" collapsed="false"/>
    <row r="39679" customFormat="false" ht="13.8" hidden="false" customHeight="true" outlineLevel="0" collapsed="false"/>
    <row r="39680" customFormat="false" ht="13.8" hidden="false" customHeight="true" outlineLevel="0" collapsed="false"/>
    <row r="39681" customFormat="false" ht="13.8" hidden="false" customHeight="true" outlineLevel="0" collapsed="false"/>
    <row r="39682" customFormat="false" ht="13.8" hidden="false" customHeight="true" outlineLevel="0" collapsed="false"/>
    <row r="39683" customFormat="false" ht="13.8" hidden="false" customHeight="true" outlineLevel="0" collapsed="false"/>
    <row r="39684" customFormat="false" ht="13.8" hidden="false" customHeight="true" outlineLevel="0" collapsed="false"/>
    <row r="39685" customFormat="false" ht="13.8" hidden="false" customHeight="true" outlineLevel="0" collapsed="false"/>
    <row r="39686" customFormat="false" ht="13.8" hidden="false" customHeight="true" outlineLevel="0" collapsed="false"/>
    <row r="39687" customFormat="false" ht="13.8" hidden="false" customHeight="true" outlineLevel="0" collapsed="false"/>
    <row r="39688" customFormat="false" ht="13.8" hidden="false" customHeight="true" outlineLevel="0" collapsed="false"/>
    <row r="39689" customFormat="false" ht="13.8" hidden="false" customHeight="true" outlineLevel="0" collapsed="false"/>
    <row r="39690" customFormat="false" ht="13.8" hidden="false" customHeight="true" outlineLevel="0" collapsed="false"/>
    <row r="39691" customFormat="false" ht="13.8" hidden="false" customHeight="true" outlineLevel="0" collapsed="false"/>
    <row r="39692" customFormat="false" ht="13.8" hidden="false" customHeight="true" outlineLevel="0" collapsed="false"/>
    <row r="39693" customFormat="false" ht="13.8" hidden="false" customHeight="true" outlineLevel="0" collapsed="false"/>
    <row r="39694" customFormat="false" ht="13.8" hidden="false" customHeight="true" outlineLevel="0" collapsed="false"/>
    <row r="39695" customFormat="false" ht="13.8" hidden="false" customHeight="true" outlineLevel="0" collapsed="false"/>
    <row r="39696" customFormat="false" ht="13.8" hidden="false" customHeight="true" outlineLevel="0" collapsed="false"/>
    <row r="39697" customFormat="false" ht="13.8" hidden="false" customHeight="true" outlineLevel="0" collapsed="false"/>
    <row r="39698" customFormat="false" ht="13.8" hidden="false" customHeight="true" outlineLevel="0" collapsed="false"/>
    <row r="39699" customFormat="false" ht="13.8" hidden="false" customHeight="true" outlineLevel="0" collapsed="false"/>
    <row r="39700" customFormat="false" ht="13.8" hidden="false" customHeight="true" outlineLevel="0" collapsed="false"/>
    <row r="39701" customFormat="false" ht="13.8" hidden="false" customHeight="true" outlineLevel="0" collapsed="false"/>
    <row r="39702" customFormat="false" ht="13.8" hidden="false" customHeight="true" outlineLevel="0" collapsed="false"/>
    <row r="39703" customFormat="false" ht="13.8" hidden="false" customHeight="true" outlineLevel="0" collapsed="false"/>
    <row r="39704" customFormat="false" ht="13.8" hidden="false" customHeight="true" outlineLevel="0" collapsed="false"/>
    <row r="39705" customFormat="false" ht="13.8" hidden="false" customHeight="true" outlineLevel="0" collapsed="false"/>
    <row r="39706" customFormat="false" ht="13.8" hidden="false" customHeight="true" outlineLevel="0" collapsed="false"/>
    <row r="39707" customFormat="false" ht="13.8" hidden="false" customHeight="true" outlineLevel="0" collapsed="false"/>
    <row r="39708" customFormat="false" ht="13.8" hidden="false" customHeight="true" outlineLevel="0" collapsed="false"/>
    <row r="39709" customFormat="false" ht="13.8" hidden="false" customHeight="true" outlineLevel="0" collapsed="false"/>
    <row r="39710" customFormat="false" ht="13.8" hidden="false" customHeight="true" outlineLevel="0" collapsed="false"/>
    <row r="39711" customFormat="false" ht="13.8" hidden="false" customHeight="true" outlineLevel="0" collapsed="false"/>
    <row r="39712" customFormat="false" ht="13.8" hidden="false" customHeight="true" outlineLevel="0" collapsed="false"/>
    <row r="39713" customFormat="false" ht="13.8" hidden="false" customHeight="true" outlineLevel="0" collapsed="false"/>
    <row r="39714" customFormat="false" ht="13.8" hidden="false" customHeight="true" outlineLevel="0" collapsed="false"/>
    <row r="39715" customFormat="false" ht="13.8" hidden="false" customHeight="true" outlineLevel="0" collapsed="false"/>
    <row r="39716" customFormat="false" ht="13.8" hidden="false" customHeight="true" outlineLevel="0" collapsed="false"/>
    <row r="39717" customFormat="false" ht="13.8" hidden="false" customHeight="true" outlineLevel="0" collapsed="false"/>
    <row r="39718" customFormat="false" ht="13.8" hidden="false" customHeight="true" outlineLevel="0" collapsed="false"/>
    <row r="39719" customFormat="false" ht="13.8" hidden="false" customHeight="true" outlineLevel="0" collapsed="false"/>
    <row r="39720" customFormat="false" ht="13.8" hidden="false" customHeight="true" outlineLevel="0" collapsed="false"/>
    <row r="39721" customFormat="false" ht="13.8" hidden="false" customHeight="true" outlineLevel="0" collapsed="false"/>
    <row r="39722" customFormat="false" ht="13.8" hidden="false" customHeight="true" outlineLevel="0" collapsed="false"/>
    <row r="39723" customFormat="false" ht="13.8" hidden="false" customHeight="true" outlineLevel="0" collapsed="false"/>
    <row r="39724" customFormat="false" ht="13.8" hidden="false" customHeight="true" outlineLevel="0" collapsed="false"/>
    <row r="39725" customFormat="false" ht="13.8" hidden="false" customHeight="true" outlineLevel="0" collapsed="false"/>
    <row r="39726" customFormat="false" ht="13.8" hidden="false" customHeight="true" outlineLevel="0" collapsed="false"/>
    <row r="39727" customFormat="false" ht="13.8" hidden="false" customHeight="true" outlineLevel="0" collapsed="false"/>
    <row r="39728" customFormat="false" ht="13.8" hidden="false" customHeight="true" outlineLevel="0" collapsed="false"/>
    <row r="39729" customFormat="false" ht="13.8" hidden="false" customHeight="true" outlineLevel="0" collapsed="false"/>
    <row r="39730" customFormat="false" ht="13.8" hidden="false" customHeight="true" outlineLevel="0" collapsed="false"/>
    <row r="39731" customFormat="false" ht="13.8" hidden="false" customHeight="true" outlineLevel="0" collapsed="false"/>
    <row r="39732" customFormat="false" ht="13.8" hidden="false" customHeight="true" outlineLevel="0" collapsed="false"/>
    <row r="39733" customFormat="false" ht="13.8" hidden="false" customHeight="true" outlineLevel="0" collapsed="false"/>
    <row r="39734" customFormat="false" ht="13.8" hidden="false" customHeight="true" outlineLevel="0" collapsed="false"/>
    <row r="39735" customFormat="false" ht="13.8" hidden="false" customHeight="true" outlineLevel="0" collapsed="false"/>
    <row r="39736" customFormat="false" ht="13.8" hidden="false" customHeight="true" outlineLevel="0" collapsed="false"/>
    <row r="39737" customFormat="false" ht="13.8" hidden="false" customHeight="true" outlineLevel="0" collapsed="false"/>
    <row r="39738" customFormat="false" ht="13.8" hidden="false" customHeight="true" outlineLevel="0" collapsed="false"/>
    <row r="39739" customFormat="false" ht="13.8" hidden="false" customHeight="true" outlineLevel="0" collapsed="false"/>
    <row r="39740" customFormat="false" ht="13.8" hidden="false" customHeight="true" outlineLevel="0" collapsed="false"/>
    <row r="39741" customFormat="false" ht="13.8" hidden="false" customHeight="true" outlineLevel="0" collapsed="false"/>
    <row r="39742" customFormat="false" ht="13.8" hidden="false" customHeight="true" outlineLevel="0" collapsed="false"/>
    <row r="39743" customFormat="false" ht="13.8" hidden="false" customHeight="true" outlineLevel="0" collapsed="false"/>
    <row r="39744" customFormat="false" ht="13.8" hidden="false" customHeight="true" outlineLevel="0" collapsed="false"/>
    <row r="39745" customFormat="false" ht="13.8" hidden="false" customHeight="true" outlineLevel="0" collapsed="false"/>
    <row r="39746" customFormat="false" ht="13.8" hidden="false" customHeight="true" outlineLevel="0" collapsed="false"/>
    <row r="39747" customFormat="false" ht="13.8" hidden="false" customHeight="true" outlineLevel="0" collapsed="false"/>
    <row r="39748" customFormat="false" ht="13.8" hidden="false" customHeight="true" outlineLevel="0" collapsed="false"/>
    <row r="39749" customFormat="false" ht="13.8" hidden="false" customHeight="true" outlineLevel="0" collapsed="false"/>
    <row r="39750" customFormat="false" ht="13.8" hidden="false" customHeight="true" outlineLevel="0" collapsed="false"/>
    <row r="39751" customFormat="false" ht="13.8" hidden="false" customHeight="true" outlineLevel="0" collapsed="false"/>
    <row r="39752" customFormat="false" ht="13.8" hidden="false" customHeight="true" outlineLevel="0" collapsed="false"/>
    <row r="39753" customFormat="false" ht="13.8" hidden="false" customHeight="true" outlineLevel="0" collapsed="false"/>
    <row r="39754" customFormat="false" ht="13.8" hidden="false" customHeight="true" outlineLevel="0" collapsed="false"/>
    <row r="39755" customFormat="false" ht="13.8" hidden="false" customHeight="true" outlineLevel="0" collapsed="false"/>
    <row r="39756" customFormat="false" ht="13.8" hidden="false" customHeight="true" outlineLevel="0" collapsed="false"/>
    <row r="39757" customFormat="false" ht="13.8" hidden="false" customHeight="true" outlineLevel="0" collapsed="false"/>
    <row r="39758" customFormat="false" ht="13.8" hidden="false" customHeight="true" outlineLevel="0" collapsed="false"/>
    <row r="39759" customFormat="false" ht="13.8" hidden="false" customHeight="true" outlineLevel="0" collapsed="false"/>
    <row r="39760" customFormat="false" ht="13.8" hidden="false" customHeight="true" outlineLevel="0" collapsed="false"/>
    <row r="39761" customFormat="false" ht="13.8" hidden="false" customHeight="true" outlineLevel="0" collapsed="false"/>
    <row r="39762" customFormat="false" ht="13.8" hidden="false" customHeight="true" outlineLevel="0" collapsed="false"/>
    <row r="39763" customFormat="false" ht="13.8" hidden="false" customHeight="true" outlineLevel="0" collapsed="false"/>
    <row r="39764" customFormat="false" ht="13.8" hidden="false" customHeight="true" outlineLevel="0" collapsed="false"/>
    <row r="39765" customFormat="false" ht="13.8" hidden="false" customHeight="true" outlineLevel="0" collapsed="false"/>
    <row r="39766" customFormat="false" ht="13.8" hidden="false" customHeight="true" outlineLevel="0" collapsed="false"/>
    <row r="39767" customFormat="false" ht="13.8" hidden="false" customHeight="true" outlineLevel="0" collapsed="false"/>
    <row r="39768" customFormat="false" ht="13.8" hidden="false" customHeight="true" outlineLevel="0" collapsed="false"/>
    <row r="39769" customFormat="false" ht="13.8" hidden="false" customHeight="true" outlineLevel="0" collapsed="false"/>
    <row r="39770" customFormat="false" ht="13.8" hidden="false" customHeight="true" outlineLevel="0" collapsed="false"/>
    <row r="39771" customFormat="false" ht="13.8" hidden="false" customHeight="true" outlineLevel="0" collapsed="false"/>
    <row r="39772" customFormat="false" ht="13.8" hidden="false" customHeight="true" outlineLevel="0" collapsed="false"/>
    <row r="39773" customFormat="false" ht="13.8" hidden="false" customHeight="true" outlineLevel="0" collapsed="false"/>
    <row r="39774" customFormat="false" ht="13.8" hidden="false" customHeight="true" outlineLevel="0" collapsed="false"/>
    <row r="39775" customFormat="false" ht="13.8" hidden="false" customHeight="true" outlineLevel="0" collapsed="false"/>
    <row r="39776" customFormat="false" ht="13.8" hidden="false" customHeight="true" outlineLevel="0" collapsed="false"/>
    <row r="39777" customFormat="false" ht="13.8" hidden="false" customHeight="true" outlineLevel="0" collapsed="false"/>
    <row r="39778" customFormat="false" ht="13.8" hidden="false" customHeight="true" outlineLevel="0" collapsed="false"/>
    <row r="39779" customFormat="false" ht="13.8" hidden="false" customHeight="true" outlineLevel="0" collapsed="false"/>
    <row r="39780" customFormat="false" ht="13.8" hidden="false" customHeight="true" outlineLevel="0" collapsed="false"/>
    <row r="39781" customFormat="false" ht="13.8" hidden="false" customHeight="true" outlineLevel="0" collapsed="false"/>
    <row r="39782" customFormat="false" ht="13.8" hidden="false" customHeight="true" outlineLevel="0" collapsed="false"/>
    <row r="39783" customFormat="false" ht="13.8" hidden="false" customHeight="true" outlineLevel="0" collapsed="false"/>
    <row r="39784" customFormat="false" ht="13.8" hidden="false" customHeight="true" outlineLevel="0" collapsed="false"/>
    <row r="39785" customFormat="false" ht="13.8" hidden="false" customHeight="true" outlineLevel="0" collapsed="false"/>
    <row r="39786" customFormat="false" ht="13.8" hidden="false" customHeight="true" outlineLevel="0" collapsed="false"/>
    <row r="39787" customFormat="false" ht="13.8" hidden="false" customHeight="true" outlineLevel="0" collapsed="false"/>
    <row r="39788" customFormat="false" ht="13.8" hidden="false" customHeight="true" outlineLevel="0" collapsed="false"/>
    <row r="39789" customFormat="false" ht="13.8" hidden="false" customHeight="true" outlineLevel="0" collapsed="false"/>
    <row r="39790" customFormat="false" ht="13.8" hidden="false" customHeight="true" outlineLevel="0" collapsed="false"/>
    <row r="39791" customFormat="false" ht="13.8" hidden="false" customHeight="true" outlineLevel="0" collapsed="false"/>
    <row r="39792" customFormat="false" ht="13.8" hidden="false" customHeight="true" outlineLevel="0" collapsed="false"/>
    <row r="39793" customFormat="false" ht="13.8" hidden="false" customHeight="true" outlineLevel="0" collapsed="false"/>
    <row r="39794" customFormat="false" ht="13.8" hidden="false" customHeight="true" outlineLevel="0" collapsed="false"/>
    <row r="39795" customFormat="false" ht="13.8" hidden="false" customHeight="true" outlineLevel="0" collapsed="false"/>
    <row r="39796" customFormat="false" ht="13.8" hidden="false" customHeight="true" outlineLevel="0" collapsed="false"/>
    <row r="39797" customFormat="false" ht="13.8" hidden="false" customHeight="true" outlineLevel="0" collapsed="false"/>
    <row r="39798" customFormat="false" ht="13.8" hidden="false" customHeight="true" outlineLevel="0" collapsed="false"/>
    <row r="39799" customFormat="false" ht="13.8" hidden="false" customHeight="true" outlineLevel="0" collapsed="false"/>
    <row r="39800" customFormat="false" ht="13.8" hidden="false" customHeight="true" outlineLevel="0" collapsed="false"/>
    <row r="39801" customFormat="false" ht="13.8" hidden="false" customHeight="true" outlineLevel="0" collapsed="false"/>
    <row r="39802" customFormat="false" ht="13.8" hidden="false" customHeight="true" outlineLevel="0" collapsed="false"/>
    <row r="39803" customFormat="false" ht="13.8" hidden="false" customHeight="true" outlineLevel="0" collapsed="false"/>
    <row r="39804" customFormat="false" ht="13.8" hidden="false" customHeight="true" outlineLevel="0" collapsed="false"/>
    <row r="39805" customFormat="false" ht="13.8" hidden="false" customHeight="true" outlineLevel="0" collapsed="false"/>
    <row r="39806" customFormat="false" ht="13.8" hidden="false" customHeight="true" outlineLevel="0" collapsed="false"/>
    <row r="39807" customFormat="false" ht="13.8" hidden="false" customHeight="true" outlineLevel="0" collapsed="false"/>
    <row r="39808" customFormat="false" ht="13.8" hidden="false" customHeight="true" outlineLevel="0" collapsed="false"/>
    <row r="39809" customFormat="false" ht="13.8" hidden="false" customHeight="true" outlineLevel="0" collapsed="false"/>
    <row r="39810" customFormat="false" ht="13.8" hidden="false" customHeight="true" outlineLevel="0" collapsed="false"/>
    <row r="39811" customFormat="false" ht="13.8" hidden="false" customHeight="true" outlineLevel="0" collapsed="false"/>
    <row r="39812" customFormat="false" ht="13.8" hidden="false" customHeight="true" outlineLevel="0" collapsed="false"/>
    <row r="39813" customFormat="false" ht="13.8" hidden="false" customHeight="true" outlineLevel="0" collapsed="false"/>
    <row r="39814" customFormat="false" ht="13.8" hidden="false" customHeight="true" outlineLevel="0" collapsed="false"/>
    <row r="39815" customFormat="false" ht="13.8" hidden="false" customHeight="true" outlineLevel="0" collapsed="false"/>
    <row r="39816" customFormat="false" ht="13.8" hidden="false" customHeight="true" outlineLevel="0" collapsed="false"/>
    <row r="39817" customFormat="false" ht="13.8" hidden="false" customHeight="true" outlineLevel="0" collapsed="false"/>
    <row r="39818" customFormat="false" ht="13.8" hidden="false" customHeight="true" outlineLevel="0" collapsed="false"/>
    <row r="39819" customFormat="false" ht="13.8" hidden="false" customHeight="true" outlineLevel="0" collapsed="false"/>
    <row r="39820" customFormat="false" ht="13.8" hidden="false" customHeight="true" outlineLevel="0" collapsed="false"/>
    <row r="39821" customFormat="false" ht="13.8" hidden="false" customHeight="true" outlineLevel="0" collapsed="false"/>
    <row r="39822" customFormat="false" ht="13.8" hidden="false" customHeight="true" outlineLevel="0" collapsed="false"/>
    <row r="39823" customFormat="false" ht="13.8" hidden="false" customHeight="true" outlineLevel="0" collapsed="false"/>
    <row r="39824" customFormat="false" ht="13.8" hidden="false" customHeight="true" outlineLevel="0" collapsed="false"/>
    <row r="39825" customFormat="false" ht="13.8" hidden="false" customHeight="true" outlineLevel="0" collapsed="false"/>
    <row r="39826" customFormat="false" ht="13.8" hidden="false" customHeight="true" outlineLevel="0" collapsed="false"/>
    <row r="39827" customFormat="false" ht="13.8" hidden="false" customHeight="true" outlineLevel="0" collapsed="false"/>
    <row r="39828" customFormat="false" ht="13.8" hidden="false" customHeight="true" outlineLevel="0" collapsed="false"/>
    <row r="39829" customFormat="false" ht="13.8" hidden="false" customHeight="true" outlineLevel="0" collapsed="false"/>
    <row r="39830" customFormat="false" ht="13.8" hidden="false" customHeight="true" outlineLevel="0" collapsed="false"/>
    <row r="39831" customFormat="false" ht="13.8" hidden="false" customHeight="true" outlineLevel="0" collapsed="false"/>
    <row r="39832" customFormat="false" ht="13.8" hidden="false" customHeight="true" outlineLevel="0" collapsed="false"/>
    <row r="39833" customFormat="false" ht="13.8" hidden="false" customHeight="true" outlineLevel="0" collapsed="false"/>
    <row r="39834" customFormat="false" ht="13.8" hidden="false" customHeight="true" outlineLevel="0" collapsed="false"/>
    <row r="39835" customFormat="false" ht="13.8" hidden="false" customHeight="true" outlineLevel="0" collapsed="false"/>
    <row r="39836" customFormat="false" ht="13.8" hidden="false" customHeight="true" outlineLevel="0" collapsed="false"/>
    <row r="39837" customFormat="false" ht="13.8" hidden="false" customHeight="true" outlineLevel="0" collapsed="false"/>
    <row r="39838" customFormat="false" ht="13.8" hidden="false" customHeight="true" outlineLevel="0" collapsed="false"/>
    <row r="39839" customFormat="false" ht="13.8" hidden="false" customHeight="true" outlineLevel="0" collapsed="false"/>
    <row r="39840" customFormat="false" ht="13.8" hidden="false" customHeight="true" outlineLevel="0" collapsed="false"/>
    <row r="39841" customFormat="false" ht="13.8" hidden="false" customHeight="true" outlineLevel="0" collapsed="false"/>
    <row r="39842" customFormat="false" ht="13.8" hidden="false" customHeight="true" outlineLevel="0" collapsed="false"/>
    <row r="39843" customFormat="false" ht="13.8" hidden="false" customHeight="true" outlineLevel="0" collapsed="false"/>
    <row r="39844" customFormat="false" ht="13.8" hidden="false" customHeight="true" outlineLevel="0" collapsed="false"/>
    <row r="39845" customFormat="false" ht="13.8" hidden="false" customHeight="true" outlineLevel="0" collapsed="false"/>
    <row r="39846" customFormat="false" ht="13.8" hidden="false" customHeight="true" outlineLevel="0" collapsed="false"/>
    <row r="39847" customFormat="false" ht="13.8" hidden="false" customHeight="true" outlineLevel="0" collapsed="false"/>
    <row r="39848" customFormat="false" ht="13.8" hidden="false" customHeight="true" outlineLevel="0" collapsed="false"/>
    <row r="39849" customFormat="false" ht="13.8" hidden="false" customHeight="true" outlineLevel="0" collapsed="false"/>
    <row r="39850" customFormat="false" ht="13.8" hidden="false" customHeight="true" outlineLevel="0" collapsed="false"/>
    <row r="39851" customFormat="false" ht="13.8" hidden="false" customHeight="true" outlineLevel="0" collapsed="false"/>
    <row r="39852" customFormat="false" ht="13.8" hidden="false" customHeight="true" outlineLevel="0" collapsed="false"/>
    <row r="39853" customFormat="false" ht="13.8" hidden="false" customHeight="true" outlineLevel="0" collapsed="false"/>
    <row r="39854" customFormat="false" ht="13.8" hidden="false" customHeight="true" outlineLevel="0" collapsed="false"/>
    <row r="39855" customFormat="false" ht="13.8" hidden="false" customHeight="true" outlineLevel="0" collapsed="false"/>
    <row r="39856" customFormat="false" ht="13.8" hidden="false" customHeight="true" outlineLevel="0" collapsed="false"/>
    <row r="39857" customFormat="false" ht="13.8" hidden="false" customHeight="true" outlineLevel="0" collapsed="false"/>
    <row r="39858" customFormat="false" ht="13.8" hidden="false" customHeight="true" outlineLevel="0" collapsed="false"/>
    <row r="39859" customFormat="false" ht="13.8" hidden="false" customHeight="true" outlineLevel="0" collapsed="false"/>
    <row r="39860" customFormat="false" ht="13.8" hidden="false" customHeight="true" outlineLevel="0" collapsed="false"/>
    <row r="39861" customFormat="false" ht="13.8" hidden="false" customHeight="true" outlineLevel="0" collapsed="false"/>
    <row r="39862" customFormat="false" ht="13.8" hidden="false" customHeight="true" outlineLevel="0" collapsed="false"/>
    <row r="39863" customFormat="false" ht="13.8" hidden="false" customHeight="true" outlineLevel="0" collapsed="false"/>
    <row r="39864" customFormat="false" ht="13.8" hidden="false" customHeight="true" outlineLevel="0" collapsed="false"/>
    <row r="39865" customFormat="false" ht="13.8" hidden="false" customHeight="true" outlineLevel="0" collapsed="false"/>
    <row r="39866" customFormat="false" ht="13.8" hidden="false" customHeight="true" outlineLevel="0" collapsed="false"/>
    <row r="39867" customFormat="false" ht="13.8" hidden="false" customHeight="true" outlineLevel="0" collapsed="false"/>
    <row r="39868" customFormat="false" ht="13.8" hidden="false" customHeight="true" outlineLevel="0" collapsed="false"/>
    <row r="39869" customFormat="false" ht="13.8" hidden="false" customHeight="true" outlineLevel="0" collapsed="false"/>
    <row r="39870" customFormat="false" ht="13.8" hidden="false" customHeight="true" outlineLevel="0" collapsed="false"/>
    <row r="39871" customFormat="false" ht="13.8" hidden="false" customHeight="true" outlineLevel="0" collapsed="false"/>
    <row r="39872" customFormat="false" ht="13.8" hidden="false" customHeight="true" outlineLevel="0" collapsed="false"/>
    <row r="39873" customFormat="false" ht="13.8" hidden="false" customHeight="true" outlineLevel="0" collapsed="false"/>
    <row r="39874" customFormat="false" ht="13.8" hidden="false" customHeight="true" outlineLevel="0" collapsed="false"/>
    <row r="39875" customFormat="false" ht="13.8" hidden="false" customHeight="true" outlineLevel="0" collapsed="false"/>
    <row r="39876" customFormat="false" ht="13.8" hidden="false" customHeight="true" outlineLevel="0" collapsed="false"/>
    <row r="39877" customFormat="false" ht="13.8" hidden="false" customHeight="true" outlineLevel="0" collapsed="false"/>
    <row r="39878" customFormat="false" ht="13.8" hidden="false" customHeight="true" outlineLevel="0" collapsed="false"/>
    <row r="39879" customFormat="false" ht="13.8" hidden="false" customHeight="true" outlineLevel="0" collapsed="false"/>
    <row r="39880" customFormat="false" ht="13.8" hidden="false" customHeight="true" outlineLevel="0" collapsed="false"/>
    <row r="39881" customFormat="false" ht="13.8" hidden="false" customHeight="true" outlineLevel="0" collapsed="false"/>
    <row r="39882" customFormat="false" ht="13.8" hidden="false" customHeight="true" outlineLevel="0" collapsed="false"/>
    <row r="39883" customFormat="false" ht="13.8" hidden="false" customHeight="true" outlineLevel="0" collapsed="false"/>
    <row r="39884" customFormat="false" ht="13.8" hidden="false" customHeight="true" outlineLevel="0" collapsed="false"/>
    <row r="39885" customFormat="false" ht="13.8" hidden="false" customHeight="true" outlineLevel="0" collapsed="false"/>
    <row r="39886" customFormat="false" ht="13.8" hidden="false" customHeight="true" outlineLevel="0" collapsed="false"/>
    <row r="39887" customFormat="false" ht="13.8" hidden="false" customHeight="true" outlineLevel="0" collapsed="false"/>
    <row r="39888" customFormat="false" ht="13.8" hidden="false" customHeight="true" outlineLevel="0" collapsed="false"/>
    <row r="39889" customFormat="false" ht="13.8" hidden="false" customHeight="true" outlineLevel="0" collapsed="false"/>
    <row r="39890" customFormat="false" ht="13.8" hidden="false" customHeight="true" outlineLevel="0" collapsed="false"/>
    <row r="39891" customFormat="false" ht="13.8" hidden="false" customHeight="true" outlineLevel="0" collapsed="false"/>
    <row r="39892" customFormat="false" ht="13.8" hidden="false" customHeight="true" outlineLevel="0" collapsed="false"/>
    <row r="39893" customFormat="false" ht="13.8" hidden="false" customHeight="true" outlineLevel="0" collapsed="false"/>
    <row r="39894" customFormat="false" ht="13.8" hidden="false" customHeight="true" outlineLevel="0" collapsed="false"/>
    <row r="39895" customFormat="false" ht="13.8" hidden="false" customHeight="true" outlineLevel="0" collapsed="false"/>
    <row r="39896" customFormat="false" ht="13.8" hidden="false" customHeight="true" outlineLevel="0" collapsed="false"/>
    <row r="39897" customFormat="false" ht="13.8" hidden="false" customHeight="true" outlineLevel="0" collapsed="false"/>
    <row r="39898" customFormat="false" ht="13.8" hidden="false" customHeight="true" outlineLevel="0" collapsed="false"/>
    <row r="39899" customFormat="false" ht="13.8" hidden="false" customHeight="true" outlineLevel="0" collapsed="false"/>
    <row r="39900" customFormat="false" ht="13.8" hidden="false" customHeight="true" outlineLevel="0" collapsed="false"/>
    <row r="39901" customFormat="false" ht="13.8" hidden="false" customHeight="true" outlineLevel="0" collapsed="false"/>
    <row r="39902" customFormat="false" ht="13.8" hidden="false" customHeight="true" outlineLevel="0" collapsed="false"/>
    <row r="39903" customFormat="false" ht="13.8" hidden="false" customHeight="true" outlineLevel="0" collapsed="false"/>
    <row r="39904" customFormat="false" ht="13.8" hidden="false" customHeight="true" outlineLevel="0" collapsed="false"/>
    <row r="39905" customFormat="false" ht="13.8" hidden="false" customHeight="true" outlineLevel="0" collapsed="false"/>
    <row r="39906" customFormat="false" ht="13.8" hidden="false" customHeight="true" outlineLevel="0" collapsed="false"/>
    <row r="39907" customFormat="false" ht="13.8" hidden="false" customHeight="true" outlineLevel="0" collapsed="false"/>
    <row r="39908" customFormat="false" ht="13.8" hidden="false" customHeight="true" outlineLevel="0" collapsed="false"/>
    <row r="39909" customFormat="false" ht="13.8" hidden="false" customHeight="true" outlineLevel="0" collapsed="false"/>
    <row r="39910" customFormat="false" ht="13.8" hidden="false" customHeight="true" outlineLevel="0" collapsed="false"/>
    <row r="39911" customFormat="false" ht="13.8" hidden="false" customHeight="true" outlineLevel="0" collapsed="false"/>
    <row r="39912" customFormat="false" ht="13.8" hidden="false" customHeight="true" outlineLevel="0" collapsed="false"/>
    <row r="39913" customFormat="false" ht="13.8" hidden="false" customHeight="true" outlineLevel="0" collapsed="false"/>
    <row r="39914" customFormat="false" ht="13.8" hidden="false" customHeight="true" outlineLevel="0" collapsed="false"/>
    <row r="39915" customFormat="false" ht="13.8" hidden="false" customHeight="true" outlineLevel="0" collapsed="false"/>
    <row r="39916" customFormat="false" ht="13.8" hidden="false" customHeight="true" outlineLevel="0" collapsed="false"/>
    <row r="39917" customFormat="false" ht="13.8" hidden="false" customHeight="true" outlineLevel="0" collapsed="false"/>
    <row r="39918" customFormat="false" ht="13.8" hidden="false" customHeight="true" outlineLevel="0" collapsed="false"/>
    <row r="39919" customFormat="false" ht="13.8" hidden="false" customHeight="true" outlineLevel="0" collapsed="false"/>
    <row r="39920" customFormat="false" ht="13.8" hidden="false" customHeight="true" outlineLevel="0" collapsed="false"/>
    <row r="39921" customFormat="false" ht="13.8" hidden="false" customHeight="true" outlineLevel="0" collapsed="false"/>
    <row r="39922" customFormat="false" ht="13.8" hidden="false" customHeight="true" outlineLevel="0" collapsed="false"/>
    <row r="39923" customFormat="false" ht="13.8" hidden="false" customHeight="true" outlineLevel="0" collapsed="false"/>
    <row r="39924" customFormat="false" ht="13.8" hidden="false" customHeight="true" outlineLevel="0" collapsed="false"/>
    <row r="39925" customFormat="false" ht="13.8" hidden="false" customHeight="true" outlineLevel="0" collapsed="false"/>
    <row r="39926" customFormat="false" ht="13.8" hidden="false" customHeight="true" outlineLevel="0" collapsed="false"/>
    <row r="39927" customFormat="false" ht="13.8" hidden="false" customHeight="true" outlineLevel="0" collapsed="false"/>
    <row r="39928" customFormat="false" ht="13.8" hidden="false" customHeight="true" outlineLevel="0" collapsed="false"/>
    <row r="39929" customFormat="false" ht="13.8" hidden="false" customHeight="true" outlineLevel="0" collapsed="false"/>
    <row r="39930" customFormat="false" ht="13.8" hidden="false" customHeight="true" outlineLevel="0" collapsed="false"/>
    <row r="39931" customFormat="false" ht="13.8" hidden="false" customHeight="true" outlineLevel="0" collapsed="false"/>
    <row r="39932" customFormat="false" ht="13.8" hidden="false" customHeight="true" outlineLevel="0" collapsed="false"/>
    <row r="39933" customFormat="false" ht="13.8" hidden="false" customHeight="true" outlineLevel="0" collapsed="false"/>
    <row r="39934" customFormat="false" ht="13.8" hidden="false" customHeight="true" outlineLevel="0" collapsed="false"/>
    <row r="39935" customFormat="false" ht="13.8" hidden="false" customHeight="true" outlineLevel="0" collapsed="false"/>
    <row r="39936" customFormat="false" ht="13.8" hidden="false" customHeight="true" outlineLevel="0" collapsed="false"/>
    <row r="39937" customFormat="false" ht="13.8" hidden="false" customHeight="true" outlineLevel="0" collapsed="false"/>
    <row r="39938" customFormat="false" ht="13.8" hidden="false" customHeight="true" outlineLevel="0" collapsed="false"/>
    <row r="39939" customFormat="false" ht="13.8" hidden="false" customHeight="true" outlineLevel="0" collapsed="false"/>
    <row r="39940" customFormat="false" ht="13.8" hidden="false" customHeight="true" outlineLevel="0" collapsed="false"/>
    <row r="39941" customFormat="false" ht="13.8" hidden="false" customHeight="true" outlineLevel="0" collapsed="false"/>
    <row r="39942" customFormat="false" ht="13.8" hidden="false" customHeight="true" outlineLevel="0" collapsed="false"/>
    <row r="39943" customFormat="false" ht="13.8" hidden="false" customHeight="true" outlineLevel="0" collapsed="false"/>
    <row r="39944" customFormat="false" ht="13.8" hidden="false" customHeight="true" outlineLevel="0" collapsed="false"/>
    <row r="39945" customFormat="false" ht="13.8" hidden="false" customHeight="true" outlineLevel="0" collapsed="false"/>
    <row r="39946" customFormat="false" ht="13.8" hidden="false" customHeight="true" outlineLevel="0" collapsed="false"/>
    <row r="39947" customFormat="false" ht="13.8" hidden="false" customHeight="true" outlineLevel="0" collapsed="false"/>
    <row r="39948" customFormat="false" ht="13.8" hidden="false" customHeight="true" outlineLevel="0" collapsed="false"/>
    <row r="39949" customFormat="false" ht="13.8" hidden="false" customHeight="true" outlineLevel="0" collapsed="false"/>
    <row r="39950" customFormat="false" ht="13.8" hidden="false" customHeight="true" outlineLevel="0" collapsed="false"/>
    <row r="39951" customFormat="false" ht="13.8" hidden="false" customHeight="true" outlineLevel="0" collapsed="false"/>
    <row r="39952" customFormat="false" ht="13.8" hidden="false" customHeight="true" outlineLevel="0" collapsed="false"/>
    <row r="39953" customFormat="false" ht="13.8" hidden="false" customHeight="true" outlineLevel="0" collapsed="false"/>
    <row r="39954" customFormat="false" ht="13.8" hidden="false" customHeight="true" outlineLevel="0" collapsed="false"/>
    <row r="39955" customFormat="false" ht="13.8" hidden="false" customHeight="true" outlineLevel="0" collapsed="false"/>
    <row r="39956" customFormat="false" ht="13.8" hidden="false" customHeight="true" outlineLevel="0" collapsed="false"/>
    <row r="39957" customFormat="false" ht="13.8" hidden="false" customHeight="true" outlineLevel="0" collapsed="false"/>
    <row r="39958" customFormat="false" ht="13.8" hidden="false" customHeight="true" outlineLevel="0" collapsed="false"/>
    <row r="39959" customFormat="false" ht="13.8" hidden="false" customHeight="true" outlineLevel="0" collapsed="false"/>
    <row r="39960" customFormat="false" ht="13.8" hidden="false" customHeight="true" outlineLevel="0" collapsed="false"/>
    <row r="39961" customFormat="false" ht="13.8" hidden="false" customHeight="true" outlineLevel="0" collapsed="false"/>
    <row r="39962" customFormat="false" ht="13.8" hidden="false" customHeight="true" outlineLevel="0" collapsed="false"/>
    <row r="39963" customFormat="false" ht="13.8" hidden="false" customHeight="true" outlineLevel="0" collapsed="false"/>
    <row r="39964" customFormat="false" ht="13.8" hidden="false" customHeight="true" outlineLevel="0" collapsed="false"/>
    <row r="39965" customFormat="false" ht="13.8" hidden="false" customHeight="true" outlineLevel="0" collapsed="false"/>
    <row r="39966" customFormat="false" ht="13.8" hidden="false" customHeight="true" outlineLevel="0" collapsed="false"/>
    <row r="39967" customFormat="false" ht="13.8" hidden="false" customHeight="true" outlineLevel="0" collapsed="false"/>
    <row r="39968" customFormat="false" ht="13.8" hidden="false" customHeight="true" outlineLevel="0" collapsed="false"/>
    <row r="39969" customFormat="false" ht="13.8" hidden="false" customHeight="true" outlineLevel="0" collapsed="false"/>
    <row r="39970" customFormat="false" ht="13.8" hidden="false" customHeight="true" outlineLevel="0" collapsed="false"/>
    <row r="39971" customFormat="false" ht="13.8" hidden="false" customHeight="true" outlineLevel="0" collapsed="false"/>
    <row r="39972" customFormat="false" ht="13.8" hidden="false" customHeight="true" outlineLevel="0" collapsed="false"/>
    <row r="39973" customFormat="false" ht="13.8" hidden="false" customHeight="true" outlineLevel="0" collapsed="false"/>
    <row r="39974" customFormat="false" ht="13.8" hidden="false" customHeight="true" outlineLevel="0" collapsed="false"/>
    <row r="39975" customFormat="false" ht="13.8" hidden="false" customHeight="true" outlineLevel="0" collapsed="false"/>
    <row r="39976" customFormat="false" ht="13.8" hidden="false" customHeight="true" outlineLevel="0" collapsed="false"/>
    <row r="39977" customFormat="false" ht="13.8" hidden="false" customHeight="true" outlineLevel="0" collapsed="false"/>
    <row r="39978" customFormat="false" ht="13.8" hidden="false" customHeight="true" outlineLevel="0" collapsed="false"/>
    <row r="39979" customFormat="false" ht="13.8" hidden="false" customHeight="true" outlineLevel="0" collapsed="false"/>
    <row r="39980" customFormat="false" ht="13.8" hidden="false" customHeight="true" outlineLevel="0" collapsed="false"/>
    <row r="39981" customFormat="false" ht="13.8" hidden="false" customHeight="true" outlineLevel="0" collapsed="false"/>
    <row r="39982" customFormat="false" ht="13.8" hidden="false" customHeight="true" outlineLevel="0" collapsed="false"/>
    <row r="39983" customFormat="false" ht="13.8" hidden="false" customHeight="true" outlineLevel="0" collapsed="false"/>
    <row r="39984" customFormat="false" ht="13.8" hidden="false" customHeight="true" outlineLevel="0" collapsed="false"/>
    <row r="39985" customFormat="false" ht="13.8" hidden="false" customHeight="true" outlineLevel="0" collapsed="false"/>
    <row r="39986" customFormat="false" ht="13.8" hidden="false" customHeight="true" outlineLevel="0" collapsed="false"/>
    <row r="39987" customFormat="false" ht="13.8" hidden="false" customHeight="true" outlineLevel="0" collapsed="false"/>
    <row r="39988" customFormat="false" ht="13.8" hidden="false" customHeight="true" outlineLevel="0" collapsed="false"/>
    <row r="39989" customFormat="false" ht="13.8" hidden="false" customHeight="true" outlineLevel="0" collapsed="false"/>
    <row r="39990" customFormat="false" ht="13.8" hidden="false" customHeight="true" outlineLevel="0" collapsed="false"/>
    <row r="39991" customFormat="false" ht="13.8" hidden="false" customHeight="true" outlineLevel="0" collapsed="false"/>
    <row r="39992" customFormat="false" ht="13.8" hidden="false" customHeight="true" outlineLevel="0" collapsed="false"/>
    <row r="39993" customFormat="false" ht="13.8" hidden="false" customHeight="true" outlineLevel="0" collapsed="false"/>
    <row r="39994" customFormat="false" ht="13.8" hidden="false" customHeight="true" outlineLevel="0" collapsed="false"/>
    <row r="39995" customFormat="false" ht="13.8" hidden="false" customHeight="true" outlineLevel="0" collapsed="false"/>
    <row r="39996" customFormat="false" ht="13.8" hidden="false" customHeight="true" outlineLevel="0" collapsed="false"/>
    <row r="39997" customFormat="false" ht="13.8" hidden="false" customHeight="true" outlineLevel="0" collapsed="false"/>
    <row r="39998" customFormat="false" ht="13.8" hidden="false" customHeight="true" outlineLevel="0" collapsed="false"/>
    <row r="39999" customFormat="false" ht="13.8" hidden="false" customHeight="true" outlineLevel="0" collapsed="false"/>
    <row r="40000" customFormat="false" ht="13.8" hidden="false" customHeight="true" outlineLevel="0" collapsed="false"/>
    <row r="40001" customFormat="false" ht="13.8" hidden="false" customHeight="true" outlineLevel="0" collapsed="false"/>
    <row r="40002" customFormat="false" ht="13.8" hidden="false" customHeight="true" outlineLevel="0" collapsed="false"/>
    <row r="40003" customFormat="false" ht="13.8" hidden="false" customHeight="true" outlineLevel="0" collapsed="false"/>
    <row r="40004" customFormat="false" ht="13.8" hidden="false" customHeight="true" outlineLevel="0" collapsed="false"/>
    <row r="40005" customFormat="false" ht="13.8" hidden="false" customHeight="true" outlineLevel="0" collapsed="false"/>
    <row r="40006" customFormat="false" ht="13.8" hidden="false" customHeight="true" outlineLevel="0" collapsed="false"/>
    <row r="40007" customFormat="false" ht="13.8" hidden="false" customHeight="true" outlineLevel="0" collapsed="false"/>
    <row r="40008" customFormat="false" ht="13.8" hidden="false" customHeight="true" outlineLevel="0" collapsed="false"/>
    <row r="40009" customFormat="false" ht="13.8" hidden="false" customHeight="true" outlineLevel="0" collapsed="false"/>
    <row r="40010" customFormat="false" ht="13.8" hidden="false" customHeight="true" outlineLevel="0" collapsed="false"/>
    <row r="40011" customFormat="false" ht="13.8" hidden="false" customHeight="true" outlineLevel="0" collapsed="false"/>
    <row r="40012" customFormat="false" ht="13.8" hidden="false" customHeight="true" outlineLevel="0" collapsed="false"/>
    <row r="40013" customFormat="false" ht="13.8" hidden="false" customHeight="true" outlineLevel="0" collapsed="false"/>
    <row r="40014" customFormat="false" ht="13.8" hidden="false" customHeight="true" outlineLevel="0" collapsed="false"/>
    <row r="40015" customFormat="false" ht="13.8" hidden="false" customHeight="true" outlineLevel="0" collapsed="false"/>
    <row r="40016" customFormat="false" ht="13.8" hidden="false" customHeight="true" outlineLevel="0" collapsed="false"/>
    <row r="40017" customFormat="false" ht="13.8" hidden="false" customHeight="true" outlineLevel="0" collapsed="false"/>
    <row r="40018" customFormat="false" ht="13.8" hidden="false" customHeight="true" outlineLevel="0" collapsed="false"/>
    <row r="40019" customFormat="false" ht="13.8" hidden="false" customHeight="true" outlineLevel="0" collapsed="false"/>
    <row r="40020" customFormat="false" ht="13.8" hidden="false" customHeight="true" outlineLevel="0" collapsed="false"/>
    <row r="40021" customFormat="false" ht="13.8" hidden="false" customHeight="true" outlineLevel="0" collapsed="false"/>
    <row r="40022" customFormat="false" ht="13.8" hidden="false" customHeight="true" outlineLevel="0" collapsed="false"/>
    <row r="40023" customFormat="false" ht="13.8" hidden="false" customHeight="true" outlineLevel="0" collapsed="false"/>
    <row r="40024" customFormat="false" ht="13.8" hidden="false" customHeight="true" outlineLevel="0" collapsed="false"/>
    <row r="40025" customFormat="false" ht="13.8" hidden="false" customHeight="true" outlineLevel="0" collapsed="false"/>
    <row r="40026" customFormat="false" ht="13.8" hidden="false" customHeight="true" outlineLevel="0" collapsed="false"/>
    <row r="40027" customFormat="false" ht="13.8" hidden="false" customHeight="true" outlineLevel="0" collapsed="false"/>
    <row r="40028" customFormat="false" ht="13.8" hidden="false" customHeight="true" outlineLevel="0" collapsed="false"/>
    <row r="40029" customFormat="false" ht="13.8" hidden="false" customHeight="true" outlineLevel="0" collapsed="false"/>
    <row r="40030" customFormat="false" ht="13.8" hidden="false" customHeight="true" outlineLevel="0" collapsed="false"/>
    <row r="40031" customFormat="false" ht="13.8" hidden="false" customHeight="true" outlineLevel="0" collapsed="false"/>
    <row r="40032" customFormat="false" ht="13.8" hidden="false" customHeight="true" outlineLevel="0" collapsed="false"/>
    <row r="40033" customFormat="false" ht="13.8" hidden="false" customHeight="true" outlineLevel="0" collapsed="false"/>
    <row r="40034" customFormat="false" ht="13.8" hidden="false" customHeight="true" outlineLevel="0" collapsed="false"/>
    <row r="40035" customFormat="false" ht="13.8" hidden="false" customHeight="true" outlineLevel="0" collapsed="false"/>
    <row r="40036" customFormat="false" ht="13.8" hidden="false" customHeight="true" outlineLevel="0" collapsed="false"/>
    <row r="40037" customFormat="false" ht="13.8" hidden="false" customHeight="true" outlineLevel="0" collapsed="false"/>
    <row r="40038" customFormat="false" ht="13.8" hidden="false" customHeight="true" outlineLevel="0" collapsed="false"/>
    <row r="40039" customFormat="false" ht="13.8" hidden="false" customHeight="true" outlineLevel="0" collapsed="false"/>
    <row r="40040" customFormat="false" ht="13.8" hidden="false" customHeight="true" outlineLevel="0" collapsed="false"/>
    <row r="40041" customFormat="false" ht="13.8" hidden="false" customHeight="true" outlineLevel="0" collapsed="false"/>
    <row r="40042" customFormat="false" ht="13.8" hidden="false" customHeight="true" outlineLevel="0" collapsed="false"/>
    <row r="40043" customFormat="false" ht="13.8" hidden="false" customHeight="true" outlineLevel="0" collapsed="false"/>
    <row r="40044" customFormat="false" ht="13.8" hidden="false" customHeight="true" outlineLevel="0" collapsed="false"/>
    <row r="40045" customFormat="false" ht="13.8" hidden="false" customHeight="true" outlineLevel="0" collapsed="false"/>
    <row r="40046" customFormat="false" ht="13.8" hidden="false" customHeight="true" outlineLevel="0" collapsed="false"/>
    <row r="40047" customFormat="false" ht="13.8" hidden="false" customHeight="true" outlineLevel="0" collapsed="false"/>
    <row r="40048" customFormat="false" ht="13.8" hidden="false" customHeight="true" outlineLevel="0" collapsed="false"/>
    <row r="40049" customFormat="false" ht="13.8" hidden="false" customHeight="true" outlineLevel="0" collapsed="false"/>
    <row r="40050" customFormat="false" ht="13.8" hidden="false" customHeight="true" outlineLevel="0" collapsed="false"/>
    <row r="40051" customFormat="false" ht="13.8" hidden="false" customHeight="true" outlineLevel="0" collapsed="false"/>
    <row r="40052" customFormat="false" ht="13.8" hidden="false" customHeight="true" outlineLevel="0" collapsed="false"/>
    <row r="40053" customFormat="false" ht="13.8" hidden="false" customHeight="true" outlineLevel="0" collapsed="false"/>
    <row r="40054" customFormat="false" ht="13.8" hidden="false" customHeight="true" outlineLevel="0" collapsed="false"/>
    <row r="40055" customFormat="false" ht="13.8" hidden="false" customHeight="true" outlineLevel="0" collapsed="false"/>
    <row r="40056" customFormat="false" ht="13.8" hidden="false" customHeight="true" outlineLevel="0" collapsed="false"/>
    <row r="40057" customFormat="false" ht="13.8" hidden="false" customHeight="true" outlineLevel="0" collapsed="false"/>
    <row r="40058" customFormat="false" ht="13.8" hidden="false" customHeight="true" outlineLevel="0" collapsed="false"/>
    <row r="40059" customFormat="false" ht="13.8" hidden="false" customHeight="true" outlineLevel="0" collapsed="false"/>
    <row r="40060" customFormat="false" ht="13.8" hidden="false" customHeight="true" outlineLevel="0" collapsed="false"/>
    <row r="40061" customFormat="false" ht="13.8" hidden="false" customHeight="true" outlineLevel="0" collapsed="false"/>
    <row r="40062" customFormat="false" ht="13.8" hidden="false" customHeight="true" outlineLevel="0" collapsed="false"/>
    <row r="40063" customFormat="false" ht="13.8" hidden="false" customHeight="true" outlineLevel="0" collapsed="false"/>
    <row r="40064" customFormat="false" ht="13.8" hidden="false" customHeight="true" outlineLevel="0" collapsed="false"/>
    <row r="40065" customFormat="false" ht="13.8" hidden="false" customHeight="true" outlineLevel="0" collapsed="false"/>
    <row r="40066" customFormat="false" ht="13.8" hidden="false" customHeight="true" outlineLevel="0" collapsed="false"/>
    <row r="40067" customFormat="false" ht="13.8" hidden="false" customHeight="true" outlineLevel="0" collapsed="false"/>
    <row r="40068" customFormat="false" ht="13.8" hidden="false" customHeight="true" outlineLevel="0" collapsed="false"/>
    <row r="40069" customFormat="false" ht="13.8" hidden="false" customHeight="true" outlineLevel="0" collapsed="false"/>
    <row r="40070" customFormat="false" ht="13.8" hidden="false" customHeight="true" outlineLevel="0" collapsed="false"/>
    <row r="40071" customFormat="false" ht="13.8" hidden="false" customHeight="true" outlineLevel="0" collapsed="false"/>
    <row r="40072" customFormat="false" ht="13.8" hidden="false" customHeight="true" outlineLevel="0" collapsed="false"/>
    <row r="40073" customFormat="false" ht="13.8" hidden="false" customHeight="true" outlineLevel="0" collapsed="false"/>
    <row r="40074" customFormat="false" ht="13.8" hidden="false" customHeight="true" outlineLevel="0" collapsed="false"/>
    <row r="40075" customFormat="false" ht="13.8" hidden="false" customHeight="true" outlineLevel="0" collapsed="false"/>
    <row r="40076" customFormat="false" ht="13.8" hidden="false" customHeight="true" outlineLevel="0" collapsed="false"/>
    <row r="40077" customFormat="false" ht="13.8" hidden="false" customHeight="true" outlineLevel="0" collapsed="false"/>
    <row r="40078" customFormat="false" ht="13.8" hidden="false" customHeight="true" outlineLevel="0" collapsed="false"/>
    <row r="40079" customFormat="false" ht="13.8" hidden="false" customHeight="true" outlineLevel="0" collapsed="false"/>
    <row r="40080" customFormat="false" ht="13.8" hidden="false" customHeight="true" outlineLevel="0" collapsed="false"/>
    <row r="40081" customFormat="false" ht="13.8" hidden="false" customHeight="true" outlineLevel="0" collapsed="false"/>
    <row r="40082" customFormat="false" ht="13.8" hidden="false" customHeight="true" outlineLevel="0" collapsed="false"/>
    <row r="40083" customFormat="false" ht="13.8" hidden="false" customHeight="true" outlineLevel="0" collapsed="false"/>
    <row r="40084" customFormat="false" ht="13.8" hidden="false" customHeight="true" outlineLevel="0" collapsed="false"/>
    <row r="40085" customFormat="false" ht="13.8" hidden="false" customHeight="true" outlineLevel="0" collapsed="false"/>
    <row r="40086" customFormat="false" ht="13.8" hidden="false" customHeight="true" outlineLevel="0" collapsed="false"/>
    <row r="40087" customFormat="false" ht="13.8" hidden="false" customHeight="true" outlineLevel="0" collapsed="false"/>
    <row r="40088" customFormat="false" ht="13.8" hidden="false" customHeight="true" outlineLevel="0" collapsed="false"/>
    <row r="40089" customFormat="false" ht="13.8" hidden="false" customHeight="true" outlineLevel="0" collapsed="false"/>
    <row r="40090" customFormat="false" ht="13.8" hidden="false" customHeight="true" outlineLevel="0" collapsed="false"/>
    <row r="40091" customFormat="false" ht="13.8" hidden="false" customHeight="true" outlineLevel="0" collapsed="false"/>
    <row r="40092" customFormat="false" ht="13.8" hidden="false" customHeight="true" outlineLevel="0" collapsed="false"/>
    <row r="40093" customFormat="false" ht="13.8" hidden="false" customHeight="true" outlineLevel="0" collapsed="false"/>
    <row r="40094" customFormat="false" ht="13.8" hidden="false" customHeight="true" outlineLevel="0" collapsed="false"/>
    <row r="40095" customFormat="false" ht="13.8" hidden="false" customHeight="true" outlineLevel="0" collapsed="false"/>
    <row r="40096" customFormat="false" ht="13.8" hidden="false" customHeight="true" outlineLevel="0" collapsed="false"/>
    <row r="40097" customFormat="false" ht="13.8" hidden="false" customHeight="true" outlineLevel="0" collapsed="false"/>
    <row r="40098" customFormat="false" ht="13.8" hidden="false" customHeight="true" outlineLevel="0" collapsed="false"/>
    <row r="40099" customFormat="false" ht="13.8" hidden="false" customHeight="true" outlineLevel="0" collapsed="false"/>
    <row r="40100" customFormat="false" ht="13.8" hidden="false" customHeight="true" outlineLevel="0" collapsed="false"/>
    <row r="40101" customFormat="false" ht="13.8" hidden="false" customHeight="true" outlineLevel="0" collapsed="false"/>
    <row r="40102" customFormat="false" ht="13.8" hidden="false" customHeight="true" outlineLevel="0" collapsed="false"/>
    <row r="40103" customFormat="false" ht="13.8" hidden="false" customHeight="true" outlineLevel="0" collapsed="false"/>
    <row r="40104" customFormat="false" ht="13.8" hidden="false" customHeight="true" outlineLevel="0" collapsed="false"/>
    <row r="40105" customFormat="false" ht="13.8" hidden="false" customHeight="true" outlineLevel="0" collapsed="false"/>
    <row r="40106" customFormat="false" ht="13.8" hidden="false" customHeight="true" outlineLevel="0" collapsed="false"/>
    <row r="40107" customFormat="false" ht="13.8" hidden="false" customHeight="true" outlineLevel="0" collapsed="false"/>
    <row r="40108" customFormat="false" ht="13.8" hidden="false" customHeight="true" outlineLevel="0" collapsed="false"/>
    <row r="40109" customFormat="false" ht="13.8" hidden="false" customHeight="true" outlineLevel="0" collapsed="false"/>
    <row r="40110" customFormat="false" ht="13.8" hidden="false" customHeight="true" outlineLevel="0" collapsed="false"/>
    <row r="40111" customFormat="false" ht="13.8" hidden="false" customHeight="true" outlineLevel="0" collapsed="false"/>
    <row r="40112" customFormat="false" ht="13.8" hidden="false" customHeight="true" outlineLevel="0" collapsed="false"/>
    <row r="40113" customFormat="false" ht="13.8" hidden="false" customHeight="true" outlineLevel="0" collapsed="false"/>
    <row r="40114" customFormat="false" ht="13.8" hidden="false" customHeight="true" outlineLevel="0" collapsed="false"/>
    <row r="40115" customFormat="false" ht="13.8" hidden="false" customHeight="true" outlineLevel="0" collapsed="false"/>
    <row r="40116" customFormat="false" ht="13.8" hidden="false" customHeight="true" outlineLevel="0" collapsed="false"/>
    <row r="40117" customFormat="false" ht="13.8" hidden="false" customHeight="true" outlineLevel="0" collapsed="false"/>
    <row r="40118" customFormat="false" ht="13.8" hidden="false" customHeight="true" outlineLevel="0" collapsed="false"/>
    <row r="40119" customFormat="false" ht="13.8" hidden="false" customHeight="true" outlineLevel="0" collapsed="false"/>
    <row r="40120" customFormat="false" ht="13.8" hidden="false" customHeight="true" outlineLevel="0" collapsed="false"/>
    <row r="40121" customFormat="false" ht="13.8" hidden="false" customHeight="true" outlineLevel="0" collapsed="false"/>
    <row r="40122" customFormat="false" ht="13.8" hidden="false" customHeight="true" outlineLevel="0" collapsed="false"/>
    <row r="40123" customFormat="false" ht="13.8" hidden="false" customHeight="true" outlineLevel="0" collapsed="false"/>
    <row r="40124" customFormat="false" ht="13.8" hidden="false" customHeight="true" outlineLevel="0" collapsed="false"/>
    <row r="40125" customFormat="false" ht="13.8" hidden="false" customHeight="true" outlineLevel="0" collapsed="false"/>
    <row r="40126" customFormat="false" ht="13.8" hidden="false" customHeight="true" outlineLevel="0" collapsed="false"/>
    <row r="40127" customFormat="false" ht="13.8" hidden="false" customHeight="true" outlineLevel="0" collapsed="false"/>
    <row r="40128" customFormat="false" ht="13.8" hidden="false" customHeight="true" outlineLevel="0" collapsed="false"/>
    <row r="40129" customFormat="false" ht="13.8" hidden="false" customHeight="true" outlineLevel="0" collapsed="false"/>
    <row r="40130" customFormat="false" ht="13.8" hidden="false" customHeight="true" outlineLevel="0" collapsed="false"/>
    <row r="40131" customFormat="false" ht="13.8" hidden="false" customHeight="true" outlineLevel="0" collapsed="false"/>
    <row r="40132" customFormat="false" ht="13.8" hidden="false" customHeight="true" outlineLevel="0" collapsed="false"/>
    <row r="40133" customFormat="false" ht="13.8" hidden="false" customHeight="true" outlineLevel="0" collapsed="false"/>
    <row r="40134" customFormat="false" ht="13.8" hidden="false" customHeight="true" outlineLevel="0" collapsed="false"/>
    <row r="40135" customFormat="false" ht="13.8" hidden="false" customHeight="true" outlineLevel="0" collapsed="false"/>
    <row r="40136" customFormat="false" ht="13.8" hidden="false" customHeight="true" outlineLevel="0" collapsed="false"/>
    <row r="40137" customFormat="false" ht="13.8" hidden="false" customHeight="true" outlineLevel="0" collapsed="false"/>
    <row r="40138" customFormat="false" ht="13.8" hidden="false" customHeight="true" outlineLevel="0" collapsed="false"/>
    <row r="40139" customFormat="false" ht="13.8" hidden="false" customHeight="true" outlineLevel="0" collapsed="false"/>
    <row r="40140" customFormat="false" ht="13.8" hidden="false" customHeight="true" outlineLevel="0" collapsed="false"/>
    <row r="40141" customFormat="false" ht="13.8" hidden="false" customHeight="true" outlineLevel="0" collapsed="false"/>
    <row r="40142" customFormat="false" ht="13.8" hidden="false" customHeight="true" outlineLevel="0" collapsed="false"/>
    <row r="40143" customFormat="false" ht="13.8" hidden="false" customHeight="true" outlineLevel="0" collapsed="false"/>
    <row r="40144" customFormat="false" ht="13.8" hidden="false" customHeight="true" outlineLevel="0" collapsed="false"/>
    <row r="40145" customFormat="false" ht="13.8" hidden="false" customHeight="true" outlineLevel="0" collapsed="false"/>
    <row r="40146" customFormat="false" ht="13.8" hidden="false" customHeight="true" outlineLevel="0" collapsed="false"/>
    <row r="40147" customFormat="false" ht="13.8" hidden="false" customHeight="true" outlineLevel="0" collapsed="false"/>
    <row r="40148" customFormat="false" ht="13.8" hidden="false" customHeight="true" outlineLevel="0" collapsed="false"/>
    <row r="40149" customFormat="false" ht="13.8" hidden="false" customHeight="true" outlineLevel="0" collapsed="false"/>
    <row r="40150" customFormat="false" ht="13.8" hidden="false" customHeight="true" outlineLevel="0" collapsed="false"/>
    <row r="40151" customFormat="false" ht="13.8" hidden="false" customHeight="true" outlineLevel="0" collapsed="false"/>
    <row r="40152" customFormat="false" ht="13.8" hidden="false" customHeight="true" outlineLevel="0" collapsed="false"/>
    <row r="40153" customFormat="false" ht="13.8" hidden="false" customHeight="true" outlineLevel="0" collapsed="false"/>
    <row r="40154" customFormat="false" ht="13.8" hidden="false" customHeight="true" outlineLevel="0" collapsed="false"/>
    <row r="40155" customFormat="false" ht="13.8" hidden="false" customHeight="true" outlineLevel="0" collapsed="false"/>
    <row r="40156" customFormat="false" ht="13.8" hidden="false" customHeight="true" outlineLevel="0" collapsed="false"/>
    <row r="40157" customFormat="false" ht="13.8" hidden="false" customHeight="true" outlineLevel="0" collapsed="false"/>
    <row r="40158" customFormat="false" ht="13.8" hidden="false" customHeight="true" outlineLevel="0" collapsed="false"/>
    <row r="40159" customFormat="false" ht="13.8" hidden="false" customHeight="true" outlineLevel="0" collapsed="false"/>
    <row r="40160" customFormat="false" ht="13.8" hidden="false" customHeight="true" outlineLevel="0" collapsed="false"/>
    <row r="40161" customFormat="false" ht="13.8" hidden="false" customHeight="true" outlineLevel="0" collapsed="false"/>
    <row r="40162" customFormat="false" ht="13.8" hidden="false" customHeight="true" outlineLevel="0" collapsed="false"/>
    <row r="40163" customFormat="false" ht="13.8" hidden="false" customHeight="true" outlineLevel="0" collapsed="false"/>
    <row r="40164" customFormat="false" ht="13.8" hidden="false" customHeight="true" outlineLevel="0" collapsed="false"/>
    <row r="40165" customFormat="false" ht="13.8" hidden="false" customHeight="true" outlineLevel="0" collapsed="false"/>
    <row r="40166" customFormat="false" ht="13.8" hidden="false" customHeight="true" outlineLevel="0" collapsed="false"/>
    <row r="40167" customFormat="false" ht="13.8" hidden="false" customHeight="true" outlineLevel="0" collapsed="false"/>
    <row r="40168" customFormat="false" ht="13.8" hidden="false" customHeight="true" outlineLevel="0" collapsed="false"/>
    <row r="40169" customFormat="false" ht="13.8" hidden="false" customHeight="true" outlineLevel="0" collapsed="false"/>
    <row r="40170" customFormat="false" ht="13.8" hidden="false" customHeight="true" outlineLevel="0" collapsed="false"/>
    <row r="40171" customFormat="false" ht="13.8" hidden="false" customHeight="true" outlineLevel="0" collapsed="false"/>
    <row r="40172" customFormat="false" ht="13.8" hidden="false" customHeight="true" outlineLevel="0" collapsed="false"/>
    <row r="40173" customFormat="false" ht="13.8" hidden="false" customHeight="true" outlineLevel="0" collapsed="false"/>
    <row r="40174" customFormat="false" ht="13.8" hidden="false" customHeight="true" outlineLevel="0" collapsed="false"/>
    <row r="40175" customFormat="false" ht="13.8" hidden="false" customHeight="true" outlineLevel="0" collapsed="false"/>
    <row r="40176" customFormat="false" ht="13.8" hidden="false" customHeight="true" outlineLevel="0" collapsed="false"/>
    <row r="40177" customFormat="false" ht="13.8" hidden="false" customHeight="true" outlineLevel="0" collapsed="false"/>
    <row r="40178" customFormat="false" ht="13.8" hidden="false" customHeight="true" outlineLevel="0" collapsed="false"/>
    <row r="40179" customFormat="false" ht="13.8" hidden="false" customHeight="true" outlineLevel="0" collapsed="false"/>
    <row r="40180" customFormat="false" ht="13.8" hidden="false" customHeight="true" outlineLevel="0" collapsed="false"/>
    <row r="40181" customFormat="false" ht="13.8" hidden="false" customHeight="true" outlineLevel="0" collapsed="false"/>
    <row r="40182" customFormat="false" ht="13.8" hidden="false" customHeight="true" outlineLevel="0" collapsed="false"/>
    <row r="40183" customFormat="false" ht="13.8" hidden="false" customHeight="true" outlineLevel="0" collapsed="false"/>
    <row r="40184" customFormat="false" ht="13.8" hidden="false" customHeight="true" outlineLevel="0" collapsed="false"/>
    <row r="40185" customFormat="false" ht="13.8" hidden="false" customHeight="true" outlineLevel="0" collapsed="false"/>
    <row r="40186" customFormat="false" ht="13.8" hidden="false" customHeight="true" outlineLevel="0" collapsed="false"/>
    <row r="40187" customFormat="false" ht="13.8" hidden="false" customHeight="true" outlineLevel="0" collapsed="false"/>
    <row r="40188" customFormat="false" ht="13.8" hidden="false" customHeight="true" outlineLevel="0" collapsed="false"/>
    <row r="40189" customFormat="false" ht="13.8" hidden="false" customHeight="true" outlineLevel="0" collapsed="false"/>
    <row r="40190" customFormat="false" ht="13.8" hidden="false" customHeight="true" outlineLevel="0" collapsed="false"/>
    <row r="40191" customFormat="false" ht="13.8" hidden="false" customHeight="true" outlineLevel="0" collapsed="false"/>
    <row r="40192" customFormat="false" ht="13.8" hidden="false" customHeight="true" outlineLevel="0" collapsed="false"/>
    <row r="40193" customFormat="false" ht="13.8" hidden="false" customHeight="true" outlineLevel="0" collapsed="false"/>
    <row r="40194" customFormat="false" ht="13.8" hidden="false" customHeight="true" outlineLevel="0" collapsed="false"/>
    <row r="40195" customFormat="false" ht="13.8" hidden="false" customHeight="true" outlineLevel="0" collapsed="false"/>
    <row r="40196" customFormat="false" ht="13.8" hidden="false" customHeight="true" outlineLevel="0" collapsed="false"/>
    <row r="40197" customFormat="false" ht="13.8" hidden="false" customHeight="true" outlineLevel="0" collapsed="false"/>
    <row r="40198" customFormat="false" ht="13.8" hidden="false" customHeight="true" outlineLevel="0" collapsed="false"/>
    <row r="40199" customFormat="false" ht="13.8" hidden="false" customHeight="true" outlineLevel="0" collapsed="false"/>
    <row r="40200" customFormat="false" ht="13.8" hidden="false" customHeight="true" outlineLevel="0" collapsed="false"/>
    <row r="40201" customFormat="false" ht="13.8" hidden="false" customHeight="true" outlineLevel="0" collapsed="false"/>
    <row r="40202" customFormat="false" ht="13.8" hidden="false" customHeight="true" outlineLevel="0" collapsed="false"/>
    <row r="40203" customFormat="false" ht="13.8" hidden="false" customHeight="true" outlineLevel="0" collapsed="false"/>
    <row r="40204" customFormat="false" ht="13.8" hidden="false" customHeight="true" outlineLevel="0" collapsed="false"/>
    <row r="40205" customFormat="false" ht="13.8" hidden="false" customHeight="true" outlineLevel="0" collapsed="false"/>
    <row r="40206" customFormat="false" ht="13.8" hidden="false" customHeight="true" outlineLevel="0" collapsed="false"/>
    <row r="40207" customFormat="false" ht="13.8" hidden="false" customHeight="true" outlineLevel="0" collapsed="false"/>
    <row r="40208" customFormat="false" ht="13.8" hidden="false" customHeight="true" outlineLevel="0" collapsed="false"/>
    <row r="40209" customFormat="false" ht="13.8" hidden="false" customHeight="true" outlineLevel="0" collapsed="false"/>
    <row r="40210" customFormat="false" ht="13.8" hidden="false" customHeight="true" outlineLevel="0" collapsed="false"/>
    <row r="40211" customFormat="false" ht="13.8" hidden="false" customHeight="true" outlineLevel="0" collapsed="false"/>
    <row r="40212" customFormat="false" ht="13.8" hidden="false" customHeight="true" outlineLevel="0" collapsed="false"/>
    <row r="40213" customFormat="false" ht="13.8" hidden="false" customHeight="true" outlineLevel="0" collapsed="false"/>
    <row r="40214" customFormat="false" ht="13.8" hidden="false" customHeight="true" outlineLevel="0" collapsed="false"/>
    <row r="40215" customFormat="false" ht="13.8" hidden="false" customHeight="true" outlineLevel="0" collapsed="false"/>
    <row r="40216" customFormat="false" ht="13.8" hidden="false" customHeight="true" outlineLevel="0" collapsed="false"/>
    <row r="40217" customFormat="false" ht="13.8" hidden="false" customHeight="true" outlineLevel="0" collapsed="false"/>
    <row r="40218" customFormat="false" ht="13.8" hidden="false" customHeight="true" outlineLevel="0" collapsed="false"/>
    <row r="40219" customFormat="false" ht="13.8" hidden="false" customHeight="true" outlineLevel="0" collapsed="false"/>
    <row r="40220" customFormat="false" ht="13.8" hidden="false" customHeight="true" outlineLevel="0" collapsed="false"/>
    <row r="40221" customFormat="false" ht="13.8" hidden="false" customHeight="true" outlineLevel="0" collapsed="false"/>
    <row r="40222" customFormat="false" ht="13.8" hidden="false" customHeight="true" outlineLevel="0" collapsed="false"/>
    <row r="40223" customFormat="false" ht="13.8" hidden="false" customHeight="true" outlineLevel="0" collapsed="false"/>
    <row r="40224" customFormat="false" ht="13.8" hidden="false" customHeight="true" outlineLevel="0" collapsed="false"/>
    <row r="40225" customFormat="false" ht="13.8" hidden="false" customHeight="true" outlineLevel="0" collapsed="false"/>
    <row r="40226" customFormat="false" ht="13.8" hidden="false" customHeight="true" outlineLevel="0" collapsed="false"/>
    <row r="40227" customFormat="false" ht="13.8" hidden="false" customHeight="true" outlineLevel="0" collapsed="false"/>
    <row r="40228" customFormat="false" ht="13.8" hidden="false" customHeight="true" outlineLevel="0" collapsed="false"/>
    <row r="40229" customFormat="false" ht="13.8" hidden="false" customHeight="true" outlineLevel="0" collapsed="false"/>
    <row r="40230" customFormat="false" ht="13.8" hidden="false" customHeight="true" outlineLevel="0" collapsed="false"/>
    <row r="40231" customFormat="false" ht="13.8" hidden="false" customHeight="true" outlineLevel="0" collapsed="false"/>
    <row r="40232" customFormat="false" ht="13.8" hidden="false" customHeight="true" outlineLevel="0" collapsed="false"/>
    <row r="40233" customFormat="false" ht="13.8" hidden="false" customHeight="true" outlineLevel="0" collapsed="false"/>
    <row r="40234" customFormat="false" ht="13.8" hidden="false" customHeight="true" outlineLevel="0" collapsed="false"/>
    <row r="40235" customFormat="false" ht="13.8" hidden="false" customHeight="true" outlineLevel="0" collapsed="false"/>
    <row r="40236" customFormat="false" ht="13.8" hidden="false" customHeight="true" outlineLevel="0" collapsed="false"/>
    <row r="40237" customFormat="false" ht="13.8" hidden="false" customHeight="true" outlineLevel="0" collapsed="false"/>
    <row r="40238" customFormat="false" ht="13.8" hidden="false" customHeight="true" outlineLevel="0" collapsed="false"/>
    <row r="40239" customFormat="false" ht="13.8" hidden="false" customHeight="true" outlineLevel="0" collapsed="false"/>
    <row r="40240" customFormat="false" ht="13.8" hidden="false" customHeight="true" outlineLevel="0" collapsed="false"/>
    <row r="40241" customFormat="false" ht="13.8" hidden="false" customHeight="true" outlineLevel="0" collapsed="false"/>
    <row r="40242" customFormat="false" ht="13.8" hidden="false" customHeight="true" outlineLevel="0" collapsed="false"/>
    <row r="40243" customFormat="false" ht="13.8" hidden="false" customHeight="true" outlineLevel="0" collapsed="false"/>
    <row r="40244" customFormat="false" ht="13.8" hidden="false" customHeight="true" outlineLevel="0" collapsed="false"/>
    <row r="40245" customFormat="false" ht="13.8" hidden="false" customHeight="true" outlineLevel="0" collapsed="false"/>
    <row r="40246" customFormat="false" ht="13.8" hidden="false" customHeight="true" outlineLevel="0" collapsed="false"/>
    <row r="40247" customFormat="false" ht="13.8" hidden="false" customHeight="true" outlineLevel="0" collapsed="false"/>
    <row r="40248" customFormat="false" ht="13.8" hidden="false" customHeight="true" outlineLevel="0" collapsed="false"/>
    <row r="40249" customFormat="false" ht="13.8" hidden="false" customHeight="true" outlineLevel="0" collapsed="false"/>
    <row r="40250" customFormat="false" ht="13.8" hidden="false" customHeight="true" outlineLevel="0" collapsed="false"/>
    <row r="40251" customFormat="false" ht="13.8" hidden="false" customHeight="true" outlineLevel="0" collapsed="false"/>
    <row r="40252" customFormat="false" ht="13.8" hidden="false" customHeight="true" outlineLevel="0" collapsed="false"/>
    <row r="40253" customFormat="false" ht="13.8" hidden="false" customHeight="true" outlineLevel="0" collapsed="false"/>
    <row r="40254" customFormat="false" ht="13.8" hidden="false" customHeight="true" outlineLevel="0" collapsed="false"/>
    <row r="40255" customFormat="false" ht="13.8" hidden="false" customHeight="true" outlineLevel="0" collapsed="false"/>
    <row r="40256" customFormat="false" ht="13.8" hidden="false" customHeight="true" outlineLevel="0" collapsed="false"/>
    <row r="40257" customFormat="false" ht="13.8" hidden="false" customHeight="true" outlineLevel="0" collapsed="false"/>
    <row r="40258" customFormat="false" ht="13.8" hidden="false" customHeight="true" outlineLevel="0" collapsed="false"/>
    <row r="40259" customFormat="false" ht="13.8" hidden="false" customHeight="true" outlineLevel="0" collapsed="false"/>
    <row r="40260" customFormat="false" ht="13.8" hidden="false" customHeight="true" outlineLevel="0" collapsed="false"/>
    <row r="40261" customFormat="false" ht="13.8" hidden="false" customHeight="true" outlineLevel="0" collapsed="false"/>
    <row r="40262" customFormat="false" ht="13.8" hidden="false" customHeight="true" outlineLevel="0" collapsed="false"/>
    <row r="40263" customFormat="false" ht="13.8" hidden="false" customHeight="true" outlineLevel="0" collapsed="false"/>
    <row r="40264" customFormat="false" ht="13.8" hidden="false" customHeight="true" outlineLevel="0" collapsed="false"/>
    <row r="40265" customFormat="false" ht="13.8" hidden="false" customHeight="true" outlineLevel="0" collapsed="false"/>
    <row r="40266" customFormat="false" ht="13.8" hidden="false" customHeight="true" outlineLevel="0" collapsed="false"/>
    <row r="40267" customFormat="false" ht="13.8" hidden="false" customHeight="true" outlineLevel="0" collapsed="false"/>
    <row r="40268" customFormat="false" ht="13.8" hidden="false" customHeight="true" outlineLevel="0" collapsed="false"/>
    <row r="40269" customFormat="false" ht="13.8" hidden="false" customHeight="true" outlineLevel="0" collapsed="false"/>
    <row r="40270" customFormat="false" ht="13.8" hidden="false" customHeight="true" outlineLevel="0" collapsed="false"/>
    <row r="40271" customFormat="false" ht="13.8" hidden="false" customHeight="true" outlineLevel="0" collapsed="false"/>
    <row r="40272" customFormat="false" ht="13.8" hidden="false" customHeight="true" outlineLevel="0" collapsed="false"/>
    <row r="40273" customFormat="false" ht="13.8" hidden="false" customHeight="true" outlineLevel="0" collapsed="false"/>
    <row r="40274" customFormat="false" ht="13.8" hidden="false" customHeight="true" outlineLevel="0" collapsed="false"/>
    <row r="40275" customFormat="false" ht="13.8" hidden="false" customHeight="true" outlineLevel="0" collapsed="false"/>
    <row r="40276" customFormat="false" ht="13.8" hidden="false" customHeight="true" outlineLevel="0" collapsed="false"/>
    <row r="40277" customFormat="false" ht="13.8" hidden="false" customHeight="true" outlineLevel="0" collapsed="false"/>
    <row r="40278" customFormat="false" ht="13.8" hidden="false" customHeight="true" outlineLevel="0" collapsed="false"/>
    <row r="40279" customFormat="false" ht="13.8" hidden="false" customHeight="true" outlineLevel="0" collapsed="false"/>
    <row r="40280" customFormat="false" ht="13.8" hidden="false" customHeight="true" outlineLevel="0" collapsed="false"/>
    <row r="40281" customFormat="false" ht="13.8" hidden="false" customHeight="true" outlineLevel="0" collapsed="false"/>
    <row r="40282" customFormat="false" ht="13.8" hidden="false" customHeight="true" outlineLevel="0" collapsed="false"/>
    <row r="40283" customFormat="false" ht="13.8" hidden="false" customHeight="true" outlineLevel="0" collapsed="false"/>
    <row r="40284" customFormat="false" ht="13.8" hidden="false" customHeight="true" outlineLevel="0" collapsed="false"/>
    <row r="40285" customFormat="false" ht="13.8" hidden="false" customHeight="true" outlineLevel="0" collapsed="false"/>
    <row r="40286" customFormat="false" ht="13.8" hidden="false" customHeight="true" outlineLevel="0" collapsed="false"/>
    <row r="40287" customFormat="false" ht="13.8" hidden="false" customHeight="true" outlineLevel="0" collapsed="false"/>
    <row r="40288" customFormat="false" ht="13.8" hidden="false" customHeight="true" outlineLevel="0" collapsed="false"/>
    <row r="40289" customFormat="false" ht="13.8" hidden="false" customHeight="true" outlineLevel="0" collapsed="false"/>
    <row r="40290" customFormat="false" ht="13.8" hidden="false" customHeight="true" outlineLevel="0" collapsed="false"/>
    <row r="40291" customFormat="false" ht="13.8" hidden="false" customHeight="true" outlineLevel="0" collapsed="false"/>
    <row r="40292" customFormat="false" ht="13.8" hidden="false" customHeight="true" outlineLevel="0" collapsed="false"/>
    <row r="40293" customFormat="false" ht="13.8" hidden="false" customHeight="true" outlineLevel="0" collapsed="false"/>
    <row r="40294" customFormat="false" ht="13.8" hidden="false" customHeight="true" outlineLevel="0" collapsed="false"/>
    <row r="40295" customFormat="false" ht="13.8" hidden="false" customHeight="true" outlineLevel="0" collapsed="false"/>
    <row r="40296" customFormat="false" ht="13.8" hidden="false" customHeight="true" outlineLevel="0" collapsed="false"/>
    <row r="40297" customFormat="false" ht="13.8" hidden="false" customHeight="true" outlineLevel="0" collapsed="false"/>
    <row r="40298" customFormat="false" ht="13.8" hidden="false" customHeight="true" outlineLevel="0" collapsed="false"/>
    <row r="40299" customFormat="false" ht="13.8" hidden="false" customHeight="true" outlineLevel="0" collapsed="false"/>
    <row r="40300" customFormat="false" ht="13.8" hidden="false" customHeight="true" outlineLevel="0" collapsed="false"/>
    <row r="40301" customFormat="false" ht="13.8" hidden="false" customHeight="true" outlineLevel="0" collapsed="false"/>
    <row r="40302" customFormat="false" ht="13.8" hidden="false" customHeight="true" outlineLevel="0" collapsed="false"/>
    <row r="40303" customFormat="false" ht="13.8" hidden="false" customHeight="true" outlineLevel="0" collapsed="false"/>
    <row r="40304" customFormat="false" ht="13.8" hidden="false" customHeight="true" outlineLevel="0" collapsed="false"/>
    <row r="40305" customFormat="false" ht="13.8" hidden="false" customHeight="true" outlineLevel="0" collapsed="false"/>
    <row r="40306" customFormat="false" ht="13.8" hidden="false" customHeight="true" outlineLevel="0" collapsed="false"/>
    <row r="40307" customFormat="false" ht="13.8" hidden="false" customHeight="true" outlineLevel="0" collapsed="false"/>
    <row r="40308" customFormat="false" ht="13.8" hidden="false" customHeight="true" outlineLevel="0" collapsed="false"/>
    <row r="40309" customFormat="false" ht="13.8" hidden="false" customHeight="true" outlineLevel="0" collapsed="false"/>
    <row r="40310" customFormat="false" ht="13.8" hidden="false" customHeight="true" outlineLevel="0" collapsed="false"/>
    <row r="40311" customFormat="false" ht="13.8" hidden="false" customHeight="true" outlineLevel="0" collapsed="false"/>
    <row r="40312" customFormat="false" ht="13.8" hidden="false" customHeight="true" outlineLevel="0" collapsed="false"/>
    <row r="40313" customFormat="false" ht="13.8" hidden="false" customHeight="true" outlineLevel="0" collapsed="false"/>
    <row r="40314" customFormat="false" ht="13.8" hidden="false" customHeight="true" outlineLevel="0" collapsed="false"/>
    <row r="40315" customFormat="false" ht="13.8" hidden="false" customHeight="true" outlineLevel="0" collapsed="false"/>
    <row r="40316" customFormat="false" ht="13.8" hidden="false" customHeight="true" outlineLevel="0" collapsed="false"/>
    <row r="40317" customFormat="false" ht="13.8" hidden="false" customHeight="true" outlineLevel="0" collapsed="false"/>
    <row r="40318" customFormat="false" ht="13.8" hidden="false" customHeight="true" outlineLevel="0" collapsed="false"/>
    <row r="40319" customFormat="false" ht="13.8" hidden="false" customHeight="true" outlineLevel="0" collapsed="false"/>
    <row r="40320" customFormat="false" ht="13.8" hidden="false" customHeight="true" outlineLevel="0" collapsed="false"/>
    <row r="40321" customFormat="false" ht="13.8" hidden="false" customHeight="true" outlineLevel="0" collapsed="false"/>
    <row r="40322" customFormat="false" ht="13.8" hidden="false" customHeight="true" outlineLevel="0" collapsed="false"/>
    <row r="40323" customFormat="false" ht="13.8" hidden="false" customHeight="true" outlineLevel="0" collapsed="false"/>
    <row r="40324" customFormat="false" ht="13.8" hidden="false" customHeight="true" outlineLevel="0" collapsed="false"/>
    <row r="40325" customFormat="false" ht="13.8" hidden="false" customHeight="true" outlineLevel="0" collapsed="false"/>
    <row r="40326" customFormat="false" ht="13.8" hidden="false" customHeight="true" outlineLevel="0" collapsed="false"/>
    <row r="40327" customFormat="false" ht="13.8" hidden="false" customHeight="true" outlineLevel="0" collapsed="false"/>
    <row r="40328" customFormat="false" ht="13.8" hidden="false" customHeight="true" outlineLevel="0" collapsed="false"/>
    <row r="40329" customFormat="false" ht="13.8" hidden="false" customHeight="true" outlineLevel="0" collapsed="false"/>
    <row r="40330" customFormat="false" ht="13.8" hidden="false" customHeight="true" outlineLevel="0" collapsed="false"/>
    <row r="40331" customFormat="false" ht="13.8" hidden="false" customHeight="true" outlineLevel="0" collapsed="false"/>
    <row r="40332" customFormat="false" ht="13.8" hidden="false" customHeight="true" outlineLevel="0" collapsed="false"/>
    <row r="40333" customFormat="false" ht="13.8" hidden="false" customHeight="true" outlineLevel="0" collapsed="false"/>
    <row r="40334" customFormat="false" ht="13.8" hidden="false" customHeight="true" outlineLevel="0" collapsed="false"/>
    <row r="40335" customFormat="false" ht="13.8" hidden="false" customHeight="true" outlineLevel="0" collapsed="false"/>
    <row r="40336" customFormat="false" ht="13.8" hidden="false" customHeight="true" outlineLevel="0" collapsed="false"/>
    <row r="40337" customFormat="false" ht="13.8" hidden="false" customHeight="true" outlineLevel="0" collapsed="false"/>
    <row r="40338" customFormat="false" ht="13.8" hidden="false" customHeight="true" outlineLevel="0" collapsed="false"/>
    <row r="40339" customFormat="false" ht="13.8" hidden="false" customHeight="true" outlineLevel="0" collapsed="false"/>
    <row r="40340" customFormat="false" ht="13.8" hidden="false" customHeight="true" outlineLevel="0" collapsed="false"/>
    <row r="40341" customFormat="false" ht="13.8" hidden="false" customHeight="true" outlineLevel="0" collapsed="false"/>
    <row r="40342" customFormat="false" ht="13.8" hidden="false" customHeight="true" outlineLevel="0" collapsed="false"/>
    <row r="40343" customFormat="false" ht="13.8" hidden="false" customHeight="true" outlineLevel="0" collapsed="false"/>
    <row r="40344" customFormat="false" ht="13.8" hidden="false" customHeight="true" outlineLevel="0" collapsed="false"/>
    <row r="40345" customFormat="false" ht="13.8" hidden="false" customHeight="true" outlineLevel="0" collapsed="false"/>
    <row r="40346" customFormat="false" ht="13.8" hidden="false" customHeight="true" outlineLevel="0" collapsed="false"/>
    <row r="40347" customFormat="false" ht="13.8" hidden="false" customHeight="true" outlineLevel="0" collapsed="false"/>
    <row r="40348" customFormat="false" ht="13.8" hidden="false" customHeight="true" outlineLevel="0" collapsed="false"/>
    <row r="40349" customFormat="false" ht="13.8" hidden="false" customHeight="true" outlineLevel="0" collapsed="false"/>
    <row r="40350" customFormat="false" ht="13.8" hidden="false" customHeight="true" outlineLevel="0" collapsed="false"/>
    <row r="40351" customFormat="false" ht="13.8" hidden="false" customHeight="true" outlineLevel="0" collapsed="false"/>
    <row r="40352" customFormat="false" ht="13.8" hidden="false" customHeight="true" outlineLevel="0" collapsed="false"/>
    <row r="40353" customFormat="false" ht="13.8" hidden="false" customHeight="true" outlineLevel="0" collapsed="false"/>
    <row r="40354" customFormat="false" ht="13.8" hidden="false" customHeight="true" outlineLevel="0" collapsed="false"/>
    <row r="40355" customFormat="false" ht="13.8" hidden="false" customHeight="true" outlineLevel="0" collapsed="false"/>
    <row r="40356" customFormat="false" ht="13.8" hidden="false" customHeight="true" outlineLevel="0" collapsed="false"/>
    <row r="40357" customFormat="false" ht="13.8" hidden="false" customHeight="true" outlineLevel="0" collapsed="false"/>
    <row r="40358" customFormat="false" ht="13.8" hidden="false" customHeight="true" outlineLevel="0" collapsed="false"/>
    <row r="40359" customFormat="false" ht="13.8" hidden="false" customHeight="true" outlineLevel="0" collapsed="false"/>
    <row r="40360" customFormat="false" ht="13.8" hidden="false" customHeight="true" outlineLevel="0" collapsed="false"/>
    <row r="40361" customFormat="false" ht="13.8" hidden="false" customHeight="true" outlineLevel="0" collapsed="false"/>
    <row r="40362" customFormat="false" ht="13.8" hidden="false" customHeight="true" outlineLevel="0" collapsed="false"/>
    <row r="40363" customFormat="false" ht="13.8" hidden="false" customHeight="true" outlineLevel="0" collapsed="false"/>
    <row r="40364" customFormat="false" ht="13.8" hidden="false" customHeight="true" outlineLevel="0" collapsed="false"/>
    <row r="40365" customFormat="false" ht="13.8" hidden="false" customHeight="true" outlineLevel="0" collapsed="false"/>
    <row r="40366" customFormat="false" ht="13.8" hidden="false" customHeight="true" outlineLevel="0" collapsed="false"/>
    <row r="40367" customFormat="false" ht="13.8" hidden="false" customHeight="true" outlineLevel="0" collapsed="false"/>
    <row r="40368" customFormat="false" ht="13.8" hidden="false" customHeight="true" outlineLevel="0" collapsed="false"/>
    <row r="40369" customFormat="false" ht="13.8" hidden="false" customHeight="true" outlineLevel="0" collapsed="false"/>
    <row r="40370" customFormat="false" ht="13.8" hidden="false" customHeight="true" outlineLevel="0" collapsed="false"/>
    <row r="40371" customFormat="false" ht="13.8" hidden="false" customHeight="true" outlineLevel="0" collapsed="false"/>
    <row r="40372" customFormat="false" ht="13.8" hidden="false" customHeight="true" outlineLevel="0" collapsed="false"/>
    <row r="40373" customFormat="false" ht="13.8" hidden="false" customHeight="true" outlineLevel="0" collapsed="false"/>
    <row r="40374" customFormat="false" ht="13.8" hidden="false" customHeight="true" outlineLevel="0" collapsed="false"/>
    <row r="40375" customFormat="false" ht="13.8" hidden="false" customHeight="true" outlineLevel="0" collapsed="false"/>
    <row r="40376" customFormat="false" ht="13.8" hidden="false" customHeight="true" outlineLevel="0" collapsed="false"/>
    <row r="40377" customFormat="false" ht="13.8" hidden="false" customHeight="true" outlineLevel="0" collapsed="false"/>
    <row r="40378" customFormat="false" ht="13.8" hidden="false" customHeight="true" outlineLevel="0" collapsed="false"/>
    <row r="40379" customFormat="false" ht="13.8" hidden="false" customHeight="true" outlineLevel="0" collapsed="false"/>
    <row r="40380" customFormat="false" ht="13.8" hidden="false" customHeight="true" outlineLevel="0" collapsed="false"/>
    <row r="40381" customFormat="false" ht="13.8" hidden="false" customHeight="true" outlineLevel="0" collapsed="false"/>
    <row r="40382" customFormat="false" ht="13.8" hidden="false" customHeight="true" outlineLevel="0" collapsed="false"/>
    <row r="40383" customFormat="false" ht="13.8" hidden="false" customHeight="true" outlineLevel="0" collapsed="false"/>
    <row r="40384" customFormat="false" ht="13.8" hidden="false" customHeight="true" outlineLevel="0" collapsed="false"/>
    <row r="40385" customFormat="false" ht="13.8" hidden="false" customHeight="true" outlineLevel="0" collapsed="false"/>
    <row r="40386" customFormat="false" ht="13.8" hidden="false" customHeight="true" outlineLevel="0" collapsed="false"/>
    <row r="40387" customFormat="false" ht="13.8" hidden="false" customHeight="true" outlineLevel="0" collapsed="false"/>
    <row r="40388" customFormat="false" ht="13.8" hidden="false" customHeight="true" outlineLevel="0" collapsed="false"/>
    <row r="40389" customFormat="false" ht="13.8" hidden="false" customHeight="true" outlineLevel="0" collapsed="false"/>
    <row r="40390" customFormat="false" ht="13.8" hidden="false" customHeight="true" outlineLevel="0" collapsed="false"/>
    <row r="40391" customFormat="false" ht="13.8" hidden="false" customHeight="true" outlineLevel="0" collapsed="false"/>
    <row r="40392" customFormat="false" ht="13.8" hidden="false" customHeight="true" outlineLevel="0" collapsed="false"/>
    <row r="40393" customFormat="false" ht="13.8" hidden="false" customHeight="true" outlineLevel="0" collapsed="false"/>
    <row r="40394" customFormat="false" ht="13.8" hidden="false" customHeight="true" outlineLevel="0" collapsed="false"/>
    <row r="40395" customFormat="false" ht="13.8" hidden="false" customHeight="true" outlineLevel="0" collapsed="false"/>
    <row r="40396" customFormat="false" ht="13.8" hidden="false" customHeight="true" outlineLevel="0" collapsed="false"/>
    <row r="40397" customFormat="false" ht="13.8" hidden="false" customHeight="true" outlineLevel="0" collapsed="false"/>
    <row r="40398" customFormat="false" ht="13.8" hidden="false" customHeight="true" outlineLevel="0" collapsed="false"/>
    <row r="40399" customFormat="false" ht="13.8" hidden="false" customHeight="true" outlineLevel="0" collapsed="false"/>
    <row r="40400" customFormat="false" ht="13.8" hidden="false" customHeight="true" outlineLevel="0" collapsed="false"/>
    <row r="40401" customFormat="false" ht="13.8" hidden="false" customHeight="true" outlineLevel="0" collapsed="false"/>
    <row r="40402" customFormat="false" ht="13.8" hidden="false" customHeight="true" outlineLevel="0" collapsed="false"/>
    <row r="40403" customFormat="false" ht="13.8" hidden="false" customHeight="true" outlineLevel="0" collapsed="false"/>
    <row r="40404" customFormat="false" ht="13.8" hidden="false" customHeight="true" outlineLevel="0" collapsed="false"/>
    <row r="40405" customFormat="false" ht="13.8" hidden="false" customHeight="true" outlineLevel="0" collapsed="false"/>
    <row r="40406" customFormat="false" ht="13.8" hidden="false" customHeight="true" outlineLevel="0" collapsed="false"/>
    <row r="40407" customFormat="false" ht="13.8" hidden="false" customHeight="true" outlineLevel="0" collapsed="false"/>
    <row r="40408" customFormat="false" ht="13.8" hidden="false" customHeight="true" outlineLevel="0" collapsed="false"/>
    <row r="40409" customFormat="false" ht="13.8" hidden="false" customHeight="true" outlineLevel="0" collapsed="false"/>
    <row r="40410" customFormat="false" ht="13.8" hidden="false" customHeight="true" outlineLevel="0" collapsed="false"/>
    <row r="40411" customFormat="false" ht="13.8" hidden="false" customHeight="true" outlineLevel="0" collapsed="false"/>
    <row r="40412" customFormat="false" ht="13.8" hidden="false" customHeight="true" outlineLevel="0" collapsed="false"/>
    <row r="40413" customFormat="false" ht="13.8" hidden="false" customHeight="true" outlineLevel="0" collapsed="false"/>
    <row r="40414" customFormat="false" ht="13.8" hidden="false" customHeight="true" outlineLevel="0" collapsed="false"/>
    <row r="40415" customFormat="false" ht="13.8" hidden="false" customHeight="true" outlineLevel="0" collapsed="false"/>
    <row r="40416" customFormat="false" ht="13.8" hidden="false" customHeight="true" outlineLevel="0" collapsed="false"/>
    <row r="40417" customFormat="false" ht="13.8" hidden="false" customHeight="true" outlineLevel="0" collapsed="false"/>
    <row r="40418" customFormat="false" ht="13.8" hidden="false" customHeight="true" outlineLevel="0" collapsed="false"/>
    <row r="40419" customFormat="false" ht="13.8" hidden="false" customHeight="true" outlineLevel="0" collapsed="false"/>
    <row r="40420" customFormat="false" ht="13.8" hidden="false" customHeight="true" outlineLevel="0" collapsed="false"/>
    <row r="40421" customFormat="false" ht="13.8" hidden="false" customHeight="true" outlineLevel="0" collapsed="false"/>
    <row r="40422" customFormat="false" ht="13.8" hidden="false" customHeight="true" outlineLevel="0" collapsed="false"/>
    <row r="40423" customFormat="false" ht="13.8" hidden="false" customHeight="true" outlineLevel="0" collapsed="false"/>
    <row r="40424" customFormat="false" ht="13.8" hidden="false" customHeight="true" outlineLevel="0" collapsed="false"/>
    <row r="40425" customFormat="false" ht="13.8" hidden="false" customHeight="true" outlineLevel="0" collapsed="false"/>
    <row r="40426" customFormat="false" ht="13.8" hidden="false" customHeight="true" outlineLevel="0" collapsed="false"/>
    <row r="40427" customFormat="false" ht="13.8" hidden="false" customHeight="true" outlineLevel="0" collapsed="false"/>
    <row r="40428" customFormat="false" ht="13.8" hidden="false" customHeight="true" outlineLevel="0" collapsed="false"/>
    <row r="40429" customFormat="false" ht="13.8" hidden="false" customHeight="true" outlineLevel="0" collapsed="false"/>
    <row r="40430" customFormat="false" ht="13.8" hidden="false" customHeight="true" outlineLevel="0" collapsed="false"/>
    <row r="40431" customFormat="false" ht="13.8" hidden="false" customHeight="true" outlineLevel="0" collapsed="false"/>
    <row r="40432" customFormat="false" ht="13.8" hidden="false" customHeight="true" outlineLevel="0" collapsed="false"/>
    <row r="40433" customFormat="false" ht="13.8" hidden="false" customHeight="true" outlineLevel="0" collapsed="false"/>
    <row r="40434" customFormat="false" ht="13.8" hidden="false" customHeight="true" outlineLevel="0" collapsed="false"/>
    <row r="40435" customFormat="false" ht="13.8" hidden="false" customHeight="true" outlineLevel="0" collapsed="false"/>
    <row r="40436" customFormat="false" ht="13.8" hidden="false" customHeight="true" outlineLevel="0" collapsed="false"/>
    <row r="40437" customFormat="false" ht="13.8" hidden="false" customHeight="true" outlineLevel="0" collapsed="false"/>
    <row r="40438" customFormat="false" ht="13.8" hidden="false" customHeight="true" outlineLevel="0" collapsed="false"/>
    <row r="40439" customFormat="false" ht="13.8" hidden="false" customHeight="true" outlineLevel="0" collapsed="false"/>
    <row r="40440" customFormat="false" ht="13.8" hidden="false" customHeight="true" outlineLevel="0" collapsed="false"/>
    <row r="40441" customFormat="false" ht="13.8" hidden="false" customHeight="true" outlineLevel="0" collapsed="false"/>
    <row r="40442" customFormat="false" ht="13.8" hidden="false" customHeight="true" outlineLevel="0" collapsed="false"/>
    <row r="40443" customFormat="false" ht="13.8" hidden="false" customHeight="true" outlineLevel="0" collapsed="false"/>
    <row r="40444" customFormat="false" ht="13.8" hidden="false" customHeight="true" outlineLevel="0" collapsed="false"/>
    <row r="40445" customFormat="false" ht="13.8" hidden="false" customHeight="true" outlineLevel="0" collapsed="false"/>
    <row r="40446" customFormat="false" ht="13.8" hidden="false" customHeight="true" outlineLevel="0" collapsed="false"/>
    <row r="40447" customFormat="false" ht="13.8" hidden="false" customHeight="true" outlineLevel="0" collapsed="false"/>
    <row r="40448" customFormat="false" ht="13.8" hidden="false" customHeight="true" outlineLevel="0" collapsed="false"/>
    <row r="40449" customFormat="false" ht="13.8" hidden="false" customHeight="true" outlineLevel="0" collapsed="false"/>
    <row r="40450" customFormat="false" ht="13.8" hidden="false" customHeight="true" outlineLevel="0" collapsed="false"/>
    <row r="40451" customFormat="false" ht="13.8" hidden="false" customHeight="true" outlineLevel="0" collapsed="false"/>
    <row r="40452" customFormat="false" ht="13.8" hidden="false" customHeight="true" outlineLevel="0" collapsed="false"/>
    <row r="40453" customFormat="false" ht="13.8" hidden="false" customHeight="true" outlineLevel="0" collapsed="false"/>
    <row r="40454" customFormat="false" ht="13.8" hidden="false" customHeight="true" outlineLevel="0" collapsed="false"/>
    <row r="40455" customFormat="false" ht="13.8" hidden="false" customHeight="true" outlineLevel="0" collapsed="false"/>
    <row r="40456" customFormat="false" ht="13.8" hidden="false" customHeight="true" outlineLevel="0" collapsed="false"/>
    <row r="40457" customFormat="false" ht="13.8" hidden="false" customHeight="true" outlineLevel="0" collapsed="false"/>
    <row r="40458" customFormat="false" ht="13.8" hidden="false" customHeight="true" outlineLevel="0" collapsed="false"/>
    <row r="40459" customFormat="false" ht="13.8" hidden="false" customHeight="true" outlineLevel="0" collapsed="false"/>
    <row r="40460" customFormat="false" ht="13.8" hidden="false" customHeight="true" outlineLevel="0" collapsed="false"/>
    <row r="40461" customFormat="false" ht="13.8" hidden="false" customHeight="true" outlineLevel="0" collapsed="false"/>
    <row r="40462" customFormat="false" ht="13.8" hidden="false" customHeight="true" outlineLevel="0" collapsed="false"/>
    <row r="40463" customFormat="false" ht="13.8" hidden="false" customHeight="true" outlineLevel="0" collapsed="false"/>
    <row r="40464" customFormat="false" ht="13.8" hidden="false" customHeight="true" outlineLevel="0" collapsed="false"/>
    <row r="40465" customFormat="false" ht="13.8" hidden="false" customHeight="true" outlineLevel="0" collapsed="false"/>
    <row r="40466" customFormat="false" ht="13.8" hidden="false" customHeight="true" outlineLevel="0" collapsed="false"/>
    <row r="40467" customFormat="false" ht="13.8" hidden="false" customHeight="true" outlineLevel="0" collapsed="false"/>
    <row r="40468" customFormat="false" ht="13.8" hidden="false" customHeight="true" outlineLevel="0" collapsed="false"/>
    <row r="40469" customFormat="false" ht="13.8" hidden="false" customHeight="true" outlineLevel="0" collapsed="false"/>
    <row r="40470" customFormat="false" ht="13.8" hidden="false" customHeight="true" outlineLevel="0" collapsed="false"/>
    <row r="40471" customFormat="false" ht="13.8" hidden="false" customHeight="true" outlineLevel="0" collapsed="false"/>
    <row r="40472" customFormat="false" ht="13.8" hidden="false" customHeight="true" outlineLevel="0" collapsed="false"/>
    <row r="40473" customFormat="false" ht="13.8" hidden="false" customHeight="true" outlineLevel="0" collapsed="false"/>
    <row r="40474" customFormat="false" ht="13.8" hidden="false" customHeight="true" outlineLevel="0" collapsed="false"/>
    <row r="40475" customFormat="false" ht="13.8" hidden="false" customHeight="true" outlineLevel="0" collapsed="false"/>
    <row r="40476" customFormat="false" ht="13.8" hidden="false" customHeight="true" outlineLevel="0" collapsed="false"/>
    <row r="40477" customFormat="false" ht="13.8" hidden="false" customHeight="true" outlineLevel="0" collapsed="false"/>
    <row r="40478" customFormat="false" ht="13.8" hidden="false" customHeight="true" outlineLevel="0" collapsed="false"/>
    <row r="40479" customFormat="false" ht="13.8" hidden="false" customHeight="true" outlineLevel="0" collapsed="false"/>
    <row r="40480" customFormat="false" ht="13.8" hidden="false" customHeight="true" outlineLevel="0" collapsed="false"/>
    <row r="40481" customFormat="false" ht="13.8" hidden="false" customHeight="true" outlineLevel="0" collapsed="false"/>
    <row r="40482" customFormat="false" ht="13.8" hidden="false" customHeight="true" outlineLevel="0" collapsed="false"/>
    <row r="40483" customFormat="false" ht="13.8" hidden="false" customHeight="true" outlineLevel="0" collapsed="false"/>
    <row r="40484" customFormat="false" ht="13.8" hidden="false" customHeight="true" outlineLevel="0" collapsed="false"/>
    <row r="40485" customFormat="false" ht="13.8" hidden="false" customHeight="true" outlineLevel="0" collapsed="false"/>
    <row r="40486" customFormat="false" ht="13.8" hidden="false" customHeight="true" outlineLevel="0" collapsed="false"/>
    <row r="40487" customFormat="false" ht="13.8" hidden="false" customHeight="true" outlineLevel="0" collapsed="false"/>
    <row r="40488" customFormat="false" ht="13.8" hidden="false" customHeight="true" outlineLevel="0" collapsed="false"/>
    <row r="40489" customFormat="false" ht="13.8" hidden="false" customHeight="true" outlineLevel="0" collapsed="false"/>
    <row r="40490" customFormat="false" ht="13.8" hidden="false" customHeight="true" outlineLevel="0" collapsed="false"/>
    <row r="40491" customFormat="false" ht="13.8" hidden="false" customHeight="true" outlineLevel="0" collapsed="false"/>
    <row r="40492" customFormat="false" ht="13.8" hidden="false" customHeight="true" outlineLevel="0" collapsed="false"/>
    <row r="40493" customFormat="false" ht="13.8" hidden="false" customHeight="true" outlineLevel="0" collapsed="false"/>
    <row r="40494" customFormat="false" ht="13.8" hidden="false" customHeight="true" outlineLevel="0" collapsed="false"/>
    <row r="40495" customFormat="false" ht="13.8" hidden="false" customHeight="true" outlineLevel="0" collapsed="false"/>
    <row r="40496" customFormat="false" ht="13.8" hidden="false" customHeight="true" outlineLevel="0" collapsed="false"/>
    <row r="40497" customFormat="false" ht="13.8" hidden="false" customHeight="true" outlineLevel="0" collapsed="false"/>
    <row r="40498" customFormat="false" ht="13.8" hidden="false" customHeight="true" outlineLevel="0" collapsed="false"/>
    <row r="40499" customFormat="false" ht="13.8" hidden="false" customHeight="true" outlineLevel="0" collapsed="false"/>
    <row r="40500" customFormat="false" ht="13.8" hidden="false" customHeight="true" outlineLevel="0" collapsed="false"/>
    <row r="40501" customFormat="false" ht="13.8" hidden="false" customHeight="true" outlineLevel="0" collapsed="false"/>
    <row r="40502" customFormat="false" ht="13.8" hidden="false" customHeight="true" outlineLevel="0" collapsed="false"/>
    <row r="40503" customFormat="false" ht="13.8" hidden="false" customHeight="true" outlineLevel="0" collapsed="false"/>
    <row r="40504" customFormat="false" ht="13.8" hidden="false" customHeight="true" outlineLevel="0" collapsed="false"/>
    <row r="40505" customFormat="false" ht="13.8" hidden="false" customHeight="true" outlineLevel="0" collapsed="false"/>
    <row r="40506" customFormat="false" ht="13.8" hidden="false" customHeight="true" outlineLevel="0" collapsed="false"/>
    <row r="40507" customFormat="false" ht="13.8" hidden="false" customHeight="true" outlineLevel="0" collapsed="false"/>
    <row r="40508" customFormat="false" ht="13.8" hidden="false" customHeight="true" outlineLevel="0" collapsed="false"/>
    <row r="40509" customFormat="false" ht="13.8" hidden="false" customHeight="true" outlineLevel="0" collapsed="false"/>
    <row r="40510" customFormat="false" ht="13.8" hidden="false" customHeight="true" outlineLevel="0" collapsed="false"/>
    <row r="40511" customFormat="false" ht="13.8" hidden="false" customHeight="true" outlineLevel="0" collapsed="false"/>
    <row r="40512" customFormat="false" ht="13.8" hidden="false" customHeight="true" outlineLevel="0" collapsed="false"/>
    <row r="40513" customFormat="false" ht="13.8" hidden="false" customHeight="true" outlineLevel="0" collapsed="false"/>
    <row r="40514" customFormat="false" ht="13.8" hidden="false" customHeight="true" outlineLevel="0" collapsed="false"/>
    <row r="40515" customFormat="false" ht="13.8" hidden="false" customHeight="true" outlineLevel="0" collapsed="false"/>
    <row r="40516" customFormat="false" ht="13.8" hidden="false" customHeight="true" outlineLevel="0" collapsed="false"/>
    <row r="40517" customFormat="false" ht="13.8" hidden="false" customHeight="true" outlineLevel="0" collapsed="false"/>
    <row r="40518" customFormat="false" ht="13.8" hidden="false" customHeight="true" outlineLevel="0" collapsed="false"/>
    <row r="40519" customFormat="false" ht="13.8" hidden="false" customHeight="true" outlineLevel="0" collapsed="false"/>
    <row r="40520" customFormat="false" ht="13.8" hidden="false" customHeight="true" outlineLevel="0" collapsed="false"/>
    <row r="40521" customFormat="false" ht="13.8" hidden="false" customHeight="true" outlineLevel="0" collapsed="false"/>
    <row r="40522" customFormat="false" ht="13.8" hidden="false" customHeight="true" outlineLevel="0" collapsed="false"/>
    <row r="40523" customFormat="false" ht="13.8" hidden="false" customHeight="true" outlineLevel="0" collapsed="false"/>
    <row r="40524" customFormat="false" ht="13.8" hidden="false" customHeight="true" outlineLevel="0" collapsed="false"/>
    <row r="40525" customFormat="false" ht="13.8" hidden="false" customHeight="true" outlineLevel="0" collapsed="false"/>
    <row r="40526" customFormat="false" ht="13.8" hidden="false" customHeight="true" outlineLevel="0" collapsed="false"/>
    <row r="40527" customFormat="false" ht="13.8" hidden="false" customHeight="true" outlineLevel="0" collapsed="false"/>
    <row r="40528" customFormat="false" ht="13.8" hidden="false" customHeight="true" outlineLevel="0" collapsed="false"/>
    <row r="40529" customFormat="false" ht="13.8" hidden="false" customHeight="true" outlineLevel="0" collapsed="false"/>
    <row r="40530" customFormat="false" ht="13.8" hidden="false" customHeight="true" outlineLevel="0" collapsed="false"/>
    <row r="40531" customFormat="false" ht="13.8" hidden="false" customHeight="true" outlineLevel="0" collapsed="false"/>
    <row r="40532" customFormat="false" ht="13.8" hidden="false" customHeight="true" outlineLevel="0" collapsed="false"/>
    <row r="40533" customFormat="false" ht="13.8" hidden="false" customHeight="true" outlineLevel="0" collapsed="false"/>
    <row r="40534" customFormat="false" ht="13.8" hidden="false" customHeight="true" outlineLevel="0" collapsed="false"/>
    <row r="40535" customFormat="false" ht="13.8" hidden="false" customHeight="true" outlineLevel="0" collapsed="false"/>
    <row r="40536" customFormat="false" ht="13.8" hidden="false" customHeight="true" outlineLevel="0" collapsed="false"/>
    <row r="40537" customFormat="false" ht="13.8" hidden="false" customHeight="true" outlineLevel="0" collapsed="false"/>
    <row r="40538" customFormat="false" ht="13.8" hidden="false" customHeight="true" outlineLevel="0" collapsed="false"/>
    <row r="40539" customFormat="false" ht="13.8" hidden="false" customHeight="true" outlineLevel="0" collapsed="false"/>
    <row r="40540" customFormat="false" ht="13.8" hidden="false" customHeight="true" outlineLevel="0" collapsed="false"/>
    <row r="40541" customFormat="false" ht="13.8" hidden="false" customHeight="true" outlineLevel="0" collapsed="false"/>
    <row r="40542" customFormat="false" ht="13.8" hidden="false" customHeight="true" outlineLevel="0" collapsed="false"/>
    <row r="40543" customFormat="false" ht="13.8" hidden="false" customHeight="true" outlineLevel="0" collapsed="false"/>
    <row r="40544" customFormat="false" ht="13.8" hidden="false" customHeight="true" outlineLevel="0" collapsed="false"/>
    <row r="40545" customFormat="false" ht="13.8" hidden="false" customHeight="true" outlineLevel="0" collapsed="false"/>
    <row r="40546" customFormat="false" ht="13.8" hidden="false" customHeight="true" outlineLevel="0" collapsed="false"/>
    <row r="40547" customFormat="false" ht="13.8" hidden="false" customHeight="true" outlineLevel="0" collapsed="false"/>
    <row r="40548" customFormat="false" ht="13.8" hidden="false" customHeight="true" outlineLevel="0" collapsed="false"/>
    <row r="40549" customFormat="false" ht="13.8" hidden="false" customHeight="true" outlineLevel="0" collapsed="false"/>
    <row r="40550" customFormat="false" ht="13.8" hidden="false" customHeight="true" outlineLevel="0" collapsed="false"/>
    <row r="40551" customFormat="false" ht="13.8" hidden="false" customHeight="true" outlineLevel="0" collapsed="false"/>
    <row r="40552" customFormat="false" ht="13.8" hidden="false" customHeight="true" outlineLevel="0" collapsed="false"/>
    <row r="40553" customFormat="false" ht="13.8" hidden="false" customHeight="true" outlineLevel="0" collapsed="false"/>
    <row r="40554" customFormat="false" ht="13.8" hidden="false" customHeight="true" outlineLevel="0" collapsed="false"/>
    <row r="40555" customFormat="false" ht="13.8" hidden="false" customHeight="true" outlineLevel="0" collapsed="false"/>
    <row r="40556" customFormat="false" ht="13.8" hidden="false" customHeight="true" outlineLevel="0" collapsed="false"/>
    <row r="40557" customFormat="false" ht="13.8" hidden="false" customHeight="true" outlineLevel="0" collapsed="false"/>
    <row r="40558" customFormat="false" ht="13.8" hidden="false" customHeight="true" outlineLevel="0" collapsed="false"/>
    <row r="40559" customFormat="false" ht="13.8" hidden="false" customHeight="true" outlineLevel="0" collapsed="false"/>
    <row r="40560" customFormat="false" ht="13.8" hidden="false" customHeight="true" outlineLevel="0" collapsed="false"/>
    <row r="40561" customFormat="false" ht="13.8" hidden="false" customHeight="true" outlineLevel="0" collapsed="false"/>
    <row r="40562" customFormat="false" ht="13.8" hidden="false" customHeight="true" outlineLevel="0" collapsed="false"/>
    <row r="40563" customFormat="false" ht="13.8" hidden="false" customHeight="true" outlineLevel="0" collapsed="false"/>
    <row r="40564" customFormat="false" ht="13.8" hidden="false" customHeight="true" outlineLevel="0" collapsed="false"/>
    <row r="40565" customFormat="false" ht="13.8" hidden="false" customHeight="true" outlineLevel="0" collapsed="false"/>
    <row r="40566" customFormat="false" ht="13.8" hidden="false" customHeight="true" outlineLevel="0" collapsed="false"/>
    <row r="40567" customFormat="false" ht="13.8" hidden="false" customHeight="true" outlineLevel="0" collapsed="false"/>
    <row r="40568" customFormat="false" ht="13.8" hidden="false" customHeight="true" outlineLevel="0" collapsed="false"/>
    <row r="40569" customFormat="false" ht="13.8" hidden="false" customHeight="true" outlineLevel="0" collapsed="false"/>
    <row r="40570" customFormat="false" ht="13.8" hidden="false" customHeight="true" outlineLevel="0" collapsed="false"/>
    <row r="40571" customFormat="false" ht="13.8" hidden="false" customHeight="true" outlineLevel="0" collapsed="false"/>
    <row r="40572" customFormat="false" ht="13.8" hidden="false" customHeight="true" outlineLevel="0" collapsed="false"/>
    <row r="40573" customFormat="false" ht="13.8" hidden="false" customHeight="true" outlineLevel="0" collapsed="false"/>
    <row r="40574" customFormat="false" ht="13.8" hidden="false" customHeight="true" outlineLevel="0" collapsed="false"/>
    <row r="40575" customFormat="false" ht="13.8" hidden="false" customHeight="true" outlineLevel="0" collapsed="false"/>
    <row r="40576" customFormat="false" ht="13.8" hidden="false" customHeight="true" outlineLevel="0" collapsed="false"/>
    <row r="40577" customFormat="false" ht="13.8" hidden="false" customHeight="true" outlineLevel="0" collapsed="false"/>
    <row r="40578" customFormat="false" ht="13.8" hidden="false" customHeight="true" outlineLevel="0" collapsed="false"/>
    <row r="40579" customFormat="false" ht="13.8" hidden="false" customHeight="true" outlineLevel="0" collapsed="false"/>
    <row r="40580" customFormat="false" ht="13.8" hidden="false" customHeight="true" outlineLevel="0" collapsed="false"/>
    <row r="40581" customFormat="false" ht="13.8" hidden="false" customHeight="true" outlineLevel="0" collapsed="false"/>
    <row r="40582" customFormat="false" ht="13.8" hidden="false" customHeight="true" outlineLevel="0" collapsed="false"/>
    <row r="40583" customFormat="false" ht="13.8" hidden="false" customHeight="true" outlineLevel="0" collapsed="false"/>
    <row r="40584" customFormat="false" ht="13.8" hidden="false" customHeight="true" outlineLevel="0" collapsed="false"/>
    <row r="40585" customFormat="false" ht="13.8" hidden="false" customHeight="true" outlineLevel="0" collapsed="false"/>
    <row r="40586" customFormat="false" ht="13.8" hidden="false" customHeight="true" outlineLevel="0" collapsed="false"/>
    <row r="40587" customFormat="false" ht="13.8" hidden="false" customHeight="true" outlineLevel="0" collapsed="false"/>
    <row r="40588" customFormat="false" ht="13.8" hidden="false" customHeight="true" outlineLevel="0" collapsed="false"/>
    <row r="40589" customFormat="false" ht="13.8" hidden="false" customHeight="true" outlineLevel="0" collapsed="false"/>
    <row r="40590" customFormat="false" ht="13.8" hidden="false" customHeight="true" outlineLevel="0" collapsed="false"/>
    <row r="40591" customFormat="false" ht="13.8" hidden="false" customHeight="true" outlineLevel="0" collapsed="false"/>
    <row r="40592" customFormat="false" ht="13.8" hidden="false" customHeight="true" outlineLevel="0" collapsed="false"/>
    <row r="40593" customFormat="false" ht="13.8" hidden="false" customHeight="true" outlineLevel="0" collapsed="false"/>
    <row r="40594" customFormat="false" ht="13.8" hidden="false" customHeight="true" outlineLevel="0" collapsed="false"/>
    <row r="40595" customFormat="false" ht="13.8" hidden="false" customHeight="true" outlineLevel="0" collapsed="false"/>
    <row r="40596" customFormat="false" ht="13.8" hidden="false" customHeight="true" outlineLevel="0" collapsed="false"/>
    <row r="40597" customFormat="false" ht="13.8" hidden="false" customHeight="true" outlineLevel="0" collapsed="false"/>
    <row r="40598" customFormat="false" ht="13.8" hidden="false" customHeight="true" outlineLevel="0" collapsed="false"/>
    <row r="40599" customFormat="false" ht="13.8" hidden="false" customHeight="true" outlineLevel="0" collapsed="false"/>
    <row r="40600" customFormat="false" ht="13.8" hidden="false" customHeight="true" outlineLevel="0" collapsed="false"/>
    <row r="40601" customFormat="false" ht="13.8" hidden="false" customHeight="true" outlineLevel="0" collapsed="false"/>
    <row r="40602" customFormat="false" ht="13.8" hidden="false" customHeight="true" outlineLevel="0" collapsed="false"/>
    <row r="40603" customFormat="false" ht="13.8" hidden="false" customHeight="true" outlineLevel="0" collapsed="false"/>
    <row r="40604" customFormat="false" ht="13.8" hidden="false" customHeight="true" outlineLevel="0" collapsed="false"/>
    <row r="40605" customFormat="false" ht="13.8" hidden="false" customHeight="true" outlineLevel="0" collapsed="false"/>
    <row r="40606" customFormat="false" ht="13.8" hidden="false" customHeight="true" outlineLevel="0" collapsed="false"/>
    <row r="40607" customFormat="false" ht="13.8" hidden="false" customHeight="true" outlineLevel="0" collapsed="false"/>
    <row r="40608" customFormat="false" ht="13.8" hidden="false" customHeight="true" outlineLevel="0" collapsed="false"/>
    <row r="40609" customFormat="false" ht="13.8" hidden="false" customHeight="true" outlineLevel="0" collapsed="false"/>
    <row r="40610" customFormat="false" ht="13.8" hidden="false" customHeight="true" outlineLevel="0" collapsed="false"/>
    <row r="40611" customFormat="false" ht="13.8" hidden="false" customHeight="true" outlineLevel="0" collapsed="false"/>
    <row r="40612" customFormat="false" ht="13.8" hidden="false" customHeight="true" outlineLevel="0" collapsed="false"/>
    <row r="40613" customFormat="false" ht="13.8" hidden="false" customHeight="true" outlineLevel="0" collapsed="false"/>
    <row r="40614" customFormat="false" ht="13.8" hidden="false" customHeight="true" outlineLevel="0" collapsed="false"/>
    <row r="40615" customFormat="false" ht="13.8" hidden="false" customHeight="true" outlineLevel="0" collapsed="false"/>
    <row r="40616" customFormat="false" ht="13.8" hidden="false" customHeight="true" outlineLevel="0" collapsed="false"/>
    <row r="40617" customFormat="false" ht="13.8" hidden="false" customHeight="true" outlineLevel="0" collapsed="false"/>
    <row r="40618" customFormat="false" ht="13.8" hidden="false" customHeight="true" outlineLevel="0" collapsed="false"/>
    <row r="40619" customFormat="false" ht="13.8" hidden="false" customHeight="true" outlineLevel="0" collapsed="false"/>
    <row r="40620" customFormat="false" ht="13.8" hidden="false" customHeight="true" outlineLevel="0" collapsed="false"/>
    <row r="40621" customFormat="false" ht="13.8" hidden="false" customHeight="true" outlineLevel="0" collapsed="false"/>
    <row r="40622" customFormat="false" ht="13.8" hidden="false" customHeight="true" outlineLevel="0" collapsed="false"/>
    <row r="40623" customFormat="false" ht="13.8" hidden="false" customHeight="true" outlineLevel="0" collapsed="false"/>
    <row r="40624" customFormat="false" ht="13.8" hidden="false" customHeight="true" outlineLevel="0" collapsed="false"/>
    <row r="40625" customFormat="false" ht="13.8" hidden="false" customHeight="true" outlineLevel="0" collapsed="false"/>
    <row r="40626" customFormat="false" ht="13.8" hidden="false" customHeight="true" outlineLevel="0" collapsed="false"/>
    <row r="40627" customFormat="false" ht="13.8" hidden="false" customHeight="true" outlineLevel="0" collapsed="false"/>
    <row r="40628" customFormat="false" ht="13.8" hidden="false" customHeight="true" outlineLevel="0" collapsed="false"/>
    <row r="40629" customFormat="false" ht="13.8" hidden="false" customHeight="true" outlineLevel="0" collapsed="false"/>
    <row r="40630" customFormat="false" ht="13.8" hidden="false" customHeight="true" outlineLevel="0" collapsed="false"/>
    <row r="40631" customFormat="false" ht="13.8" hidden="false" customHeight="true" outlineLevel="0" collapsed="false"/>
    <row r="40632" customFormat="false" ht="13.8" hidden="false" customHeight="true" outlineLevel="0" collapsed="false"/>
    <row r="40633" customFormat="false" ht="13.8" hidden="false" customHeight="true" outlineLevel="0" collapsed="false"/>
    <row r="40634" customFormat="false" ht="13.8" hidden="false" customHeight="true" outlineLevel="0" collapsed="false"/>
    <row r="40635" customFormat="false" ht="13.8" hidden="false" customHeight="true" outlineLevel="0" collapsed="false"/>
    <row r="40636" customFormat="false" ht="13.8" hidden="false" customHeight="true" outlineLevel="0" collapsed="false"/>
    <row r="40637" customFormat="false" ht="13.8" hidden="false" customHeight="true" outlineLevel="0" collapsed="false"/>
    <row r="40638" customFormat="false" ht="13.8" hidden="false" customHeight="true" outlineLevel="0" collapsed="false"/>
    <row r="40639" customFormat="false" ht="13.8" hidden="false" customHeight="true" outlineLevel="0" collapsed="false"/>
    <row r="40640" customFormat="false" ht="13.8" hidden="false" customHeight="true" outlineLevel="0" collapsed="false"/>
    <row r="40641" customFormat="false" ht="13.8" hidden="false" customHeight="true" outlineLevel="0" collapsed="false"/>
    <row r="40642" customFormat="false" ht="13.8" hidden="false" customHeight="true" outlineLevel="0" collapsed="false"/>
    <row r="40643" customFormat="false" ht="13.8" hidden="false" customHeight="true" outlineLevel="0" collapsed="false"/>
    <row r="40644" customFormat="false" ht="13.8" hidden="false" customHeight="true" outlineLevel="0" collapsed="false"/>
    <row r="40645" customFormat="false" ht="13.8" hidden="false" customHeight="true" outlineLevel="0" collapsed="false"/>
    <row r="40646" customFormat="false" ht="13.8" hidden="false" customHeight="true" outlineLevel="0" collapsed="false"/>
    <row r="40647" customFormat="false" ht="13.8" hidden="false" customHeight="true" outlineLevel="0" collapsed="false"/>
    <row r="40648" customFormat="false" ht="13.8" hidden="false" customHeight="true" outlineLevel="0" collapsed="false"/>
    <row r="40649" customFormat="false" ht="13.8" hidden="false" customHeight="true" outlineLevel="0" collapsed="false"/>
    <row r="40650" customFormat="false" ht="13.8" hidden="false" customHeight="true" outlineLevel="0" collapsed="false"/>
    <row r="40651" customFormat="false" ht="13.8" hidden="false" customHeight="true" outlineLevel="0" collapsed="false"/>
    <row r="40652" customFormat="false" ht="13.8" hidden="false" customHeight="true" outlineLevel="0" collapsed="false"/>
    <row r="40653" customFormat="false" ht="13.8" hidden="false" customHeight="true" outlineLevel="0" collapsed="false"/>
    <row r="40654" customFormat="false" ht="13.8" hidden="false" customHeight="true" outlineLevel="0" collapsed="false"/>
    <row r="40655" customFormat="false" ht="13.8" hidden="false" customHeight="true" outlineLevel="0" collapsed="false"/>
    <row r="40656" customFormat="false" ht="13.8" hidden="false" customHeight="true" outlineLevel="0" collapsed="false"/>
    <row r="40657" customFormat="false" ht="13.8" hidden="false" customHeight="true" outlineLevel="0" collapsed="false"/>
    <row r="40658" customFormat="false" ht="13.8" hidden="false" customHeight="true" outlineLevel="0" collapsed="false"/>
    <row r="40659" customFormat="false" ht="13.8" hidden="false" customHeight="true" outlineLevel="0" collapsed="false"/>
    <row r="40660" customFormat="false" ht="13.8" hidden="false" customHeight="true" outlineLevel="0" collapsed="false"/>
    <row r="40661" customFormat="false" ht="13.8" hidden="false" customHeight="true" outlineLevel="0" collapsed="false"/>
    <row r="40662" customFormat="false" ht="13.8" hidden="false" customHeight="true" outlineLevel="0" collapsed="false"/>
    <row r="40663" customFormat="false" ht="13.8" hidden="false" customHeight="true" outlineLevel="0" collapsed="false"/>
    <row r="40664" customFormat="false" ht="13.8" hidden="false" customHeight="true" outlineLevel="0" collapsed="false"/>
    <row r="40665" customFormat="false" ht="13.8" hidden="false" customHeight="true" outlineLevel="0" collapsed="false"/>
    <row r="40666" customFormat="false" ht="13.8" hidden="false" customHeight="true" outlineLevel="0" collapsed="false"/>
    <row r="40667" customFormat="false" ht="13.8" hidden="false" customHeight="true" outlineLevel="0" collapsed="false"/>
    <row r="40668" customFormat="false" ht="13.8" hidden="false" customHeight="true" outlineLevel="0" collapsed="false"/>
    <row r="40669" customFormat="false" ht="13.8" hidden="false" customHeight="true" outlineLevel="0" collapsed="false"/>
    <row r="40670" customFormat="false" ht="13.8" hidden="false" customHeight="true" outlineLevel="0" collapsed="false"/>
    <row r="40671" customFormat="false" ht="13.8" hidden="false" customHeight="true" outlineLevel="0" collapsed="false"/>
    <row r="40672" customFormat="false" ht="13.8" hidden="false" customHeight="true" outlineLevel="0" collapsed="false"/>
    <row r="40673" customFormat="false" ht="13.8" hidden="false" customHeight="true" outlineLevel="0" collapsed="false"/>
    <row r="40674" customFormat="false" ht="13.8" hidden="false" customHeight="true" outlineLevel="0" collapsed="false"/>
    <row r="40675" customFormat="false" ht="13.8" hidden="false" customHeight="true" outlineLevel="0" collapsed="false"/>
    <row r="40676" customFormat="false" ht="13.8" hidden="false" customHeight="true" outlineLevel="0" collapsed="false"/>
    <row r="40677" customFormat="false" ht="13.8" hidden="false" customHeight="true" outlineLevel="0" collapsed="false"/>
    <row r="40678" customFormat="false" ht="13.8" hidden="false" customHeight="true" outlineLevel="0" collapsed="false"/>
    <row r="40679" customFormat="false" ht="13.8" hidden="false" customHeight="true" outlineLevel="0" collapsed="false"/>
    <row r="40680" customFormat="false" ht="13.8" hidden="false" customHeight="true" outlineLevel="0" collapsed="false"/>
    <row r="40681" customFormat="false" ht="13.8" hidden="false" customHeight="true" outlineLevel="0" collapsed="false"/>
    <row r="40682" customFormat="false" ht="13.8" hidden="false" customHeight="true" outlineLevel="0" collapsed="false"/>
    <row r="40683" customFormat="false" ht="13.8" hidden="false" customHeight="true" outlineLevel="0" collapsed="false"/>
    <row r="40684" customFormat="false" ht="13.8" hidden="false" customHeight="true" outlineLevel="0" collapsed="false"/>
    <row r="40685" customFormat="false" ht="13.8" hidden="false" customHeight="true" outlineLevel="0" collapsed="false"/>
    <row r="40686" customFormat="false" ht="13.8" hidden="false" customHeight="true" outlineLevel="0" collapsed="false"/>
    <row r="40687" customFormat="false" ht="13.8" hidden="false" customHeight="true" outlineLevel="0" collapsed="false"/>
    <row r="40688" customFormat="false" ht="13.8" hidden="false" customHeight="true" outlineLevel="0" collapsed="false"/>
    <row r="40689" customFormat="false" ht="13.8" hidden="false" customHeight="true" outlineLevel="0" collapsed="false"/>
    <row r="40690" customFormat="false" ht="13.8" hidden="false" customHeight="true" outlineLevel="0" collapsed="false"/>
    <row r="40691" customFormat="false" ht="13.8" hidden="false" customHeight="true" outlineLevel="0" collapsed="false"/>
    <row r="40692" customFormat="false" ht="13.8" hidden="false" customHeight="true" outlineLevel="0" collapsed="false"/>
    <row r="40693" customFormat="false" ht="13.8" hidden="false" customHeight="true" outlineLevel="0" collapsed="false"/>
    <row r="40694" customFormat="false" ht="13.8" hidden="false" customHeight="true" outlineLevel="0" collapsed="false"/>
    <row r="40695" customFormat="false" ht="13.8" hidden="false" customHeight="true" outlineLevel="0" collapsed="false"/>
    <row r="40696" customFormat="false" ht="13.8" hidden="false" customHeight="true" outlineLevel="0" collapsed="false"/>
    <row r="40697" customFormat="false" ht="13.8" hidden="false" customHeight="true" outlineLevel="0" collapsed="false"/>
    <row r="40698" customFormat="false" ht="13.8" hidden="false" customHeight="true" outlineLevel="0" collapsed="false"/>
    <row r="40699" customFormat="false" ht="13.8" hidden="false" customHeight="true" outlineLevel="0" collapsed="false"/>
    <row r="40700" customFormat="false" ht="13.8" hidden="false" customHeight="true" outlineLevel="0" collapsed="false"/>
    <row r="40701" customFormat="false" ht="13.8" hidden="false" customHeight="true" outlineLevel="0" collapsed="false"/>
    <row r="40702" customFormat="false" ht="13.8" hidden="false" customHeight="true" outlineLevel="0" collapsed="false"/>
    <row r="40703" customFormat="false" ht="13.8" hidden="false" customHeight="true" outlineLevel="0" collapsed="false"/>
    <row r="40704" customFormat="false" ht="13.8" hidden="false" customHeight="true" outlineLevel="0" collapsed="false"/>
    <row r="40705" customFormat="false" ht="13.8" hidden="false" customHeight="true" outlineLevel="0" collapsed="false"/>
    <row r="40706" customFormat="false" ht="13.8" hidden="false" customHeight="true" outlineLevel="0" collapsed="false"/>
    <row r="40707" customFormat="false" ht="13.8" hidden="false" customHeight="true" outlineLevel="0" collapsed="false"/>
    <row r="40708" customFormat="false" ht="13.8" hidden="false" customHeight="true" outlineLevel="0" collapsed="false"/>
    <row r="40709" customFormat="false" ht="13.8" hidden="false" customHeight="true" outlineLevel="0" collapsed="false"/>
    <row r="40710" customFormat="false" ht="13.8" hidden="false" customHeight="true" outlineLevel="0" collapsed="false"/>
    <row r="40711" customFormat="false" ht="13.8" hidden="false" customHeight="true" outlineLevel="0" collapsed="false"/>
    <row r="40712" customFormat="false" ht="13.8" hidden="false" customHeight="true" outlineLevel="0" collapsed="false"/>
    <row r="40713" customFormat="false" ht="13.8" hidden="false" customHeight="true" outlineLevel="0" collapsed="false"/>
    <row r="40714" customFormat="false" ht="13.8" hidden="false" customHeight="true" outlineLevel="0" collapsed="false"/>
    <row r="40715" customFormat="false" ht="13.8" hidden="false" customHeight="true" outlineLevel="0" collapsed="false"/>
    <row r="40716" customFormat="false" ht="13.8" hidden="false" customHeight="true" outlineLevel="0" collapsed="false"/>
    <row r="40717" customFormat="false" ht="13.8" hidden="false" customHeight="true" outlineLevel="0" collapsed="false"/>
    <row r="40718" customFormat="false" ht="13.8" hidden="false" customHeight="true" outlineLevel="0" collapsed="false"/>
    <row r="40719" customFormat="false" ht="13.8" hidden="false" customHeight="true" outlineLevel="0" collapsed="false"/>
    <row r="40720" customFormat="false" ht="13.8" hidden="false" customHeight="true" outlineLevel="0" collapsed="false"/>
    <row r="40721" customFormat="false" ht="13.8" hidden="false" customHeight="true" outlineLevel="0" collapsed="false"/>
    <row r="40722" customFormat="false" ht="13.8" hidden="false" customHeight="true" outlineLevel="0" collapsed="false"/>
    <row r="40723" customFormat="false" ht="13.8" hidden="false" customHeight="true" outlineLevel="0" collapsed="false"/>
    <row r="40724" customFormat="false" ht="13.8" hidden="false" customHeight="true" outlineLevel="0" collapsed="false"/>
    <row r="40725" customFormat="false" ht="13.8" hidden="false" customHeight="true" outlineLevel="0" collapsed="false"/>
    <row r="40726" customFormat="false" ht="13.8" hidden="false" customHeight="true" outlineLevel="0" collapsed="false"/>
    <row r="40727" customFormat="false" ht="13.8" hidden="false" customHeight="true" outlineLevel="0" collapsed="false"/>
    <row r="40728" customFormat="false" ht="13.8" hidden="false" customHeight="true" outlineLevel="0" collapsed="false"/>
    <row r="40729" customFormat="false" ht="13.8" hidden="false" customHeight="true" outlineLevel="0" collapsed="false"/>
    <row r="40730" customFormat="false" ht="13.8" hidden="false" customHeight="true" outlineLevel="0" collapsed="false"/>
    <row r="40731" customFormat="false" ht="13.8" hidden="false" customHeight="true" outlineLevel="0" collapsed="false"/>
    <row r="40732" customFormat="false" ht="13.8" hidden="false" customHeight="true" outlineLevel="0" collapsed="false"/>
    <row r="40733" customFormat="false" ht="13.8" hidden="false" customHeight="true" outlineLevel="0" collapsed="false"/>
    <row r="40734" customFormat="false" ht="13.8" hidden="false" customHeight="true" outlineLevel="0" collapsed="false"/>
    <row r="40735" customFormat="false" ht="13.8" hidden="false" customHeight="true" outlineLevel="0" collapsed="false"/>
    <row r="40736" customFormat="false" ht="13.8" hidden="false" customHeight="true" outlineLevel="0" collapsed="false"/>
    <row r="40737" customFormat="false" ht="13.8" hidden="false" customHeight="true" outlineLevel="0" collapsed="false"/>
    <row r="40738" customFormat="false" ht="13.8" hidden="false" customHeight="true" outlineLevel="0" collapsed="false"/>
    <row r="40739" customFormat="false" ht="13.8" hidden="false" customHeight="true" outlineLevel="0" collapsed="false"/>
    <row r="40740" customFormat="false" ht="13.8" hidden="false" customHeight="true" outlineLevel="0" collapsed="false"/>
    <row r="40741" customFormat="false" ht="13.8" hidden="false" customHeight="true" outlineLevel="0" collapsed="false"/>
    <row r="40742" customFormat="false" ht="13.8" hidden="false" customHeight="true" outlineLevel="0" collapsed="false"/>
    <row r="40743" customFormat="false" ht="13.8" hidden="false" customHeight="true" outlineLevel="0" collapsed="false"/>
    <row r="40744" customFormat="false" ht="13.8" hidden="false" customHeight="true" outlineLevel="0" collapsed="false"/>
    <row r="40745" customFormat="false" ht="13.8" hidden="false" customHeight="true" outlineLevel="0" collapsed="false"/>
    <row r="40746" customFormat="false" ht="13.8" hidden="false" customHeight="true" outlineLevel="0" collapsed="false"/>
    <row r="40747" customFormat="false" ht="13.8" hidden="false" customHeight="true" outlineLevel="0" collapsed="false"/>
    <row r="40748" customFormat="false" ht="13.8" hidden="false" customHeight="true" outlineLevel="0" collapsed="false"/>
    <row r="40749" customFormat="false" ht="13.8" hidden="false" customHeight="true" outlineLevel="0" collapsed="false"/>
    <row r="40750" customFormat="false" ht="13.8" hidden="false" customHeight="true" outlineLevel="0" collapsed="false"/>
    <row r="40751" customFormat="false" ht="13.8" hidden="false" customHeight="true" outlineLevel="0" collapsed="false"/>
    <row r="40752" customFormat="false" ht="13.8" hidden="false" customHeight="true" outlineLevel="0" collapsed="false"/>
    <row r="40753" customFormat="false" ht="13.8" hidden="false" customHeight="true" outlineLevel="0" collapsed="false"/>
    <row r="40754" customFormat="false" ht="13.8" hidden="false" customHeight="true" outlineLevel="0" collapsed="false"/>
    <row r="40755" customFormat="false" ht="13.8" hidden="false" customHeight="true" outlineLevel="0" collapsed="false"/>
    <row r="40756" customFormat="false" ht="13.8" hidden="false" customHeight="true" outlineLevel="0" collapsed="false"/>
    <row r="40757" customFormat="false" ht="13.8" hidden="false" customHeight="true" outlineLevel="0" collapsed="false"/>
    <row r="40758" customFormat="false" ht="13.8" hidden="false" customHeight="true" outlineLevel="0" collapsed="false"/>
    <row r="40759" customFormat="false" ht="13.8" hidden="false" customHeight="true" outlineLevel="0" collapsed="false"/>
    <row r="40760" customFormat="false" ht="13.8" hidden="false" customHeight="true" outlineLevel="0" collapsed="false"/>
    <row r="40761" customFormat="false" ht="13.8" hidden="false" customHeight="true" outlineLevel="0" collapsed="false"/>
    <row r="40762" customFormat="false" ht="13.8" hidden="false" customHeight="true" outlineLevel="0" collapsed="false"/>
    <row r="40763" customFormat="false" ht="13.8" hidden="false" customHeight="true" outlineLevel="0" collapsed="false"/>
    <row r="40764" customFormat="false" ht="13.8" hidden="false" customHeight="true" outlineLevel="0" collapsed="false"/>
    <row r="40765" customFormat="false" ht="13.8" hidden="false" customHeight="true" outlineLevel="0" collapsed="false"/>
    <row r="40766" customFormat="false" ht="13.8" hidden="false" customHeight="true" outlineLevel="0" collapsed="false"/>
    <row r="40767" customFormat="false" ht="13.8" hidden="false" customHeight="true" outlineLevel="0" collapsed="false"/>
    <row r="40768" customFormat="false" ht="13.8" hidden="false" customHeight="true" outlineLevel="0" collapsed="false"/>
    <row r="40769" customFormat="false" ht="13.8" hidden="false" customHeight="true" outlineLevel="0" collapsed="false"/>
    <row r="40770" customFormat="false" ht="13.8" hidden="false" customHeight="true" outlineLevel="0" collapsed="false"/>
    <row r="40771" customFormat="false" ht="13.8" hidden="false" customHeight="true" outlineLevel="0" collapsed="false"/>
    <row r="40772" customFormat="false" ht="13.8" hidden="false" customHeight="true" outlineLevel="0" collapsed="false"/>
    <row r="40773" customFormat="false" ht="13.8" hidden="false" customHeight="true" outlineLevel="0" collapsed="false"/>
    <row r="40774" customFormat="false" ht="13.8" hidden="false" customHeight="true" outlineLevel="0" collapsed="false"/>
    <row r="40775" customFormat="false" ht="13.8" hidden="false" customHeight="true" outlineLevel="0" collapsed="false"/>
    <row r="40776" customFormat="false" ht="13.8" hidden="false" customHeight="true" outlineLevel="0" collapsed="false"/>
    <row r="40777" customFormat="false" ht="13.8" hidden="false" customHeight="true" outlineLevel="0" collapsed="false"/>
    <row r="40778" customFormat="false" ht="13.8" hidden="false" customHeight="true" outlineLevel="0" collapsed="false"/>
    <row r="40779" customFormat="false" ht="13.8" hidden="false" customHeight="true" outlineLevel="0" collapsed="false"/>
    <row r="40780" customFormat="false" ht="13.8" hidden="false" customHeight="true" outlineLevel="0" collapsed="false"/>
    <row r="40781" customFormat="false" ht="13.8" hidden="false" customHeight="true" outlineLevel="0" collapsed="false"/>
    <row r="40782" customFormat="false" ht="13.8" hidden="false" customHeight="true" outlineLevel="0" collapsed="false"/>
    <row r="40783" customFormat="false" ht="13.8" hidden="false" customHeight="true" outlineLevel="0" collapsed="false"/>
    <row r="40784" customFormat="false" ht="13.8" hidden="false" customHeight="true" outlineLevel="0" collapsed="false"/>
    <row r="40785" customFormat="false" ht="13.8" hidden="false" customHeight="true" outlineLevel="0" collapsed="false"/>
    <row r="40786" customFormat="false" ht="13.8" hidden="false" customHeight="true" outlineLevel="0" collapsed="false"/>
    <row r="40787" customFormat="false" ht="13.8" hidden="false" customHeight="true" outlineLevel="0" collapsed="false"/>
    <row r="40788" customFormat="false" ht="13.8" hidden="false" customHeight="true" outlineLevel="0" collapsed="false"/>
    <row r="40789" customFormat="false" ht="13.8" hidden="false" customHeight="true" outlineLevel="0" collapsed="false"/>
    <row r="40790" customFormat="false" ht="13.8" hidden="false" customHeight="true" outlineLevel="0" collapsed="false"/>
    <row r="40791" customFormat="false" ht="13.8" hidden="false" customHeight="true" outlineLevel="0" collapsed="false"/>
    <row r="40792" customFormat="false" ht="13.8" hidden="false" customHeight="true" outlineLevel="0" collapsed="false"/>
    <row r="40793" customFormat="false" ht="13.8" hidden="false" customHeight="true" outlineLevel="0" collapsed="false"/>
    <row r="40794" customFormat="false" ht="13.8" hidden="false" customHeight="true" outlineLevel="0" collapsed="false"/>
    <row r="40795" customFormat="false" ht="13.8" hidden="false" customHeight="true" outlineLevel="0" collapsed="false"/>
    <row r="40796" customFormat="false" ht="13.8" hidden="false" customHeight="true" outlineLevel="0" collapsed="false"/>
    <row r="40797" customFormat="false" ht="13.8" hidden="false" customHeight="true" outlineLevel="0" collapsed="false"/>
    <row r="40798" customFormat="false" ht="13.8" hidden="false" customHeight="true" outlineLevel="0" collapsed="false"/>
    <row r="40799" customFormat="false" ht="13.8" hidden="false" customHeight="true" outlineLevel="0" collapsed="false"/>
    <row r="40800" customFormat="false" ht="13.8" hidden="false" customHeight="true" outlineLevel="0" collapsed="false"/>
    <row r="40801" customFormat="false" ht="13.8" hidden="false" customHeight="true" outlineLevel="0" collapsed="false"/>
    <row r="40802" customFormat="false" ht="13.8" hidden="false" customHeight="true" outlineLevel="0" collapsed="false"/>
    <row r="40803" customFormat="false" ht="13.8" hidden="false" customHeight="true" outlineLevel="0" collapsed="false"/>
    <row r="40804" customFormat="false" ht="13.8" hidden="false" customHeight="true" outlineLevel="0" collapsed="false"/>
    <row r="40805" customFormat="false" ht="13.8" hidden="false" customHeight="true" outlineLevel="0" collapsed="false"/>
    <row r="40806" customFormat="false" ht="13.8" hidden="false" customHeight="true" outlineLevel="0" collapsed="false"/>
    <row r="40807" customFormat="false" ht="13.8" hidden="false" customHeight="true" outlineLevel="0" collapsed="false"/>
    <row r="40808" customFormat="false" ht="13.8" hidden="false" customHeight="true" outlineLevel="0" collapsed="false"/>
    <row r="40809" customFormat="false" ht="13.8" hidden="false" customHeight="true" outlineLevel="0" collapsed="false"/>
    <row r="40810" customFormat="false" ht="13.8" hidden="false" customHeight="true" outlineLevel="0" collapsed="false"/>
    <row r="40811" customFormat="false" ht="13.8" hidden="false" customHeight="true" outlineLevel="0" collapsed="false"/>
    <row r="40812" customFormat="false" ht="13.8" hidden="false" customHeight="true" outlineLevel="0" collapsed="false"/>
    <row r="40813" customFormat="false" ht="13.8" hidden="false" customHeight="true" outlineLevel="0" collapsed="false"/>
    <row r="40814" customFormat="false" ht="13.8" hidden="false" customHeight="true" outlineLevel="0" collapsed="false"/>
    <row r="40815" customFormat="false" ht="13.8" hidden="false" customHeight="true" outlineLevel="0" collapsed="false"/>
    <row r="40816" customFormat="false" ht="13.8" hidden="false" customHeight="true" outlineLevel="0" collapsed="false"/>
    <row r="40817" customFormat="false" ht="13.8" hidden="false" customHeight="true" outlineLevel="0" collapsed="false"/>
    <row r="40818" customFormat="false" ht="13.8" hidden="false" customHeight="true" outlineLevel="0" collapsed="false"/>
    <row r="40819" customFormat="false" ht="13.8" hidden="false" customHeight="true" outlineLevel="0" collapsed="false"/>
    <row r="40820" customFormat="false" ht="13.8" hidden="false" customHeight="true" outlineLevel="0" collapsed="false"/>
    <row r="40821" customFormat="false" ht="13.8" hidden="false" customHeight="true" outlineLevel="0" collapsed="false"/>
    <row r="40822" customFormat="false" ht="13.8" hidden="false" customHeight="true" outlineLevel="0" collapsed="false"/>
    <row r="40823" customFormat="false" ht="13.8" hidden="false" customHeight="true" outlineLevel="0" collapsed="false"/>
    <row r="40824" customFormat="false" ht="13.8" hidden="false" customHeight="true" outlineLevel="0" collapsed="false"/>
    <row r="40825" customFormat="false" ht="13.8" hidden="false" customHeight="true" outlineLevel="0" collapsed="false"/>
    <row r="40826" customFormat="false" ht="13.8" hidden="false" customHeight="true" outlineLevel="0" collapsed="false"/>
    <row r="40827" customFormat="false" ht="13.8" hidden="false" customHeight="true" outlineLevel="0" collapsed="false"/>
    <row r="40828" customFormat="false" ht="13.8" hidden="false" customHeight="true" outlineLevel="0" collapsed="false"/>
    <row r="40829" customFormat="false" ht="13.8" hidden="false" customHeight="true" outlineLevel="0" collapsed="false"/>
    <row r="40830" customFormat="false" ht="13.8" hidden="false" customHeight="true" outlineLevel="0" collapsed="false"/>
    <row r="40831" customFormat="false" ht="13.8" hidden="false" customHeight="true" outlineLevel="0" collapsed="false"/>
    <row r="40832" customFormat="false" ht="13.8" hidden="false" customHeight="true" outlineLevel="0" collapsed="false"/>
    <row r="40833" customFormat="false" ht="13.8" hidden="false" customHeight="true" outlineLevel="0" collapsed="false"/>
    <row r="40834" customFormat="false" ht="13.8" hidden="false" customHeight="true" outlineLevel="0" collapsed="false"/>
    <row r="40835" customFormat="false" ht="13.8" hidden="false" customHeight="true" outlineLevel="0" collapsed="false"/>
    <row r="40836" customFormat="false" ht="13.8" hidden="false" customHeight="true" outlineLevel="0" collapsed="false"/>
    <row r="40837" customFormat="false" ht="13.8" hidden="false" customHeight="true" outlineLevel="0" collapsed="false"/>
    <row r="40838" customFormat="false" ht="13.8" hidden="false" customHeight="true" outlineLevel="0" collapsed="false"/>
    <row r="40839" customFormat="false" ht="13.8" hidden="false" customHeight="true" outlineLevel="0" collapsed="false"/>
    <row r="40840" customFormat="false" ht="13.8" hidden="false" customHeight="true" outlineLevel="0" collapsed="false"/>
    <row r="40841" customFormat="false" ht="13.8" hidden="false" customHeight="true" outlineLevel="0" collapsed="false"/>
    <row r="40842" customFormat="false" ht="13.8" hidden="false" customHeight="true" outlineLevel="0" collapsed="false"/>
    <row r="40843" customFormat="false" ht="13.8" hidden="false" customHeight="true" outlineLevel="0" collapsed="false"/>
    <row r="40844" customFormat="false" ht="13.8" hidden="false" customHeight="true" outlineLevel="0" collapsed="false"/>
    <row r="40845" customFormat="false" ht="13.8" hidden="false" customHeight="true" outlineLevel="0" collapsed="false"/>
    <row r="40846" customFormat="false" ht="13.8" hidden="false" customHeight="true" outlineLevel="0" collapsed="false"/>
    <row r="40847" customFormat="false" ht="13.8" hidden="false" customHeight="true" outlineLevel="0" collapsed="false"/>
    <row r="40848" customFormat="false" ht="13.8" hidden="false" customHeight="true" outlineLevel="0" collapsed="false"/>
    <row r="40849" customFormat="false" ht="13.8" hidden="false" customHeight="true" outlineLevel="0" collapsed="false"/>
    <row r="40850" customFormat="false" ht="13.8" hidden="false" customHeight="true" outlineLevel="0" collapsed="false"/>
    <row r="40851" customFormat="false" ht="13.8" hidden="false" customHeight="true" outlineLevel="0" collapsed="false"/>
    <row r="40852" customFormat="false" ht="13.8" hidden="false" customHeight="true" outlineLevel="0" collapsed="false"/>
    <row r="40853" customFormat="false" ht="13.8" hidden="false" customHeight="true" outlineLevel="0" collapsed="false"/>
    <row r="40854" customFormat="false" ht="13.8" hidden="false" customHeight="true" outlineLevel="0" collapsed="false"/>
    <row r="40855" customFormat="false" ht="13.8" hidden="false" customHeight="true" outlineLevel="0" collapsed="false"/>
    <row r="40856" customFormat="false" ht="13.8" hidden="false" customHeight="true" outlineLevel="0" collapsed="false"/>
    <row r="40857" customFormat="false" ht="13.8" hidden="false" customHeight="true" outlineLevel="0" collapsed="false"/>
    <row r="40858" customFormat="false" ht="13.8" hidden="false" customHeight="true" outlineLevel="0" collapsed="false"/>
    <row r="40859" customFormat="false" ht="13.8" hidden="false" customHeight="true" outlineLevel="0" collapsed="false"/>
    <row r="40860" customFormat="false" ht="13.8" hidden="false" customHeight="true" outlineLevel="0" collapsed="false"/>
    <row r="40861" customFormat="false" ht="13.8" hidden="false" customHeight="true" outlineLevel="0" collapsed="false"/>
    <row r="40862" customFormat="false" ht="13.8" hidden="false" customHeight="true" outlineLevel="0" collapsed="false"/>
    <row r="40863" customFormat="false" ht="13.8" hidden="false" customHeight="true" outlineLevel="0" collapsed="false"/>
    <row r="40864" customFormat="false" ht="13.8" hidden="false" customHeight="true" outlineLevel="0" collapsed="false"/>
    <row r="40865" customFormat="false" ht="13.8" hidden="false" customHeight="true" outlineLevel="0" collapsed="false"/>
    <row r="40866" customFormat="false" ht="13.8" hidden="false" customHeight="true" outlineLevel="0" collapsed="false"/>
    <row r="40867" customFormat="false" ht="13.8" hidden="false" customHeight="true" outlineLevel="0" collapsed="false"/>
    <row r="40868" customFormat="false" ht="13.8" hidden="false" customHeight="true" outlineLevel="0" collapsed="false"/>
    <row r="40869" customFormat="false" ht="13.8" hidden="false" customHeight="true" outlineLevel="0" collapsed="false"/>
    <row r="40870" customFormat="false" ht="13.8" hidden="false" customHeight="true" outlineLevel="0" collapsed="false"/>
    <row r="40871" customFormat="false" ht="13.8" hidden="false" customHeight="true" outlineLevel="0" collapsed="false"/>
    <row r="40872" customFormat="false" ht="13.8" hidden="false" customHeight="true" outlineLevel="0" collapsed="false"/>
    <row r="40873" customFormat="false" ht="13.8" hidden="false" customHeight="true" outlineLevel="0" collapsed="false"/>
    <row r="40874" customFormat="false" ht="13.8" hidden="false" customHeight="true" outlineLevel="0" collapsed="false"/>
    <row r="40875" customFormat="false" ht="13.8" hidden="false" customHeight="true" outlineLevel="0" collapsed="false"/>
    <row r="40876" customFormat="false" ht="13.8" hidden="false" customHeight="true" outlineLevel="0" collapsed="false"/>
    <row r="40877" customFormat="false" ht="13.8" hidden="false" customHeight="true" outlineLevel="0" collapsed="false"/>
    <row r="40878" customFormat="false" ht="13.8" hidden="false" customHeight="true" outlineLevel="0" collapsed="false"/>
    <row r="40879" customFormat="false" ht="13.8" hidden="false" customHeight="true" outlineLevel="0" collapsed="false"/>
    <row r="40880" customFormat="false" ht="13.8" hidden="false" customHeight="true" outlineLevel="0" collapsed="false"/>
    <row r="40881" customFormat="false" ht="13.8" hidden="false" customHeight="true" outlineLevel="0" collapsed="false"/>
    <row r="40882" customFormat="false" ht="13.8" hidden="false" customHeight="true" outlineLevel="0" collapsed="false"/>
    <row r="40883" customFormat="false" ht="13.8" hidden="false" customHeight="true" outlineLevel="0" collapsed="false"/>
    <row r="40884" customFormat="false" ht="13.8" hidden="false" customHeight="true" outlineLevel="0" collapsed="false"/>
    <row r="40885" customFormat="false" ht="13.8" hidden="false" customHeight="true" outlineLevel="0" collapsed="false"/>
    <row r="40886" customFormat="false" ht="13.8" hidden="false" customHeight="true" outlineLevel="0" collapsed="false"/>
    <row r="40887" customFormat="false" ht="13.8" hidden="false" customHeight="true" outlineLevel="0" collapsed="false"/>
    <row r="40888" customFormat="false" ht="13.8" hidden="false" customHeight="true" outlineLevel="0" collapsed="false"/>
    <row r="40889" customFormat="false" ht="13.8" hidden="false" customHeight="true" outlineLevel="0" collapsed="false"/>
    <row r="40890" customFormat="false" ht="13.8" hidden="false" customHeight="true" outlineLevel="0" collapsed="false"/>
    <row r="40891" customFormat="false" ht="13.8" hidden="false" customHeight="true" outlineLevel="0" collapsed="false"/>
    <row r="40892" customFormat="false" ht="13.8" hidden="false" customHeight="true" outlineLevel="0" collapsed="false"/>
    <row r="40893" customFormat="false" ht="13.8" hidden="false" customHeight="true" outlineLevel="0" collapsed="false"/>
    <row r="40894" customFormat="false" ht="13.8" hidden="false" customHeight="true" outlineLevel="0" collapsed="false"/>
    <row r="40895" customFormat="false" ht="13.8" hidden="false" customHeight="true" outlineLevel="0" collapsed="false"/>
    <row r="40896" customFormat="false" ht="13.8" hidden="false" customHeight="true" outlineLevel="0" collapsed="false"/>
    <row r="40897" customFormat="false" ht="13.8" hidden="false" customHeight="true" outlineLevel="0" collapsed="false"/>
    <row r="40898" customFormat="false" ht="13.8" hidden="false" customHeight="true" outlineLevel="0" collapsed="false"/>
    <row r="40899" customFormat="false" ht="13.8" hidden="false" customHeight="true" outlineLevel="0" collapsed="false"/>
    <row r="40900" customFormat="false" ht="13.8" hidden="false" customHeight="true" outlineLevel="0" collapsed="false"/>
    <row r="40901" customFormat="false" ht="13.8" hidden="false" customHeight="true" outlineLevel="0" collapsed="false"/>
    <row r="40902" customFormat="false" ht="13.8" hidden="false" customHeight="true" outlineLevel="0" collapsed="false"/>
    <row r="40903" customFormat="false" ht="13.8" hidden="false" customHeight="true" outlineLevel="0" collapsed="false"/>
    <row r="40904" customFormat="false" ht="13.8" hidden="false" customHeight="true" outlineLevel="0" collapsed="false"/>
    <row r="40905" customFormat="false" ht="13.8" hidden="false" customHeight="true" outlineLevel="0" collapsed="false"/>
    <row r="40906" customFormat="false" ht="13.8" hidden="false" customHeight="true" outlineLevel="0" collapsed="false"/>
    <row r="40907" customFormat="false" ht="13.8" hidden="false" customHeight="true" outlineLevel="0" collapsed="false"/>
    <row r="40908" customFormat="false" ht="13.8" hidden="false" customHeight="true" outlineLevel="0" collapsed="false"/>
    <row r="40909" customFormat="false" ht="13.8" hidden="false" customHeight="true" outlineLevel="0" collapsed="false"/>
    <row r="40910" customFormat="false" ht="13.8" hidden="false" customHeight="true" outlineLevel="0" collapsed="false"/>
    <row r="40911" customFormat="false" ht="13.8" hidden="false" customHeight="true" outlineLevel="0" collapsed="false"/>
    <row r="40912" customFormat="false" ht="13.8" hidden="false" customHeight="true" outlineLevel="0" collapsed="false"/>
    <row r="40913" customFormat="false" ht="13.8" hidden="false" customHeight="true" outlineLevel="0" collapsed="false"/>
    <row r="40914" customFormat="false" ht="13.8" hidden="false" customHeight="true" outlineLevel="0" collapsed="false"/>
    <row r="40915" customFormat="false" ht="13.8" hidden="false" customHeight="true" outlineLevel="0" collapsed="false"/>
    <row r="40916" customFormat="false" ht="13.8" hidden="false" customHeight="true" outlineLevel="0" collapsed="false"/>
    <row r="40917" customFormat="false" ht="13.8" hidden="false" customHeight="true" outlineLevel="0" collapsed="false"/>
    <row r="40918" customFormat="false" ht="13.8" hidden="false" customHeight="true" outlineLevel="0" collapsed="false"/>
    <row r="40919" customFormat="false" ht="13.8" hidden="false" customHeight="true" outlineLevel="0" collapsed="false"/>
    <row r="40920" customFormat="false" ht="13.8" hidden="false" customHeight="true" outlineLevel="0" collapsed="false"/>
    <row r="40921" customFormat="false" ht="13.8" hidden="false" customHeight="true" outlineLevel="0" collapsed="false"/>
    <row r="40922" customFormat="false" ht="13.8" hidden="false" customHeight="true" outlineLevel="0" collapsed="false"/>
    <row r="40923" customFormat="false" ht="13.8" hidden="false" customHeight="true" outlineLevel="0" collapsed="false"/>
    <row r="40924" customFormat="false" ht="13.8" hidden="false" customHeight="true" outlineLevel="0" collapsed="false"/>
    <row r="40925" customFormat="false" ht="13.8" hidden="false" customHeight="true" outlineLevel="0" collapsed="false"/>
    <row r="40926" customFormat="false" ht="13.8" hidden="false" customHeight="true" outlineLevel="0" collapsed="false"/>
    <row r="40927" customFormat="false" ht="13.8" hidden="false" customHeight="true" outlineLevel="0" collapsed="false"/>
    <row r="40928" customFormat="false" ht="13.8" hidden="false" customHeight="true" outlineLevel="0" collapsed="false"/>
    <row r="40929" customFormat="false" ht="13.8" hidden="false" customHeight="true" outlineLevel="0" collapsed="false"/>
    <row r="40930" customFormat="false" ht="13.8" hidden="false" customHeight="true" outlineLevel="0" collapsed="false"/>
    <row r="40931" customFormat="false" ht="13.8" hidden="false" customHeight="true" outlineLevel="0" collapsed="false"/>
    <row r="40932" customFormat="false" ht="13.8" hidden="false" customHeight="true" outlineLevel="0" collapsed="false"/>
    <row r="40933" customFormat="false" ht="13.8" hidden="false" customHeight="true" outlineLevel="0" collapsed="false"/>
    <row r="40934" customFormat="false" ht="13.8" hidden="false" customHeight="true" outlineLevel="0" collapsed="false"/>
    <row r="40935" customFormat="false" ht="13.8" hidden="false" customHeight="true" outlineLevel="0" collapsed="false"/>
    <row r="40936" customFormat="false" ht="13.8" hidden="false" customHeight="true" outlineLevel="0" collapsed="false"/>
    <row r="40937" customFormat="false" ht="13.8" hidden="false" customHeight="true" outlineLevel="0" collapsed="false"/>
    <row r="40938" customFormat="false" ht="13.8" hidden="false" customHeight="true" outlineLevel="0" collapsed="false"/>
    <row r="40939" customFormat="false" ht="13.8" hidden="false" customHeight="true" outlineLevel="0" collapsed="false"/>
    <row r="40940" customFormat="false" ht="13.8" hidden="false" customHeight="true" outlineLevel="0" collapsed="false"/>
    <row r="40941" customFormat="false" ht="13.8" hidden="false" customHeight="true" outlineLevel="0" collapsed="false"/>
    <row r="40942" customFormat="false" ht="13.8" hidden="false" customHeight="true" outlineLevel="0" collapsed="false"/>
    <row r="40943" customFormat="false" ht="13.8" hidden="false" customHeight="true" outlineLevel="0" collapsed="false"/>
    <row r="40944" customFormat="false" ht="13.8" hidden="false" customHeight="true" outlineLevel="0" collapsed="false"/>
    <row r="40945" customFormat="false" ht="13.8" hidden="false" customHeight="true" outlineLevel="0" collapsed="false"/>
    <row r="40946" customFormat="false" ht="13.8" hidden="false" customHeight="true" outlineLevel="0" collapsed="false"/>
    <row r="40947" customFormat="false" ht="13.8" hidden="false" customHeight="true" outlineLevel="0" collapsed="false"/>
    <row r="40948" customFormat="false" ht="13.8" hidden="false" customHeight="true" outlineLevel="0" collapsed="false"/>
    <row r="40949" customFormat="false" ht="13.8" hidden="false" customHeight="true" outlineLevel="0" collapsed="false"/>
    <row r="40950" customFormat="false" ht="13.8" hidden="false" customHeight="true" outlineLevel="0" collapsed="false"/>
    <row r="40951" customFormat="false" ht="13.8" hidden="false" customHeight="true" outlineLevel="0" collapsed="false"/>
    <row r="40952" customFormat="false" ht="13.8" hidden="false" customHeight="true" outlineLevel="0" collapsed="false"/>
    <row r="40953" customFormat="false" ht="13.8" hidden="false" customHeight="true" outlineLevel="0" collapsed="false"/>
    <row r="40954" customFormat="false" ht="13.8" hidden="false" customHeight="true" outlineLevel="0" collapsed="false"/>
    <row r="40955" customFormat="false" ht="13.8" hidden="false" customHeight="true" outlineLevel="0" collapsed="false"/>
    <row r="40956" customFormat="false" ht="13.8" hidden="false" customHeight="true" outlineLevel="0" collapsed="false"/>
    <row r="40957" customFormat="false" ht="13.8" hidden="false" customHeight="true" outlineLevel="0" collapsed="false"/>
    <row r="40958" customFormat="false" ht="13.8" hidden="false" customHeight="true" outlineLevel="0" collapsed="false"/>
    <row r="40959" customFormat="false" ht="13.8" hidden="false" customHeight="true" outlineLevel="0" collapsed="false"/>
    <row r="40960" customFormat="false" ht="13.8" hidden="false" customHeight="true" outlineLevel="0" collapsed="false"/>
    <row r="40961" customFormat="false" ht="13.8" hidden="false" customHeight="true" outlineLevel="0" collapsed="false"/>
    <row r="40962" customFormat="false" ht="13.8" hidden="false" customHeight="true" outlineLevel="0" collapsed="false"/>
    <row r="40963" customFormat="false" ht="13.8" hidden="false" customHeight="true" outlineLevel="0" collapsed="false"/>
    <row r="40964" customFormat="false" ht="13.8" hidden="false" customHeight="true" outlineLevel="0" collapsed="false"/>
    <row r="40965" customFormat="false" ht="13.8" hidden="false" customHeight="true" outlineLevel="0" collapsed="false"/>
    <row r="40966" customFormat="false" ht="13.8" hidden="false" customHeight="true" outlineLevel="0" collapsed="false"/>
    <row r="40967" customFormat="false" ht="13.8" hidden="false" customHeight="true" outlineLevel="0" collapsed="false"/>
    <row r="40968" customFormat="false" ht="13.8" hidden="false" customHeight="true" outlineLevel="0" collapsed="false"/>
    <row r="40969" customFormat="false" ht="13.8" hidden="false" customHeight="true" outlineLevel="0" collapsed="false"/>
    <row r="40970" customFormat="false" ht="13.8" hidden="false" customHeight="true" outlineLevel="0" collapsed="false"/>
    <row r="40971" customFormat="false" ht="13.8" hidden="false" customHeight="true" outlineLevel="0" collapsed="false"/>
    <row r="40972" customFormat="false" ht="13.8" hidden="false" customHeight="true" outlineLevel="0" collapsed="false"/>
    <row r="40973" customFormat="false" ht="13.8" hidden="false" customHeight="true" outlineLevel="0" collapsed="false"/>
    <row r="40974" customFormat="false" ht="13.8" hidden="false" customHeight="true" outlineLevel="0" collapsed="false"/>
    <row r="40975" customFormat="false" ht="13.8" hidden="false" customHeight="true" outlineLevel="0" collapsed="false"/>
    <row r="40976" customFormat="false" ht="13.8" hidden="false" customHeight="true" outlineLevel="0" collapsed="false"/>
    <row r="40977" customFormat="false" ht="13.8" hidden="false" customHeight="true" outlineLevel="0" collapsed="false"/>
    <row r="40978" customFormat="false" ht="13.8" hidden="false" customHeight="true" outlineLevel="0" collapsed="false"/>
    <row r="40979" customFormat="false" ht="13.8" hidden="false" customHeight="true" outlineLevel="0" collapsed="false"/>
    <row r="40980" customFormat="false" ht="13.8" hidden="false" customHeight="true" outlineLevel="0" collapsed="false"/>
    <row r="40981" customFormat="false" ht="13.8" hidden="false" customHeight="true" outlineLevel="0" collapsed="false"/>
    <row r="40982" customFormat="false" ht="13.8" hidden="false" customHeight="true" outlineLevel="0" collapsed="false"/>
    <row r="40983" customFormat="false" ht="13.8" hidden="false" customHeight="true" outlineLevel="0" collapsed="false"/>
    <row r="40984" customFormat="false" ht="13.8" hidden="false" customHeight="true" outlineLevel="0" collapsed="false"/>
    <row r="40985" customFormat="false" ht="13.8" hidden="false" customHeight="true" outlineLevel="0" collapsed="false"/>
    <row r="40986" customFormat="false" ht="13.8" hidden="false" customHeight="true" outlineLevel="0" collapsed="false"/>
    <row r="40987" customFormat="false" ht="13.8" hidden="false" customHeight="true" outlineLevel="0" collapsed="false"/>
    <row r="40988" customFormat="false" ht="13.8" hidden="false" customHeight="true" outlineLevel="0" collapsed="false"/>
    <row r="40989" customFormat="false" ht="13.8" hidden="false" customHeight="true" outlineLevel="0" collapsed="false"/>
    <row r="40990" customFormat="false" ht="13.8" hidden="false" customHeight="true" outlineLevel="0" collapsed="false"/>
    <row r="40991" customFormat="false" ht="13.8" hidden="false" customHeight="true" outlineLevel="0" collapsed="false"/>
    <row r="40992" customFormat="false" ht="13.8" hidden="false" customHeight="true" outlineLevel="0" collapsed="false"/>
    <row r="40993" customFormat="false" ht="13.8" hidden="false" customHeight="true" outlineLevel="0" collapsed="false"/>
    <row r="40994" customFormat="false" ht="13.8" hidden="false" customHeight="true" outlineLevel="0" collapsed="false"/>
    <row r="40995" customFormat="false" ht="13.8" hidden="false" customHeight="true" outlineLevel="0" collapsed="false"/>
    <row r="40996" customFormat="false" ht="13.8" hidden="false" customHeight="true" outlineLevel="0" collapsed="false"/>
    <row r="40997" customFormat="false" ht="13.8" hidden="false" customHeight="true" outlineLevel="0" collapsed="false"/>
    <row r="40998" customFormat="false" ht="13.8" hidden="false" customHeight="true" outlineLevel="0" collapsed="false"/>
    <row r="40999" customFormat="false" ht="13.8" hidden="false" customHeight="true" outlineLevel="0" collapsed="false"/>
    <row r="41000" customFormat="false" ht="13.8" hidden="false" customHeight="true" outlineLevel="0" collapsed="false"/>
    <row r="41001" customFormat="false" ht="13.8" hidden="false" customHeight="true" outlineLevel="0" collapsed="false"/>
    <row r="41002" customFormat="false" ht="13.8" hidden="false" customHeight="true" outlineLevel="0" collapsed="false"/>
    <row r="41003" customFormat="false" ht="13.8" hidden="false" customHeight="true" outlineLevel="0" collapsed="false"/>
    <row r="41004" customFormat="false" ht="13.8" hidden="false" customHeight="true" outlineLevel="0" collapsed="false"/>
    <row r="41005" customFormat="false" ht="13.8" hidden="false" customHeight="true" outlineLevel="0" collapsed="false"/>
    <row r="41006" customFormat="false" ht="13.8" hidden="false" customHeight="true" outlineLevel="0" collapsed="false"/>
    <row r="41007" customFormat="false" ht="13.8" hidden="false" customHeight="true" outlineLevel="0" collapsed="false"/>
    <row r="41008" customFormat="false" ht="13.8" hidden="false" customHeight="true" outlineLevel="0" collapsed="false"/>
    <row r="41009" customFormat="false" ht="13.8" hidden="false" customHeight="true" outlineLevel="0" collapsed="false"/>
    <row r="41010" customFormat="false" ht="13.8" hidden="false" customHeight="true" outlineLevel="0" collapsed="false"/>
    <row r="41011" customFormat="false" ht="13.8" hidden="false" customHeight="true" outlineLevel="0" collapsed="false"/>
    <row r="41012" customFormat="false" ht="13.8" hidden="false" customHeight="true" outlineLevel="0" collapsed="false"/>
    <row r="41013" customFormat="false" ht="13.8" hidden="false" customHeight="true" outlineLevel="0" collapsed="false"/>
    <row r="41014" customFormat="false" ht="13.8" hidden="false" customHeight="true" outlineLevel="0" collapsed="false"/>
    <row r="41015" customFormat="false" ht="13.8" hidden="false" customHeight="true" outlineLevel="0" collapsed="false"/>
    <row r="41016" customFormat="false" ht="13.8" hidden="false" customHeight="true" outlineLevel="0" collapsed="false"/>
    <row r="41017" customFormat="false" ht="13.8" hidden="false" customHeight="true" outlineLevel="0" collapsed="false"/>
    <row r="41018" customFormat="false" ht="13.8" hidden="false" customHeight="true" outlineLevel="0" collapsed="false"/>
    <row r="41019" customFormat="false" ht="13.8" hidden="false" customHeight="true" outlineLevel="0" collapsed="false"/>
    <row r="41020" customFormat="false" ht="13.8" hidden="false" customHeight="true" outlineLevel="0" collapsed="false"/>
    <row r="41021" customFormat="false" ht="13.8" hidden="false" customHeight="true" outlineLevel="0" collapsed="false"/>
    <row r="41022" customFormat="false" ht="13.8" hidden="false" customHeight="true" outlineLevel="0" collapsed="false"/>
    <row r="41023" customFormat="false" ht="13.8" hidden="false" customHeight="true" outlineLevel="0" collapsed="false"/>
    <row r="41024" customFormat="false" ht="13.8" hidden="false" customHeight="true" outlineLevel="0" collapsed="false"/>
    <row r="41025" customFormat="false" ht="13.8" hidden="false" customHeight="true" outlineLevel="0" collapsed="false"/>
    <row r="41026" customFormat="false" ht="13.8" hidden="false" customHeight="true" outlineLevel="0" collapsed="false"/>
    <row r="41027" customFormat="false" ht="13.8" hidden="false" customHeight="true" outlineLevel="0" collapsed="false"/>
    <row r="41028" customFormat="false" ht="13.8" hidden="false" customHeight="true" outlineLevel="0" collapsed="false"/>
    <row r="41029" customFormat="false" ht="13.8" hidden="false" customHeight="true" outlineLevel="0" collapsed="false"/>
    <row r="41030" customFormat="false" ht="13.8" hidden="false" customHeight="true" outlineLevel="0" collapsed="false"/>
    <row r="41031" customFormat="false" ht="13.8" hidden="false" customHeight="true" outlineLevel="0" collapsed="false"/>
    <row r="41032" customFormat="false" ht="13.8" hidden="false" customHeight="true" outlineLevel="0" collapsed="false"/>
    <row r="41033" customFormat="false" ht="13.8" hidden="false" customHeight="true" outlineLevel="0" collapsed="false"/>
    <row r="41034" customFormat="false" ht="13.8" hidden="false" customHeight="true" outlineLevel="0" collapsed="false"/>
    <row r="41035" customFormat="false" ht="13.8" hidden="false" customHeight="true" outlineLevel="0" collapsed="false"/>
    <row r="41036" customFormat="false" ht="13.8" hidden="false" customHeight="true" outlineLevel="0" collapsed="false"/>
    <row r="41037" customFormat="false" ht="13.8" hidden="false" customHeight="true" outlineLevel="0" collapsed="false"/>
    <row r="41038" customFormat="false" ht="13.8" hidden="false" customHeight="true" outlineLevel="0" collapsed="false"/>
    <row r="41039" customFormat="false" ht="13.8" hidden="false" customHeight="true" outlineLevel="0" collapsed="false"/>
    <row r="41040" customFormat="false" ht="13.8" hidden="false" customHeight="true" outlineLevel="0" collapsed="false"/>
    <row r="41041" customFormat="false" ht="13.8" hidden="false" customHeight="true" outlineLevel="0" collapsed="false"/>
    <row r="41042" customFormat="false" ht="13.8" hidden="false" customHeight="true" outlineLevel="0" collapsed="false"/>
    <row r="41043" customFormat="false" ht="13.8" hidden="false" customHeight="true" outlineLevel="0" collapsed="false"/>
    <row r="41044" customFormat="false" ht="13.8" hidden="false" customHeight="true" outlineLevel="0" collapsed="false"/>
    <row r="41045" customFormat="false" ht="13.8" hidden="false" customHeight="true" outlineLevel="0" collapsed="false"/>
    <row r="41046" customFormat="false" ht="13.8" hidden="false" customHeight="true" outlineLevel="0" collapsed="false"/>
    <row r="41047" customFormat="false" ht="13.8" hidden="false" customHeight="true" outlineLevel="0" collapsed="false"/>
    <row r="41048" customFormat="false" ht="13.8" hidden="false" customHeight="true" outlineLevel="0" collapsed="false"/>
    <row r="41049" customFormat="false" ht="13.8" hidden="false" customHeight="true" outlineLevel="0" collapsed="false"/>
    <row r="41050" customFormat="false" ht="13.8" hidden="false" customHeight="true" outlineLevel="0" collapsed="false"/>
    <row r="41051" customFormat="false" ht="13.8" hidden="false" customHeight="true" outlineLevel="0" collapsed="false"/>
    <row r="41052" customFormat="false" ht="13.8" hidden="false" customHeight="true" outlineLevel="0" collapsed="false"/>
    <row r="41053" customFormat="false" ht="13.8" hidden="false" customHeight="true" outlineLevel="0" collapsed="false"/>
    <row r="41054" customFormat="false" ht="13.8" hidden="false" customHeight="true" outlineLevel="0" collapsed="false"/>
    <row r="41055" customFormat="false" ht="13.8" hidden="false" customHeight="true" outlineLevel="0" collapsed="false"/>
    <row r="41056" customFormat="false" ht="13.8" hidden="false" customHeight="true" outlineLevel="0" collapsed="false"/>
    <row r="41057" customFormat="false" ht="13.8" hidden="false" customHeight="true" outlineLevel="0" collapsed="false"/>
    <row r="41058" customFormat="false" ht="13.8" hidden="false" customHeight="true" outlineLevel="0" collapsed="false"/>
    <row r="41059" customFormat="false" ht="13.8" hidden="false" customHeight="true" outlineLevel="0" collapsed="false"/>
    <row r="41060" customFormat="false" ht="13.8" hidden="false" customHeight="true" outlineLevel="0" collapsed="false"/>
    <row r="41061" customFormat="false" ht="13.8" hidden="false" customHeight="true" outlineLevel="0" collapsed="false"/>
    <row r="41062" customFormat="false" ht="13.8" hidden="false" customHeight="true" outlineLevel="0" collapsed="false"/>
    <row r="41063" customFormat="false" ht="13.8" hidden="false" customHeight="true" outlineLevel="0" collapsed="false"/>
    <row r="41064" customFormat="false" ht="13.8" hidden="false" customHeight="true" outlineLevel="0" collapsed="false"/>
    <row r="41065" customFormat="false" ht="13.8" hidden="false" customHeight="true" outlineLevel="0" collapsed="false"/>
    <row r="41066" customFormat="false" ht="13.8" hidden="false" customHeight="true" outlineLevel="0" collapsed="false"/>
    <row r="41067" customFormat="false" ht="13.8" hidden="false" customHeight="true" outlineLevel="0" collapsed="false"/>
    <row r="41068" customFormat="false" ht="13.8" hidden="false" customHeight="true" outlineLevel="0" collapsed="false"/>
    <row r="41069" customFormat="false" ht="13.8" hidden="false" customHeight="true" outlineLevel="0" collapsed="false"/>
    <row r="41070" customFormat="false" ht="13.8" hidden="false" customHeight="true" outlineLevel="0" collapsed="false"/>
    <row r="41071" customFormat="false" ht="13.8" hidden="false" customHeight="true" outlineLevel="0" collapsed="false"/>
    <row r="41072" customFormat="false" ht="13.8" hidden="false" customHeight="true" outlineLevel="0" collapsed="false"/>
    <row r="41073" customFormat="false" ht="13.8" hidden="false" customHeight="true" outlineLevel="0" collapsed="false"/>
    <row r="41074" customFormat="false" ht="13.8" hidden="false" customHeight="true" outlineLevel="0" collapsed="false"/>
    <row r="41075" customFormat="false" ht="13.8" hidden="false" customHeight="true" outlineLevel="0" collapsed="false"/>
    <row r="41076" customFormat="false" ht="13.8" hidden="false" customHeight="true" outlineLevel="0" collapsed="false"/>
    <row r="41077" customFormat="false" ht="13.8" hidden="false" customHeight="true" outlineLevel="0" collapsed="false"/>
    <row r="41078" customFormat="false" ht="13.8" hidden="false" customHeight="true" outlineLevel="0" collapsed="false"/>
    <row r="41079" customFormat="false" ht="13.8" hidden="false" customHeight="true" outlineLevel="0" collapsed="false"/>
    <row r="41080" customFormat="false" ht="13.8" hidden="false" customHeight="true" outlineLevel="0" collapsed="false"/>
    <row r="41081" customFormat="false" ht="13.8" hidden="false" customHeight="true" outlineLevel="0" collapsed="false"/>
    <row r="41082" customFormat="false" ht="13.8" hidden="false" customHeight="true" outlineLevel="0" collapsed="false"/>
    <row r="41083" customFormat="false" ht="13.8" hidden="false" customHeight="true" outlineLevel="0" collapsed="false"/>
    <row r="41084" customFormat="false" ht="13.8" hidden="false" customHeight="true" outlineLevel="0" collapsed="false"/>
    <row r="41085" customFormat="false" ht="13.8" hidden="false" customHeight="true" outlineLevel="0" collapsed="false"/>
    <row r="41086" customFormat="false" ht="13.8" hidden="false" customHeight="true" outlineLevel="0" collapsed="false"/>
    <row r="41087" customFormat="false" ht="13.8" hidden="false" customHeight="true" outlineLevel="0" collapsed="false"/>
    <row r="41088" customFormat="false" ht="13.8" hidden="false" customHeight="true" outlineLevel="0" collapsed="false"/>
    <row r="41089" customFormat="false" ht="13.8" hidden="false" customHeight="true" outlineLevel="0" collapsed="false"/>
    <row r="41090" customFormat="false" ht="13.8" hidden="false" customHeight="true" outlineLevel="0" collapsed="false"/>
    <row r="41091" customFormat="false" ht="13.8" hidden="false" customHeight="true" outlineLevel="0" collapsed="false"/>
    <row r="41092" customFormat="false" ht="13.8" hidden="false" customHeight="true" outlineLevel="0" collapsed="false"/>
    <row r="41093" customFormat="false" ht="13.8" hidden="false" customHeight="true" outlineLevel="0" collapsed="false"/>
    <row r="41094" customFormat="false" ht="13.8" hidden="false" customHeight="true" outlineLevel="0" collapsed="false"/>
    <row r="41095" customFormat="false" ht="13.8" hidden="false" customHeight="true" outlineLevel="0" collapsed="false"/>
    <row r="41096" customFormat="false" ht="13.8" hidden="false" customHeight="true" outlineLevel="0" collapsed="false"/>
    <row r="41097" customFormat="false" ht="13.8" hidden="false" customHeight="true" outlineLevel="0" collapsed="false"/>
    <row r="41098" customFormat="false" ht="13.8" hidden="false" customHeight="true" outlineLevel="0" collapsed="false"/>
    <row r="41099" customFormat="false" ht="13.8" hidden="false" customHeight="true" outlineLevel="0" collapsed="false"/>
    <row r="41100" customFormat="false" ht="13.8" hidden="false" customHeight="true" outlineLevel="0" collapsed="false"/>
    <row r="41101" customFormat="false" ht="13.8" hidden="false" customHeight="true" outlineLevel="0" collapsed="false"/>
    <row r="41102" customFormat="false" ht="13.8" hidden="false" customHeight="true" outlineLevel="0" collapsed="false"/>
    <row r="41103" customFormat="false" ht="13.8" hidden="false" customHeight="true" outlineLevel="0" collapsed="false"/>
    <row r="41104" customFormat="false" ht="13.8" hidden="false" customHeight="true" outlineLevel="0" collapsed="false"/>
    <row r="41105" customFormat="false" ht="13.8" hidden="false" customHeight="true" outlineLevel="0" collapsed="false"/>
    <row r="41106" customFormat="false" ht="13.8" hidden="false" customHeight="true" outlineLevel="0" collapsed="false"/>
    <row r="41107" customFormat="false" ht="13.8" hidden="false" customHeight="true" outlineLevel="0" collapsed="false"/>
    <row r="41108" customFormat="false" ht="13.8" hidden="false" customHeight="true" outlineLevel="0" collapsed="false"/>
    <row r="41109" customFormat="false" ht="13.8" hidden="false" customHeight="true" outlineLevel="0" collapsed="false"/>
    <row r="41110" customFormat="false" ht="13.8" hidden="false" customHeight="true" outlineLevel="0" collapsed="false"/>
    <row r="41111" customFormat="false" ht="13.8" hidden="false" customHeight="true" outlineLevel="0" collapsed="false"/>
    <row r="41112" customFormat="false" ht="13.8" hidden="false" customHeight="true" outlineLevel="0" collapsed="false"/>
    <row r="41113" customFormat="false" ht="13.8" hidden="false" customHeight="true" outlineLevel="0" collapsed="false"/>
    <row r="41114" customFormat="false" ht="13.8" hidden="false" customHeight="true" outlineLevel="0" collapsed="false"/>
    <row r="41115" customFormat="false" ht="13.8" hidden="false" customHeight="true" outlineLevel="0" collapsed="false"/>
    <row r="41116" customFormat="false" ht="13.8" hidden="false" customHeight="true" outlineLevel="0" collapsed="false"/>
    <row r="41117" customFormat="false" ht="13.8" hidden="false" customHeight="true" outlineLevel="0" collapsed="false"/>
    <row r="41118" customFormat="false" ht="13.8" hidden="false" customHeight="true" outlineLevel="0" collapsed="false"/>
    <row r="41119" customFormat="false" ht="13.8" hidden="false" customHeight="true" outlineLevel="0" collapsed="false"/>
    <row r="41120" customFormat="false" ht="13.8" hidden="false" customHeight="true" outlineLevel="0" collapsed="false"/>
    <row r="41121" customFormat="false" ht="13.8" hidden="false" customHeight="true" outlineLevel="0" collapsed="false"/>
    <row r="41122" customFormat="false" ht="13.8" hidden="false" customHeight="true" outlineLevel="0" collapsed="false"/>
    <row r="41123" customFormat="false" ht="13.8" hidden="false" customHeight="true" outlineLevel="0" collapsed="false"/>
    <row r="41124" customFormat="false" ht="13.8" hidden="false" customHeight="true" outlineLevel="0" collapsed="false"/>
    <row r="41125" customFormat="false" ht="13.8" hidden="false" customHeight="true" outlineLevel="0" collapsed="false"/>
    <row r="41126" customFormat="false" ht="13.8" hidden="false" customHeight="true" outlineLevel="0" collapsed="false"/>
    <row r="41127" customFormat="false" ht="13.8" hidden="false" customHeight="true" outlineLevel="0" collapsed="false"/>
    <row r="41128" customFormat="false" ht="13.8" hidden="false" customHeight="true" outlineLevel="0" collapsed="false"/>
    <row r="41129" customFormat="false" ht="13.8" hidden="false" customHeight="true" outlineLevel="0" collapsed="false"/>
    <row r="41130" customFormat="false" ht="13.8" hidden="false" customHeight="true" outlineLevel="0" collapsed="false"/>
    <row r="41131" customFormat="false" ht="13.8" hidden="false" customHeight="true" outlineLevel="0" collapsed="false"/>
    <row r="41132" customFormat="false" ht="13.8" hidden="false" customHeight="true" outlineLevel="0" collapsed="false"/>
    <row r="41133" customFormat="false" ht="13.8" hidden="false" customHeight="true" outlineLevel="0" collapsed="false"/>
    <row r="41134" customFormat="false" ht="13.8" hidden="false" customHeight="true" outlineLevel="0" collapsed="false"/>
    <row r="41135" customFormat="false" ht="13.8" hidden="false" customHeight="true" outlineLevel="0" collapsed="false"/>
    <row r="41136" customFormat="false" ht="13.8" hidden="false" customHeight="true" outlineLevel="0" collapsed="false"/>
    <row r="41137" customFormat="false" ht="13.8" hidden="false" customHeight="true" outlineLevel="0" collapsed="false"/>
    <row r="41138" customFormat="false" ht="13.8" hidden="false" customHeight="true" outlineLevel="0" collapsed="false"/>
    <row r="41139" customFormat="false" ht="13.8" hidden="false" customHeight="true" outlineLevel="0" collapsed="false"/>
    <row r="41140" customFormat="false" ht="13.8" hidden="false" customHeight="true" outlineLevel="0" collapsed="false"/>
    <row r="41141" customFormat="false" ht="13.8" hidden="false" customHeight="true" outlineLevel="0" collapsed="false"/>
    <row r="41142" customFormat="false" ht="13.8" hidden="false" customHeight="true" outlineLevel="0" collapsed="false"/>
    <row r="41143" customFormat="false" ht="13.8" hidden="false" customHeight="true" outlineLevel="0" collapsed="false"/>
    <row r="41144" customFormat="false" ht="13.8" hidden="false" customHeight="true" outlineLevel="0" collapsed="false"/>
    <row r="41145" customFormat="false" ht="13.8" hidden="false" customHeight="true" outlineLevel="0" collapsed="false"/>
    <row r="41146" customFormat="false" ht="13.8" hidden="false" customHeight="true" outlineLevel="0" collapsed="false"/>
    <row r="41147" customFormat="false" ht="13.8" hidden="false" customHeight="true" outlineLevel="0" collapsed="false"/>
    <row r="41148" customFormat="false" ht="13.8" hidden="false" customHeight="true" outlineLevel="0" collapsed="false"/>
    <row r="41149" customFormat="false" ht="13.8" hidden="false" customHeight="true" outlineLevel="0" collapsed="false"/>
    <row r="41150" customFormat="false" ht="13.8" hidden="false" customHeight="true" outlineLevel="0" collapsed="false"/>
    <row r="41151" customFormat="false" ht="13.8" hidden="false" customHeight="true" outlineLevel="0" collapsed="false"/>
    <row r="41152" customFormat="false" ht="13.8" hidden="false" customHeight="true" outlineLevel="0" collapsed="false"/>
    <row r="41153" customFormat="false" ht="13.8" hidden="false" customHeight="true" outlineLevel="0" collapsed="false"/>
    <row r="41154" customFormat="false" ht="13.8" hidden="false" customHeight="true" outlineLevel="0" collapsed="false"/>
    <row r="41155" customFormat="false" ht="13.8" hidden="false" customHeight="true" outlineLevel="0" collapsed="false"/>
    <row r="41156" customFormat="false" ht="13.8" hidden="false" customHeight="true" outlineLevel="0" collapsed="false"/>
    <row r="41157" customFormat="false" ht="13.8" hidden="false" customHeight="true" outlineLevel="0" collapsed="false"/>
    <row r="41158" customFormat="false" ht="13.8" hidden="false" customHeight="true" outlineLevel="0" collapsed="false"/>
    <row r="41159" customFormat="false" ht="13.8" hidden="false" customHeight="true" outlineLevel="0" collapsed="false"/>
    <row r="41160" customFormat="false" ht="13.8" hidden="false" customHeight="true" outlineLevel="0" collapsed="false"/>
    <row r="41161" customFormat="false" ht="13.8" hidden="false" customHeight="true" outlineLevel="0" collapsed="false"/>
    <row r="41162" customFormat="false" ht="13.8" hidden="false" customHeight="true" outlineLevel="0" collapsed="false"/>
    <row r="41163" customFormat="false" ht="13.8" hidden="false" customHeight="true" outlineLevel="0" collapsed="false"/>
    <row r="41164" customFormat="false" ht="13.8" hidden="false" customHeight="true" outlineLevel="0" collapsed="false"/>
    <row r="41165" customFormat="false" ht="13.8" hidden="false" customHeight="true" outlineLevel="0" collapsed="false"/>
    <row r="41166" customFormat="false" ht="13.8" hidden="false" customHeight="true" outlineLevel="0" collapsed="false"/>
    <row r="41167" customFormat="false" ht="13.8" hidden="false" customHeight="true" outlineLevel="0" collapsed="false"/>
    <row r="41168" customFormat="false" ht="13.8" hidden="false" customHeight="true" outlineLevel="0" collapsed="false"/>
    <row r="41169" customFormat="false" ht="13.8" hidden="false" customHeight="true" outlineLevel="0" collapsed="false"/>
    <row r="41170" customFormat="false" ht="13.8" hidden="false" customHeight="true" outlineLevel="0" collapsed="false"/>
    <row r="41171" customFormat="false" ht="13.8" hidden="false" customHeight="true" outlineLevel="0" collapsed="false"/>
    <row r="41172" customFormat="false" ht="13.8" hidden="false" customHeight="true" outlineLevel="0" collapsed="false"/>
    <row r="41173" customFormat="false" ht="13.8" hidden="false" customHeight="true" outlineLevel="0" collapsed="false"/>
    <row r="41174" customFormat="false" ht="13.8" hidden="false" customHeight="true" outlineLevel="0" collapsed="false"/>
    <row r="41175" customFormat="false" ht="13.8" hidden="false" customHeight="true" outlineLevel="0" collapsed="false"/>
    <row r="41176" customFormat="false" ht="13.8" hidden="false" customHeight="true" outlineLevel="0" collapsed="false"/>
    <row r="41177" customFormat="false" ht="13.8" hidden="false" customHeight="true" outlineLevel="0" collapsed="false"/>
    <row r="41178" customFormat="false" ht="13.8" hidden="false" customHeight="true" outlineLevel="0" collapsed="false"/>
    <row r="41179" customFormat="false" ht="13.8" hidden="false" customHeight="true" outlineLevel="0" collapsed="false"/>
    <row r="41180" customFormat="false" ht="13.8" hidden="false" customHeight="true" outlineLevel="0" collapsed="false"/>
    <row r="41181" customFormat="false" ht="13.8" hidden="false" customHeight="true" outlineLevel="0" collapsed="false"/>
    <row r="41182" customFormat="false" ht="13.8" hidden="false" customHeight="true" outlineLevel="0" collapsed="false"/>
    <row r="41183" customFormat="false" ht="13.8" hidden="false" customHeight="true" outlineLevel="0" collapsed="false"/>
    <row r="41184" customFormat="false" ht="13.8" hidden="false" customHeight="true" outlineLevel="0" collapsed="false"/>
    <row r="41185" customFormat="false" ht="13.8" hidden="false" customHeight="true" outlineLevel="0" collapsed="false"/>
    <row r="41186" customFormat="false" ht="13.8" hidden="false" customHeight="true" outlineLevel="0" collapsed="false"/>
    <row r="41187" customFormat="false" ht="13.8" hidden="false" customHeight="true" outlineLevel="0" collapsed="false"/>
    <row r="41188" customFormat="false" ht="13.8" hidden="false" customHeight="true" outlineLevel="0" collapsed="false"/>
    <row r="41189" customFormat="false" ht="13.8" hidden="false" customHeight="true" outlineLevel="0" collapsed="false"/>
    <row r="41190" customFormat="false" ht="13.8" hidden="false" customHeight="true" outlineLevel="0" collapsed="false"/>
    <row r="41191" customFormat="false" ht="13.8" hidden="false" customHeight="true" outlineLevel="0" collapsed="false"/>
    <row r="41192" customFormat="false" ht="13.8" hidden="false" customHeight="true" outlineLevel="0" collapsed="false"/>
    <row r="41193" customFormat="false" ht="13.8" hidden="false" customHeight="true" outlineLevel="0" collapsed="false"/>
    <row r="41194" customFormat="false" ht="13.8" hidden="false" customHeight="true" outlineLevel="0" collapsed="false"/>
    <row r="41195" customFormat="false" ht="13.8" hidden="false" customHeight="true" outlineLevel="0" collapsed="false"/>
    <row r="41196" customFormat="false" ht="13.8" hidden="false" customHeight="true" outlineLevel="0" collapsed="false"/>
    <row r="41197" customFormat="false" ht="13.8" hidden="false" customHeight="true" outlineLevel="0" collapsed="false"/>
    <row r="41198" customFormat="false" ht="13.8" hidden="false" customHeight="true" outlineLevel="0" collapsed="false"/>
    <row r="41199" customFormat="false" ht="13.8" hidden="false" customHeight="true" outlineLevel="0" collapsed="false"/>
    <row r="41200" customFormat="false" ht="13.8" hidden="false" customHeight="true" outlineLevel="0" collapsed="false"/>
    <row r="41201" customFormat="false" ht="13.8" hidden="false" customHeight="true" outlineLevel="0" collapsed="false"/>
    <row r="41202" customFormat="false" ht="13.8" hidden="false" customHeight="true" outlineLevel="0" collapsed="false"/>
    <row r="41203" customFormat="false" ht="13.8" hidden="false" customHeight="true" outlineLevel="0" collapsed="false"/>
    <row r="41204" customFormat="false" ht="13.8" hidden="false" customHeight="true" outlineLevel="0" collapsed="false"/>
    <row r="41205" customFormat="false" ht="13.8" hidden="false" customHeight="true" outlineLevel="0" collapsed="false"/>
    <row r="41206" customFormat="false" ht="13.8" hidden="false" customHeight="true" outlineLevel="0" collapsed="false"/>
    <row r="41207" customFormat="false" ht="13.8" hidden="false" customHeight="true" outlineLevel="0" collapsed="false"/>
    <row r="41208" customFormat="false" ht="13.8" hidden="false" customHeight="true" outlineLevel="0" collapsed="false"/>
    <row r="41209" customFormat="false" ht="13.8" hidden="false" customHeight="true" outlineLevel="0" collapsed="false"/>
    <row r="41210" customFormat="false" ht="13.8" hidden="false" customHeight="true" outlineLevel="0" collapsed="false"/>
    <row r="41211" customFormat="false" ht="13.8" hidden="false" customHeight="true" outlineLevel="0" collapsed="false"/>
    <row r="41212" customFormat="false" ht="13.8" hidden="false" customHeight="true" outlineLevel="0" collapsed="false"/>
    <row r="41213" customFormat="false" ht="13.8" hidden="false" customHeight="true" outlineLevel="0" collapsed="false"/>
    <row r="41214" customFormat="false" ht="13.8" hidden="false" customHeight="true" outlineLevel="0" collapsed="false"/>
    <row r="41215" customFormat="false" ht="13.8" hidden="false" customHeight="true" outlineLevel="0" collapsed="false"/>
    <row r="41216" customFormat="false" ht="13.8" hidden="false" customHeight="true" outlineLevel="0" collapsed="false"/>
    <row r="41217" customFormat="false" ht="13.8" hidden="false" customHeight="true" outlineLevel="0" collapsed="false"/>
    <row r="41218" customFormat="false" ht="13.8" hidden="false" customHeight="true" outlineLevel="0" collapsed="false"/>
    <row r="41219" customFormat="false" ht="13.8" hidden="false" customHeight="true" outlineLevel="0" collapsed="false"/>
    <row r="41220" customFormat="false" ht="13.8" hidden="false" customHeight="true" outlineLevel="0" collapsed="false"/>
    <row r="41221" customFormat="false" ht="13.8" hidden="false" customHeight="true" outlineLevel="0" collapsed="false"/>
    <row r="41222" customFormat="false" ht="13.8" hidden="false" customHeight="true" outlineLevel="0" collapsed="false"/>
    <row r="41223" customFormat="false" ht="13.8" hidden="false" customHeight="true" outlineLevel="0" collapsed="false"/>
    <row r="41224" customFormat="false" ht="13.8" hidden="false" customHeight="true" outlineLevel="0" collapsed="false"/>
    <row r="41225" customFormat="false" ht="13.8" hidden="false" customHeight="true" outlineLevel="0" collapsed="false"/>
    <row r="41226" customFormat="false" ht="13.8" hidden="false" customHeight="true" outlineLevel="0" collapsed="false"/>
    <row r="41227" customFormat="false" ht="13.8" hidden="false" customHeight="true" outlineLevel="0" collapsed="false"/>
    <row r="41228" customFormat="false" ht="13.8" hidden="false" customHeight="true" outlineLevel="0" collapsed="false"/>
    <row r="41229" customFormat="false" ht="13.8" hidden="false" customHeight="true" outlineLevel="0" collapsed="false"/>
    <row r="41230" customFormat="false" ht="13.8" hidden="false" customHeight="true" outlineLevel="0" collapsed="false"/>
    <row r="41231" customFormat="false" ht="13.8" hidden="false" customHeight="true" outlineLevel="0" collapsed="false"/>
    <row r="41232" customFormat="false" ht="13.8" hidden="false" customHeight="true" outlineLevel="0" collapsed="false"/>
    <row r="41233" customFormat="false" ht="13.8" hidden="false" customHeight="true" outlineLevel="0" collapsed="false"/>
    <row r="41234" customFormat="false" ht="13.8" hidden="false" customHeight="true" outlineLevel="0" collapsed="false"/>
    <row r="41235" customFormat="false" ht="13.8" hidden="false" customHeight="true" outlineLevel="0" collapsed="false"/>
    <row r="41236" customFormat="false" ht="13.8" hidden="false" customHeight="true" outlineLevel="0" collapsed="false"/>
    <row r="41237" customFormat="false" ht="13.8" hidden="false" customHeight="true" outlineLevel="0" collapsed="false"/>
    <row r="41238" customFormat="false" ht="13.8" hidden="false" customHeight="true" outlineLevel="0" collapsed="false"/>
    <row r="41239" customFormat="false" ht="13.8" hidden="false" customHeight="true" outlineLevel="0" collapsed="false"/>
    <row r="41240" customFormat="false" ht="13.8" hidden="false" customHeight="true" outlineLevel="0" collapsed="false"/>
    <row r="41241" customFormat="false" ht="13.8" hidden="false" customHeight="true" outlineLevel="0" collapsed="false"/>
    <row r="41242" customFormat="false" ht="13.8" hidden="false" customHeight="true" outlineLevel="0" collapsed="false"/>
    <row r="41243" customFormat="false" ht="13.8" hidden="false" customHeight="true" outlineLevel="0" collapsed="false"/>
    <row r="41244" customFormat="false" ht="13.8" hidden="false" customHeight="true" outlineLevel="0" collapsed="false"/>
    <row r="41245" customFormat="false" ht="13.8" hidden="false" customHeight="true" outlineLevel="0" collapsed="false"/>
    <row r="41246" customFormat="false" ht="13.8" hidden="false" customHeight="true" outlineLevel="0" collapsed="false"/>
    <row r="41247" customFormat="false" ht="13.8" hidden="false" customHeight="true" outlineLevel="0" collapsed="false"/>
    <row r="41248" customFormat="false" ht="13.8" hidden="false" customHeight="true" outlineLevel="0" collapsed="false"/>
    <row r="41249" customFormat="false" ht="13.8" hidden="false" customHeight="true" outlineLevel="0" collapsed="false"/>
    <row r="41250" customFormat="false" ht="13.8" hidden="false" customHeight="true" outlineLevel="0" collapsed="false"/>
    <row r="41251" customFormat="false" ht="13.8" hidden="false" customHeight="true" outlineLevel="0" collapsed="false"/>
    <row r="41252" customFormat="false" ht="13.8" hidden="false" customHeight="true" outlineLevel="0" collapsed="false"/>
    <row r="41253" customFormat="false" ht="13.8" hidden="false" customHeight="true" outlineLevel="0" collapsed="false"/>
    <row r="41254" customFormat="false" ht="13.8" hidden="false" customHeight="true" outlineLevel="0" collapsed="false"/>
    <row r="41255" customFormat="false" ht="13.8" hidden="false" customHeight="true" outlineLevel="0" collapsed="false"/>
    <row r="41256" customFormat="false" ht="13.8" hidden="false" customHeight="true" outlineLevel="0" collapsed="false"/>
    <row r="41257" customFormat="false" ht="13.8" hidden="false" customHeight="true" outlineLevel="0" collapsed="false"/>
    <row r="41258" customFormat="false" ht="13.8" hidden="false" customHeight="true" outlineLevel="0" collapsed="false"/>
    <row r="41259" customFormat="false" ht="13.8" hidden="false" customHeight="true" outlineLevel="0" collapsed="false"/>
    <row r="41260" customFormat="false" ht="13.8" hidden="false" customHeight="true" outlineLevel="0" collapsed="false"/>
    <row r="41261" customFormat="false" ht="13.8" hidden="false" customHeight="true" outlineLevel="0" collapsed="false"/>
    <row r="41262" customFormat="false" ht="13.8" hidden="false" customHeight="true" outlineLevel="0" collapsed="false"/>
    <row r="41263" customFormat="false" ht="13.8" hidden="false" customHeight="true" outlineLevel="0" collapsed="false"/>
    <row r="41264" customFormat="false" ht="13.8" hidden="false" customHeight="true" outlineLevel="0" collapsed="false"/>
    <row r="41265" customFormat="false" ht="13.8" hidden="false" customHeight="true" outlineLevel="0" collapsed="false"/>
    <row r="41266" customFormat="false" ht="13.8" hidden="false" customHeight="true" outlineLevel="0" collapsed="false"/>
    <row r="41267" customFormat="false" ht="13.8" hidden="false" customHeight="true" outlineLevel="0" collapsed="false"/>
    <row r="41268" customFormat="false" ht="13.8" hidden="false" customHeight="true" outlineLevel="0" collapsed="false"/>
    <row r="41269" customFormat="false" ht="13.8" hidden="false" customHeight="true" outlineLevel="0" collapsed="false"/>
    <row r="41270" customFormat="false" ht="13.8" hidden="false" customHeight="true" outlineLevel="0" collapsed="false"/>
    <row r="41271" customFormat="false" ht="13.8" hidden="false" customHeight="true" outlineLevel="0" collapsed="false"/>
    <row r="41272" customFormat="false" ht="13.8" hidden="false" customHeight="true" outlineLevel="0" collapsed="false"/>
    <row r="41273" customFormat="false" ht="13.8" hidden="false" customHeight="true" outlineLevel="0" collapsed="false"/>
    <row r="41274" customFormat="false" ht="13.8" hidden="false" customHeight="true" outlineLevel="0" collapsed="false"/>
    <row r="41275" customFormat="false" ht="13.8" hidden="false" customHeight="true" outlineLevel="0" collapsed="false"/>
    <row r="41276" customFormat="false" ht="13.8" hidden="false" customHeight="true" outlineLevel="0" collapsed="false"/>
    <row r="41277" customFormat="false" ht="13.8" hidden="false" customHeight="true" outlineLevel="0" collapsed="false"/>
    <row r="41278" customFormat="false" ht="13.8" hidden="false" customHeight="true" outlineLevel="0" collapsed="false"/>
    <row r="41279" customFormat="false" ht="13.8" hidden="false" customHeight="true" outlineLevel="0" collapsed="false"/>
    <row r="41280" customFormat="false" ht="13.8" hidden="false" customHeight="true" outlineLevel="0" collapsed="false"/>
    <row r="41281" customFormat="false" ht="13.8" hidden="false" customHeight="true" outlineLevel="0" collapsed="false"/>
    <row r="41282" customFormat="false" ht="13.8" hidden="false" customHeight="true" outlineLevel="0" collapsed="false"/>
    <row r="41283" customFormat="false" ht="13.8" hidden="false" customHeight="true" outlineLevel="0" collapsed="false"/>
    <row r="41284" customFormat="false" ht="13.8" hidden="false" customHeight="true" outlineLevel="0" collapsed="false"/>
    <row r="41285" customFormat="false" ht="13.8" hidden="false" customHeight="true" outlineLevel="0" collapsed="false"/>
    <row r="41286" customFormat="false" ht="13.8" hidden="false" customHeight="true" outlineLevel="0" collapsed="false"/>
    <row r="41287" customFormat="false" ht="13.8" hidden="false" customHeight="true" outlineLevel="0" collapsed="false"/>
    <row r="41288" customFormat="false" ht="13.8" hidden="false" customHeight="true" outlineLevel="0" collapsed="false"/>
    <row r="41289" customFormat="false" ht="13.8" hidden="false" customHeight="true" outlineLevel="0" collapsed="false"/>
    <row r="41290" customFormat="false" ht="13.8" hidden="false" customHeight="true" outlineLevel="0" collapsed="false"/>
    <row r="41291" customFormat="false" ht="13.8" hidden="false" customHeight="true" outlineLevel="0" collapsed="false"/>
    <row r="41292" customFormat="false" ht="13.8" hidden="false" customHeight="true" outlineLevel="0" collapsed="false"/>
    <row r="41293" customFormat="false" ht="13.8" hidden="false" customHeight="true" outlineLevel="0" collapsed="false"/>
    <row r="41294" customFormat="false" ht="13.8" hidden="false" customHeight="true" outlineLevel="0" collapsed="false"/>
    <row r="41295" customFormat="false" ht="13.8" hidden="false" customHeight="true" outlineLevel="0" collapsed="false"/>
    <row r="41296" customFormat="false" ht="13.8" hidden="false" customHeight="true" outlineLevel="0" collapsed="false"/>
    <row r="41297" customFormat="false" ht="13.8" hidden="false" customHeight="true" outlineLevel="0" collapsed="false"/>
    <row r="41298" customFormat="false" ht="13.8" hidden="false" customHeight="true" outlineLevel="0" collapsed="false"/>
    <row r="41299" customFormat="false" ht="13.8" hidden="false" customHeight="true" outlineLevel="0" collapsed="false"/>
    <row r="41300" customFormat="false" ht="13.8" hidden="false" customHeight="true" outlineLevel="0" collapsed="false"/>
    <row r="41301" customFormat="false" ht="13.8" hidden="false" customHeight="true" outlineLevel="0" collapsed="false"/>
    <row r="41302" customFormat="false" ht="13.8" hidden="false" customHeight="true" outlineLevel="0" collapsed="false"/>
    <row r="41303" customFormat="false" ht="13.8" hidden="false" customHeight="true" outlineLevel="0" collapsed="false"/>
    <row r="41304" customFormat="false" ht="13.8" hidden="false" customHeight="true" outlineLevel="0" collapsed="false"/>
    <row r="41305" customFormat="false" ht="13.8" hidden="false" customHeight="true" outlineLevel="0" collapsed="false"/>
    <row r="41306" customFormat="false" ht="13.8" hidden="false" customHeight="true" outlineLevel="0" collapsed="false"/>
    <row r="41307" customFormat="false" ht="13.8" hidden="false" customHeight="true" outlineLevel="0" collapsed="false"/>
    <row r="41308" customFormat="false" ht="13.8" hidden="false" customHeight="true" outlineLevel="0" collapsed="false"/>
    <row r="41309" customFormat="false" ht="13.8" hidden="false" customHeight="true" outlineLevel="0" collapsed="false"/>
    <row r="41310" customFormat="false" ht="13.8" hidden="false" customHeight="true" outlineLevel="0" collapsed="false"/>
    <row r="41311" customFormat="false" ht="13.8" hidden="false" customHeight="true" outlineLevel="0" collapsed="false"/>
    <row r="41312" customFormat="false" ht="13.8" hidden="false" customHeight="true" outlineLevel="0" collapsed="false"/>
    <row r="41313" customFormat="false" ht="13.8" hidden="false" customHeight="true" outlineLevel="0" collapsed="false"/>
    <row r="41314" customFormat="false" ht="13.8" hidden="false" customHeight="true" outlineLevel="0" collapsed="false"/>
    <row r="41315" customFormat="false" ht="13.8" hidden="false" customHeight="true" outlineLevel="0" collapsed="false"/>
    <row r="41316" customFormat="false" ht="13.8" hidden="false" customHeight="true" outlineLevel="0" collapsed="false"/>
    <row r="41317" customFormat="false" ht="13.8" hidden="false" customHeight="true" outlineLevel="0" collapsed="false"/>
    <row r="41318" customFormat="false" ht="13.8" hidden="false" customHeight="true" outlineLevel="0" collapsed="false"/>
    <row r="41319" customFormat="false" ht="13.8" hidden="false" customHeight="true" outlineLevel="0" collapsed="false"/>
    <row r="41320" customFormat="false" ht="13.8" hidden="false" customHeight="true" outlineLevel="0" collapsed="false"/>
    <row r="41321" customFormat="false" ht="13.8" hidden="false" customHeight="true" outlineLevel="0" collapsed="false"/>
    <row r="41322" customFormat="false" ht="13.8" hidden="false" customHeight="true" outlineLevel="0" collapsed="false"/>
    <row r="41323" customFormat="false" ht="13.8" hidden="false" customHeight="true" outlineLevel="0" collapsed="false"/>
    <row r="41324" customFormat="false" ht="13.8" hidden="false" customHeight="true" outlineLevel="0" collapsed="false"/>
    <row r="41325" customFormat="false" ht="13.8" hidden="false" customHeight="true" outlineLevel="0" collapsed="false"/>
    <row r="41326" customFormat="false" ht="13.8" hidden="false" customHeight="true" outlineLevel="0" collapsed="false"/>
    <row r="41327" customFormat="false" ht="13.8" hidden="false" customHeight="true" outlineLevel="0" collapsed="false"/>
    <row r="41328" customFormat="false" ht="13.8" hidden="false" customHeight="true" outlineLevel="0" collapsed="false"/>
    <row r="41329" customFormat="false" ht="13.8" hidden="false" customHeight="true" outlineLevel="0" collapsed="false"/>
    <row r="41330" customFormat="false" ht="13.8" hidden="false" customHeight="true" outlineLevel="0" collapsed="false"/>
    <row r="41331" customFormat="false" ht="13.8" hidden="false" customHeight="true" outlineLevel="0" collapsed="false"/>
    <row r="41332" customFormat="false" ht="13.8" hidden="false" customHeight="true" outlineLevel="0" collapsed="false"/>
    <row r="41333" customFormat="false" ht="13.8" hidden="false" customHeight="true" outlineLevel="0" collapsed="false"/>
    <row r="41334" customFormat="false" ht="13.8" hidden="false" customHeight="true" outlineLevel="0" collapsed="false"/>
    <row r="41335" customFormat="false" ht="13.8" hidden="false" customHeight="true" outlineLevel="0" collapsed="false"/>
    <row r="41336" customFormat="false" ht="13.8" hidden="false" customHeight="true" outlineLevel="0" collapsed="false"/>
    <row r="41337" customFormat="false" ht="13.8" hidden="false" customHeight="true" outlineLevel="0" collapsed="false"/>
    <row r="41338" customFormat="false" ht="13.8" hidden="false" customHeight="true" outlineLevel="0" collapsed="false"/>
    <row r="41339" customFormat="false" ht="13.8" hidden="false" customHeight="true" outlineLevel="0" collapsed="false"/>
    <row r="41340" customFormat="false" ht="13.8" hidden="false" customHeight="true" outlineLevel="0" collapsed="false"/>
    <row r="41341" customFormat="false" ht="13.8" hidden="false" customHeight="true" outlineLevel="0" collapsed="false"/>
    <row r="41342" customFormat="false" ht="13.8" hidden="false" customHeight="true" outlineLevel="0" collapsed="false"/>
    <row r="41343" customFormat="false" ht="13.8" hidden="false" customHeight="true" outlineLevel="0" collapsed="false"/>
    <row r="41344" customFormat="false" ht="13.8" hidden="false" customHeight="true" outlineLevel="0" collapsed="false"/>
    <row r="41345" customFormat="false" ht="13.8" hidden="false" customHeight="true" outlineLevel="0" collapsed="false"/>
    <row r="41346" customFormat="false" ht="13.8" hidden="false" customHeight="true" outlineLevel="0" collapsed="false"/>
    <row r="41347" customFormat="false" ht="13.8" hidden="false" customHeight="true" outlineLevel="0" collapsed="false"/>
    <row r="41348" customFormat="false" ht="13.8" hidden="false" customHeight="true" outlineLevel="0" collapsed="false"/>
    <row r="41349" customFormat="false" ht="13.8" hidden="false" customHeight="true" outlineLevel="0" collapsed="false"/>
    <row r="41350" customFormat="false" ht="13.8" hidden="false" customHeight="true" outlineLevel="0" collapsed="false"/>
    <row r="41351" customFormat="false" ht="13.8" hidden="false" customHeight="true" outlineLevel="0" collapsed="false"/>
    <row r="41352" customFormat="false" ht="13.8" hidden="false" customHeight="true" outlineLevel="0" collapsed="false"/>
    <row r="41353" customFormat="false" ht="13.8" hidden="false" customHeight="true" outlineLevel="0" collapsed="false"/>
    <row r="41354" customFormat="false" ht="13.8" hidden="false" customHeight="true" outlineLevel="0" collapsed="false"/>
    <row r="41355" customFormat="false" ht="13.8" hidden="false" customHeight="true" outlineLevel="0" collapsed="false"/>
    <row r="41356" customFormat="false" ht="13.8" hidden="false" customHeight="true" outlineLevel="0" collapsed="false"/>
    <row r="41357" customFormat="false" ht="13.8" hidden="false" customHeight="true" outlineLevel="0" collapsed="false"/>
    <row r="41358" customFormat="false" ht="13.8" hidden="false" customHeight="true" outlineLevel="0" collapsed="false"/>
    <row r="41359" customFormat="false" ht="13.8" hidden="false" customHeight="true" outlineLevel="0" collapsed="false"/>
    <row r="41360" customFormat="false" ht="13.8" hidden="false" customHeight="true" outlineLevel="0" collapsed="false"/>
    <row r="41361" customFormat="false" ht="13.8" hidden="false" customHeight="true" outlineLevel="0" collapsed="false"/>
    <row r="41362" customFormat="false" ht="13.8" hidden="false" customHeight="true" outlineLevel="0" collapsed="false"/>
    <row r="41363" customFormat="false" ht="13.8" hidden="false" customHeight="true" outlineLevel="0" collapsed="false"/>
    <row r="41364" customFormat="false" ht="13.8" hidden="false" customHeight="true" outlineLevel="0" collapsed="false"/>
    <row r="41365" customFormat="false" ht="13.8" hidden="false" customHeight="true" outlineLevel="0" collapsed="false"/>
    <row r="41366" customFormat="false" ht="13.8" hidden="false" customHeight="true" outlineLevel="0" collapsed="false"/>
    <row r="41367" customFormat="false" ht="13.8" hidden="false" customHeight="true" outlineLevel="0" collapsed="false"/>
    <row r="41368" customFormat="false" ht="13.8" hidden="false" customHeight="true" outlineLevel="0" collapsed="false"/>
    <row r="41369" customFormat="false" ht="13.8" hidden="false" customHeight="true" outlineLevel="0" collapsed="false"/>
    <row r="41370" customFormat="false" ht="13.8" hidden="false" customHeight="true" outlineLevel="0" collapsed="false"/>
    <row r="41371" customFormat="false" ht="13.8" hidden="false" customHeight="true" outlineLevel="0" collapsed="false"/>
    <row r="41372" customFormat="false" ht="13.8" hidden="false" customHeight="true" outlineLevel="0" collapsed="false"/>
    <row r="41373" customFormat="false" ht="13.8" hidden="false" customHeight="true" outlineLevel="0" collapsed="false"/>
    <row r="41374" customFormat="false" ht="13.8" hidden="false" customHeight="true" outlineLevel="0" collapsed="false"/>
    <row r="41375" customFormat="false" ht="13.8" hidden="false" customHeight="true" outlineLevel="0" collapsed="false"/>
    <row r="41376" customFormat="false" ht="13.8" hidden="false" customHeight="true" outlineLevel="0" collapsed="false"/>
    <row r="41377" customFormat="false" ht="13.8" hidden="false" customHeight="true" outlineLevel="0" collapsed="false"/>
    <row r="41378" customFormat="false" ht="13.8" hidden="false" customHeight="true" outlineLevel="0" collapsed="false"/>
    <row r="41379" customFormat="false" ht="13.8" hidden="false" customHeight="true" outlineLevel="0" collapsed="false"/>
    <row r="41380" customFormat="false" ht="13.8" hidden="false" customHeight="true" outlineLevel="0" collapsed="false"/>
    <row r="41381" customFormat="false" ht="13.8" hidden="false" customHeight="true" outlineLevel="0" collapsed="false"/>
    <row r="41382" customFormat="false" ht="13.8" hidden="false" customHeight="true" outlineLevel="0" collapsed="false"/>
    <row r="41383" customFormat="false" ht="13.8" hidden="false" customHeight="true" outlineLevel="0" collapsed="false"/>
    <row r="41384" customFormat="false" ht="13.8" hidden="false" customHeight="true" outlineLevel="0" collapsed="false"/>
    <row r="41385" customFormat="false" ht="13.8" hidden="false" customHeight="true" outlineLevel="0" collapsed="false"/>
    <row r="41386" customFormat="false" ht="13.8" hidden="false" customHeight="true" outlineLevel="0" collapsed="false"/>
    <row r="41387" customFormat="false" ht="13.8" hidden="false" customHeight="true" outlineLevel="0" collapsed="false"/>
    <row r="41388" customFormat="false" ht="13.8" hidden="false" customHeight="true" outlineLevel="0" collapsed="false"/>
    <row r="41389" customFormat="false" ht="13.8" hidden="false" customHeight="true" outlineLevel="0" collapsed="false"/>
    <row r="41390" customFormat="false" ht="13.8" hidden="false" customHeight="true" outlineLevel="0" collapsed="false"/>
    <row r="41391" customFormat="false" ht="13.8" hidden="false" customHeight="true" outlineLevel="0" collapsed="false"/>
    <row r="41392" customFormat="false" ht="13.8" hidden="false" customHeight="true" outlineLevel="0" collapsed="false"/>
    <row r="41393" customFormat="false" ht="13.8" hidden="false" customHeight="true" outlineLevel="0" collapsed="false"/>
    <row r="41394" customFormat="false" ht="13.8" hidden="false" customHeight="true" outlineLevel="0" collapsed="false"/>
    <row r="41395" customFormat="false" ht="13.8" hidden="false" customHeight="true" outlineLevel="0" collapsed="false"/>
    <row r="41396" customFormat="false" ht="13.8" hidden="false" customHeight="true" outlineLevel="0" collapsed="false"/>
    <row r="41397" customFormat="false" ht="13.8" hidden="false" customHeight="true" outlineLevel="0" collapsed="false"/>
    <row r="41398" customFormat="false" ht="13.8" hidden="false" customHeight="true" outlineLevel="0" collapsed="false"/>
    <row r="41399" customFormat="false" ht="13.8" hidden="false" customHeight="true" outlineLevel="0" collapsed="false"/>
    <row r="41400" customFormat="false" ht="13.8" hidden="false" customHeight="true" outlineLevel="0" collapsed="false"/>
    <row r="41401" customFormat="false" ht="13.8" hidden="false" customHeight="true" outlineLevel="0" collapsed="false"/>
    <row r="41402" customFormat="false" ht="13.8" hidden="false" customHeight="true" outlineLevel="0" collapsed="false"/>
    <row r="41403" customFormat="false" ht="13.8" hidden="false" customHeight="true" outlineLevel="0" collapsed="false"/>
    <row r="41404" customFormat="false" ht="13.8" hidden="false" customHeight="true" outlineLevel="0" collapsed="false"/>
    <row r="41405" customFormat="false" ht="13.8" hidden="false" customHeight="true" outlineLevel="0" collapsed="false"/>
    <row r="41406" customFormat="false" ht="13.8" hidden="false" customHeight="true" outlineLevel="0" collapsed="false"/>
    <row r="41407" customFormat="false" ht="13.8" hidden="false" customHeight="true" outlineLevel="0" collapsed="false"/>
    <row r="41408" customFormat="false" ht="13.8" hidden="false" customHeight="true" outlineLevel="0" collapsed="false"/>
    <row r="41409" customFormat="false" ht="13.8" hidden="false" customHeight="true" outlineLevel="0" collapsed="false"/>
    <row r="41410" customFormat="false" ht="13.8" hidden="false" customHeight="true" outlineLevel="0" collapsed="false"/>
    <row r="41411" customFormat="false" ht="13.8" hidden="false" customHeight="true" outlineLevel="0" collapsed="false"/>
    <row r="41412" customFormat="false" ht="13.8" hidden="false" customHeight="true" outlineLevel="0" collapsed="false"/>
    <row r="41413" customFormat="false" ht="13.8" hidden="false" customHeight="true" outlineLevel="0" collapsed="false"/>
    <row r="41414" customFormat="false" ht="13.8" hidden="false" customHeight="true" outlineLevel="0" collapsed="false"/>
    <row r="41415" customFormat="false" ht="13.8" hidden="false" customHeight="true" outlineLevel="0" collapsed="false"/>
    <row r="41416" customFormat="false" ht="13.8" hidden="false" customHeight="true" outlineLevel="0" collapsed="false"/>
    <row r="41417" customFormat="false" ht="13.8" hidden="false" customHeight="true" outlineLevel="0" collapsed="false"/>
    <row r="41418" customFormat="false" ht="13.8" hidden="false" customHeight="true" outlineLevel="0" collapsed="false"/>
    <row r="41419" customFormat="false" ht="13.8" hidden="false" customHeight="true" outlineLevel="0" collapsed="false"/>
    <row r="41420" customFormat="false" ht="13.8" hidden="false" customHeight="true" outlineLevel="0" collapsed="false"/>
    <row r="41421" customFormat="false" ht="13.8" hidden="false" customHeight="true" outlineLevel="0" collapsed="false"/>
    <row r="41422" customFormat="false" ht="13.8" hidden="false" customHeight="true" outlineLevel="0" collapsed="false"/>
    <row r="41423" customFormat="false" ht="13.8" hidden="false" customHeight="true" outlineLevel="0" collapsed="false"/>
    <row r="41424" customFormat="false" ht="13.8" hidden="false" customHeight="true" outlineLevel="0" collapsed="false"/>
    <row r="41425" customFormat="false" ht="13.8" hidden="false" customHeight="true" outlineLevel="0" collapsed="false"/>
    <row r="41426" customFormat="false" ht="13.8" hidden="false" customHeight="true" outlineLevel="0" collapsed="false"/>
    <row r="41427" customFormat="false" ht="13.8" hidden="false" customHeight="true" outlineLevel="0" collapsed="false"/>
    <row r="41428" customFormat="false" ht="13.8" hidden="false" customHeight="true" outlineLevel="0" collapsed="false"/>
    <row r="41429" customFormat="false" ht="13.8" hidden="false" customHeight="true" outlineLevel="0" collapsed="false"/>
    <row r="41430" customFormat="false" ht="13.8" hidden="false" customHeight="true" outlineLevel="0" collapsed="false"/>
    <row r="41431" customFormat="false" ht="13.8" hidden="false" customHeight="true" outlineLevel="0" collapsed="false"/>
    <row r="41432" customFormat="false" ht="13.8" hidden="false" customHeight="true" outlineLevel="0" collapsed="false"/>
    <row r="41433" customFormat="false" ht="13.8" hidden="false" customHeight="true" outlineLevel="0" collapsed="false"/>
    <row r="41434" customFormat="false" ht="13.8" hidden="false" customHeight="true" outlineLevel="0" collapsed="false"/>
    <row r="41435" customFormat="false" ht="13.8" hidden="false" customHeight="true" outlineLevel="0" collapsed="false"/>
    <row r="41436" customFormat="false" ht="13.8" hidden="false" customHeight="true" outlineLevel="0" collapsed="false"/>
    <row r="41437" customFormat="false" ht="13.8" hidden="false" customHeight="true" outlineLevel="0" collapsed="false"/>
    <row r="41438" customFormat="false" ht="13.8" hidden="false" customHeight="true" outlineLevel="0" collapsed="false"/>
    <row r="41439" customFormat="false" ht="13.8" hidden="false" customHeight="true" outlineLevel="0" collapsed="false"/>
    <row r="41440" customFormat="false" ht="13.8" hidden="false" customHeight="true" outlineLevel="0" collapsed="false"/>
    <row r="41441" customFormat="false" ht="13.8" hidden="false" customHeight="true" outlineLevel="0" collapsed="false"/>
    <row r="41442" customFormat="false" ht="13.8" hidden="false" customHeight="true" outlineLevel="0" collapsed="false"/>
    <row r="41443" customFormat="false" ht="13.8" hidden="false" customHeight="true" outlineLevel="0" collapsed="false"/>
    <row r="41444" customFormat="false" ht="13.8" hidden="false" customHeight="true" outlineLevel="0" collapsed="false"/>
    <row r="41445" customFormat="false" ht="13.8" hidden="false" customHeight="true" outlineLevel="0" collapsed="false"/>
    <row r="41446" customFormat="false" ht="13.8" hidden="false" customHeight="true" outlineLevel="0" collapsed="false"/>
    <row r="41447" customFormat="false" ht="13.8" hidden="false" customHeight="true" outlineLevel="0" collapsed="false"/>
    <row r="41448" customFormat="false" ht="13.8" hidden="false" customHeight="true" outlineLevel="0" collapsed="false"/>
    <row r="41449" customFormat="false" ht="13.8" hidden="false" customHeight="true" outlineLevel="0" collapsed="false"/>
    <row r="41450" customFormat="false" ht="13.8" hidden="false" customHeight="true" outlineLevel="0" collapsed="false"/>
    <row r="41451" customFormat="false" ht="13.8" hidden="false" customHeight="true" outlineLevel="0" collapsed="false"/>
    <row r="41452" customFormat="false" ht="13.8" hidden="false" customHeight="true" outlineLevel="0" collapsed="false"/>
    <row r="41453" customFormat="false" ht="13.8" hidden="false" customHeight="true" outlineLevel="0" collapsed="false"/>
    <row r="41454" customFormat="false" ht="13.8" hidden="false" customHeight="true" outlineLevel="0" collapsed="false"/>
    <row r="41455" customFormat="false" ht="13.8" hidden="false" customHeight="true" outlineLevel="0" collapsed="false"/>
    <row r="41456" customFormat="false" ht="13.8" hidden="false" customHeight="true" outlineLevel="0" collapsed="false"/>
    <row r="41457" customFormat="false" ht="13.8" hidden="false" customHeight="true" outlineLevel="0" collapsed="false"/>
    <row r="41458" customFormat="false" ht="13.8" hidden="false" customHeight="true" outlineLevel="0" collapsed="false"/>
    <row r="41459" customFormat="false" ht="13.8" hidden="false" customHeight="true" outlineLevel="0" collapsed="false"/>
    <row r="41460" customFormat="false" ht="13.8" hidden="false" customHeight="true" outlineLevel="0" collapsed="false"/>
    <row r="41461" customFormat="false" ht="13.8" hidden="false" customHeight="true" outlineLevel="0" collapsed="false"/>
    <row r="41462" customFormat="false" ht="13.8" hidden="false" customHeight="true" outlineLevel="0" collapsed="false"/>
    <row r="41463" customFormat="false" ht="13.8" hidden="false" customHeight="true" outlineLevel="0" collapsed="false"/>
    <row r="41464" customFormat="false" ht="13.8" hidden="false" customHeight="true" outlineLevel="0" collapsed="false"/>
    <row r="41465" customFormat="false" ht="13.8" hidden="false" customHeight="true" outlineLevel="0" collapsed="false"/>
    <row r="41466" customFormat="false" ht="13.8" hidden="false" customHeight="true" outlineLevel="0" collapsed="false"/>
    <row r="41467" customFormat="false" ht="13.8" hidden="false" customHeight="true" outlineLevel="0" collapsed="false"/>
    <row r="41468" customFormat="false" ht="13.8" hidden="false" customHeight="true" outlineLevel="0" collapsed="false"/>
    <row r="41469" customFormat="false" ht="13.8" hidden="false" customHeight="true" outlineLevel="0" collapsed="false"/>
    <row r="41470" customFormat="false" ht="13.8" hidden="false" customHeight="true" outlineLevel="0" collapsed="false"/>
    <row r="41471" customFormat="false" ht="13.8" hidden="false" customHeight="true" outlineLevel="0" collapsed="false"/>
    <row r="41472" customFormat="false" ht="13.8" hidden="false" customHeight="true" outlineLevel="0" collapsed="false"/>
    <row r="41473" customFormat="false" ht="13.8" hidden="false" customHeight="true" outlineLevel="0" collapsed="false"/>
    <row r="41474" customFormat="false" ht="13.8" hidden="false" customHeight="true" outlineLevel="0" collapsed="false"/>
    <row r="41475" customFormat="false" ht="13.8" hidden="false" customHeight="true" outlineLevel="0" collapsed="false"/>
    <row r="41476" customFormat="false" ht="13.8" hidden="false" customHeight="true" outlineLevel="0" collapsed="false"/>
    <row r="41477" customFormat="false" ht="13.8" hidden="false" customHeight="true" outlineLevel="0" collapsed="false"/>
    <row r="41478" customFormat="false" ht="13.8" hidden="false" customHeight="true" outlineLevel="0" collapsed="false"/>
    <row r="41479" customFormat="false" ht="13.8" hidden="false" customHeight="true" outlineLevel="0" collapsed="false"/>
    <row r="41480" customFormat="false" ht="13.8" hidden="false" customHeight="true" outlineLevel="0" collapsed="false"/>
    <row r="41481" customFormat="false" ht="13.8" hidden="false" customHeight="true" outlineLevel="0" collapsed="false"/>
    <row r="41482" customFormat="false" ht="13.8" hidden="false" customHeight="true" outlineLevel="0" collapsed="false"/>
    <row r="41483" customFormat="false" ht="13.8" hidden="false" customHeight="true" outlineLevel="0" collapsed="false"/>
    <row r="41484" customFormat="false" ht="13.8" hidden="false" customHeight="true" outlineLevel="0" collapsed="false"/>
    <row r="41485" customFormat="false" ht="13.8" hidden="false" customHeight="true" outlineLevel="0" collapsed="false"/>
    <row r="41486" customFormat="false" ht="13.8" hidden="false" customHeight="true" outlineLevel="0" collapsed="false"/>
    <row r="41487" customFormat="false" ht="13.8" hidden="false" customHeight="true" outlineLevel="0" collapsed="false"/>
    <row r="41488" customFormat="false" ht="13.8" hidden="false" customHeight="true" outlineLevel="0" collapsed="false"/>
    <row r="41489" customFormat="false" ht="13.8" hidden="false" customHeight="true" outlineLevel="0" collapsed="false"/>
    <row r="41490" customFormat="false" ht="13.8" hidden="false" customHeight="true" outlineLevel="0" collapsed="false"/>
    <row r="41491" customFormat="false" ht="13.8" hidden="false" customHeight="true" outlineLevel="0" collapsed="false"/>
    <row r="41492" customFormat="false" ht="13.8" hidden="false" customHeight="true" outlineLevel="0" collapsed="false"/>
    <row r="41493" customFormat="false" ht="13.8" hidden="false" customHeight="true" outlineLevel="0" collapsed="false"/>
    <row r="41494" customFormat="false" ht="13.8" hidden="false" customHeight="true" outlineLevel="0" collapsed="false"/>
    <row r="41495" customFormat="false" ht="13.8" hidden="false" customHeight="true" outlineLevel="0" collapsed="false"/>
    <row r="41496" customFormat="false" ht="13.8" hidden="false" customHeight="true" outlineLevel="0" collapsed="false"/>
    <row r="41497" customFormat="false" ht="13.8" hidden="false" customHeight="true" outlineLevel="0" collapsed="false"/>
    <row r="41498" customFormat="false" ht="13.8" hidden="false" customHeight="true" outlineLevel="0" collapsed="false"/>
    <row r="41499" customFormat="false" ht="13.8" hidden="false" customHeight="true" outlineLevel="0" collapsed="false"/>
    <row r="41500" customFormat="false" ht="13.8" hidden="false" customHeight="true" outlineLevel="0" collapsed="false"/>
    <row r="41501" customFormat="false" ht="13.8" hidden="false" customHeight="true" outlineLevel="0" collapsed="false"/>
    <row r="41502" customFormat="false" ht="13.8" hidden="false" customHeight="true" outlineLevel="0" collapsed="false"/>
    <row r="41503" customFormat="false" ht="13.8" hidden="false" customHeight="true" outlineLevel="0" collapsed="false"/>
    <row r="41504" customFormat="false" ht="13.8" hidden="false" customHeight="true" outlineLevel="0" collapsed="false"/>
    <row r="41505" customFormat="false" ht="13.8" hidden="false" customHeight="true" outlineLevel="0" collapsed="false"/>
    <row r="41506" customFormat="false" ht="13.8" hidden="false" customHeight="true" outlineLevel="0" collapsed="false"/>
    <row r="41507" customFormat="false" ht="13.8" hidden="false" customHeight="true" outlineLevel="0" collapsed="false"/>
    <row r="41508" customFormat="false" ht="13.8" hidden="false" customHeight="true" outlineLevel="0" collapsed="false"/>
    <row r="41509" customFormat="false" ht="13.8" hidden="false" customHeight="true" outlineLevel="0" collapsed="false"/>
    <row r="41510" customFormat="false" ht="13.8" hidden="false" customHeight="true" outlineLevel="0" collapsed="false"/>
    <row r="41511" customFormat="false" ht="13.8" hidden="false" customHeight="true" outlineLevel="0" collapsed="false"/>
    <row r="41512" customFormat="false" ht="13.8" hidden="false" customHeight="true" outlineLevel="0" collapsed="false"/>
    <row r="41513" customFormat="false" ht="13.8" hidden="false" customHeight="true" outlineLevel="0" collapsed="false"/>
    <row r="41514" customFormat="false" ht="13.8" hidden="false" customHeight="true" outlineLevel="0" collapsed="false"/>
    <row r="41515" customFormat="false" ht="13.8" hidden="false" customHeight="true" outlineLevel="0" collapsed="false"/>
    <row r="41516" customFormat="false" ht="13.8" hidden="false" customHeight="true" outlineLevel="0" collapsed="false"/>
    <row r="41517" customFormat="false" ht="13.8" hidden="false" customHeight="true" outlineLevel="0" collapsed="false"/>
    <row r="41518" customFormat="false" ht="13.8" hidden="false" customHeight="true" outlineLevel="0" collapsed="false"/>
    <row r="41519" customFormat="false" ht="13.8" hidden="false" customHeight="true" outlineLevel="0" collapsed="false"/>
    <row r="41520" customFormat="false" ht="13.8" hidden="false" customHeight="true" outlineLevel="0" collapsed="false"/>
    <row r="41521" customFormat="false" ht="13.8" hidden="false" customHeight="true" outlineLevel="0" collapsed="false"/>
    <row r="41522" customFormat="false" ht="13.8" hidden="false" customHeight="true" outlineLevel="0" collapsed="false"/>
    <row r="41523" customFormat="false" ht="13.8" hidden="false" customHeight="true" outlineLevel="0" collapsed="false"/>
    <row r="41524" customFormat="false" ht="13.8" hidden="false" customHeight="true" outlineLevel="0" collapsed="false"/>
    <row r="41525" customFormat="false" ht="13.8" hidden="false" customHeight="true" outlineLevel="0" collapsed="false"/>
    <row r="41526" customFormat="false" ht="13.8" hidden="false" customHeight="true" outlineLevel="0" collapsed="false"/>
    <row r="41527" customFormat="false" ht="13.8" hidden="false" customHeight="true" outlineLevel="0" collapsed="false"/>
    <row r="41528" customFormat="false" ht="13.8" hidden="false" customHeight="true" outlineLevel="0" collapsed="false"/>
    <row r="41529" customFormat="false" ht="13.8" hidden="false" customHeight="true" outlineLevel="0" collapsed="false"/>
    <row r="41530" customFormat="false" ht="13.8" hidden="false" customHeight="true" outlineLevel="0" collapsed="false"/>
    <row r="41531" customFormat="false" ht="13.8" hidden="false" customHeight="true" outlineLevel="0" collapsed="false"/>
    <row r="41532" customFormat="false" ht="13.8" hidden="false" customHeight="true" outlineLevel="0" collapsed="false"/>
    <row r="41533" customFormat="false" ht="13.8" hidden="false" customHeight="true" outlineLevel="0" collapsed="false"/>
    <row r="41534" customFormat="false" ht="13.8" hidden="false" customHeight="true" outlineLevel="0" collapsed="false"/>
    <row r="41535" customFormat="false" ht="13.8" hidden="false" customHeight="true" outlineLevel="0" collapsed="false"/>
    <row r="41536" customFormat="false" ht="13.8" hidden="false" customHeight="true" outlineLevel="0" collapsed="false"/>
    <row r="41537" customFormat="false" ht="13.8" hidden="false" customHeight="true" outlineLevel="0" collapsed="false"/>
    <row r="41538" customFormat="false" ht="13.8" hidden="false" customHeight="true" outlineLevel="0" collapsed="false"/>
    <row r="41539" customFormat="false" ht="13.8" hidden="false" customHeight="true" outlineLevel="0" collapsed="false"/>
    <row r="41540" customFormat="false" ht="13.8" hidden="false" customHeight="true" outlineLevel="0" collapsed="false"/>
    <row r="41541" customFormat="false" ht="13.8" hidden="false" customHeight="true" outlineLevel="0" collapsed="false"/>
    <row r="41542" customFormat="false" ht="13.8" hidden="false" customHeight="true" outlineLevel="0" collapsed="false"/>
    <row r="41543" customFormat="false" ht="13.8" hidden="false" customHeight="true" outlineLevel="0" collapsed="false"/>
    <row r="41544" customFormat="false" ht="13.8" hidden="false" customHeight="true" outlineLevel="0" collapsed="false"/>
    <row r="41545" customFormat="false" ht="13.8" hidden="false" customHeight="true" outlineLevel="0" collapsed="false"/>
    <row r="41546" customFormat="false" ht="13.8" hidden="false" customHeight="true" outlineLevel="0" collapsed="false"/>
    <row r="41547" customFormat="false" ht="13.8" hidden="false" customHeight="true" outlineLevel="0" collapsed="false"/>
    <row r="41548" customFormat="false" ht="13.8" hidden="false" customHeight="true" outlineLevel="0" collapsed="false"/>
    <row r="41549" customFormat="false" ht="13.8" hidden="false" customHeight="true" outlineLevel="0" collapsed="false"/>
    <row r="41550" customFormat="false" ht="13.8" hidden="false" customHeight="true" outlineLevel="0" collapsed="false"/>
    <row r="41551" customFormat="false" ht="13.8" hidden="false" customHeight="true" outlineLevel="0" collapsed="false"/>
    <row r="41552" customFormat="false" ht="13.8" hidden="false" customHeight="true" outlineLevel="0" collapsed="false"/>
    <row r="41553" customFormat="false" ht="13.8" hidden="false" customHeight="true" outlineLevel="0" collapsed="false"/>
    <row r="41554" customFormat="false" ht="13.8" hidden="false" customHeight="true" outlineLevel="0" collapsed="false"/>
    <row r="41555" customFormat="false" ht="13.8" hidden="false" customHeight="true" outlineLevel="0" collapsed="false"/>
    <row r="41556" customFormat="false" ht="13.8" hidden="false" customHeight="true" outlineLevel="0" collapsed="false"/>
    <row r="41557" customFormat="false" ht="13.8" hidden="false" customHeight="true" outlineLevel="0" collapsed="false"/>
    <row r="41558" customFormat="false" ht="13.8" hidden="false" customHeight="true" outlineLevel="0" collapsed="false"/>
    <row r="41559" customFormat="false" ht="13.8" hidden="false" customHeight="true" outlineLevel="0" collapsed="false"/>
    <row r="41560" customFormat="false" ht="13.8" hidden="false" customHeight="true" outlineLevel="0" collapsed="false"/>
    <row r="41561" customFormat="false" ht="13.8" hidden="false" customHeight="true" outlineLevel="0" collapsed="false"/>
    <row r="41562" customFormat="false" ht="13.8" hidden="false" customHeight="true" outlineLevel="0" collapsed="false"/>
    <row r="41563" customFormat="false" ht="13.8" hidden="false" customHeight="true" outlineLevel="0" collapsed="false"/>
    <row r="41564" customFormat="false" ht="13.8" hidden="false" customHeight="true" outlineLevel="0" collapsed="false"/>
    <row r="41565" customFormat="false" ht="13.8" hidden="false" customHeight="true" outlineLevel="0" collapsed="false"/>
    <row r="41566" customFormat="false" ht="13.8" hidden="false" customHeight="true" outlineLevel="0" collapsed="false"/>
    <row r="41567" customFormat="false" ht="13.8" hidden="false" customHeight="true" outlineLevel="0" collapsed="false"/>
    <row r="41568" customFormat="false" ht="13.8" hidden="false" customHeight="true" outlineLevel="0" collapsed="false"/>
    <row r="41569" customFormat="false" ht="13.8" hidden="false" customHeight="true" outlineLevel="0" collapsed="false"/>
    <row r="41570" customFormat="false" ht="13.8" hidden="false" customHeight="true" outlineLevel="0" collapsed="false"/>
    <row r="41571" customFormat="false" ht="13.8" hidden="false" customHeight="true" outlineLevel="0" collapsed="false"/>
    <row r="41572" customFormat="false" ht="13.8" hidden="false" customHeight="true" outlineLevel="0" collapsed="false"/>
    <row r="41573" customFormat="false" ht="13.8" hidden="false" customHeight="true" outlineLevel="0" collapsed="false"/>
    <row r="41574" customFormat="false" ht="13.8" hidden="false" customHeight="true" outlineLevel="0" collapsed="false"/>
    <row r="41575" customFormat="false" ht="13.8" hidden="false" customHeight="true" outlineLevel="0" collapsed="false"/>
    <row r="41576" customFormat="false" ht="13.8" hidden="false" customHeight="true" outlineLevel="0" collapsed="false"/>
    <row r="41577" customFormat="false" ht="13.8" hidden="false" customHeight="true" outlineLevel="0" collapsed="false"/>
    <row r="41578" customFormat="false" ht="13.8" hidden="false" customHeight="true" outlineLevel="0" collapsed="false"/>
    <row r="41579" customFormat="false" ht="13.8" hidden="false" customHeight="true" outlineLevel="0" collapsed="false"/>
    <row r="41580" customFormat="false" ht="13.8" hidden="false" customHeight="true" outlineLevel="0" collapsed="false"/>
    <row r="41581" customFormat="false" ht="13.8" hidden="false" customHeight="true" outlineLevel="0" collapsed="false"/>
    <row r="41582" customFormat="false" ht="13.8" hidden="false" customHeight="true" outlineLevel="0" collapsed="false"/>
    <row r="41583" customFormat="false" ht="13.8" hidden="false" customHeight="true" outlineLevel="0" collapsed="false"/>
    <row r="41584" customFormat="false" ht="13.8" hidden="false" customHeight="true" outlineLevel="0" collapsed="false"/>
    <row r="41585" customFormat="false" ht="13.8" hidden="false" customHeight="true" outlineLevel="0" collapsed="false"/>
    <row r="41586" customFormat="false" ht="13.8" hidden="false" customHeight="true" outlineLevel="0" collapsed="false"/>
    <row r="41587" customFormat="false" ht="13.8" hidden="false" customHeight="true" outlineLevel="0" collapsed="false"/>
    <row r="41588" customFormat="false" ht="13.8" hidden="false" customHeight="true" outlineLevel="0" collapsed="false"/>
    <row r="41589" customFormat="false" ht="13.8" hidden="false" customHeight="true" outlineLevel="0" collapsed="false"/>
    <row r="41590" customFormat="false" ht="13.8" hidden="false" customHeight="true" outlineLevel="0" collapsed="false"/>
    <row r="41591" customFormat="false" ht="13.8" hidden="false" customHeight="true" outlineLevel="0" collapsed="false"/>
    <row r="41592" customFormat="false" ht="13.8" hidden="false" customHeight="true" outlineLevel="0" collapsed="false"/>
    <row r="41593" customFormat="false" ht="13.8" hidden="false" customHeight="true" outlineLevel="0" collapsed="false"/>
    <row r="41594" customFormat="false" ht="13.8" hidden="false" customHeight="true" outlineLevel="0" collapsed="false"/>
    <row r="41595" customFormat="false" ht="13.8" hidden="false" customHeight="true" outlineLevel="0" collapsed="false"/>
    <row r="41596" customFormat="false" ht="13.8" hidden="false" customHeight="true" outlineLevel="0" collapsed="false"/>
    <row r="41597" customFormat="false" ht="13.8" hidden="false" customHeight="true" outlineLevel="0" collapsed="false"/>
    <row r="41598" customFormat="false" ht="13.8" hidden="false" customHeight="true" outlineLevel="0" collapsed="false"/>
    <row r="41599" customFormat="false" ht="13.8" hidden="false" customHeight="true" outlineLevel="0" collapsed="false"/>
    <row r="41600" customFormat="false" ht="13.8" hidden="false" customHeight="true" outlineLevel="0" collapsed="false"/>
    <row r="41601" customFormat="false" ht="13.8" hidden="false" customHeight="true" outlineLevel="0" collapsed="false"/>
    <row r="41602" customFormat="false" ht="13.8" hidden="false" customHeight="true" outlineLevel="0" collapsed="false"/>
    <row r="41603" customFormat="false" ht="13.8" hidden="false" customHeight="true" outlineLevel="0" collapsed="false"/>
    <row r="41604" customFormat="false" ht="13.8" hidden="false" customHeight="true" outlineLevel="0" collapsed="false"/>
    <row r="41605" customFormat="false" ht="13.8" hidden="false" customHeight="true" outlineLevel="0" collapsed="false"/>
    <row r="41606" customFormat="false" ht="13.8" hidden="false" customHeight="true" outlineLevel="0" collapsed="false"/>
    <row r="41607" customFormat="false" ht="13.8" hidden="false" customHeight="true" outlineLevel="0" collapsed="false"/>
    <row r="41608" customFormat="false" ht="13.8" hidden="false" customHeight="true" outlineLevel="0" collapsed="false"/>
    <row r="41609" customFormat="false" ht="13.8" hidden="false" customHeight="true" outlineLevel="0" collapsed="false"/>
    <row r="41610" customFormat="false" ht="13.8" hidden="false" customHeight="true" outlineLevel="0" collapsed="false"/>
    <row r="41611" customFormat="false" ht="13.8" hidden="false" customHeight="true" outlineLevel="0" collapsed="false"/>
    <row r="41612" customFormat="false" ht="13.8" hidden="false" customHeight="true" outlineLevel="0" collapsed="false"/>
    <row r="41613" customFormat="false" ht="13.8" hidden="false" customHeight="true" outlineLevel="0" collapsed="false"/>
    <row r="41614" customFormat="false" ht="13.8" hidden="false" customHeight="true" outlineLevel="0" collapsed="false"/>
    <row r="41615" customFormat="false" ht="13.8" hidden="false" customHeight="true" outlineLevel="0" collapsed="false"/>
    <row r="41616" customFormat="false" ht="13.8" hidden="false" customHeight="true" outlineLevel="0" collapsed="false"/>
    <row r="41617" customFormat="false" ht="13.8" hidden="false" customHeight="true" outlineLevel="0" collapsed="false"/>
    <row r="41618" customFormat="false" ht="13.8" hidden="false" customHeight="true" outlineLevel="0" collapsed="false"/>
    <row r="41619" customFormat="false" ht="13.8" hidden="false" customHeight="true" outlineLevel="0" collapsed="false"/>
    <row r="41620" customFormat="false" ht="13.8" hidden="false" customHeight="true" outlineLevel="0" collapsed="false"/>
    <row r="41621" customFormat="false" ht="13.8" hidden="false" customHeight="true" outlineLevel="0" collapsed="false"/>
    <row r="41622" customFormat="false" ht="13.8" hidden="false" customHeight="true" outlineLevel="0" collapsed="false"/>
    <row r="41623" customFormat="false" ht="13.8" hidden="false" customHeight="true" outlineLevel="0" collapsed="false"/>
    <row r="41624" customFormat="false" ht="13.8" hidden="false" customHeight="true" outlineLevel="0" collapsed="false"/>
    <row r="41625" customFormat="false" ht="13.8" hidden="false" customHeight="true" outlineLevel="0" collapsed="false"/>
    <row r="41626" customFormat="false" ht="13.8" hidden="false" customHeight="true" outlineLevel="0" collapsed="false"/>
    <row r="41627" customFormat="false" ht="13.8" hidden="false" customHeight="true" outlineLevel="0" collapsed="false"/>
    <row r="41628" customFormat="false" ht="13.8" hidden="false" customHeight="true" outlineLevel="0" collapsed="false"/>
    <row r="41629" customFormat="false" ht="13.8" hidden="false" customHeight="true" outlineLevel="0" collapsed="false"/>
    <row r="41630" customFormat="false" ht="13.8" hidden="false" customHeight="true" outlineLevel="0" collapsed="false"/>
    <row r="41631" customFormat="false" ht="13.8" hidden="false" customHeight="true" outlineLevel="0" collapsed="false"/>
    <row r="41632" customFormat="false" ht="13.8" hidden="false" customHeight="true" outlineLevel="0" collapsed="false"/>
    <row r="41633" customFormat="false" ht="13.8" hidden="false" customHeight="true" outlineLevel="0" collapsed="false"/>
    <row r="41634" customFormat="false" ht="13.8" hidden="false" customHeight="true" outlineLevel="0" collapsed="false"/>
    <row r="41635" customFormat="false" ht="13.8" hidden="false" customHeight="true" outlineLevel="0" collapsed="false"/>
    <row r="41636" customFormat="false" ht="13.8" hidden="false" customHeight="true" outlineLevel="0" collapsed="false"/>
    <row r="41637" customFormat="false" ht="13.8" hidden="false" customHeight="true" outlineLevel="0" collapsed="false"/>
    <row r="41638" customFormat="false" ht="13.8" hidden="false" customHeight="true" outlineLevel="0" collapsed="false"/>
    <row r="41639" customFormat="false" ht="13.8" hidden="false" customHeight="true" outlineLevel="0" collapsed="false"/>
    <row r="41640" customFormat="false" ht="13.8" hidden="false" customHeight="true" outlineLevel="0" collapsed="false"/>
    <row r="41641" customFormat="false" ht="13.8" hidden="false" customHeight="true" outlineLevel="0" collapsed="false"/>
    <row r="41642" customFormat="false" ht="13.8" hidden="false" customHeight="true" outlineLevel="0" collapsed="false"/>
    <row r="41643" customFormat="false" ht="13.8" hidden="false" customHeight="true" outlineLevel="0" collapsed="false"/>
    <row r="41644" customFormat="false" ht="13.8" hidden="false" customHeight="true" outlineLevel="0" collapsed="false"/>
    <row r="41645" customFormat="false" ht="13.8" hidden="false" customHeight="true" outlineLevel="0" collapsed="false"/>
    <row r="41646" customFormat="false" ht="13.8" hidden="false" customHeight="true" outlineLevel="0" collapsed="false"/>
    <row r="41647" customFormat="false" ht="13.8" hidden="false" customHeight="true" outlineLevel="0" collapsed="false"/>
    <row r="41648" customFormat="false" ht="13.8" hidden="false" customHeight="true" outlineLevel="0" collapsed="false"/>
    <row r="41649" customFormat="false" ht="13.8" hidden="false" customHeight="true" outlineLevel="0" collapsed="false"/>
    <row r="41650" customFormat="false" ht="13.8" hidden="false" customHeight="true" outlineLevel="0" collapsed="false"/>
    <row r="41651" customFormat="false" ht="13.8" hidden="false" customHeight="true" outlineLevel="0" collapsed="false"/>
    <row r="41652" customFormat="false" ht="13.8" hidden="false" customHeight="true" outlineLevel="0" collapsed="false"/>
    <row r="41653" customFormat="false" ht="13.8" hidden="false" customHeight="true" outlineLevel="0" collapsed="false"/>
    <row r="41654" customFormat="false" ht="13.8" hidden="false" customHeight="true" outlineLevel="0" collapsed="false"/>
    <row r="41655" customFormat="false" ht="13.8" hidden="false" customHeight="true" outlineLevel="0" collapsed="false"/>
    <row r="41656" customFormat="false" ht="13.8" hidden="false" customHeight="true" outlineLevel="0" collapsed="false"/>
    <row r="41657" customFormat="false" ht="13.8" hidden="false" customHeight="true" outlineLevel="0" collapsed="false"/>
    <row r="41658" customFormat="false" ht="13.8" hidden="false" customHeight="true" outlineLevel="0" collapsed="false"/>
    <row r="41659" customFormat="false" ht="13.8" hidden="false" customHeight="true" outlineLevel="0" collapsed="false"/>
    <row r="41660" customFormat="false" ht="13.8" hidden="false" customHeight="true" outlineLevel="0" collapsed="false"/>
    <row r="41661" customFormat="false" ht="13.8" hidden="false" customHeight="true" outlineLevel="0" collapsed="false"/>
    <row r="41662" customFormat="false" ht="13.8" hidden="false" customHeight="true" outlineLevel="0" collapsed="false"/>
    <row r="41663" customFormat="false" ht="13.8" hidden="false" customHeight="true" outlineLevel="0" collapsed="false"/>
    <row r="41664" customFormat="false" ht="13.8" hidden="false" customHeight="true" outlineLevel="0" collapsed="false"/>
    <row r="41665" customFormat="false" ht="13.8" hidden="false" customHeight="true" outlineLevel="0" collapsed="false"/>
    <row r="41666" customFormat="false" ht="13.8" hidden="false" customHeight="true" outlineLevel="0" collapsed="false"/>
    <row r="41667" customFormat="false" ht="13.8" hidden="false" customHeight="true" outlineLevel="0" collapsed="false"/>
    <row r="41668" customFormat="false" ht="13.8" hidden="false" customHeight="true" outlineLevel="0" collapsed="false"/>
    <row r="41669" customFormat="false" ht="13.8" hidden="false" customHeight="true" outlineLevel="0" collapsed="false"/>
    <row r="41670" customFormat="false" ht="13.8" hidden="false" customHeight="true" outlineLevel="0" collapsed="false"/>
    <row r="41671" customFormat="false" ht="13.8" hidden="false" customHeight="true" outlineLevel="0" collapsed="false"/>
    <row r="41672" customFormat="false" ht="13.8" hidden="false" customHeight="true" outlineLevel="0" collapsed="false"/>
    <row r="41673" customFormat="false" ht="13.8" hidden="false" customHeight="true" outlineLevel="0" collapsed="false"/>
    <row r="41674" customFormat="false" ht="13.8" hidden="false" customHeight="true" outlineLevel="0" collapsed="false"/>
    <row r="41675" customFormat="false" ht="13.8" hidden="false" customHeight="true" outlineLevel="0" collapsed="false"/>
    <row r="41676" customFormat="false" ht="13.8" hidden="false" customHeight="true" outlineLevel="0" collapsed="false"/>
    <row r="41677" customFormat="false" ht="13.8" hidden="false" customHeight="true" outlineLevel="0" collapsed="false"/>
    <row r="41678" customFormat="false" ht="13.8" hidden="false" customHeight="true" outlineLevel="0" collapsed="false"/>
    <row r="41679" customFormat="false" ht="13.8" hidden="false" customHeight="true" outlineLevel="0" collapsed="false"/>
    <row r="41680" customFormat="false" ht="13.8" hidden="false" customHeight="true" outlineLevel="0" collapsed="false"/>
    <row r="41681" customFormat="false" ht="13.8" hidden="false" customHeight="true" outlineLevel="0" collapsed="false"/>
    <row r="41682" customFormat="false" ht="13.8" hidden="false" customHeight="true" outlineLevel="0" collapsed="false"/>
    <row r="41683" customFormat="false" ht="13.8" hidden="false" customHeight="true" outlineLevel="0" collapsed="false"/>
    <row r="41684" customFormat="false" ht="13.8" hidden="false" customHeight="true" outlineLevel="0" collapsed="false"/>
    <row r="41685" customFormat="false" ht="13.8" hidden="false" customHeight="true" outlineLevel="0" collapsed="false"/>
    <row r="41686" customFormat="false" ht="13.8" hidden="false" customHeight="true" outlineLevel="0" collapsed="false"/>
    <row r="41687" customFormat="false" ht="13.8" hidden="false" customHeight="true" outlineLevel="0" collapsed="false"/>
    <row r="41688" customFormat="false" ht="13.8" hidden="false" customHeight="true" outlineLevel="0" collapsed="false"/>
    <row r="41689" customFormat="false" ht="13.8" hidden="false" customHeight="true" outlineLevel="0" collapsed="false"/>
    <row r="41690" customFormat="false" ht="13.8" hidden="false" customHeight="true" outlineLevel="0" collapsed="false"/>
    <row r="41691" customFormat="false" ht="13.8" hidden="false" customHeight="true" outlineLevel="0" collapsed="false"/>
    <row r="41692" customFormat="false" ht="13.8" hidden="false" customHeight="true" outlineLevel="0" collapsed="false"/>
    <row r="41693" customFormat="false" ht="13.8" hidden="false" customHeight="true" outlineLevel="0" collapsed="false"/>
    <row r="41694" customFormat="false" ht="13.8" hidden="false" customHeight="true" outlineLevel="0" collapsed="false"/>
    <row r="41695" customFormat="false" ht="13.8" hidden="false" customHeight="true" outlineLevel="0" collapsed="false"/>
    <row r="41696" customFormat="false" ht="13.8" hidden="false" customHeight="true" outlineLevel="0" collapsed="false"/>
    <row r="41697" customFormat="false" ht="13.8" hidden="false" customHeight="true" outlineLevel="0" collapsed="false"/>
    <row r="41698" customFormat="false" ht="13.8" hidden="false" customHeight="true" outlineLevel="0" collapsed="false"/>
    <row r="41699" customFormat="false" ht="13.8" hidden="false" customHeight="true" outlineLevel="0" collapsed="false"/>
    <row r="41700" customFormat="false" ht="13.8" hidden="false" customHeight="true" outlineLevel="0" collapsed="false"/>
    <row r="41701" customFormat="false" ht="13.8" hidden="false" customHeight="true" outlineLevel="0" collapsed="false"/>
    <row r="41702" customFormat="false" ht="13.8" hidden="false" customHeight="true" outlineLevel="0" collapsed="false"/>
    <row r="41703" customFormat="false" ht="13.8" hidden="false" customHeight="true" outlineLevel="0" collapsed="false"/>
    <row r="41704" customFormat="false" ht="13.8" hidden="false" customHeight="true" outlineLevel="0" collapsed="false"/>
    <row r="41705" customFormat="false" ht="13.8" hidden="false" customHeight="true" outlineLevel="0" collapsed="false"/>
    <row r="41706" customFormat="false" ht="13.8" hidden="false" customHeight="true" outlineLevel="0" collapsed="false"/>
    <row r="41707" customFormat="false" ht="13.8" hidden="false" customHeight="true" outlineLevel="0" collapsed="false"/>
    <row r="41708" customFormat="false" ht="13.8" hidden="false" customHeight="true" outlineLevel="0" collapsed="false"/>
    <row r="41709" customFormat="false" ht="13.8" hidden="false" customHeight="true" outlineLevel="0" collapsed="false"/>
    <row r="41710" customFormat="false" ht="13.8" hidden="false" customHeight="true" outlineLevel="0" collapsed="false"/>
    <row r="41711" customFormat="false" ht="13.8" hidden="false" customHeight="true" outlineLevel="0" collapsed="false"/>
    <row r="41712" customFormat="false" ht="13.8" hidden="false" customHeight="true" outlineLevel="0" collapsed="false"/>
    <row r="41713" customFormat="false" ht="13.8" hidden="false" customHeight="true" outlineLevel="0" collapsed="false"/>
    <row r="41714" customFormat="false" ht="13.8" hidden="false" customHeight="true" outlineLevel="0" collapsed="false"/>
    <row r="41715" customFormat="false" ht="13.8" hidden="false" customHeight="true" outlineLevel="0" collapsed="false"/>
    <row r="41716" customFormat="false" ht="13.8" hidden="false" customHeight="true" outlineLevel="0" collapsed="false"/>
    <row r="41717" customFormat="false" ht="13.8" hidden="false" customHeight="true" outlineLevel="0" collapsed="false"/>
    <row r="41718" customFormat="false" ht="13.8" hidden="false" customHeight="true" outlineLevel="0" collapsed="false"/>
    <row r="41719" customFormat="false" ht="13.8" hidden="false" customHeight="true" outlineLevel="0" collapsed="false"/>
    <row r="41720" customFormat="false" ht="13.8" hidden="false" customHeight="true" outlineLevel="0" collapsed="false"/>
    <row r="41721" customFormat="false" ht="13.8" hidden="false" customHeight="true" outlineLevel="0" collapsed="false"/>
    <row r="41722" customFormat="false" ht="13.8" hidden="false" customHeight="true" outlineLevel="0" collapsed="false"/>
    <row r="41723" customFormat="false" ht="13.8" hidden="false" customHeight="true" outlineLevel="0" collapsed="false"/>
    <row r="41724" customFormat="false" ht="13.8" hidden="false" customHeight="true" outlineLevel="0" collapsed="false"/>
    <row r="41725" customFormat="false" ht="13.8" hidden="false" customHeight="true" outlineLevel="0" collapsed="false"/>
    <row r="41726" customFormat="false" ht="13.8" hidden="false" customHeight="true" outlineLevel="0" collapsed="false"/>
    <row r="41727" customFormat="false" ht="13.8" hidden="false" customHeight="true" outlineLevel="0" collapsed="false"/>
    <row r="41728" customFormat="false" ht="13.8" hidden="false" customHeight="true" outlineLevel="0" collapsed="false"/>
    <row r="41729" customFormat="false" ht="13.8" hidden="false" customHeight="true" outlineLevel="0" collapsed="false"/>
    <row r="41730" customFormat="false" ht="13.8" hidden="false" customHeight="true" outlineLevel="0" collapsed="false"/>
    <row r="41731" customFormat="false" ht="13.8" hidden="false" customHeight="true" outlineLevel="0" collapsed="false"/>
    <row r="41732" customFormat="false" ht="13.8" hidden="false" customHeight="true" outlineLevel="0" collapsed="false"/>
    <row r="41733" customFormat="false" ht="13.8" hidden="false" customHeight="true" outlineLevel="0" collapsed="false"/>
    <row r="41734" customFormat="false" ht="13.8" hidden="false" customHeight="true" outlineLevel="0" collapsed="false"/>
    <row r="41735" customFormat="false" ht="13.8" hidden="false" customHeight="true" outlineLevel="0" collapsed="false"/>
    <row r="41736" customFormat="false" ht="13.8" hidden="false" customHeight="true" outlineLevel="0" collapsed="false"/>
    <row r="41737" customFormat="false" ht="13.8" hidden="false" customHeight="true" outlineLevel="0" collapsed="false"/>
    <row r="41738" customFormat="false" ht="13.8" hidden="false" customHeight="true" outlineLevel="0" collapsed="false"/>
    <row r="41739" customFormat="false" ht="13.8" hidden="false" customHeight="true" outlineLevel="0" collapsed="false"/>
    <row r="41740" customFormat="false" ht="13.8" hidden="false" customHeight="true" outlineLevel="0" collapsed="false"/>
    <row r="41741" customFormat="false" ht="13.8" hidden="false" customHeight="true" outlineLevel="0" collapsed="false"/>
    <row r="41742" customFormat="false" ht="13.8" hidden="false" customHeight="true" outlineLevel="0" collapsed="false"/>
    <row r="41743" customFormat="false" ht="13.8" hidden="false" customHeight="true" outlineLevel="0" collapsed="false"/>
    <row r="41744" customFormat="false" ht="13.8" hidden="false" customHeight="true" outlineLevel="0" collapsed="false"/>
    <row r="41745" customFormat="false" ht="13.8" hidden="false" customHeight="true" outlineLevel="0" collapsed="false"/>
    <row r="41746" customFormat="false" ht="13.8" hidden="false" customHeight="true" outlineLevel="0" collapsed="false"/>
    <row r="41747" customFormat="false" ht="13.8" hidden="false" customHeight="true" outlineLevel="0" collapsed="false"/>
    <row r="41748" customFormat="false" ht="13.8" hidden="false" customHeight="true" outlineLevel="0" collapsed="false"/>
    <row r="41749" customFormat="false" ht="13.8" hidden="false" customHeight="true" outlineLevel="0" collapsed="false"/>
    <row r="41750" customFormat="false" ht="13.8" hidden="false" customHeight="true" outlineLevel="0" collapsed="false"/>
    <row r="41751" customFormat="false" ht="13.8" hidden="false" customHeight="true" outlineLevel="0" collapsed="false"/>
    <row r="41752" customFormat="false" ht="13.8" hidden="false" customHeight="true" outlineLevel="0" collapsed="false"/>
    <row r="41753" customFormat="false" ht="13.8" hidden="false" customHeight="true" outlineLevel="0" collapsed="false"/>
    <row r="41754" customFormat="false" ht="13.8" hidden="false" customHeight="true" outlineLevel="0" collapsed="false"/>
    <row r="41755" customFormat="false" ht="13.8" hidden="false" customHeight="true" outlineLevel="0" collapsed="false"/>
    <row r="41756" customFormat="false" ht="13.8" hidden="false" customHeight="true" outlineLevel="0" collapsed="false"/>
    <row r="41757" customFormat="false" ht="13.8" hidden="false" customHeight="true" outlineLevel="0" collapsed="false"/>
    <row r="41758" customFormat="false" ht="13.8" hidden="false" customHeight="true" outlineLevel="0" collapsed="false"/>
    <row r="41759" customFormat="false" ht="13.8" hidden="false" customHeight="true" outlineLevel="0" collapsed="false"/>
    <row r="41760" customFormat="false" ht="13.8" hidden="false" customHeight="true" outlineLevel="0" collapsed="false"/>
    <row r="41761" customFormat="false" ht="13.8" hidden="false" customHeight="true" outlineLevel="0" collapsed="false"/>
    <row r="41762" customFormat="false" ht="13.8" hidden="false" customHeight="true" outlineLevel="0" collapsed="false"/>
    <row r="41763" customFormat="false" ht="13.8" hidden="false" customHeight="true" outlineLevel="0" collapsed="false"/>
    <row r="41764" customFormat="false" ht="13.8" hidden="false" customHeight="true" outlineLevel="0" collapsed="false"/>
    <row r="41765" customFormat="false" ht="13.8" hidden="false" customHeight="true" outlineLevel="0" collapsed="false"/>
    <row r="41766" customFormat="false" ht="13.8" hidden="false" customHeight="true" outlineLevel="0" collapsed="false"/>
    <row r="41767" customFormat="false" ht="13.8" hidden="false" customHeight="true" outlineLevel="0" collapsed="false"/>
    <row r="41768" customFormat="false" ht="13.8" hidden="false" customHeight="true" outlineLevel="0" collapsed="false"/>
    <row r="41769" customFormat="false" ht="13.8" hidden="false" customHeight="true" outlineLevel="0" collapsed="false"/>
    <row r="41770" customFormat="false" ht="13.8" hidden="false" customHeight="true" outlineLevel="0" collapsed="false"/>
    <row r="41771" customFormat="false" ht="13.8" hidden="false" customHeight="true" outlineLevel="0" collapsed="false"/>
    <row r="41772" customFormat="false" ht="13.8" hidden="false" customHeight="true" outlineLevel="0" collapsed="false"/>
    <row r="41773" customFormat="false" ht="13.8" hidden="false" customHeight="true" outlineLevel="0" collapsed="false"/>
    <row r="41774" customFormat="false" ht="13.8" hidden="false" customHeight="true" outlineLevel="0" collapsed="false"/>
    <row r="41775" customFormat="false" ht="13.8" hidden="false" customHeight="true" outlineLevel="0" collapsed="false"/>
    <row r="41776" customFormat="false" ht="13.8" hidden="false" customHeight="true" outlineLevel="0" collapsed="false"/>
    <row r="41777" customFormat="false" ht="13.8" hidden="false" customHeight="true" outlineLevel="0" collapsed="false"/>
    <row r="41778" customFormat="false" ht="13.8" hidden="false" customHeight="true" outlineLevel="0" collapsed="false"/>
    <row r="41779" customFormat="false" ht="13.8" hidden="false" customHeight="true" outlineLevel="0" collapsed="false"/>
    <row r="41780" customFormat="false" ht="13.8" hidden="false" customHeight="true" outlineLevel="0" collapsed="false"/>
    <row r="41781" customFormat="false" ht="13.8" hidden="false" customHeight="true" outlineLevel="0" collapsed="false"/>
    <row r="41782" customFormat="false" ht="13.8" hidden="false" customHeight="true" outlineLevel="0" collapsed="false"/>
    <row r="41783" customFormat="false" ht="13.8" hidden="false" customHeight="true" outlineLevel="0" collapsed="false"/>
    <row r="41784" customFormat="false" ht="13.8" hidden="false" customHeight="true" outlineLevel="0" collapsed="false"/>
    <row r="41785" customFormat="false" ht="13.8" hidden="false" customHeight="true" outlineLevel="0" collapsed="false"/>
    <row r="41786" customFormat="false" ht="13.8" hidden="false" customHeight="true" outlineLevel="0" collapsed="false"/>
    <row r="41787" customFormat="false" ht="13.8" hidden="false" customHeight="true" outlineLevel="0" collapsed="false"/>
    <row r="41788" customFormat="false" ht="13.8" hidden="false" customHeight="true" outlineLevel="0" collapsed="false"/>
    <row r="41789" customFormat="false" ht="13.8" hidden="false" customHeight="true" outlineLevel="0" collapsed="false"/>
    <row r="41790" customFormat="false" ht="13.8" hidden="false" customHeight="true" outlineLevel="0" collapsed="false"/>
    <row r="41791" customFormat="false" ht="13.8" hidden="false" customHeight="true" outlineLevel="0" collapsed="false"/>
    <row r="41792" customFormat="false" ht="13.8" hidden="false" customHeight="true" outlineLevel="0" collapsed="false"/>
    <row r="41793" customFormat="false" ht="13.8" hidden="false" customHeight="true" outlineLevel="0" collapsed="false"/>
    <row r="41794" customFormat="false" ht="13.8" hidden="false" customHeight="true" outlineLevel="0" collapsed="false"/>
    <row r="41795" customFormat="false" ht="13.8" hidden="false" customHeight="true" outlineLevel="0" collapsed="false"/>
    <row r="41796" customFormat="false" ht="13.8" hidden="false" customHeight="true" outlineLevel="0" collapsed="false"/>
    <row r="41797" customFormat="false" ht="13.8" hidden="false" customHeight="true" outlineLevel="0" collapsed="false"/>
    <row r="41798" customFormat="false" ht="13.8" hidden="false" customHeight="true" outlineLevel="0" collapsed="false"/>
    <row r="41799" customFormat="false" ht="13.8" hidden="false" customHeight="true" outlineLevel="0" collapsed="false"/>
    <row r="41800" customFormat="false" ht="13.8" hidden="false" customHeight="true" outlineLevel="0" collapsed="false"/>
    <row r="41801" customFormat="false" ht="13.8" hidden="false" customHeight="true" outlineLevel="0" collapsed="false"/>
    <row r="41802" customFormat="false" ht="13.8" hidden="false" customHeight="true" outlineLevel="0" collapsed="false"/>
    <row r="41803" customFormat="false" ht="13.8" hidden="false" customHeight="true" outlineLevel="0" collapsed="false"/>
    <row r="41804" customFormat="false" ht="13.8" hidden="false" customHeight="true" outlineLevel="0" collapsed="false"/>
    <row r="41805" customFormat="false" ht="13.8" hidden="false" customHeight="true" outlineLevel="0" collapsed="false"/>
    <row r="41806" customFormat="false" ht="13.8" hidden="false" customHeight="true" outlineLevel="0" collapsed="false"/>
    <row r="41807" customFormat="false" ht="13.8" hidden="false" customHeight="true" outlineLevel="0" collapsed="false"/>
    <row r="41808" customFormat="false" ht="13.8" hidden="false" customHeight="true" outlineLevel="0" collapsed="false"/>
    <row r="41809" customFormat="false" ht="13.8" hidden="false" customHeight="true" outlineLevel="0" collapsed="false"/>
    <row r="41810" customFormat="false" ht="13.8" hidden="false" customHeight="true" outlineLevel="0" collapsed="false"/>
    <row r="41811" customFormat="false" ht="13.8" hidden="false" customHeight="true" outlineLevel="0" collapsed="false"/>
    <row r="41812" customFormat="false" ht="13.8" hidden="false" customHeight="true" outlineLevel="0" collapsed="false"/>
    <row r="41813" customFormat="false" ht="13.8" hidden="false" customHeight="true" outlineLevel="0" collapsed="false"/>
    <row r="41814" customFormat="false" ht="13.8" hidden="false" customHeight="true" outlineLevel="0" collapsed="false"/>
    <row r="41815" customFormat="false" ht="13.8" hidden="false" customHeight="true" outlineLevel="0" collapsed="false"/>
    <row r="41816" customFormat="false" ht="13.8" hidden="false" customHeight="true" outlineLevel="0" collapsed="false"/>
    <row r="41817" customFormat="false" ht="13.8" hidden="false" customHeight="true" outlineLevel="0" collapsed="false"/>
    <row r="41818" customFormat="false" ht="13.8" hidden="false" customHeight="true" outlineLevel="0" collapsed="false"/>
    <row r="41819" customFormat="false" ht="13.8" hidden="false" customHeight="true" outlineLevel="0" collapsed="false"/>
    <row r="41820" customFormat="false" ht="13.8" hidden="false" customHeight="true" outlineLevel="0" collapsed="false"/>
    <row r="41821" customFormat="false" ht="13.8" hidden="false" customHeight="true" outlineLevel="0" collapsed="false"/>
    <row r="41822" customFormat="false" ht="13.8" hidden="false" customHeight="true" outlineLevel="0" collapsed="false"/>
    <row r="41823" customFormat="false" ht="13.8" hidden="false" customHeight="true" outlineLevel="0" collapsed="false"/>
    <row r="41824" customFormat="false" ht="13.8" hidden="false" customHeight="true" outlineLevel="0" collapsed="false"/>
    <row r="41825" customFormat="false" ht="13.8" hidden="false" customHeight="true" outlineLevel="0" collapsed="false"/>
    <row r="41826" customFormat="false" ht="13.8" hidden="false" customHeight="true" outlineLevel="0" collapsed="false"/>
    <row r="41827" customFormat="false" ht="13.8" hidden="false" customHeight="true" outlineLevel="0" collapsed="false"/>
    <row r="41828" customFormat="false" ht="13.8" hidden="false" customHeight="true" outlineLevel="0" collapsed="false"/>
    <row r="41829" customFormat="false" ht="13.8" hidden="false" customHeight="true" outlineLevel="0" collapsed="false"/>
    <row r="41830" customFormat="false" ht="13.8" hidden="false" customHeight="true" outlineLevel="0" collapsed="false"/>
    <row r="41831" customFormat="false" ht="13.8" hidden="false" customHeight="true" outlineLevel="0" collapsed="false"/>
    <row r="41832" customFormat="false" ht="13.8" hidden="false" customHeight="true" outlineLevel="0" collapsed="false"/>
    <row r="41833" customFormat="false" ht="13.8" hidden="false" customHeight="true" outlineLevel="0" collapsed="false"/>
    <row r="41834" customFormat="false" ht="13.8" hidden="false" customHeight="true" outlineLevel="0" collapsed="false"/>
    <row r="41835" customFormat="false" ht="13.8" hidden="false" customHeight="true" outlineLevel="0" collapsed="false"/>
    <row r="41836" customFormat="false" ht="13.8" hidden="false" customHeight="true" outlineLevel="0" collapsed="false"/>
    <row r="41837" customFormat="false" ht="13.8" hidden="false" customHeight="true" outlineLevel="0" collapsed="false"/>
    <row r="41838" customFormat="false" ht="13.8" hidden="false" customHeight="true" outlineLevel="0" collapsed="false"/>
    <row r="41839" customFormat="false" ht="13.8" hidden="false" customHeight="true" outlineLevel="0" collapsed="false"/>
    <row r="41840" customFormat="false" ht="13.8" hidden="false" customHeight="true" outlineLevel="0" collapsed="false"/>
    <row r="41841" customFormat="false" ht="13.8" hidden="false" customHeight="true" outlineLevel="0" collapsed="false"/>
    <row r="41842" customFormat="false" ht="13.8" hidden="false" customHeight="true" outlineLevel="0" collapsed="false"/>
    <row r="41843" customFormat="false" ht="13.8" hidden="false" customHeight="true" outlineLevel="0" collapsed="false"/>
    <row r="41844" customFormat="false" ht="13.8" hidden="false" customHeight="true" outlineLevel="0" collapsed="false"/>
    <row r="41845" customFormat="false" ht="13.8" hidden="false" customHeight="true" outlineLevel="0" collapsed="false"/>
    <row r="41846" customFormat="false" ht="13.8" hidden="false" customHeight="true" outlineLevel="0" collapsed="false"/>
    <row r="41847" customFormat="false" ht="13.8" hidden="false" customHeight="true" outlineLevel="0" collapsed="false"/>
    <row r="41848" customFormat="false" ht="13.8" hidden="false" customHeight="true" outlineLevel="0" collapsed="false"/>
    <row r="41849" customFormat="false" ht="13.8" hidden="false" customHeight="true" outlineLevel="0" collapsed="false"/>
    <row r="41850" customFormat="false" ht="13.8" hidden="false" customHeight="true" outlineLevel="0" collapsed="false"/>
    <row r="41851" customFormat="false" ht="13.8" hidden="false" customHeight="true" outlineLevel="0" collapsed="false"/>
    <row r="41852" customFormat="false" ht="13.8" hidden="false" customHeight="true" outlineLevel="0" collapsed="false"/>
    <row r="41853" customFormat="false" ht="13.8" hidden="false" customHeight="true" outlineLevel="0" collapsed="false"/>
    <row r="41854" customFormat="false" ht="13.8" hidden="false" customHeight="true" outlineLevel="0" collapsed="false"/>
    <row r="41855" customFormat="false" ht="13.8" hidden="false" customHeight="true" outlineLevel="0" collapsed="false"/>
    <row r="41856" customFormat="false" ht="13.8" hidden="false" customHeight="true" outlineLevel="0" collapsed="false"/>
    <row r="41857" customFormat="false" ht="13.8" hidden="false" customHeight="true" outlineLevel="0" collapsed="false"/>
    <row r="41858" customFormat="false" ht="13.8" hidden="false" customHeight="true" outlineLevel="0" collapsed="false"/>
    <row r="41859" customFormat="false" ht="13.8" hidden="false" customHeight="true" outlineLevel="0" collapsed="false"/>
    <row r="41860" customFormat="false" ht="13.8" hidden="false" customHeight="true" outlineLevel="0" collapsed="false"/>
    <row r="41861" customFormat="false" ht="13.8" hidden="false" customHeight="true" outlineLevel="0" collapsed="false"/>
    <row r="41862" customFormat="false" ht="13.8" hidden="false" customHeight="true" outlineLevel="0" collapsed="false"/>
    <row r="41863" customFormat="false" ht="13.8" hidden="false" customHeight="true" outlineLevel="0" collapsed="false"/>
    <row r="41864" customFormat="false" ht="13.8" hidden="false" customHeight="true" outlineLevel="0" collapsed="false"/>
    <row r="41865" customFormat="false" ht="13.8" hidden="false" customHeight="true" outlineLevel="0" collapsed="false"/>
    <row r="41866" customFormat="false" ht="13.8" hidden="false" customHeight="true" outlineLevel="0" collapsed="false"/>
    <row r="41867" customFormat="false" ht="13.8" hidden="false" customHeight="true" outlineLevel="0" collapsed="false"/>
    <row r="41868" customFormat="false" ht="13.8" hidden="false" customHeight="true" outlineLevel="0" collapsed="false"/>
    <row r="41869" customFormat="false" ht="13.8" hidden="false" customHeight="true" outlineLevel="0" collapsed="false"/>
    <row r="41870" customFormat="false" ht="13.8" hidden="false" customHeight="true" outlineLevel="0" collapsed="false"/>
    <row r="41871" customFormat="false" ht="13.8" hidden="false" customHeight="true" outlineLevel="0" collapsed="false"/>
    <row r="41872" customFormat="false" ht="13.8" hidden="false" customHeight="true" outlineLevel="0" collapsed="false"/>
    <row r="41873" customFormat="false" ht="13.8" hidden="false" customHeight="true" outlineLevel="0" collapsed="false"/>
    <row r="41874" customFormat="false" ht="13.8" hidden="false" customHeight="true" outlineLevel="0" collapsed="false"/>
    <row r="41875" customFormat="false" ht="13.8" hidden="false" customHeight="true" outlineLevel="0" collapsed="false"/>
    <row r="41876" customFormat="false" ht="13.8" hidden="false" customHeight="true" outlineLevel="0" collapsed="false"/>
    <row r="41877" customFormat="false" ht="13.8" hidden="false" customHeight="true" outlineLevel="0" collapsed="false"/>
    <row r="41878" customFormat="false" ht="13.8" hidden="false" customHeight="true" outlineLevel="0" collapsed="false"/>
    <row r="41879" customFormat="false" ht="13.8" hidden="false" customHeight="true" outlineLevel="0" collapsed="false"/>
    <row r="41880" customFormat="false" ht="13.8" hidden="false" customHeight="true" outlineLevel="0" collapsed="false"/>
    <row r="41881" customFormat="false" ht="13.8" hidden="false" customHeight="true" outlineLevel="0" collapsed="false"/>
    <row r="41882" customFormat="false" ht="13.8" hidden="false" customHeight="true" outlineLevel="0" collapsed="false"/>
    <row r="41883" customFormat="false" ht="13.8" hidden="false" customHeight="true" outlineLevel="0" collapsed="false"/>
    <row r="41884" customFormat="false" ht="13.8" hidden="false" customHeight="true" outlineLevel="0" collapsed="false"/>
    <row r="41885" customFormat="false" ht="13.8" hidden="false" customHeight="true" outlineLevel="0" collapsed="false"/>
    <row r="41886" customFormat="false" ht="13.8" hidden="false" customHeight="true" outlineLevel="0" collapsed="false"/>
    <row r="41887" customFormat="false" ht="13.8" hidden="false" customHeight="true" outlineLevel="0" collapsed="false"/>
    <row r="41888" customFormat="false" ht="13.8" hidden="false" customHeight="true" outlineLevel="0" collapsed="false"/>
    <row r="41889" customFormat="false" ht="13.8" hidden="false" customHeight="true" outlineLevel="0" collapsed="false"/>
    <row r="41890" customFormat="false" ht="13.8" hidden="false" customHeight="true" outlineLevel="0" collapsed="false"/>
    <row r="41891" customFormat="false" ht="13.8" hidden="false" customHeight="true" outlineLevel="0" collapsed="false"/>
    <row r="41892" customFormat="false" ht="13.8" hidden="false" customHeight="true" outlineLevel="0" collapsed="false"/>
    <row r="41893" customFormat="false" ht="13.8" hidden="false" customHeight="true" outlineLevel="0" collapsed="false"/>
    <row r="41894" customFormat="false" ht="13.8" hidden="false" customHeight="true" outlineLevel="0" collapsed="false"/>
    <row r="41895" customFormat="false" ht="13.8" hidden="false" customHeight="true" outlineLevel="0" collapsed="false"/>
    <row r="41896" customFormat="false" ht="13.8" hidden="false" customHeight="true" outlineLevel="0" collapsed="false"/>
    <row r="41897" customFormat="false" ht="13.8" hidden="false" customHeight="true" outlineLevel="0" collapsed="false"/>
    <row r="41898" customFormat="false" ht="13.8" hidden="false" customHeight="true" outlineLevel="0" collapsed="false"/>
    <row r="41899" customFormat="false" ht="13.8" hidden="false" customHeight="true" outlineLevel="0" collapsed="false"/>
    <row r="41900" customFormat="false" ht="13.8" hidden="false" customHeight="true" outlineLevel="0" collapsed="false"/>
    <row r="41901" customFormat="false" ht="13.8" hidden="false" customHeight="true" outlineLevel="0" collapsed="false"/>
    <row r="41902" customFormat="false" ht="13.8" hidden="false" customHeight="true" outlineLevel="0" collapsed="false"/>
    <row r="41903" customFormat="false" ht="13.8" hidden="false" customHeight="true" outlineLevel="0" collapsed="false"/>
    <row r="41904" customFormat="false" ht="13.8" hidden="false" customHeight="true" outlineLevel="0" collapsed="false"/>
    <row r="41905" customFormat="false" ht="13.8" hidden="false" customHeight="true" outlineLevel="0" collapsed="false"/>
    <row r="41906" customFormat="false" ht="13.8" hidden="false" customHeight="true" outlineLevel="0" collapsed="false"/>
    <row r="41907" customFormat="false" ht="13.8" hidden="false" customHeight="true" outlineLevel="0" collapsed="false"/>
    <row r="41908" customFormat="false" ht="13.8" hidden="false" customHeight="true" outlineLevel="0" collapsed="false"/>
    <row r="41909" customFormat="false" ht="13.8" hidden="false" customHeight="true" outlineLevel="0" collapsed="false"/>
    <row r="41910" customFormat="false" ht="13.8" hidden="false" customHeight="true" outlineLevel="0" collapsed="false"/>
    <row r="41911" customFormat="false" ht="13.8" hidden="false" customHeight="true" outlineLevel="0" collapsed="false"/>
    <row r="41912" customFormat="false" ht="13.8" hidden="false" customHeight="true" outlineLevel="0" collapsed="false"/>
    <row r="41913" customFormat="false" ht="13.8" hidden="false" customHeight="true" outlineLevel="0" collapsed="false"/>
    <row r="41914" customFormat="false" ht="13.8" hidden="false" customHeight="true" outlineLevel="0" collapsed="false"/>
    <row r="41915" customFormat="false" ht="13.8" hidden="false" customHeight="true" outlineLevel="0" collapsed="false"/>
    <row r="41916" customFormat="false" ht="13.8" hidden="false" customHeight="true" outlineLevel="0" collapsed="false"/>
    <row r="41917" customFormat="false" ht="13.8" hidden="false" customHeight="true" outlineLevel="0" collapsed="false"/>
    <row r="41918" customFormat="false" ht="13.8" hidden="false" customHeight="true" outlineLevel="0" collapsed="false"/>
    <row r="41919" customFormat="false" ht="13.8" hidden="false" customHeight="true" outlineLevel="0" collapsed="false"/>
    <row r="41920" customFormat="false" ht="13.8" hidden="false" customHeight="true" outlineLevel="0" collapsed="false"/>
    <row r="41921" customFormat="false" ht="13.8" hidden="false" customHeight="true" outlineLevel="0" collapsed="false"/>
    <row r="41922" customFormat="false" ht="13.8" hidden="false" customHeight="true" outlineLevel="0" collapsed="false"/>
    <row r="41923" customFormat="false" ht="13.8" hidden="false" customHeight="true" outlineLevel="0" collapsed="false"/>
    <row r="41924" customFormat="false" ht="13.8" hidden="false" customHeight="true" outlineLevel="0" collapsed="false"/>
    <row r="41925" customFormat="false" ht="13.8" hidden="false" customHeight="true" outlineLevel="0" collapsed="false"/>
    <row r="41926" customFormat="false" ht="13.8" hidden="false" customHeight="true" outlineLevel="0" collapsed="false"/>
    <row r="41927" customFormat="false" ht="13.8" hidden="false" customHeight="true" outlineLevel="0" collapsed="false"/>
    <row r="41928" customFormat="false" ht="13.8" hidden="false" customHeight="true" outlineLevel="0" collapsed="false"/>
    <row r="41929" customFormat="false" ht="13.8" hidden="false" customHeight="true" outlineLevel="0" collapsed="false"/>
    <row r="41930" customFormat="false" ht="13.8" hidden="false" customHeight="true" outlineLevel="0" collapsed="false"/>
    <row r="41931" customFormat="false" ht="13.8" hidden="false" customHeight="true" outlineLevel="0" collapsed="false"/>
    <row r="41932" customFormat="false" ht="13.8" hidden="false" customHeight="true" outlineLevel="0" collapsed="false"/>
    <row r="41933" customFormat="false" ht="13.8" hidden="false" customHeight="true" outlineLevel="0" collapsed="false"/>
    <row r="41934" customFormat="false" ht="13.8" hidden="false" customHeight="true" outlineLevel="0" collapsed="false"/>
    <row r="41935" customFormat="false" ht="13.8" hidden="false" customHeight="true" outlineLevel="0" collapsed="false"/>
    <row r="41936" customFormat="false" ht="13.8" hidden="false" customHeight="true" outlineLevel="0" collapsed="false"/>
    <row r="41937" customFormat="false" ht="13.8" hidden="false" customHeight="true" outlineLevel="0" collapsed="false"/>
    <row r="41938" customFormat="false" ht="13.8" hidden="false" customHeight="true" outlineLevel="0" collapsed="false"/>
    <row r="41939" customFormat="false" ht="13.8" hidden="false" customHeight="true" outlineLevel="0" collapsed="false"/>
    <row r="41940" customFormat="false" ht="13.8" hidden="false" customHeight="true" outlineLevel="0" collapsed="false"/>
    <row r="41941" customFormat="false" ht="13.8" hidden="false" customHeight="true" outlineLevel="0" collapsed="false"/>
    <row r="41942" customFormat="false" ht="13.8" hidden="false" customHeight="true" outlineLevel="0" collapsed="false"/>
    <row r="41943" customFormat="false" ht="13.8" hidden="false" customHeight="true" outlineLevel="0" collapsed="false"/>
    <row r="41944" customFormat="false" ht="13.8" hidden="false" customHeight="true" outlineLevel="0" collapsed="false"/>
    <row r="41945" customFormat="false" ht="13.8" hidden="false" customHeight="true" outlineLevel="0" collapsed="false"/>
    <row r="41946" customFormat="false" ht="13.8" hidden="false" customHeight="true" outlineLevel="0" collapsed="false"/>
    <row r="41947" customFormat="false" ht="13.8" hidden="false" customHeight="true" outlineLevel="0" collapsed="false"/>
    <row r="41948" customFormat="false" ht="13.8" hidden="false" customHeight="true" outlineLevel="0" collapsed="false"/>
    <row r="41949" customFormat="false" ht="13.8" hidden="false" customHeight="true" outlineLevel="0" collapsed="false"/>
    <row r="41950" customFormat="false" ht="13.8" hidden="false" customHeight="true" outlineLevel="0" collapsed="false"/>
    <row r="41951" customFormat="false" ht="13.8" hidden="false" customHeight="true" outlineLevel="0" collapsed="false"/>
    <row r="41952" customFormat="false" ht="13.8" hidden="false" customHeight="true" outlineLevel="0" collapsed="false"/>
    <row r="41953" customFormat="false" ht="13.8" hidden="false" customHeight="true" outlineLevel="0" collapsed="false"/>
    <row r="41954" customFormat="false" ht="13.8" hidden="false" customHeight="true" outlineLevel="0" collapsed="false"/>
    <row r="41955" customFormat="false" ht="13.8" hidden="false" customHeight="true" outlineLevel="0" collapsed="false"/>
    <row r="41956" customFormat="false" ht="13.8" hidden="false" customHeight="true" outlineLevel="0" collapsed="false"/>
    <row r="41957" customFormat="false" ht="13.8" hidden="false" customHeight="true" outlineLevel="0" collapsed="false"/>
    <row r="41958" customFormat="false" ht="13.8" hidden="false" customHeight="true" outlineLevel="0" collapsed="false"/>
    <row r="41959" customFormat="false" ht="13.8" hidden="false" customHeight="true" outlineLevel="0" collapsed="false"/>
    <row r="41960" customFormat="false" ht="13.8" hidden="false" customHeight="true" outlineLevel="0" collapsed="false"/>
    <row r="41961" customFormat="false" ht="13.8" hidden="false" customHeight="true" outlineLevel="0" collapsed="false"/>
    <row r="41962" customFormat="false" ht="13.8" hidden="false" customHeight="true" outlineLevel="0" collapsed="false"/>
    <row r="41963" customFormat="false" ht="13.8" hidden="false" customHeight="true" outlineLevel="0" collapsed="false"/>
    <row r="41964" customFormat="false" ht="13.8" hidden="false" customHeight="true" outlineLevel="0" collapsed="false"/>
    <row r="41965" customFormat="false" ht="13.8" hidden="false" customHeight="true" outlineLevel="0" collapsed="false"/>
    <row r="41966" customFormat="false" ht="13.8" hidden="false" customHeight="true" outlineLevel="0" collapsed="false"/>
    <row r="41967" customFormat="false" ht="13.8" hidden="false" customHeight="true" outlineLevel="0" collapsed="false"/>
    <row r="41968" customFormat="false" ht="13.8" hidden="false" customHeight="true" outlineLevel="0" collapsed="false"/>
    <row r="41969" customFormat="false" ht="13.8" hidden="false" customHeight="true" outlineLevel="0" collapsed="false"/>
    <row r="41970" customFormat="false" ht="13.8" hidden="false" customHeight="true" outlineLevel="0" collapsed="false"/>
    <row r="41971" customFormat="false" ht="13.8" hidden="false" customHeight="true" outlineLevel="0" collapsed="false"/>
    <row r="41972" customFormat="false" ht="13.8" hidden="false" customHeight="true" outlineLevel="0" collapsed="false"/>
    <row r="41973" customFormat="false" ht="13.8" hidden="false" customHeight="true" outlineLevel="0" collapsed="false"/>
    <row r="41974" customFormat="false" ht="13.8" hidden="false" customHeight="true" outlineLevel="0" collapsed="false"/>
    <row r="41975" customFormat="false" ht="13.8" hidden="false" customHeight="true" outlineLevel="0" collapsed="false"/>
    <row r="41976" customFormat="false" ht="13.8" hidden="false" customHeight="true" outlineLevel="0" collapsed="false"/>
    <row r="41977" customFormat="false" ht="13.8" hidden="false" customHeight="true" outlineLevel="0" collapsed="false"/>
    <row r="41978" customFormat="false" ht="13.8" hidden="false" customHeight="true" outlineLevel="0" collapsed="false"/>
    <row r="41979" customFormat="false" ht="13.8" hidden="false" customHeight="true" outlineLevel="0" collapsed="false"/>
    <row r="41980" customFormat="false" ht="13.8" hidden="false" customHeight="true" outlineLevel="0" collapsed="false"/>
    <row r="41981" customFormat="false" ht="13.8" hidden="false" customHeight="true" outlineLevel="0" collapsed="false"/>
    <row r="41982" customFormat="false" ht="13.8" hidden="false" customHeight="true" outlineLevel="0" collapsed="false"/>
    <row r="41983" customFormat="false" ht="13.8" hidden="false" customHeight="true" outlineLevel="0" collapsed="false"/>
    <row r="41984" customFormat="false" ht="13.8" hidden="false" customHeight="true" outlineLevel="0" collapsed="false"/>
    <row r="41985" customFormat="false" ht="13.8" hidden="false" customHeight="true" outlineLevel="0" collapsed="false"/>
    <row r="41986" customFormat="false" ht="13.8" hidden="false" customHeight="true" outlineLevel="0" collapsed="false"/>
    <row r="41987" customFormat="false" ht="13.8" hidden="false" customHeight="true" outlineLevel="0" collapsed="false"/>
    <row r="41988" customFormat="false" ht="13.8" hidden="false" customHeight="true" outlineLevel="0" collapsed="false"/>
    <row r="41989" customFormat="false" ht="13.8" hidden="false" customHeight="true" outlineLevel="0" collapsed="false"/>
    <row r="41990" customFormat="false" ht="13.8" hidden="false" customHeight="true" outlineLevel="0" collapsed="false"/>
    <row r="41991" customFormat="false" ht="13.8" hidden="false" customHeight="true" outlineLevel="0" collapsed="false"/>
    <row r="41992" customFormat="false" ht="13.8" hidden="false" customHeight="true" outlineLevel="0" collapsed="false"/>
    <row r="41993" customFormat="false" ht="13.8" hidden="false" customHeight="true" outlineLevel="0" collapsed="false"/>
    <row r="41994" customFormat="false" ht="13.8" hidden="false" customHeight="true" outlineLevel="0" collapsed="false"/>
    <row r="41995" customFormat="false" ht="13.8" hidden="false" customHeight="true" outlineLevel="0" collapsed="false"/>
    <row r="41996" customFormat="false" ht="13.8" hidden="false" customHeight="true" outlineLevel="0" collapsed="false"/>
    <row r="41997" customFormat="false" ht="13.8" hidden="false" customHeight="true" outlineLevel="0" collapsed="false"/>
    <row r="41998" customFormat="false" ht="13.8" hidden="false" customHeight="true" outlineLevel="0" collapsed="false"/>
    <row r="41999" customFormat="false" ht="13.8" hidden="false" customHeight="true" outlineLevel="0" collapsed="false"/>
    <row r="42000" customFormat="false" ht="13.8" hidden="false" customHeight="true" outlineLevel="0" collapsed="false"/>
    <row r="42001" customFormat="false" ht="13.8" hidden="false" customHeight="true" outlineLevel="0" collapsed="false"/>
    <row r="42002" customFormat="false" ht="13.8" hidden="false" customHeight="true" outlineLevel="0" collapsed="false"/>
    <row r="42003" customFormat="false" ht="13.8" hidden="false" customHeight="true" outlineLevel="0" collapsed="false"/>
    <row r="42004" customFormat="false" ht="13.8" hidden="false" customHeight="true" outlineLevel="0" collapsed="false"/>
    <row r="42005" customFormat="false" ht="13.8" hidden="false" customHeight="true" outlineLevel="0" collapsed="false"/>
    <row r="42006" customFormat="false" ht="13.8" hidden="false" customHeight="true" outlineLevel="0" collapsed="false"/>
    <row r="42007" customFormat="false" ht="13.8" hidden="false" customHeight="true" outlineLevel="0" collapsed="false"/>
    <row r="42008" customFormat="false" ht="13.8" hidden="false" customHeight="true" outlineLevel="0" collapsed="false"/>
    <row r="42009" customFormat="false" ht="13.8" hidden="false" customHeight="true" outlineLevel="0" collapsed="false"/>
    <row r="42010" customFormat="false" ht="13.8" hidden="false" customHeight="true" outlineLevel="0" collapsed="false"/>
    <row r="42011" customFormat="false" ht="13.8" hidden="false" customHeight="true" outlineLevel="0" collapsed="false"/>
    <row r="42012" customFormat="false" ht="13.8" hidden="false" customHeight="true" outlineLevel="0" collapsed="false"/>
    <row r="42013" customFormat="false" ht="13.8" hidden="false" customHeight="true" outlineLevel="0" collapsed="false"/>
    <row r="42014" customFormat="false" ht="13.8" hidden="false" customHeight="true" outlineLevel="0" collapsed="false"/>
    <row r="42015" customFormat="false" ht="13.8" hidden="false" customHeight="true" outlineLevel="0" collapsed="false"/>
    <row r="42016" customFormat="false" ht="13.8" hidden="false" customHeight="true" outlineLevel="0" collapsed="false"/>
    <row r="42017" customFormat="false" ht="13.8" hidden="false" customHeight="true" outlineLevel="0" collapsed="false"/>
    <row r="42018" customFormat="false" ht="13.8" hidden="false" customHeight="true" outlineLevel="0" collapsed="false"/>
    <row r="42019" customFormat="false" ht="13.8" hidden="false" customHeight="true" outlineLevel="0" collapsed="false"/>
    <row r="42020" customFormat="false" ht="13.8" hidden="false" customHeight="true" outlineLevel="0" collapsed="false"/>
    <row r="42021" customFormat="false" ht="13.8" hidden="false" customHeight="true" outlineLevel="0" collapsed="false"/>
    <row r="42022" customFormat="false" ht="13.8" hidden="false" customHeight="true" outlineLevel="0" collapsed="false"/>
    <row r="42023" customFormat="false" ht="13.8" hidden="false" customHeight="true" outlineLevel="0" collapsed="false"/>
    <row r="42024" customFormat="false" ht="13.8" hidden="false" customHeight="true" outlineLevel="0" collapsed="false"/>
    <row r="42025" customFormat="false" ht="13.8" hidden="false" customHeight="true" outlineLevel="0" collapsed="false"/>
    <row r="42026" customFormat="false" ht="13.8" hidden="false" customHeight="true" outlineLevel="0" collapsed="false"/>
    <row r="42027" customFormat="false" ht="13.8" hidden="false" customHeight="true" outlineLevel="0" collapsed="false"/>
    <row r="42028" customFormat="false" ht="13.8" hidden="false" customHeight="true" outlineLevel="0" collapsed="false"/>
    <row r="42029" customFormat="false" ht="13.8" hidden="false" customHeight="true" outlineLevel="0" collapsed="false"/>
    <row r="42030" customFormat="false" ht="13.8" hidden="false" customHeight="true" outlineLevel="0" collapsed="false"/>
    <row r="42031" customFormat="false" ht="13.8" hidden="false" customHeight="true" outlineLevel="0" collapsed="false"/>
    <row r="42032" customFormat="false" ht="13.8" hidden="false" customHeight="true" outlineLevel="0" collapsed="false"/>
    <row r="42033" customFormat="false" ht="13.8" hidden="false" customHeight="true" outlineLevel="0" collapsed="false"/>
    <row r="42034" customFormat="false" ht="13.8" hidden="false" customHeight="true" outlineLevel="0" collapsed="false"/>
    <row r="42035" customFormat="false" ht="13.8" hidden="false" customHeight="true" outlineLevel="0" collapsed="false"/>
    <row r="42036" customFormat="false" ht="13.8" hidden="false" customHeight="true" outlineLevel="0" collapsed="false"/>
    <row r="42037" customFormat="false" ht="13.8" hidden="false" customHeight="true" outlineLevel="0" collapsed="false"/>
    <row r="42038" customFormat="false" ht="13.8" hidden="false" customHeight="true" outlineLevel="0" collapsed="false"/>
    <row r="42039" customFormat="false" ht="13.8" hidden="false" customHeight="true" outlineLevel="0" collapsed="false"/>
    <row r="42040" customFormat="false" ht="13.8" hidden="false" customHeight="true" outlineLevel="0" collapsed="false"/>
    <row r="42041" customFormat="false" ht="13.8" hidden="false" customHeight="true" outlineLevel="0" collapsed="false"/>
    <row r="42042" customFormat="false" ht="13.8" hidden="false" customHeight="true" outlineLevel="0" collapsed="false"/>
    <row r="42043" customFormat="false" ht="13.8" hidden="false" customHeight="true" outlineLevel="0" collapsed="false"/>
    <row r="42044" customFormat="false" ht="13.8" hidden="false" customHeight="true" outlineLevel="0" collapsed="false"/>
    <row r="42045" customFormat="false" ht="13.8" hidden="false" customHeight="true" outlineLevel="0" collapsed="false"/>
    <row r="42046" customFormat="false" ht="13.8" hidden="false" customHeight="true" outlineLevel="0" collapsed="false"/>
    <row r="42047" customFormat="false" ht="13.8" hidden="false" customHeight="true" outlineLevel="0" collapsed="false"/>
    <row r="42048" customFormat="false" ht="13.8" hidden="false" customHeight="true" outlineLevel="0" collapsed="false"/>
    <row r="42049" customFormat="false" ht="13.8" hidden="false" customHeight="true" outlineLevel="0" collapsed="false"/>
    <row r="42050" customFormat="false" ht="13.8" hidden="false" customHeight="true" outlineLevel="0" collapsed="false"/>
    <row r="42051" customFormat="false" ht="13.8" hidden="false" customHeight="true" outlineLevel="0" collapsed="false"/>
    <row r="42052" customFormat="false" ht="13.8" hidden="false" customHeight="true" outlineLevel="0" collapsed="false"/>
    <row r="42053" customFormat="false" ht="13.8" hidden="false" customHeight="true" outlineLevel="0" collapsed="false"/>
    <row r="42054" customFormat="false" ht="13.8" hidden="false" customHeight="true" outlineLevel="0" collapsed="false"/>
    <row r="42055" customFormat="false" ht="13.8" hidden="false" customHeight="true" outlineLevel="0" collapsed="false"/>
    <row r="42056" customFormat="false" ht="13.8" hidden="false" customHeight="true" outlineLevel="0" collapsed="false"/>
    <row r="42057" customFormat="false" ht="13.8" hidden="false" customHeight="true" outlineLevel="0" collapsed="false"/>
    <row r="42058" customFormat="false" ht="13.8" hidden="false" customHeight="true" outlineLevel="0" collapsed="false"/>
    <row r="42059" customFormat="false" ht="13.8" hidden="false" customHeight="true" outlineLevel="0" collapsed="false"/>
    <row r="42060" customFormat="false" ht="13.8" hidden="false" customHeight="true" outlineLevel="0" collapsed="false"/>
    <row r="42061" customFormat="false" ht="13.8" hidden="false" customHeight="true" outlineLevel="0" collapsed="false"/>
    <row r="42062" customFormat="false" ht="13.8" hidden="false" customHeight="true" outlineLevel="0" collapsed="false"/>
    <row r="42063" customFormat="false" ht="13.8" hidden="false" customHeight="true" outlineLevel="0" collapsed="false"/>
    <row r="42064" customFormat="false" ht="13.8" hidden="false" customHeight="true" outlineLevel="0" collapsed="false"/>
    <row r="42065" customFormat="false" ht="13.8" hidden="false" customHeight="true" outlineLevel="0" collapsed="false"/>
    <row r="42066" customFormat="false" ht="13.8" hidden="false" customHeight="true" outlineLevel="0" collapsed="false"/>
    <row r="42067" customFormat="false" ht="13.8" hidden="false" customHeight="true" outlineLevel="0" collapsed="false"/>
    <row r="42068" customFormat="false" ht="13.8" hidden="false" customHeight="true" outlineLevel="0" collapsed="false"/>
    <row r="42069" customFormat="false" ht="13.8" hidden="false" customHeight="true" outlineLevel="0" collapsed="false"/>
    <row r="42070" customFormat="false" ht="13.8" hidden="false" customHeight="true" outlineLevel="0" collapsed="false"/>
    <row r="42071" customFormat="false" ht="13.8" hidden="false" customHeight="true" outlineLevel="0" collapsed="false"/>
    <row r="42072" customFormat="false" ht="13.8" hidden="false" customHeight="true" outlineLevel="0" collapsed="false"/>
    <row r="42073" customFormat="false" ht="13.8" hidden="false" customHeight="true" outlineLevel="0" collapsed="false"/>
    <row r="42074" customFormat="false" ht="13.8" hidden="false" customHeight="true" outlineLevel="0" collapsed="false"/>
    <row r="42075" customFormat="false" ht="13.8" hidden="false" customHeight="true" outlineLevel="0" collapsed="false"/>
    <row r="42076" customFormat="false" ht="13.8" hidden="false" customHeight="true" outlineLevel="0" collapsed="false"/>
    <row r="42077" customFormat="false" ht="13.8" hidden="false" customHeight="true" outlineLevel="0" collapsed="false"/>
    <row r="42078" customFormat="false" ht="13.8" hidden="false" customHeight="true" outlineLevel="0" collapsed="false"/>
    <row r="42079" customFormat="false" ht="13.8" hidden="false" customHeight="true" outlineLevel="0" collapsed="false"/>
    <row r="42080" customFormat="false" ht="13.8" hidden="false" customHeight="true" outlineLevel="0" collapsed="false"/>
    <row r="42081" customFormat="false" ht="13.8" hidden="false" customHeight="true" outlineLevel="0" collapsed="false"/>
    <row r="42082" customFormat="false" ht="13.8" hidden="false" customHeight="true" outlineLevel="0" collapsed="false"/>
    <row r="42083" customFormat="false" ht="13.8" hidden="false" customHeight="true" outlineLevel="0" collapsed="false"/>
    <row r="42084" customFormat="false" ht="13.8" hidden="false" customHeight="true" outlineLevel="0" collapsed="false"/>
    <row r="42085" customFormat="false" ht="13.8" hidden="false" customHeight="true" outlineLevel="0" collapsed="false"/>
    <row r="42086" customFormat="false" ht="13.8" hidden="false" customHeight="true" outlineLevel="0" collapsed="false"/>
    <row r="42087" customFormat="false" ht="13.8" hidden="false" customHeight="true" outlineLevel="0" collapsed="false"/>
    <row r="42088" customFormat="false" ht="13.8" hidden="false" customHeight="true" outlineLevel="0" collapsed="false"/>
    <row r="42089" customFormat="false" ht="13.8" hidden="false" customHeight="true" outlineLevel="0" collapsed="false"/>
    <row r="42090" customFormat="false" ht="13.8" hidden="false" customHeight="true" outlineLevel="0" collapsed="false"/>
    <row r="42091" customFormat="false" ht="13.8" hidden="false" customHeight="true" outlineLevel="0" collapsed="false"/>
    <row r="42092" customFormat="false" ht="13.8" hidden="false" customHeight="true" outlineLevel="0" collapsed="false"/>
    <row r="42093" customFormat="false" ht="13.8" hidden="false" customHeight="true" outlineLevel="0" collapsed="false"/>
    <row r="42094" customFormat="false" ht="13.8" hidden="false" customHeight="true" outlineLevel="0" collapsed="false"/>
    <row r="42095" customFormat="false" ht="13.8" hidden="false" customHeight="true" outlineLevel="0" collapsed="false"/>
    <row r="42096" customFormat="false" ht="13.8" hidden="false" customHeight="true" outlineLevel="0" collapsed="false"/>
    <row r="42097" customFormat="false" ht="13.8" hidden="false" customHeight="true" outlineLevel="0" collapsed="false"/>
    <row r="42098" customFormat="false" ht="13.8" hidden="false" customHeight="true" outlineLevel="0" collapsed="false"/>
    <row r="42099" customFormat="false" ht="13.8" hidden="false" customHeight="true" outlineLevel="0" collapsed="false"/>
    <row r="42100" customFormat="false" ht="13.8" hidden="false" customHeight="true" outlineLevel="0" collapsed="false"/>
    <row r="42101" customFormat="false" ht="13.8" hidden="false" customHeight="true" outlineLevel="0" collapsed="false"/>
    <row r="42102" customFormat="false" ht="13.8" hidden="false" customHeight="true" outlineLevel="0" collapsed="false"/>
    <row r="42103" customFormat="false" ht="13.8" hidden="false" customHeight="true" outlineLevel="0" collapsed="false"/>
    <row r="42104" customFormat="false" ht="13.8" hidden="false" customHeight="true" outlineLevel="0" collapsed="false"/>
    <row r="42105" customFormat="false" ht="13.8" hidden="false" customHeight="true" outlineLevel="0" collapsed="false"/>
    <row r="42106" customFormat="false" ht="13.8" hidden="false" customHeight="true" outlineLevel="0" collapsed="false"/>
    <row r="42107" customFormat="false" ht="13.8" hidden="false" customHeight="true" outlineLevel="0" collapsed="false"/>
    <row r="42108" customFormat="false" ht="13.8" hidden="false" customHeight="true" outlineLevel="0" collapsed="false"/>
    <row r="42109" customFormat="false" ht="13.8" hidden="false" customHeight="true" outlineLevel="0" collapsed="false"/>
    <row r="42110" customFormat="false" ht="13.8" hidden="false" customHeight="true" outlineLevel="0" collapsed="false"/>
    <row r="42111" customFormat="false" ht="13.8" hidden="false" customHeight="true" outlineLevel="0" collapsed="false"/>
    <row r="42112" customFormat="false" ht="13.8" hidden="false" customHeight="true" outlineLevel="0" collapsed="false"/>
    <row r="42113" customFormat="false" ht="13.8" hidden="false" customHeight="true" outlineLevel="0" collapsed="false"/>
    <row r="42114" customFormat="false" ht="13.8" hidden="false" customHeight="true" outlineLevel="0" collapsed="false"/>
    <row r="42115" customFormat="false" ht="13.8" hidden="false" customHeight="true" outlineLevel="0" collapsed="false"/>
    <row r="42116" customFormat="false" ht="13.8" hidden="false" customHeight="true" outlineLevel="0" collapsed="false"/>
    <row r="42117" customFormat="false" ht="13.8" hidden="false" customHeight="true" outlineLevel="0" collapsed="false"/>
    <row r="42118" customFormat="false" ht="13.8" hidden="false" customHeight="true" outlineLevel="0" collapsed="false"/>
    <row r="42119" customFormat="false" ht="13.8" hidden="false" customHeight="true" outlineLevel="0" collapsed="false"/>
    <row r="42120" customFormat="false" ht="13.8" hidden="false" customHeight="true" outlineLevel="0" collapsed="false"/>
    <row r="42121" customFormat="false" ht="13.8" hidden="false" customHeight="true" outlineLevel="0" collapsed="false"/>
    <row r="42122" customFormat="false" ht="13.8" hidden="false" customHeight="true" outlineLevel="0" collapsed="false"/>
    <row r="42123" customFormat="false" ht="13.8" hidden="false" customHeight="true" outlineLevel="0" collapsed="false"/>
    <row r="42124" customFormat="false" ht="13.8" hidden="false" customHeight="true" outlineLevel="0" collapsed="false"/>
    <row r="42125" customFormat="false" ht="13.8" hidden="false" customHeight="true" outlineLevel="0" collapsed="false"/>
    <row r="42126" customFormat="false" ht="13.8" hidden="false" customHeight="true" outlineLevel="0" collapsed="false"/>
    <row r="42127" customFormat="false" ht="13.8" hidden="false" customHeight="true" outlineLevel="0" collapsed="false"/>
    <row r="42128" customFormat="false" ht="13.8" hidden="false" customHeight="true" outlineLevel="0" collapsed="false"/>
    <row r="42129" customFormat="false" ht="13.8" hidden="false" customHeight="true" outlineLevel="0" collapsed="false"/>
    <row r="42130" customFormat="false" ht="13.8" hidden="false" customHeight="true" outlineLevel="0" collapsed="false"/>
    <row r="42131" customFormat="false" ht="13.8" hidden="false" customHeight="true" outlineLevel="0" collapsed="false"/>
    <row r="42132" customFormat="false" ht="13.8" hidden="false" customHeight="true" outlineLevel="0" collapsed="false"/>
    <row r="42133" customFormat="false" ht="13.8" hidden="false" customHeight="true" outlineLevel="0" collapsed="false"/>
    <row r="42134" customFormat="false" ht="13.8" hidden="false" customHeight="true" outlineLevel="0" collapsed="false"/>
    <row r="42135" customFormat="false" ht="13.8" hidden="false" customHeight="true" outlineLevel="0" collapsed="false"/>
    <row r="42136" customFormat="false" ht="13.8" hidden="false" customHeight="true" outlineLevel="0" collapsed="false"/>
    <row r="42137" customFormat="false" ht="13.8" hidden="false" customHeight="true" outlineLevel="0" collapsed="false"/>
    <row r="42138" customFormat="false" ht="13.8" hidden="false" customHeight="true" outlineLevel="0" collapsed="false"/>
    <row r="42139" customFormat="false" ht="13.8" hidden="false" customHeight="true" outlineLevel="0" collapsed="false"/>
    <row r="42140" customFormat="false" ht="13.8" hidden="false" customHeight="true" outlineLevel="0" collapsed="false"/>
    <row r="42141" customFormat="false" ht="13.8" hidden="false" customHeight="true" outlineLevel="0" collapsed="false"/>
    <row r="42142" customFormat="false" ht="13.8" hidden="false" customHeight="true" outlineLevel="0" collapsed="false"/>
    <row r="42143" customFormat="false" ht="13.8" hidden="false" customHeight="true" outlineLevel="0" collapsed="false"/>
    <row r="42144" customFormat="false" ht="13.8" hidden="false" customHeight="true" outlineLevel="0" collapsed="false"/>
    <row r="42145" customFormat="false" ht="13.8" hidden="false" customHeight="true" outlineLevel="0" collapsed="false"/>
    <row r="42146" customFormat="false" ht="13.8" hidden="false" customHeight="true" outlineLevel="0" collapsed="false"/>
    <row r="42147" customFormat="false" ht="13.8" hidden="false" customHeight="true" outlineLevel="0" collapsed="false"/>
    <row r="42148" customFormat="false" ht="13.8" hidden="false" customHeight="true" outlineLevel="0" collapsed="false"/>
    <row r="42149" customFormat="false" ht="13.8" hidden="false" customHeight="true" outlineLevel="0" collapsed="false"/>
    <row r="42150" customFormat="false" ht="13.8" hidden="false" customHeight="true" outlineLevel="0" collapsed="false"/>
    <row r="42151" customFormat="false" ht="13.8" hidden="false" customHeight="true" outlineLevel="0" collapsed="false"/>
    <row r="42152" customFormat="false" ht="13.8" hidden="false" customHeight="true" outlineLevel="0" collapsed="false"/>
    <row r="42153" customFormat="false" ht="13.8" hidden="false" customHeight="true" outlineLevel="0" collapsed="false"/>
    <row r="42154" customFormat="false" ht="13.8" hidden="false" customHeight="true" outlineLevel="0" collapsed="false"/>
    <row r="42155" customFormat="false" ht="13.8" hidden="false" customHeight="true" outlineLevel="0" collapsed="false"/>
    <row r="42156" customFormat="false" ht="13.8" hidden="false" customHeight="true" outlineLevel="0" collapsed="false"/>
    <row r="42157" customFormat="false" ht="13.8" hidden="false" customHeight="true" outlineLevel="0" collapsed="false"/>
    <row r="42158" customFormat="false" ht="13.8" hidden="false" customHeight="true" outlineLevel="0" collapsed="false"/>
    <row r="42159" customFormat="false" ht="13.8" hidden="false" customHeight="true" outlineLevel="0" collapsed="false"/>
    <row r="42160" customFormat="false" ht="13.8" hidden="false" customHeight="true" outlineLevel="0" collapsed="false"/>
    <row r="42161" customFormat="false" ht="13.8" hidden="false" customHeight="true" outlineLevel="0" collapsed="false"/>
    <row r="42162" customFormat="false" ht="13.8" hidden="false" customHeight="true" outlineLevel="0" collapsed="false"/>
    <row r="42163" customFormat="false" ht="13.8" hidden="false" customHeight="true" outlineLevel="0" collapsed="false"/>
    <row r="42164" customFormat="false" ht="13.8" hidden="false" customHeight="true" outlineLevel="0" collapsed="false"/>
    <row r="42165" customFormat="false" ht="13.8" hidden="false" customHeight="true" outlineLevel="0" collapsed="false"/>
    <row r="42166" customFormat="false" ht="13.8" hidden="false" customHeight="true" outlineLevel="0" collapsed="false"/>
    <row r="42167" customFormat="false" ht="13.8" hidden="false" customHeight="true" outlineLevel="0" collapsed="false"/>
    <row r="42168" customFormat="false" ht="13.8" hidden="false" customHeight="true" outlineLevel="0" collapsed="false"/>
    <row r="42169" customFormat="false" ht="13.8" hidden="false" customHeight="true" outlineLevel="0" collapsed="false"/>
    <row r="42170" customFormat="false" ht="13.8" hidden="false" customHeight="true" outlineLevel="0" collapsed="false"/>
    <row r="42171" customFormat="false" ht="13.8" hidden="false" customHeight="true" outlineLevel="0" collapsed="false"/>
    <row r="42172" customFormat="false" ht="13.8" hidden="false" customHeight="true" outlineLevel="0" collapsed="false"/>
    <row r="42173" customFormat="false" ht="13.8" hidden="false" customHeight="true" outlineLevel="0" collapsed="false"/>
    <row r="42174" customFormat="false" ht="13.8" hidden="false" customHeight="true" outlineLevel="0" collapsed="false"/>
    <row r="42175" customFormat="false" ht="13.8" hidden="false" customHeight="true" outlineLevel="0" collapsed="false"/>
    <row r="42176" customFormat="false" ht="13.8" hidden="false" customHeight="true" outlineLevel="0" collapsed="false"/>
    <row r="42177" customFormat="false" ht="13.8" hidden="false" customHeight="true" outlineLevel="0" collapsed="false"/>
    <row r="42178" customFormat="false" ht="13.8" hidden="false" customHeight="true" outlineLevel="0" collapsed="false"/>
    <row r="42179" customFormat="false" ht="13.8" hidden="false" customHeight="true" outlineLevel="0" collapsed="false"/>
    <row r="42180" customFormat="false" ht="13.8" hidden="false" customHeight="true" outlineLevel="0" collapsed="false"/>
    <row r="42181" customFormat="false" ht="13.8" hidden="false" customHeight="true" outlineLevel="0" collapsed="false"/>
    <row r="42182" customFormat="false" ht="13.8" hidden="false" customHeight="true" outlineLevel="0" collapsed="false"/>
    <row r="42183" customFormat="false" ht="13.8" hidden="false" customHeight="true" outlineLevel="0" collapsed="false"/>
    <row r="42184" customFormat="false" ht="13.8" hidden="false" customHeight="true" outlineLevel="0" collapsed="false"/>
    <row r="42185" customFormat="false" ht="13.8" hidden="false" customHeight="true" outlineLevel="0" collapsed="false"/>
    <row r="42186" customFormat="false" ht="13.8" hidden="false" customHeight="true" outlineLevel="0" collapsed="false"/>
    <row r="42187" customFormat="false" ht="13.8" hidden="false" customHeight="true" outlineLevel="0" collapsed="false"/>
    <row r="42188" customFormat="false" ht="13.8" hidden="false" customHeight="true" outlineLevel="0" collapsed="false"/>
    <row r="42189" customFormat="false" ht="13.8" hidden="false" customHeight="true" outlineLevel="0" collapsed="false"/>
    <row r="42190" customFormat="false" ht="13.8" hidden="false" customHeight="true" outlineLevel="0" collapsed="false"/>
    <row r="42191" customFormat="false" ht="13.8" hidden="false" customHeight="true" outlineLevel="0" collapsed="false"/>
    <row r="42192" customFormat="false" ht="13.8" hidden="false" customHeight="true" outlineLevel="0" collapsed="false"/>
    <row r="42193" customFormat="false" ht="13.8" hidden="false" customHeight="true" outlineLevel="0" collapsed="false"/>
    <row r="42194" customFormat="false" ht="13.8" hidden="false" customHeight="true" outlineLevel="0" collapsed="false"/>
    <row r="42195" customFormat="false" ht="13.8" hidden="false" customHeight="true" outlineLevel="0" collapsed="false"/>
    <row r="42196" customFormat="false" ht="13.8" hidden="false" customHeight="true" outlineLevel="0" collapsed="false"/>
    <row r="42197" customFormat="false" ht="13.8" hidden="false" customHeight="true" outlineLevel="0" collapsed="false"/>
    <row r="42198" customFormat="false" ht="13.8" hidden="false" customHeight="true" outlineLevel="0" collapsed="false"/>
    <row r="42199" customFormat="false" ht="13.8" hidden="false" customHeight="true" outlineLevel="0" collapsed="false"/>
    <row r="42200" customFormat="false" ht="13.8" hidden="false" customHeight="true" outlineLevel="0" collapsed="false"/>
    <row r="42201" customFormat="false" ht="13.8" hidden="false" customHeight="true" outlineLevel="0" collapsed="false"/>
    <row r="42202" customFormat="false" ht="13.8" hidden="false" customHeight="true" outlineLevel="0" collapsed="false"/>
    <row r="42203" customFormat="false" ht="13.8" hidden="false" customHeight="true" outlineLevel="0" collapsed="false"/>
    <row r="42204" customFormat="false" ht="13.8" hidden="false" customHeight="true" outlineLevel="0" collapsed="false"/>
    <row r="42205" customFormat="false" ht="13.8" hidden="false" customHeight="true" outlineLevel="0" collapsed="false"/>
    <row r="42206" customFormat="false" ht="13.8" hidden="false" customHeight="true" outlineLevel="0" collapsed="false"/>
    <row r="42207" customFormat="false" ht="13.8" hidden="false" customHeight="true" outlineLevel="0" collapsed="false"/>
    <row r="42208" customFormat="false" ht="13.8" hidden="false" customHeight="true" outlineLevel="0" collapsed="false"/>
    <row r="42209" customFormat="false" ht="13.8" hidden="false" customHeight="true" outlineLevel="0" collapsed="false"/>
    <row r="42210" customFormat="false" ht="13.8" hidden="false" customHeight="true" outlineLevel="0" collapsed="false"/>
    <row r="42211" customFormat="false" ht="13.8" hidden="false" customHeight="true" outlineLevel="0" collapsed="false"/>
    <row r="42212" customFormat="false" ht="13.8" hidden="false" customHeight="true" outlineLevel="0" collapsed="false"/>
    <row r="42213" customFormat="false" ht="13.8" hidden="false" customHeight="true" outlineLevel="0" collapsed="false"/>
    <row r="42214" customFormat="false" ht="13.8" hidden="false" customHeight="true" outlineLevel="0" collapsed="false"/>
    <row r="42215" customFormat="false" ht="13.8" hidden="false" customHeight="true" outlineLevel="0" collapsed="false"/>
    <row r="42216" customFormat="false" ht="13.8" hidden="false" customHeight="true" outlineLevel="0" collapsed="false"/>
    <row r="42217" customFormat="false" ht="13.8" hidden="false" customHeight="true" outlineLevel="0" collapsed="false"/>
    <row r="42218" customFormat="false" ht="13.8" hidden="false" customHeight="true" outlineLevel="0" collapsed="false"/>
    <row r="42219" customFormat="false" ht="13.8" hidden="false" customHeight="true" outlineLevel="0" collapsed="false"/>
    <row r="42220" customFormat="false" ht="13.8" hidden="false" customHeight="true" outlineLevel="0" collapsed="false"/>
    <row r="42221" customFormat="false" ht="13.8" hidden="false" customHeight="true" outlineLevel="0" collapsed="false"/>
    <row r="42222" customFormat="false" ht="13.8" hidden="false" customHeight="true" outlineLevel="0" collapsed="false"/>
    <row r="42223" customFormat="false" ht="13.8" hidden="false" customHeight="true" outlineLevel="0" collapsed="false"/>
    <row r="42224" customFormat="false" ht="13.8" hidden="false" customHeight="true" outlineLevel="0" collapsed="false"/>
    <row r="42225" customFormat="false" ht="13.8" hidden="false" customHeight="true" outlineLevel="0" collapsed="false"/>
    <row r="42226" customFormat="false" ht="13.8" hidden="false" customHeight="true" outlineLevel="0" collapsed="false"/>
    <row r="42227" customFormat="false" ht="13.8" hidden="false" customHeight="true" outlineLevel="0" collapsed="false"/>
    <row r="42228" customFormat="false" ht="13.8" hidden="false" customHeight="true" outlineLevel="0" collapsed="false"/>
    <row r="42229" customFormat="false" ht="13.8" hidden="false" customHeight="true" outlineLevel="0" collapsed="false"/>
    <row r="42230" customFormat="false" ht="13.8" hidden="false" customHeight="true" outlineLevel="0" collapsed="false"/>
    <row r="42231" customFormat="false" ht="13.8" hidden="false" customHeight="true" outlineLevel="0" collapsed="false"/>
    <row r="42232" customFormat="false" ht="13.8" hidden="false" customHeight="true" outlineLevel="0" collapsed="false"/>
    <row r="42233" customFormat="false" ht="13.8" hidden="false" customHeight="true" outlineLevel="0" collapsed="false"/>
    <row r="42234" customFormat="false" ht="13.8" hidden="false" customHeight="true" outlineLevel="0" collapsed="false"/>
    <row r="42235" customFormat="false" ht="13.8" hidden="false" customHeight="true" outlineLevel="0" collapsed="false"/>
    <row r="42236" customFormat="false" ht="13.8" hidden="false" customHeight="true" outlineLevel="0" collapsed="false"/>
    <row r="42237" customFormat="false" ht="13.8" hidden="false" customHeight="true" outlineLevel="0" collapsed="false"/>
    <row r="42238" customFormat="false" ht="13.8" hidden="false" customHeight="true" outlineLevel="0" collapsed="false"/>
    <row r="42239" customFormat="false" ht="13.8" hidden="false" customHeight="true" outlineLevel="0" collapsed="false"/>
    <row r="42240" customFormat="false" ht="13.8" hidden="false" customHeight="true" outlineLevel="0" collapsed="false"/>
    <row r="42241" customFormat="false" ht="13.8" hidden="false" customHeight="true" outlineLevel="0" collapsed="false"/>
    <row r="42242" customFormat="false" ht="13.8" hidden="false" customHeight="true" outlineLevel="0" collapsed="false"/>
    <row r="42243" customFormat="false" ht="13.8" hidden="false" customHeight="true" outlineLevel="0" collapsed="false"/>
    <row r="42244" customFormat="false" ht="13.8" hidden="false" customHeight="true" outlineLevel="0" collapsed="false"/>
    <row r="42245" customFormat="false" ht="13.8" hidden="false" customHeight="true" outlineLevel="0" collapsed="false"/>
    <row r="42246" customFormat="false" ht="13.8" hidden="false" customHeight="true" outlineLevel="0" collapsed="false"/>
    <row r="42247" customFormat="false" ht="13.8" hidden="false" customHeight="true" outlineLevel="0" collapsed="false"/>
    <row r="42248" customFormat="false" ht="13.8" hidden="false" customHeight="true" outlineLevel="0" collapsed="false"/>
    <row r="42249" customFormat="false" ht="13.8" hidden="false" customHeight="true" outlineLevel="0" collapsed="false"/>
    <row r="42250" customFormat="false" ht="13.8" hidden="false" customHeight="true" outlineLevel="0" collapsed="false"/>
    <row r="42251" customFormat="false" ht="13.8" hidden="false" customHeight="true" outlineLevel="0" collapsed="false"/>
    <row r="42252" customFormat="false" ht="13.8" hidden="false" customHeight="true" outlineLevel="0" collapsed="false"/>
    <row r="42253" customFormat="false" ht="13.8" hidden="false" customHeight="true" outlineLevel="0" collapsed="false"/>
    <row r="42254" customFormat="false" ht="13.8" hidden="false" customHeight="true" outlineLevel="0" collapsed="false"/>
    <row r="42255" customFormat="false" ht="13.8" hidden="false" customHeight="true" outlineLevel="0" collapsed="false"/>
    <row r="42256" customFormat="false" ht="13.8" hidden="false" customHeight="true" outlineLevel="0" collapsed="false"/>
    <row r="42257" customFormat="false" ht="13.8" hidden="false" customHeight="true" outlineLevel="0" collapsed="false"/>
    <row r="42258" customFormat="false" ht="13.8" hidden="false" customHeight="true" outlineLevel="0" collapsed="false"/>
    <row r="42259" customFormat="false" ht="13.8" hidden="false" customHeight="true" outlineLevel="0" collapsed="false"/>
    <row r="42260" customFormat="false" ht="13.8" hidden="false" customHeight="true" outlineLevel="0" collapsed="false"/>
    <row r="42261" customFormat="false" ht="13.8" hidden="false" customHeight="true" outlineLevel="0" collapsed="false"/>
    <row r="42262" customFormat="false" ht="13.8" hidden="false" customHeight="true" outlineLevel="0" collapsed="false"/>
    <row r="42263" customFormat="false" ht="13.8" hidden="false" customHeight="true" outlineLevel="0" collapsed="false"/>
    <row r="42264" customFormat="false" ht="13.8" hidden="false" customHeight="true" outlineLevel="0" collapsed="false"/>
    <row r="42265" customFormat="false" ht="13.8" hidden="false" customHeight="true" outlineLevel="0" collapsed="false"/>
    <row r="42266" customFormat="false" ht="13.8" hidden="false" customHeight="true" outlineLevel="0" collapsed="false"/>
    <row r="42267" customFormat="false" ht="13.8" hidden="false" customHeight="true" outlineLevel="0" collapsed="false"/>
    <row r="42268" customFormat="false" ht="13.8" hidden="false" customHeight="true" outlineLevel="0" collapsed="false"/>
    <row r="42269" customFormat="false" ht="13.8" hidden="false" customHeight="true" outlineLevel="0" collapsed="false"/>
    <row r="42270" customFormat="false" ht="13.8" hidden="false" customHeight="true" outlineLevel="0" collapsed="false"/>
    <row r="42271" customFormat="false" ht="13.8" hidden="false" customHeight="true" outlineLevel="0" collapsed="false"/>
    <row r="42272" customFormat="false" ht="13.8" hidden="false" customHeight="true" outlineLevel="0" collapsed="false"/>
    <row r="42273" customFormat="false" ht="13.8" hidden="false" customHeight="true" outlineLevel="0" collapsed="false"/>
    <row r="42274" customFormat="false" ht="13.8" hidden="false" customHeight="true" outlineLevel="0" collapsed="false"/>
    <row r="42275" customFormat="false" ht="13.8" hidden="false" customHeight="true" outlineLevel="0" collapsed="false"/>
    <row r="42276" customFormat="false" ht="13.8" hidden="false" customHeight="true" outlineLevel="0" collapsed="false"/>
    <row r="42277" customFormat="false" ht="13.8" hidden="false" customHeight="true" outlineLevel="0" collapsed="false"/>
    <row r="42278" customFormat="false" ht="13.8" hidden="false" customHeight="true" outlineLevel="0" collapsed="false"/>
    <row r="42279" customFormat="false" ht="13.8" hidden="false" customHeight="true" outlineLevel="0" collapsed="false"/>
    <row r="42280" customFormat="false" ht="13.8" hidden="false" customHeight="true" outlineLevel="0" collapsed="false"/>
    <row r="42281" customFormat="false" ht="13.8" hidden="false" customHeight="true" outlineLevel="0" collapsed="false"/>
    <row r="42282" customFormat="false" ht="13.8" hidden="false" customHeight="true" outlineLevel="0" collapsed="false"/>
    <row r="42283" customFormat="false" ht="13.8" hidden="false" customHeight="true" outlineLevel="0" collapsed="false"/>
    <row r="42284" customFormat="false" ht="13.8" hidden="false" customHeight="true" outlineLevel="0" collapsed="false"/>
    <row r="42285" customFormat="false" ht="13.8" hidden="false" customHeight="true" outlineLevel="0" collapsed="false"/>
    <row r="42286" customFormat="false" ht="13.8" hidden="false" customHeight="true" outlineLevel="0" collapsed="false"/>
    <row r="42287" customFormat="false" ht="13.8" hidden="false" customHeight="true" outlineLevel="0" collapsed="false"/>
    <row r="42288" customFormat="false" ht="13.8" hidden="false" customHeight="true" outlineLevel="0" collapsed="false"/>
    <row r="42289" customFormat="false" ht="13.8" hidden="false" customHeight="true" outlineLevel="0" collapsed="false"/>
    <row r="42290" customFormat="false" ht="13.8" hidden="false" customHeight="true" outlineLevel="0" collapsed="false"/>
    <row r="42291" customFormat="false" ht="13.8" hidden="false" customHeight="true" outlineLevel="0" collapsed="false"/>
    <row r="42292" customFormat="false" ht="13.8" hidden="false" customHeight="true" outlineLevel="0" collapsed="false"/>
    <row r="42293" customFormat="false" ht="13.8" hidden="false" customHeight="true" outlineLevel="0" collapsed="false"/>
    <row r="42294" customFormat="false" ht="13.8" hidden="false" customHeight="true" outlineLevel="0" collapsed="false"/>
    <row r="42295" customFormat="false" ht="13.8" hidden="false" customHeight="true" outlineLevel="0" collapsed="false"/>
    <row r="42296" customFormat="false" ht="13.8" hidden="false" customHeight="true" outlineLevel="0" collapsed="false"/>
    <row r="42297" customFormat="false" ht="13.8" hidden="false" customHeight="true" outlineLevel="0" collapsed="false"/>
    <row r="42298" customFormat="false" ht="13.8" hidden="false" customHeight="true" outlineLevel="0" collapsed="false"/>
    <row r="42299" customFormat="false" ht="13.8" hidden="false" customHeight="true" outlineLevel="0" collapsed="false"/>
    <row r="42300" customFormat="false" ht="13.8" hidden="false" customHeight="true" outlineLevel="0" collapsed="false"/>
    <row r="42301" customFormat="false" ht="13.8" hidden="false" customHeight="true" outlineLevel="0" collapsed="false"/>
    <row r="42302" customFormat="false" ht="13.8" hidden="false" customHeight="true" outlineLevel="0" collapsed="false"/>
    <row r="42303" customFormat="false" ht="13.8" hidden="false" customHeight="true" outlineLevel="0" collapsed="false"/>
    <row r="42304" customFormat="false" ht="13.8" hidden="false" customHeight="true" outlineLevel="0" collapsed="false"/>
    <row r="42305" customFormat="false" ht="13.8" hidden="false" customHeight="true" outlineLevel="0" collapsed="false"/>
    <row r="42306" customFormat="false" ht="13.8" hidden="false" customHeight="true" outlineLevel="0" collapsed="false"/>
    <row r="42307" customFormat="false" ht="13.8" hidden="false" customHeight="true" outlineLevel="0" collapsed="false"/>
    <row r="42308" customFormat="false" ht="13.8" hidden="false" customHeight="true" outlineLevel="0" collapsed="false"/>
    <row r="42309" customFormat="false" ht="13.8" hidden="false" customHeight="true" outlineLevel="0" collapsed="false"/>
    <row r="42310" customFormat="false" ht="13.8" hidden="false" customHeight="true" outlineLevel="0" collapsed="false"/>
    <row r="42311" customFormat="false" ht="13.8" hidden="false" customHeight="true" outlineLevel="0" collapsed="false"/>
    <row r="42312" customFormat="false" ht="13.8" hidden="false" customHeight="true" outlineLevel="0" collapsed="false"/>
    <row r="42313" customFormat="false" ht="13.8" hidden="false" customHeight="true" outlineLevel="0" collapsed="false"/>
    <row r="42314" customFormat="false" ht="13.8" hidden="false" customHeight="true" outlineLevel="0" collapsed="false"/>
    <row r="42315" customFormat="false" ht="13.8" hidden="false" customHeight="true" outlineLevel="0" collapsed="false"/>
    <row r="42316" customFormat="false" ht="13.8" hidden="false" customHeight="true" outlineLevel="0" collapsed="false"/>
    <row r="42317" customFormat="false" ht="13.8" hidden="false" customHeight="true" outlineLevel="0" collapsed="false"/>
    <row r="42318" customFormat="false" ht="13.8" hidden="false" customHeight="true" outlineLevel="0" collapsed="false"/>
    <row r="42319" customFormat="false" ht="13.8" hidden="false" customHeight="true" outlineLevel="0" collapsed="false"/>
    <row r="42320" customFormat="false" ht="13.8" hidden="false" customHeight="true" outlineLevel="0" collapsed="false"/>
    <row r="42321" customFormat="false" ht="13.8" hidden="false" customHeight="true" outlineLevel="0" collapsed="false"/>
    <row r="42322" customFormat="false" ht="13.8" hidden="false" customHeight="true" outlineLevel="0" collapsed="false"/>
    <row r="42323" customFormat="false" ht="13.8" hidden="false" customHeight="true" outlineLevel="0" collapsed="false"/>
    <row r="42324" customFormat="false" ht="13.8" hidden="false" customHeight="true" outlineLevel="0" collapsed="false"/>
    <row r="42325" customFormat="false" ht="13.8" hidden="false" customHeight="true" outlineLevel="0" collapsed="false"/>
    <row r="42326" customFormat="false" ht="13.8" hidden="false" customHeight="true" outlineLevel="0" collapsed="false"/>
    <row r="42327" customFormat="false" ht="13.8" hidden="false" customHeight="true" outlineLevel="0" collapsed="false"/>
    <row r="42328" customFormat="false" ht="13.8" hidden="false" customHeight="true" outlineLevel="0" collapsed="false"/>
    <row r="42329" customFormat="false" ht="13.8" hidden="false" customHeight="true" outlineLevel="0" collapsed="false"/>
    <row r="42330" customFormat="false" ht="13.8" hidden="false" customHeight="true" outlineLevel="0" collapsed="false"/>
    <row r="42331" customFormat="false" ht="13.8" hidden="false" customHeight="true" outlineLevel="0" collapsed="false"/>
    <row r="42332" customFormat="false" ht="13.8" hidden="false" customHeight="true" outlineLevel="0" collapsed="false"/>
    <row r="42333" customFormat="false" ht="13.8" hidden="false" customHeight="true" outlineLevel="0" collapsed="false"/>
    <row r="42334" customFormat="false" ht="13.8" hidden="false" customHeight="true" outlineLevel="0" collapsed="false"/>
    <row r="42335" customFormat="false" ht="13.8" hidden="false" customHeight="true" outlineLevel="0" collapsed="false"/>
    <row r="42336" customFormat="false" ht="13.8" hidden="false" customHeight="true" outlineLevel="0" collapsed="false"/>
    <row r="42337" customFormat="false" ht="13.8" hidden="false" customHeight="true" outlineLevel="0" collapsed="false"/>
    <row r="42338" customFormat="false" ht="13.8" hidden="false" customHeight="true" outlineLevel="0" collapsed="false"/>
    <row r="42339" customFormat="false" ht="13.8" hidden="false" customHeight="true" outlineLevel="0" collapsed="false"/>
    <row r="42340" customFormat="false" ht="13.8" hidden="false" customHeight="true" outlineLevel="0" collapsed="false"/>
    <row r="42341" customFormat="false" ht="13.8" hidden="false" customHeight="true" outlineLevel="0" collapsed="false"/>
    <row r="42342" customFormat="false" ht="13.8" hidden="false" customHeight="true" outlineLevel="0" collapsed="false"/>
    <row r="42343" customFormat="false" ht="13.8" hidden="false" customHeight="true" outlineLevel="0" collapsed="false"/>
    <row r="42344" customFormat="false" ht="13.8" hidden="false" customHeight="true" outlineLevel="0" collapsed="false"/>
    <row r="42345" customFormat="false" ht="13.8" hidden="false" customHeight="true" outlineLevel="0" collapsed="false"/>
    <row r="42346" customFormat="false" ht="13.8" hidden="false" customHeight="true" outlineLevel="0" collapsed="false"/>
    <row r="42347" customFormat="false" ht="13.8" hidden="false" customHeight="true" outlineLevel="0" collapsed="false"/>
    <row r="42348" customFormat="false" ht="13.8" hidden="false" customHeight="true" outlineLevel="0" collapsed="false"/>
    <row r="42349" customFormat="false" ht="13.8" hidden="false" customHeight="true" outlineLevel="0" collapsed="false"/>
    <row r="42350" customFormat="false" ht="13.8" hidden="false" customHeight="true" outlineLevel="0" collapsed="false"/>
    <row r="42351" customFormat="false" ht="13.8" hidden="false" customHeight="true" outlineLevel="0" collapsed="false"/>
    <row r="42352" customFormat="false" ht="13.8" hidden="false" customHeight="true" outlineLevel="0" collapsed="false"/>
    <row r="42353" customFormat="false" ht="13.8" hidden="false" customHeight="true" outlineLevel="0" collapsed="false"/>
    <row r="42354" customFormat="false" ht="13.8" hidden="false" customHeight="true" outlineLevel="0" collapsed="false"/>
    <row r="42355" customFormat="false" ht="13.8" hidden="false" customHeight="true" outlineLevel="0" collapsed="false"/>
    <row r="42356" customFormat="false" ht="13.8" hidden="false" customHeight="true" outlineLevel="0" collapsed="false"/>
    <row r="42357" customFormat="false" ht="13.8" hidden="false" customHeight="true" outlineLevel="0" collapsed="false"/>
    <row r="42358" customFormat="false" ht="13.8" hidden="false" customHeight="true" outlineLevel="0" collapsed="false"/>
    <row r="42359" customFormat="false" ht="13.8" hidden="false" customHeight="true" outlineLevel="0" collapsed="false"/>
    <row r="42360" customFormat="false" ht="13.8" hidden="false" customHeight="true" outlineLevel="0" collapsed="false"/>
    <row r="42361" customFormat="false" ht="13.8" hidden="false" customHeight="true" outlineLevel="0" collapsed="false"/>
    <row r="42362" customFormat="false" ht="13.8" hidden="false" customHeight="true" outlineLevel="0" collapsed="false"/>
    <row r="42363" customFormat="false" ht="13.8" hidden="false" customHeight="true" outlineLevel="0" collapsed="false"/>
    <row r="42364" customFormat="false" ht="13.8" hidden="false" customHeight="true" outlineLevel="0" collapsed="false"/>
    <row r="42365" customFormat="false" ht="13.8" hidden="false" customHeight="true" outlineLevel="0" collapsed="false"/>
    <row r="42366" customFormat="false" ht="13.8" hidden="false" customHeight="true" outlineLevel="0" collapsed="false"/>
    <row r="42367" customFormat="false" ht="13.8" hidden="false" customHeight="true" outlineLevel="0" collapsed="false"/>
    <row r="42368" customFormat="false" ht="13.8" hidden="false" customHeight="true" outlineLevel="0" collapsed="false"/>
    <row r="42369" customFormat="false" ht="13.8" hidden="false" customHeight="true" outlineLevel="0" collapsed="false"/>
    <row r="42370" customFormat="false" ht="13.8" hidden="false" customHeight="true" outlineLevel="0" collapsed="false"/>
    <row r="42371" customFormat="false" ht="13.8" hidden="false" customHeight="true" outlineLevel="0" collapsed="false"/>
    <row r="42372" customFormat="false" ht="13.8" hidden="false" customHeight="true" outlineLevel="0" collapsed="false"/>
    <row r="42373" customFormat="false" ht="13.8" hidden="false" customHeight="true" outlineLevel="0" collapsed="false"/>
    <row r="42374" customFormat="false" ht="13.8" hidden="false" customHeight="true" outlineLevel="0" collapsed="false"/>
    <row r="42375" customFormat="false" ht="13.8" hidden="false" customHeight="true" outlineLevel="0" collapsed="false"/>
    <row r="42376" customFormat="false" ht="13.8" hidden="false" customHeight="true" outlineLevel="0" collapsed="false"/>
    <row r="42377" customFormat="false" ht="13.8" hidden="false" customHeight="true" outlineLevel="0" collapsed="false"/>
    <row r="42378" customFormat="false" ht="13.8" hidden="false" customHeight="true" outlineLevel="0" collapsed="false"/>
    <row r="42379" customFormat="false" ht="13.8" hidden="false" customHeight="true" outlineLevel="0" collapsed="false"/>
    <row r="42380" customFormat="false" ht="13.8" hidden="false" customHeight="true" outlineLevel="0" collapsed="false"/>
    <row r="42381" customFormat="false" ht="13.8" hidden="false" customHeight="true" outlineLevel="0" collapsed="false"/>
    <row r="42382" customFormat="false" ht="13.8" hidden="false" customHeight="true" outlineLevel="0" collapsed="false"/>
    <row r="42383" customFormat="false" ht="13.8" hidden="false" customHeight="true" outlineLevel="0" collapsed="false"/>
    <row r="42384" customFormat="false" ht="13.8" hidden="false" customHeight="true" outlineLevel="0" collapsed="false"/>
    <row r="42385" customFormat="false" ht="13.8" hidden="false" customHeight="true" outlineLevel="0" collapsed="false"/>
    <row r="42386" customFormat="false" ht="13.8" hidden="false" customHeight="true" outlineLevel="0" collapsed="false"/>
    <row r="42387" customFormat="false" ht="13.8" hidden="false" customHeight="true" outlineLevel="0" collapsed="false"/>
    <row r="42388" customFormat="false" ht="13.8" hidden="false" customHeight="true" outlineLevel="0" collapsed="false"/>
    <row r="42389" customFormat="false" ht="13.8" hidden="false" customHeight="true" outlineLevel="0" collapsed="false"/>
    <row r="42390" customFormat="false" ht="13.8" hidden="false" customHeight="true" outlineLevel="0" collapsed="false"/>
    <row r="42391" customFormat="false" ht="13.8" hidden="false" customHeight="true" outlineLevel="0" collapsed="false"/>
    <row r="42392" customFormat="false" ht="13.8" hidden="false" customHeight="true" outlineLevel="0" collapsed="false"/>
    <row r="42393" customFormat="false" ht="13.8" hidden="false" customHeight="true" outlineLevel="0" collapsed="false"/>
    <row r="42394" customFormat="false" ht="13.8" hidden="false" customHeight="true" outlineLevel="0" collapsed="false"/>
    <row r="42395" customFormat="false" ht="13.8" hidden="false" customHeight="true" outlineLevel="0" collapsed="false"/>
    <row r="42396" customFormat="false" ht="13.8" hidden="false" customHeight="true" outlineLevel="0" collapsed="false"/>
    <row r="42397" customFormat="false" ht="13.8" hidden="false" customHeight="true" outlineLevel="0" collapsed="false"/>
    <row r="42398" customFormat="false" ht="13.8" hidden="false" customHeight="true" outlineLevel="0" collapsed="false"/>
    <row r="42399" customFormat="false" ht="13.8" hidden="false" customHeight="true" outlineLevel="0" collapsed="false"/>
    <row r="42400" customFormat="false" ht="13.8" hidden="false" customHeight="true" outlineLevel="0" collapsed="false"/>
    <row r="42401" customFormat="false" ht="13.8" hidden="false" customHeight="true" outlineLevel="0" collapsed="false"/>
    <row r="42402" customFormat="false" ht="13.8" hidden="false" customHeight="true" outlineLevel="0" collapsed="false"/>
    <row r="42403" customFormat="false" ht="13.8" hidden="false" customHeight="true" outlineLevel="0" collapsed="false"/>
    <row r="42404" customFormat="false" ht="13.8" hidden="false" customHeight="true" outlineLevel="0" collapsed="false"/>
    <row r="42405" customFormat="false" ht="13.8" hidden="false" customHeight="true" outlineLevel="0" collapsed="false"/>
    <row r="42406" customFormat="false" ht="13.8" hidden="false" customHeight="true" outlineLevel="0" collapsed="false"/>
    <row r="42407" customFormat="false" ht="13.8" hidden="false" customHeight="true" outlineLevel="0" collapsed="false"/>
    <row r="42408" customFormat="false" ht="13.8" hidden="false" customHeight="true" outlineLevel="0" collapsed="false"/>
    <row r="42409" customFormat="false" ht="13.8" hidden="false" customHeight="true" outlineLevel="0" collapsed="false"/>
    <row r="42410" customFormat="false" ht="13.8" hidden="false" customHeight="true" outlineLevel="0" collapsed="false"/>
    <row r="42411" customFormat="false" ht="13.8" hidden="false" customHeight="true" outlineLevel="0" collapsed="false"/>
    <row r="42412" customFormat="false" ht="13.8" hidden="false" customHeight="true" outlineLevel="0" collapsed="false"/>
    <row r="42413" customFormat="false" ht="13.8" hidden="false" customHeight="true" outlineLevel="0" collapsed="false"/>
    <row r="42414" customFormat="false" ht="13.8" hidden="false" customHeight="true" outlineLevel="0" collapsed="false"/>
    <row r="42415" customFormat="false" ht="13.8" hidden="false" customHeight="true" outlineLevel="0" collapsed="false"/>
    <row r="42416" customFormat="false" ht="13.8" hidden="false" customHeight="true" outlineLevel="0" collapsed="false"/>
    <row r="42417" customFormat="false" ht="13.8" hidden="false" customHeight="true" outlineLevel="0" collapsed="false"/>
    <row r="42418" customFormat="false" ht="13.8" hidden="false" customHeight="true" outlineLevel="0" collapsed="false"/>
    <row r="42419" customFormat="false" ht="13.8" hidden="false" customHeight="true" outlineLevel="0" collapsed="false"/>
    <row r="42420" customFormat="false" ht="13.8" hidden="false" customHeight="true" outlineLevel="0" collapsed="false"/>
    <row r="42421" customFormat="false" ht="13.8" hidden="false" customHeight="true" outlineLevel="0" collapsed="false"/>
    <row r="42422" customFormat="false" ht="13.8" hidden="false" customHeight="true" outlineLevel="0" collapsed="false"/>
    <row r="42423" customFormat="false" ht="13.8" hidden="false" customHeight="true" outlineLevel="0" collapsed="false"/>
    <row r="42424" customFormat="false" ht="13.8" hidden="false" customHeight="true" outlineLevel="0" collapsed="false"/>
    <row r="42425" customFormat="false" ht="13.8" hidden="false" customHeight="true" outlineLevel="0" collapsed="false"/>
    <row r="42426" customFormat="false" ht="13.8" hidden="false" customHeight="true" outlineLevel="0" collapsed="false"/>
    <row r="42427" customFormat="false" ht="13.8" hidden="false" customHeight="true" outlineLevel="0" collapsed="false"/>
    <row r="42428" customFormat="false" ht="13.8" hidden="false" customHeight="true" outlineLevel="0" collapsed="false"/>
    <row r="42429" customFormat="false" ht="13.8" hidden="false" customHeight="true" outlineLevel="0" collapsed="false"/>
    <row r="42430" customFormat="false" ht="13.8" hidden="false" customHeight="true" outlineLevel="0" collapsed="false"/>
    <row r="42431" customFormat="false" ht="13.8" hidden="false" customHeight="true" outlineLevel="0" collapsed="false"/>
    <row r="42432" customFormat="false" ht="13.8" hidden="false" customHeight="true" outlineLevel="0" collapsed="false"/>
    <row r="42433" customFormat="false" ht="13.8" hidden="false" customHeight="true" outlineLevel="0" collapsed="false"/>
    <row r="42434" customFormat="false" ht="13.8" hidden="false" customHeight="true" outlineLevel="0" collapsed="false"/>
    <row r="42435" customFormat="false" ht="13.8" hidden="false" customHeight="true" outlineLevel="0" collapsed="false"/>
    <row r="42436" customFormat="false" ht="13.8" hidden="false" customHeight="true" outlineLevel="0" collapsed="false"/>
    <row r="42437" customFormat="false" ht="13.8" hidden="false" customHeight="true" outlineLevel="0" collapsed="false"/>
    <row r="42438" customFormat="false" ht="13.8" hidden="false" customHeight="true" outlineLevel="0" collapsed="false"/>
    <row r="42439" customFormat="false" ht="13.8" hidden="false" customHeight="true" outlineLevel="0" collapsed="false"/>
    <row r="42440" customFormat="false" ht="13.8" hidden="false" customHeight="true" outlineLevel="0" collapsed="false"/>
    <row r="42441" customFormat="false" ht="13.8" hidden="false" customHeight="true" outlineLevel="0" collapsed="false"/>
    <row r="42442" customFormat="false" ht="13.8" hidden="false" customHeight="true" outlineLevel="0" collapsed="false"/>
    <row r="42443" customFormat="false" ht="13.8" hidden="false" customHeight="true" outlineLevel="0" collapsed="false"/>
    <row r="42444" customFormat="false" ht="13.8" hidden="false" customHeight="true" outlineLevel="0" collapsed="false"/>
    <row r="42445" customFormat="false" ht="13.8" hidden="false" customHeight="true" outlineLevel="0" collapsed="false"/>
    <row r="42446" customFormat="false" ht="13.8" hidden="false" customHeight="true" outlineLevel="0" collapsed="false"/>
    <row r="42447" customFormat="false" ht="13.8" hidden="false" customHeight="true" outlineLevel="0" collapsed="false"/>
    <row r="42448" customFormat="false" ht="13.8" hidden="false" customHeight="true" outlineLevel="0" collapsed="false"/>
    <row r="42449" customFormat="false" ht="13.8" hidden="false" customHeight="true" outlineLevel="0" collapsed="false"/>
    <row r="42450" customFormat="false" ht="13.8" hidden="false" customHeight="true" outlineLevel="0" collapsed="false"/>
    <row r="42451" customFormat="false" ht="13.8" hidden="false" customHeight="true" outlineLevel="0" collapsed="false"/>
    <row r="42452" customFormat="false" ht="13.8" hidden="false" customHeight="true" outlineLevel="0" collapsed="false"/>
    <row r="42453" customFormat="false" ht="13.8" hidden="false" customHeight="true" outlineLevel="0" collapsed="false"/>
    <row r="42454" customFormat="false" ht="13.8" hidden="false" customHeight="true" outlineLevel="0" collapsed="false"/>
    <row r="42455" customFormat="false" ht="13.8" hidden="false" customHeight="true" outlineLevel="0" collapsed="false"/>
    <row r="42456" customFormat="false" ht="13.8" hidden="false" customHeight="true" outlineLevel="0" collapsed="false"/>
    <row r="42457" customFormat="false" ht="13.8" hidden="false" customHeight="true" outlineLevel="0" collapsed="false"/>
    <row r="42458" customFormat="false" ht="13.8" hidden="false" customHeight="true" outlineLevel="0" collapsed="false"/>
    <row r="42459" customFormat="false" ht="13.8" hidden="false" customHeight="true" outlineLevel="0" collapsed="false"/>
    <row r="42460" customFormat="false" ht="13.8" hidden="false" customHeight="true" outlineLevel="0" collapsed="false"/>
    <row r="42461" customFormat="false" ht="13.8" hidden="false" customHeight="true" outlineLevel="0" collapsed="false"/>
    <row r="42462" customFormat="false" ht="13.8" hidden="false" customHeight="true" outlineLevel="0" collapsed="false"/>
    <row r="42463" customFormat="false" ht="13.8" hidden="false" customHeight="true" outlineLevel="0" collapsed="false"/>
    <row r="42464" customFormat="false" ht="13.8" hidden="false" customHeight="true" outlineLevel="0" collapsed="false"/>
    <row r="42465" customFormat="false" ht="13.8" hidden="false" customHeight="true" outlineLevel="0" collapsed="false"/>
    <row r="42466" customFormat="false" ht="13.8" hidden="false" customHeight="true" outlineLevel="0" collapsed="false"/>
    <row r="42467" customFormat="false" ht="13.8" hidden="false" customHeight="true" outlineLevel="0" collapsed="false"/>
    <row r="42468" customFormat="false" ht="13.8" hidden="false" customHeight="true" outlineLevel="0" collapsed="false"/>
    <row r="42469" customFormat="false" ht="13.8" hidden="false" customHeight="true" outlineLevel="0" collapsed="false"/>
    <row r="42470" customFormat="false" ht="13.8" hidden="false" customHeight="true" outlineLevel="0" collapsed="false"/>
    <row r="42471" customFormat="false" ht="13.8" hidden="false" customHeight="true" outlineLevel="0" collapsed="false"/>
    <row r="42472" customFormat="false" ht="13.8" hidden="false" customHeight="true" outlineLevel="0" collapsed="false"/>
    <row r="42473" customFormat="false" ht="13.8" hidden="false" customHeight="true" outlineLevel="0" collapsed="false"/>
    <row r="42474" customFormat="false" ht="13.8" hidden="false" customHeight="true" outlineLevel="0" collapsed="false"/>
    <row r="42475" customFormat="false" ht="13.8" hidden="false" customHeight="true" outlineLevel="0" collapsed="false"/>
    <row r="42476" customFormat="false" ht="13.8" hidden="false" customHeight="true" outlineLevel="0" collapsed="false"/>
    <row r="42477" customFormat="false" ht="13.8" hidden="false" customHeight="true" outlineLevel="0" collapsed="false"/>
    <row r="42478" customFormat="false" ht="13.8" hidden="false" customHeight="true" outlineLevel="0" collapsed="false"/>
    <row r="42479" customFormat="false" ht="13.8" hidden="false" customHeight="true" outlineLevel="0" collapsed="false"/>
    <row r="42480" customFormat="false" ht="13.8" hidden="false" customHeight="true" outlineLevel="0" collapsed="false"/>
    <row r="42481" customFormat="false" ht="13.8" hidden="false" customHeight="true" outlineLevel="0" collapsed="false"/>
    <row r="42482" customFormat="false" ht="13.8" hidden="false" customHeight="true" outlineLevel="0" collapsed="false"/>
    <row r="42483" customFormat="false" ht="13.8" hidden="false" customHeight="true" outlineLevel="0" collapsed="false"/>
    <row r="42484" customFormat="false" ht="13.8" hidden="false" customHeight="true" outlineLevel="0" collapsed="false"/>
    <row r="42485" customFormat="false" ht="13.8" hidden="false" customHeight="true" outlineLevel="0" collapsed="false"/>
    <row r="42486" customFormat="false" ht="13.8" hidden="false" customHeight="true" outlineLevel="0" collapsed="false"/>
    <row r="42487" customFormat="false" ht="13.8" hidden="false" customHeight="true" outlineLevel="0" collapsed="false"/>
    <row r="42488" customFormat="false" ht="13.8" hidden="false" customHeight="true" outlineLevel="0" collapsed="false"/>
    <row r="42489" customFormat="false" ht="13.8" hidden="false" customHeight="true" outlineLevel="0" collapsed="false"/>
    <row r="42490" customFormat="false" ht="13.8" hidden="false" customHeight="true" outlineLevel="0" collapsed="false"/>
    <row r="42491" customFormat="false" ht="13.8" hidden="false" customHeight="true" outlineLevel="0" collapsed="false"/>
    <row r="42492" customFormat="false" ht="13.8" hidden="false" customHeight="true" outlineLevel="0" collapsed="false"/>
    <row r="42493" customFormat="false" ht="13.8" hidden="false" customHeight="true" outlineLevel="0" collapsed="false"/>
    <row r="42494" customFormat="false" ht="13.8" hidden="false" customHeight="true" outlineLevel="0" collapsed="false"/>
    <row r="42495" customFormat="false" ht="13.8" hidden="false" customHeight="true" outlineLevel="0" collapsed="false"/>
    <row r="42496" customFormat="false" ht="13.8" hidden="false" customHeight="true" outlineLevel="0" collapsed="false"/>
    <row r="42497" customFormat="false" ht="13.8" hidden="false" customHeight="true" outlineLevel="0" collapsed="false"/>
    <row r="42498" customFormat="false" ht="13.8" hidden="false" customHeight="true" outlineLevel="0" collapsed="false"/>
    <row r="42499" customFormat="false" ht="13.8" hidden="false" customHeight="true" outlineLevel="0" collapsed="false"/>
    <row r="42500" customFormat="false" ht="13.8" hidden="false" customHeight="true" outlineLevel="0" collapsed="false"/>
    <row r="42501" customFormat="false" ht="13.8" hidden="false" customHeight="true" outlineLevel="0" collapsed="false"/>
    <row r="42502" customFormat="false" ht="13.8" hidden="false" customHeight="true" outlineLevel="0" collapsed="false"/>
    <row r="42503" customFormat="false" ht="13.8" hidden="false" customHeight="true" outlineLevel="0" collapsed="false"/>
    <row r="42504" customFormat="false" ht="13.8" hidden="false" customHeight="true" outlineLevel="0" collapsed="false"/>
    <row r="42505" customFormat="false" ht="13.8" hidden="false" customHeight="true" outlineLevel="0" collapsed="false"/>
    <row r="42506" customFormat="false" ht="13.8" hidden="false" customHeight="true" outlineLevel="0" collapsed="false"/>
    <row r="42507" customFormat="false" ht="13.8" hidden="false" customHeight="true" outlineLevel="0" collapsed="false"/>
    <row r="42508" customFormat="false" ht="13.8" hidden="false" customHeight="true" outlineLevel="0" collapsed="false"/>
    <row r="42509" customFormat="false" ht="13.8" hidden="false" customHeight="true" outlineLevel="0" collapsed="false"/>
    <row r="42510" customFormat="false" ht="13.8" hidden="false" customHeight="true" outlineLevel="0" collapsed="false"/>
    <row r="42511" customFormat="false" ht="13.8" hidden="false" customHeight="true" outlineLevel="0" collapsed="false"/>
    <row r="42512" customFormat="false" ht="13.8" hidden="false" customHeight="true" outlineLevel="0" collapsed="false"/>
    <row r="42513" customFormat="false" ht="13.8" hidden="false" customHeight="true" outlineLevel="0" collapsed="false"/>
    <row r="42514" customFormat="false" ht="13.8" hidden="false" customHeight="true" outlineLevel="0" collapsed="false"/>
    <row r="42515" customFormat="false" ht="13.8" hidden="false" customHeight="true" outlineLevel="0" collapsed="false"/>
    <row r="42516" customFormat="false" ht="13.8" hidden="false" customHeight="true" outlineLevel="0" collapsed="false"/>
    <row r="42517" customFormat="false" ht="13.8" hidden="false" customHeight="true" outlineLevel="0" collapsed="false"/>
    <row r="42518" customFormat="false" ht="13.8" hidden="false" customHeight="true" outlineLevel="0" collapsed="false"/>
    <row r="42519" customFormat="false" ht="13.8" hidden="false" customHeight="true" outlineLevel="0" collapsed="false"/>
    <row r="42520" customFormat="false" ht="13.8" hidden="false" customHeight="true" outlineLevel="0" collapsed="false"/>
    <row r="42521" customFormat="false" ht="13.8" hidden="false" customHeight="true" outlineLevel="0" collapsed="false"/>
    <row r="42522" customFormat="false" ht="13.8" hidden="false" customHeight="true" outlineLevel="0" collapsed="false"/>
    <row r="42523" customFormat="false" ht="13.8" hidden="false" customHeight="true" outlineLevel="0" collapsed="false"/>
    <row r="42524" customFormat="false" ht="13.8" hidden="false" customHeight="true" outlineLevel="0" collapsed="false"/>
    <row r="42525" customFormat="false" ht="13.8" hidden="false" customHeight="true" outlineLevel="0" collapsed="false"/>
    <row r="42526" customFormat="false" ht="13.8" hidden="false" customHeight="true" outlineLevel="0" collapsed="false"/>
    <row r="42527" customFormat="false" ht="13.8" hidden="false" customHeight="true" outlineLevel="0" collapsed="false"/>
    <row r="42528" customFormat="false" ht="13.8" hidden="false" customHeight="true" outlineLevel="0" collapsed="false"/>
    <row r="42529" customFormat="false" ht="13.8" hidden="false" customHeight="true" outlineLevel="0" collapsed="false"/>
    <row r="42530" customFormat="false" ht="13.8" hidden="false" customHeight="true" outlineLevel="0" collapsed="false"/>
    <row r="42531" customFormat="false" ht="13.8" hidden="false" customHeight="true" outlineLevel="0" collapsed="false"/>
    <row r="42532" customFormat="false" ht="13.8" hidden="false" customHeight="true" outlineLevel="0" collapsed="false"/>
    <row r="42533" customFormat="false" ht="13.8" hidden="false" customHeight="true" outlineLevel="0" collapsed="false"/>
    <row r="42534" customFormat="false" ht="13.8" hidden="false" customHeight="true" outlineLevel="0" collapsed="false"/>
    <row r="42535" customFormat="false" ht="13.8" hidden="false" customHeight="true" outlineLevel="0" collapsed="false"/>
    <row r="42536" customFormat="false" ht="13.8" hidden="false" customHeight="true" outlineLevel="0" collapsed="false"/>
    <row r="42537" customFormat="false" ht="13.8" hidden="false" customHeight="true" outlineLevel="0" collapsed="false"/>
    <row r="42538" customFormat="false" ht="13.8" hidden="false" customHeight="true" outlineLevel="0" collapsed="false"/>
    <row r="42539" customFormat="false" ht="13.8" hidden="false" customHeight="true" outlineLevel="0" collapsed="false"/>
    <row r="42540" customFormat="false" ht="13.8" hidden="false" customHeight="true" outlineLevel="0" collapsed="false"/>
    <row r="42541" customFormat="false" ht="13.8" hidden="false" customHeight="true" outlineLevel="0" collapsed="false"/>
    <row r="42542" customFormat="false" ht="13.8" hidden="false" customHeight="true" outlineLevel="0" collapsed="false"/>
    <row r="42543" customFormat="false" ht="13.8" hidden="false" customHeight="true" outlineLevel="0" collapsed="false"/>
    <row r="42544" customFormat="false" ht="13.8" hidden="false" customHeight="true" outlineLevel="0" collapsed="false"/>
    <row r="42545" customFormat="false" ht="13.8" hidden="false" customHeight="true" outlineLevel="0" collapsed="false"/>
    <row r="42546" customFormat="false" ht="13.8" hidden="false" customHeight="true" outlineLevel="0" collapsed="false"/>
    <row r="42547" customFormat="false" ht="13.8" hidden="false" customHeight="true" outlineLevel="0" collapsed="false"/>
    <row r="42548" customFormat="false" ht="13.8" hidden="false" customHeight="true" outlineLevel="0" collapsed="false"/>
    <row r="42549" customFormat="false" ht="13.8" hidden="false" customHeight="true" outlineLevel="0" collapsed="false"/>
    <row r="42550" customFormat="false" ht="13.8" hidden="false" customHeight="true" outlineLevel="0" collapsed="false"/>
    <row r="42551" customFormat="false" ht="13.8" hidden="false" customHeight="true" outlineLevel="0" collapsed="false"/>
    <row r="42552" customFormat="false" ht="13.8" hidden="false" customHeight="true" outlineLevel="0" collapsed="false"/>
    <row r="42553" customFormat="false" ht="13.8" hidden="false" customHeight="true" outlineLevel="0" collapsed="false"/>
    <row r="42554" customFormat="false" ht="13.8" hidden="false" customHeight="true" outlineLevel="0" collapsed="false"/>
    <row r="42555" customFormat="false" ht="13.8" hidden="false" customHeight="true" outlineLevel="0" collapsed="false"/>
    <row r="42556" customFormat="false" ht="13.8" hidden="false" customHeight="true" outlineLevel="0" collapsed="false"/>
    <row r="42557" customFormat="false" ht="13.8" hidden="false" customHeight="true" outlineLevel="0" collapsed="false"/>
    <row r="42558" customFormat="false" ht="13.8" hidden="false" customHeight="true" outlineLevel="0" collapsed="false"/>
    <row r="42559" customFormat="false" ht="13.8" hidden="false" customHeight="true" outlineLevel="0" collapsed="false"/>
    <row r="42560" customFormat="false" ht="13.8" hidden="false" customHeight="true" outlineLevel="0" collapsed="false"/>
    <row r="42561" customFormat="false" ht="13.8" hidden="false" customHeight="true" outlineLevel="0" collapsed="false"/>
    <row r="42562" customFormat="false" ht="13.8" hidden="false" customHeight="true" outlineLevel="0" collapsed="false"/>
    <row r="42563" customFormat="false" ht="13.8" hidden="false" customHeight="true" outlineLevel="0" collapsed="false"/>
    <row r="42564" customFormat="false" ht="13.8" hidden="false" customHeight="true" outlineLevel="0" collapsed="false"/>
    <row r="42565" customFormat="false" ht="13.8" hidden="false" customHeight="true" outlineLevel="0" collapsed="false"/>
    <row r="42566" customFormat="false" ht="13.8" hidden="false" customHeight="true" outlineLevel="0" collapsed="false"/>
    <row r="42567" customFormat="false" ht="13.8" hidden="false" customHeight="true" outlineLevel="0" collapsed="false"/>
    <row r="42568" customFormat="false" ht="13.8" hidden="false" customHeight="true" outlineLevel="0" collapsed="false"/>
    <row r="42569" customFormat="false" ht="13.8" hidden="false" customHeight="true" outlineLevel="0" collapsed="false"/>
    <row r="42570" customFormat="false" ht="13.8" hidden="false" customHeight="true" outlineLevel="0" collapsed="false"/>
    <row r="42571" customFormat="false" ht="13.8" hidden="false" customHeight="true" outlineLevel="0" collapsed="false"/>
    <row r="42572" customFormat="false" ht="13.8" hidden="false" customHeight="true" outlineLevel="0" collapsed="false"/>
    <row r="42573" customFormat="false" ht="13.8" hidden="false" customHeight="true" outlineLevel="0" collapsed="false"/>
    <row r="42574" customFormat="false" ht="13.8" hidden="false" customHeight="true" outlineLevel="0" collapsed="false"/>
    <row r="42575" customFormat="false" ht="13.8" hidden="false" customHeight="true" outlineLevel="0" collapsed="false"/>
    <row r="42576" customFormat="false" ht="13.8" hidden="false" customHeight="true" outlineLevel="0" collapsed="false"/>
    <row r="42577" customFormat="false" ht="13.8" hidden="false" customHeight="true" outlineLevel="0" collapsed="false"/>
    <row r="42578" customFormat="false" ht="13.8" hidden="false" customHeight="true" outlineLevel="0" collapsed="false"/>
    <row r="42579" customFormat="false" ht="13.8" hidden="false" customHeight="true" outlineLevel="0" collapsed="false"/>
    <row r="42580" customFormat="false" ht="13.8" hidden="false" customHeight="true" outlineLevel="0" collapsed="false"/>
    <row r="42581" customFormat="false" ht="13.8" hidden="false" customHeight="true" outlineLevel="0" collapsed="false"/>
    <row r="42582" customFormat="false" ht="13.8" hidden="false" customHeight="true" outlineLevel="0" collapsed="false"/>
    <row r="42583" customFormat="false" ht="13.8" hidden="false" customHeight="true" outlineLevel="0" collapsed="false"/>
    <row r="42584" customFormat="false" ht="13.8" hidden="false" customHeight="true" outlineLevel="0" collapsed="false"/>
    <row r="42585" customFormat="false" ht="13.8" hidden="false" customHeight="true" outlineLevel="0" collapsed="false"/>
    <row r="42586" customFormat="false" ht="13.8" hidden="false" customHeight="true" outlineLevel="0" collapsed="false"/>
    <row r="42587" customFormat="false" ht="13.8" hidden="false" customHeight="true" outlineLevel="0" collapsed="false"/>
    <row r="42588" customFormat="false" ht="13.8" hidden="false" customHeight="true" outlineLevel="0" collapsed="false"/>
    <row r="42589" customFormat="false" ht="13.8" hidden="false" customHeight="true" outlineLevel="0" collapsed="false"/>
    <row r="42590" customFormat="false" ht="13.8" hidden="false" customHeight="true" outlineLevel="0" collapsed="false"/>
    <row r="42591" customFormat="false" ht="13.8" hidden="false" customHeight="true" outlineLevel="0" collapsed="false"/>
    <row r="42592" customFormat="false" ht="13.8" hidden="false" customHeight="true" outlineLevel="0" collapsed="false"/>
    <row r="42593" customFormat="false" ht="13.8" hidden="false" customHeight="true" outlineLevel="0" collapsed="false"/>
    <row r="42594" customFormat="false" ht="13.8" hidden="false" customHeight="true" outlineLevel="0" collapsed="false"/>
    <row r="42595" customFormat="false" ht="13.8" hidden="false" customHeight="true" outlineLevel="0" collapsed="false"/>
    <row r="42596" customFormat="false" ht="13.8" hidden="false" customHeight="true" outlineLevel="0" collapsed="false"/>
    <row r="42597" customFormat="false" ht="13.8" hidden="false" customHeight="true" outlineLevel="0" collapsed="false"/>
    <row r="42598" customFormat="false" ht="13.8" hidden="false" customHeight="true" outlineLevel="0" collapsed="false"/>
    <row r="42599" customFormat="false" ht="13.8" hidden="false" customHeight="true" outlineLevel="0" collapsed="false"/>
    <row r="42600" customFormat="false" ht="13.8" hidden="false" customHeight="true" outlineLevel="0" collapsed="false"/>
    <row r="42601" customFormat="false" ht="13.8" hidden="false" customHeight="true" outlineLevel="0" collapsed="false"/>
    <row r="42602" customFormat="false" ht="13.8" hidden="false" customHeight="true" outlineLevel="0" collapsed="false"/>
    <row r="42603" customFormat="false" ht="13.8" hidden="false" customHeight="true" outlineLevel="0" collapsed="false"/>
    <row r="42604" customFormat="false" ht="13.8" hidden="false" customHeight="true" outlineLevel="0" collapsed="false"/>
    <row r="42605" customFormat="false" ht="13.8" hidden="false" customHeight="true" outlineLevel="0" collapsed="false"/>
    <row r="42606" customFormat="false" ht="13.8" hidden="false" customHeight="true" outlineLevel="0" collapsed="false"/>
    <row r="42607" customFormat="false" ht="13.8" hidden="false" customHeight="true" outlineLevel="0" collapsed="false"/>
    <row r="42608" customFormat="false" ht="13.8" hidden="false" customHeight="true" outlineLevel="0" collapsed="false"/>
    <row r="42609" customFormat="false" ht="13.8" hidden="false" customHeight="true" outlineLevel="0" collapsed="false"/>
    <row r="42610" customFormat="false" ht="13.8" hidden="false" customHeight="true" outlineLevel="0" collapsed="false"/>
    <row r="42611" customFormat="false" ht="13.8" hidden="false" customHeight="true" outlineLevel="0" collapsed="false"/>
    <row r="42612" customFormat="false" ht="13.8" hidden="false" customHeight="true" outlineLevel="0" collapsed="false"/>
    <row r="42613" customFormat="false" ht="13.8" hidden="false" customHeight="true" outlineLevel="0" collapsed="false"/>
    <row r="42614" customFormat="false" ht="13.8" hidden="false" customHeight="true" outlineLevel="0" collapsed="false"/>
    <row r="42615" customFormat="false" ht="13.8" hidden="false" customHeight="true" outlineLevel="0" collapsed="false"/>
    <row r="42616" customFormat="false" ht="13.8" hidden="false" customHeight="true" outlineLevel="0" collapsed="false"/>
    <row r="42617" customFormat="false" ht="13.8" hidden="false" customHeight="true" outlineLevel="0" collapsed="false"/>
    <row r="42618" customFormat="false" ht="13.8" hidden="false" customHeight="true" outlineLevel="0" collapsed="false"/>
    <row r="42619" customFormat="false" ht="13.8" hidden="false" customHeight="true" outlineLevel="0" collapsed="false"/>
    <row r="42620" customFormat="false" ht="13.8" hidden="false" customHeight="true" outlineLevel="0" collapsed="false"/>
    <row r="42621" customFormat="false" ht="13.8" hidden="false" customHeight="true" outlineLevel="0" collapsed="false"/>
    <row r="42622" customFormat="false" ht="13.8" hidden="false" customHeight="true" outlineLevel="0" collapsed="false"/>
    <row r="42623" customFormat="false" ht="13.8" hidden="false" customHeight="true" outlineLevel="0" collapsed="false"/>
    <row r="42624" customFormat="false" ht="13.8" hidden="false" customHeight="true" outlineLevel="0" collapsed="false"/>
    <row r="42625" customFormat="false" ht="13.8" hidden="false" customHeight="true" outlineLevel="0" collapsed="false"/>
    <row r="42626" customFormat="false" ht="13.8" hidden="false" customHeight="true" outlineLevel="0" collapsed="false"/>
    <row r="42627" customFormat="false" ht="13.8" hidden="false" customHeight="true" outlineLevel="0" collapsed="false"/>
    <row r="42628" customFormat="false" ht="13.8" hidden="false" customHeight="true" outlineLevel="0" collapsed="false"/>
    <row r="42629" customFormat="false" ht="13.8" hidden="false" customHeight="true" outlineLevel="0" collapsed="false"/>
    <row r="42630" customFormat="false" ht="13.8" hidden="false" customHeight="true" outlineLevel="0" collapsed="false"/>
    <row r="42631" customFormat="false" ht="13.8" hidden="false" customHeight="true" outlineLevel="0" collapsed="false"/>
    <row r="42632" customFormat="false" ht="13.8" hidden="false" customHeight="true" outlineLevel="0" collapsed="false"/>
    <row r="42633" customFormat="false" ht="13.8" hidden="false" customHeight="true" outlineLevel="0" collapsed="false"/>
    <row r="42634" customFormat="false" ht="13.8" hidden="false" customHeight="true" outlineLevel="0" collapsed="false"/>
    <row r="42635" customFormat="false" ht="13.8" hidden="false" customHeight="true" outlineLevel="0" collapsed="false"/>
    <row r="42636" customFormat="false" ht="13.8" hidden="false" customHeight="true" outlineLevel="0" collapsed="false"/>
    <row r="42637" customFormat="false" ht="13.8" hidden="false" customHeight="true" outlineLevel="0" collapsed="false"/>
    <row r="42638" customFormat="false" ht="13.8" hidden="false" customHeight="true" outlineLevel="0" collapsed="false"/>
    <row r="42639" customFormat="false" ht="13.8" hidden="false" customHeight="true" outlineLevel="0" collapsed="false"/>
    <row r="42640" customFormat="false" ht="13.8" hidden="false" customHeight="true" outlineLevel="0" collapsed="false"/>
    <row r="42641" customFormat="false" ht="13.8" hidden="false" customHeight="true" outlineLevel="0" collapsed="false"/>
    <row r="42642" customFormat="false" ht="13.8" hidden="false" customHeight="true" outlineLevel="0" collapsed="false"/>
    <row r="42643" customFormat="false" ht="13.8" hidden="false" customHeight="true" outlineLevel="0" collapsed="false"/>
    <row r="42644" customFormat="false" ht="13.8" hidden="false" customHeight="true" outlineLevel="0" collapsed="false"/>
    <row r="42645" customFormat="false" ht="13.8" hidden="false" customHeight="true" outlineLevel="0" collapsed="false"/>
    <row r="42646" customFormat="false" ht="13.8" hidden="false" customHeight="true" outlineLevel="0" collapsed="false"/>
    <row r="42647" customFormat="false" ht="13.8" hidden="false" customHeight="true" outlineLevel="0" collapsed="false"/>
    <row r="42648" customFormat="false" ht="13.8" hidden="false" customHeight="true" outlineLevel="0" collapsed="false"/>
    <row r="42649" customFormat="false" ht="13.8" hidden="false" customHeight="true" outlineLevel="0" collapsed="false"/>
    <row r="42650" customFormat="false" ht="13.8" hidden="false" customHeight="true" outlineLevel="0" collapsed="false"/>
    <row r="42651" customFormat="false" ht="13.8" hidden="false" customHeight="true" outlineLevel="0" collapsed="false"/>
    <row r="42652" customFormat="false" ht="13.8" hidden="false" customHeight="true" outlineLevel="0" collapsed="false"/>
    <row r="42653" customFormat="false" ht="13.8" hidden="false" customHeight="true" outlineLevel="0" collapsed="false"/>
    <row r="42654" customFormat="false" ht="13.8" hidden="false" customHeight="true" outlineLevel="0" collapsed="false"/>
    <row r="42655" customFormat="false" ht="13.8" hidden="false" customHeight="true" outlineLevel="0" collapsed="false"/>
    <row r="42656" customFormat="false" ht="13.8" hidden="false" customHeight="true" outlineLevel="0" collapsed="false"/>
    <row r="42657" customFormat="false" ht="13.8" hidden="false" customHeight="true" outlineLevel="0" collapsed="false"/>
    <row r="42658" customFormat="false" ht="13.8" hidden="false" customHeight="true" outlineLevel="0" collapsed="false"/>
    <row r="42659" customFormat="false" ht="13.8" hidden="false" customHeight="true" outlineLevel="0" collapsed="false"/>
    <row r="42660" customFormat="false" ht="13.8" hidden="false" customHeight="true" outlineLevel="0" collapsed="false"/>
    <row r="42661" customFormat="false" ht="13.8" hidden="false" customHeight="true" outlineLevel="0" collapsed="false"/>
    <row r="42662" customFormat="false" ht="13.8" hidden="false" customHeight="true" outlineLevel="0" collapsed="false"/>
    <row r="42663" customFormat="false" ht="13.8" hidden="false" customHeight="true" outlineLevel="0" collapsed="false"/>
    <row r="42664" customFormat="false" ht="13.8" hidden="false" customHeight="true" outlineLevel="0" collapsed="false"/>
    <row r="42665" customFormat="false" ht="13.8" hidden="false" customHeight="true" outlineLevel="0" collapsed="false"/>
    <row r="42666" customFormat="false" ht="13.8" hidden="false" customHeight="true" outlineLevel="0" collapsed="false"/>
    <row r="42667" customFormat="false" ht="13.8" hidden="false" customHeight="true" outlineLevel="0" collapsed="false"/>
    <row r="42668" customFormat="false" ht="13.8" hidden="false" customHeight="true" outlineLevel="0" collapsed="false"/>
    <row r="42669" customFormat="false" ht="13.8" hidden="false" customHeight="true" outlineLevel="0" collapsed="false"/>
    <row r="42670" customFormat="false" ht="13.8" hidden="false" customHeight="true" outlineLevel="0" collapsed="false"/>
    <row r="42671" customFormat="false" ht="13.8" hidden="false" customHeight="true" outlineLevel="0" collapsed="false"/>
    <row r="42672" customFormat="false" ht="13.8" hidden="false" customHeight="true" outlineLevel="0" collapsed="false"/>
    <row r="42673" customFormat="false" ht="13.8" hidden="false" customHeight="true" outlineLevel="0" collapsed="false"/>
    <row r="42674" customFormat="false" ht="13.8" hidden="false" customHeight="true" outlineLevel="0" collapsed="false"/>
    <row r="42675" customFormat="false" ht="13.8" hidden="false" customHeight="true" outlineLevel="0" collapsed="false"/>
    <row r="42676" customFormat="false" ht="13.8" hidden="false" customHeight="true" outlineLevel="0" collapsed="false"/>
    <row r="42677" customFormat="false" ht="13.8" hidden="false" customHeight="true" outlineLevel="0" collapsed="false"/>
    <row r="42678" customFormat="false" ht="13.8" hidden="false" customHeight="true" outlineLevel="0" collapsed="false"/>
    <row r="42679" customFormat="false" ht="13.8" hidden="false" customHeight="true" outlineLevel="0" collapsed="false"/>
    <row r="42680" customFormat="false" ht="13.8" hidden="false" customHeight="true" outlineLevel="0" collapsed="false"/>
    <row r="42681" customFormat="false" ht="13.8" hidden="false" customHeight="true" outlineLevel="0" collapsed="false"/>
    <row r="42682" customFormat="false" ht="13.8" hidden="false" customHeight="true" outlineLevel="0" collapsed="false"/>
    <row r="42683" customFormat="false" ht="13.8" hidden="false" customHeight="true" outlineLevel="0" collapsed="false"/>
    <row r="42684" customFormat="false" ht="13.8" hidden="false" customHeight="true" outlineLevel="0" collapsed="false"/>
    <row r="42685" customFormat="false" ht="13.8" hidden="false" customHeight="true" outlineLevel="0" collapsed="false"/>
    <row r="42686" customFormat="false" ht="13.8" hidden="false" customHeight="true" outlineLevel="0" collapsed="false"/>
    <row r="42687" customFormat="false" ht="13.8" hidden="false" customHeight="true" outlineLevel="0" collapsed="false"/>
    <row r="42688" customFormat="false" ht="13.8" hidden="false" customHeight="true" outlineLevel="0" collapsed="false"/>
    <row r="42689" customFormat="false" ht="13.8" hidden="false" customHeight="true" outlineLevel="0" collapsed="false"/>
    <row r="42690" customFormat="false" ht="13.8" hidden="false" customHeight="true" outlineLevel="0" collapsed="false"/>
    <row r="42691" customFormat="false" ht="13.8" hidden="false" customHeight="true" outlineLevel="0" collapsed="false"/>
    <row r="42692" customFormat="false" ht="13.8" hidden="false" customHeight="true" outlineLevel="0" collapsed="false"/>
    <row r="42693" customFormat="false" ht="13.8" hidden="false" customHeight="true" outlineLevel="0" collapsed="false"/>
    <row r="42694" customFormat="false" ht="13.8" hidden="false" customHeight="true" outlineLevel="0" collapsed="false"/>
    <row r="42695" customFormat="false" ht="13.8" hidden="false" customHeight="true" outlineLevel="0" collapsed="false"/>
    <row r="42696" customFormat="false" ht="13.8" hidden="false" customHeight="true" outlineLevel="0" collapsed="false"/>
    <row r="42697" customFormat="false" ht="13.8" hidden="false" customHeight="true" outlineLevel="0" collapsed="false"/>
    <row r="42698" customFormat="false" ht="13.8" hidden="false" customHeight="true" outlineLevel="0" collapsed="false"/>
    <row r="42699" customFormat="false" ht="13.8" hidden="false" customHeight="true" outlineLevel="0" collapsed="false"/>
    <row r="42700" customFormat="false" ht="13.8" hidden="false" customHeight="true" outlineLevel="0" collapsed="false"/>
    <row r="42701" customFormat="false" ht="13.8" hidden="false" customHeight="true" outlineLevel="0" collapsed="false"/>
    <row r="42702" customFormat="false" ht="13.8" hidden="false" customHeight="true" outlineLevel="0" collapsed="false"/>
    <row r="42703" customFormat="false" ht="13.8" hidden="false" customHeight="true" outlineLevel="0" collapsed="false"/>
    <row r="42704" customFormat="false" ht="13.8" hidden="false" customHeight="true" outlineLevel="0" collapsed="false"/>
    <row r="42705" customFormat="false" ht="13.8" hidden="false" customHeight="true" outlineLevel="0" collapsed="false"/>
    <row r="42706" customFormat="false" ht="13.8" hidden="false" customHeight="true" outlineLevel="0" collapsed="false"/>
    <row r="42707" customFormat="false" ht="13.8" hidden="false" customHeight="true" outlineLevel="0" collapsed="false"/>
    <row r="42708" customFormat="false" ht="13.8" hidden="false" customHeight="true" outlineLevel="0" collapsed="false"/>
    <row r="42709" customFormat="false" ht="13.8" hidden="false" customHeight="true" outlineLevel="0" collapsed="false"/>
    <row r="42710" customFormat="false" ht="13.8" hidden="false" customHeight="true" outlineLevel="0" collapsed="false"/>
    <row r="42711" customFormat="false" ht="13.8" hidden="false" customHeight="true" outlineLevel="0" collapsed="false"/>
    <row r="42712" customFormat="false" ht="13.8" hidden="false" customHeight="true" outlineLevel="0" collapsed="false"/>
    <row r="42713" customFormat="false" ht="13.8" hidden="false" customHeight="true" outlineLevel="0" collapsed="false"/>
    <row r="42714" customFormat="false" ht="13.8" hidden="false" customHeight="true" outlineLevel="0" collapsed="false"/>
    <row r="42715" customFormat="false" ht="13.8" hidden="false" customHeight="true" outlineLevel="0" collapsed="false"/>
    <row r="42716" customFormat="false" ht="13.8" hidden="false" customHeight="true" outlineLevel="0" collapsed="false"/>
    <row r="42717" customFormat="false" ht="13.8" hidden="false" customHeight="true" outlineLevel="0" collapsed="false"/>
    <row r="42718" customFormat="false" ht="13.8" hidden="false" customHeight="true" outlineLevel="0" collapsed="false"/>
    <row r="42719" customFormat="false" ht="13.8" hidden="false" customHeight="true" outlineLevel="0" collapsed="false"/>
    <row r="42720" customFormat="false" ht="13.8" hidden="false" customHeight="true" outlineLevel="0" collapsed="false"/>
    <row r="42721" customFormat="false" ht="13.8" hidden="false" customHeight="true" outlineLevel="0" collapsed="false"/>
    <row r="42722" customFormat="false" ht="13.8" hidden="false" customHeight="true" outlineLevel="0" collapsed="false"/>
    <row r="42723" customFormat="false" ht="13.8" hidden="false" customHeight="true" outlineLevel="0" collapsed="false"/>
    <row r="42724" customFormat="false" ht="13.8" hidden="false" customHeight="true" outlineLevel="0" collapsed="false"/>
    <row r="42725" customFormat="false" ht="13.8" hidden="false" customHeight="true" outlineLevel="0" collapsed="false"/>
    <row r="42726" customFormat="false" ht="13.8" hidden="false" customHeight="true" outlineLevel="0" collapsed="false"/>
    <row r="42727" customFormat="false" ht="13.8" hidden="false" customHeight="true" outlineLevel="0" collapsed="false"/>
    <row r="42728" customFormat="false" ht="13.8" hidden="false" customHeight="true" outlineLevel="0" collapsed="false"/>
    <row r="42729" customFormat="false" ht="13.8" hidden="false" customHeight="true" outlineLevel="0" collapsed="false"/>
    <row r="42730" customFormat="false" ht="13.8" hidden="false" customHeight="true" outlineLevel="0" collapsed="false"/>
    <row r="42731" customFormat="false" ht="13.8" hidden="false" customHeight="true" outlineLevel="0" collapsed="false"/>
    <row r="42732" customFormat="false" ht="13.8" hidden="false" customHeight="true" outlineLevel="0" collapsed="false"/>
    <row r="42733" customFormat="false" ht="13.8" hidden="false" customHeight="true" outlineLevel="0" collapsed="false"/>
    <row r="42734" customFormat="false" ht="13.8" hidden="false" customHeight="true" outlineLevel="0" collapsed="false"/>
    <row r="42735" customFormat="false" ht="13.8" hidden="false" customHeight="true" outlineLevel="0" collapsed="false"/>
    <row r="42736" customFormat="false" ht="13.8" hidden="false" customHeight="true" outlineLevel="0" collapsed="false"/>
    <row r="42737" customFormat="false" ht="13.8" hidden="false" customHeight="true" outlineLevel="0" collapsed="false"/>
    <row r="42738" customFormat="false" ht="13.8" hidden="false" customHeight="true" outlineLevel="0" collapsed="false"/>
    <row r="42739" customFormat="false" ht="13.8" hidden="false" customHeight="true" outlineLevel="0" collapsed="false"/>
    <row r="42740" customFormat="false" ht="13.8" hidden="false" customHeight="true" outlineLevel="0" collapsed="false"/>
    <row r="42741" customFormat="false" ht="13.8" hidden="false" customHeight="true" outlineLevel="0" collapsed="false"/>
    <row r="42742" customFormat="false" ht="13.8" hidden="false" customHeight="true" outlineLevel="0" collapsed="false"/>
    <row r="42743" customFormat="false" ht="13.8" hidden="false" customHeight="true" outlineLevel="0" collapsed="false"/>
    <row r="42744" customFormat="false" ht="13.8" hidden="false" customHeight="true" outlineLevel="0" collapsed="false"/>
    <row r="42745" customFormat="false" ht="13.8" hidden="false" customHeight="true" outlineLevel="0" collapsed="false"/>
    <row r="42746" customFormat="false" ht="13.8" hidden="false" customHeight="true" outlineLevel="0" collapsed="false"/>
    <row r="42747" customFormat="false" ht="13.8" hidden="false" customHeight="true" outlineLevel="0" collapsed="false"/>
    <row r="42748" customFormat="false" ht="13.8" hidden="false" customHeight="true" outlineLevel="0" collapsed="false"/>
    <row r="42749" customFormat="false" ht="13.8" hidden="false" customHeight="true" outlineLevel="0" collapsed="false"/>
    <row r="42750" customFormat="false" ht="13.8" hidden="false" customHeight="true" outlineLevel="0" collapsed="false"/>
    <row r="42751" customFormat="false" ht="13.8" hidden="false" customHeight="true" outlineLevel="0" collapsed="false"/>
    <row r="42752" customFormat="false" ht="13.8" hidden="false" customHeight="true" outlineLevel="0" collapsed="false"/>
    <row r="42753" customFormat="false" ht="13.8" hidden="false" customHeight="true" outlineLevel="0" collapsed="false"/>
    <row r="42754" customFormat="false" ht="13.8" hidden="false" customHeight="true" outlineLevel="0" collapsed="false"/>
    <row r="42755" customFormat="false" ht="13.8" hidden="false" customHeight="true" outlineLevel="0" collapsed="false"/>
    <row r="42756" customFormat="false" ht="13.8" hidden="false" customHeight="true" outlineLevel="0" collapsed="false"/>
    <row r="42757" customFormat="false" ht="13.8" hidden="false" customHeight="true" outlineLevel="0" collapsed="false"/>
    <row r="42758" customFormat="false" ht="13.8" hidden="false" customHeight="true" outlineLevel="0" collapsed="false"/>
    <row r="42759" customFormat="false" ht="13.8" hidden="false" customHeight="true" outlineLevel="0" collapsed="false"/>
    <row r="42760" customFormat="false" ht="13.8" hidden="false" customHeight="true" outlineLevel="0" collapsed="false"/>
    <row r="42761" customFormat="false" ht="13.8" hidden="false" customHeight="true" outlineLevel="0" collapsed="false"/>
    <row r="42762" customFormat="false" ht="13.8" hidden="false" customHeight="true" outlineLevel="0" collapsed="false"/>
    <row r="42763" customFormat="false" ht="13.8" hidden="false" customHeight="true" outlineLevel="0" collapsed="false"/>
    <row r="42764" customFormat="false" ht="13.8" hidden="false" customHeight="true" outlineLevel="0" collapsed="false"/>
    <row r="42765" customFormat="false" ht="13.8" hidden="false" customHeight="true" outlineLevel="0" collapsed="false"/>
    <row r="42766" customFormat="false" ht="13.8" hidden="false" customHeight="true" outlineLevel="0" collapsed="false"/>
    <row r="42767" customFormat="false" ht="13.8" hidden="false" customHeight="true" outlineLevel="0" collapsed="false"/>
    <row r="42768" customFormat="false" ht="13.8" hidden="false" customHeight="true" outlineLevel="0" collapsed="false"/>
    <row r="42769" customFormat="false" ht="13.8" hidden="false" customHeight="true" outlineLevel="0" collapsed="false"/>
    <row r="42770" customFormat="false" ht="13.8" hidden="false" customHeight="true" outlineLevel="0" collapsed="false"/>
    <row r="42771" customFormat="false" ht="13.8" hidden="false" customHeight="true" outlineLevel="0" collapsed="false"/>
    <row r="42772" customFormat="false" ht="13.8" hidden="false" customHeight="true" outlineLevel="0" collapsed="false"/>
    <row r="42773" customFormat="false" ht="13.8" hidden="false" customHeight="true" outlineLevel="0" collapsed="false"/>
    <row r="42774" customFormat="false" ht="13.8" hidden="false" customHeight="true" outlineLevel="0" collapsed="false"/>
    <row r="42775" customFormat="false" ht="13.8" hidden="false" customHeight="true" outlineLevel="0" collapsed="false"/>
    <row r="42776" customFormat="false" ht="13.8" hidden="false" customHeight="true" outlineLevel="0" collapsed="false"/>
    <row r="42777" customFormat="false" ht="13.8" hidden="false" customHeight="true" outlineLevel="0" collapsed="false"/>
    <row r="42778" customFormat="false" ht="13.8" hidden="false" customHeight="true" outlineLevel="0" collapsed="false"/>
    <row r="42779" customFormat="false" ht="13.8" hidden="false" customHeight="true" outlineLevel="0" collapsed="false"/>
    <row r="42780" customFormat="false" ht="13.8" hidden="false" customHeight="true" outlineLevel="0" collapsed="false"/>
    <row r="42781" customFormat="false" ht="13.8" hidden="false" customHeight="true" outlineLevel="0" collapsed="false"/>
    <row r="42782" customFormat="false" ht="13.8" hidden="false" customHeight="true" outlineLevel="0" collapsed="false"/>
    <row r="42783" customFormat="false" ht="13.8" hidden="false" customHeight="true" outlineLevel="0" collapsed="false"/>
    <row r="42784" customFormat="false" ht="13.8" hidden="false" customHeight="true" outlineLevel="0" collapsed="false"/>
    <row r="42785" customFormat="false" ht="13.8" hidden="false" customHeight="true" outlineLevel="0" collapsed="false"/>
    <row r="42786" customFormat="false" ht="13.8" hidden="false" customHeight="true" outlineLevel="0" collapsed="false"/>
    <row r="42787" customFormat="false" ht="13.8" hidden="false" customHeight="true" outlineLevel="0" collapsed="false"/>
    <row r="42788" customFormat="false" ht="13.8" hidden="false" customHeight="true" outlineLevel="0" collapsed="false"/>
    <row r="42789" customFormat="false" ht="13.8" hidden="false" customHeight="true" outlineLevel="0" collapsed="false"/>
    <row r="42790" customFormat="false" ht="13.8" hidden="false" customHeight="true" outlineLevel="0" collapsed="false"/>
    <row r="42791" customFormat="false" ht="13.8" hidden="false" customHeight="true" outlineLevel="0" collapsed="false"/>
    <row r="42792" customFormat="false" ht="13.8" hidden="false" customHeight="true" outlineLevel="0" collapsed="false"/>
    <row r="42793" customFormat="false" ht="13.8" hidden="false" customHeight="true" outlineLevel="0" collapsed="false"/>
    <row r="42794" customFormat="false" ht="13.8" hidden="false" customHeight="true" outlineLevel="0" collapsed="false"/>
    <row r="42795" customFormat="false" ht="13.8" hidden="false" customHeight="true" outlineLevel="0" collapsed="false"/>
    <row r="42796" customFormat="false" ht="13.8" hidden="false" customHeight="true" outlineLevel="0" collapsed="false"/>
    <row r="42797" customFormat="false" ht="13.8" hidden="false" customHeight="true" outlineLevel="0" collapsed="false"/>
    <row r="42798" customFormat="false" ht="13.8" hidden="false" customHeight="true" outlineLevel="0" collapsed="false"/>
    <row r="42799" customFormat="false" ht="13.8" hidden="false" customHeight="true" outlineLevel="0" collapsed="false"/>
    <row r="42800" customFormat="false" ht="13.8" hidden="false" customHeight="true" outlineLevel="0" collapsed="false"/>
    <row r="42801" customFormat="false" ht="13.8" hidden="false" customHeight="true" outlineLevel="0" collapsed="false"/>
    <row r="42802" customFormat="false" ht="13.8" hidden="false" customHeight="true" outlineLevel="0" collapsed="false"/>
    <row r="42803" customFormat="false" ht="13.8" hidden="false" customHeight="true" outlineLevel="0" collapsed="false"/>
    <row r="42804" customFormat="false" ht="13.8" hidden="false" customHeight="true" outlineLevel="0" collapsed="false"/>
    <row r="42805" customFormat="false" ht="13.8" hidden="false" customHeight="true" outlineLevel="0" collapsed="false"/>
    <row r="42806" customFormat="false" ht="13.8" hidden="false" customHeight="true" outlineLevel="0" collapsed="false"/>
    <row r="42807" customFormat="false" ht="13.8" hidden="false" customHeight="true" outlineLevel="0" collapsed="false"/>
    <row r="42808" customFormat="false" ht="13.8" hidden="false" customHeight="true" outlineLevel="0" collapsed="false"/>
    <row r="42809" customFormat="false" ht="13.8" hidden="false" customHeight="true" outlineLevel="0" collapsed="false"/>
    <row r="42810" customFormat="false" ht="13.8" hidden="false" customHeight="true" outlineLevel="0" collapsed="false"/>
    <row r="42811" customFormat="false" ht="13.8" hidden="false" customHeight="true" outlineLevel="0" collapsed="false"/>
    <row r="42812" customFormat="false" ht="13.8" hidden="false" customHeight="true" outlineLevel="0" collapsed="false"/>
    <row r="42813" customFormat="false" ht="13.8" hidden="false" customHeight="true" outlineLevel="0" collapsed="false"/>
    <row r="42814" customFormat="false" ht="13.8" hidden="false" customHeight="true" outlineLevel="0" collapsed="false"/>
    <row r="42815" customFormat="false" ht="13.8" hidden="false" customHeight="true" outlineLevel="0" collapsed="false"/>
    <row r="42816" customFormat="false" ht="13.8" hidden="false" customHeight="true" outlineLevel="0" collapsed="false"/>
    <row r="42817" customFormat="false" ht="13.8" hidden="false" customHeight="true" outlineLevel="0" collapsed="false"/>
    <row r="42818" customFormat="false" ht="13.8" hidden="false" customHeight="true" outlineLevel="0" collapsed="false"/>
    <row r="42819" customFormat="false" ht="13.8" hidden="false" customHeight="true" outlineLevel="0" collapsed="false"/>
    <row r="42820" customFormat="false" ht="13.8" hidden="false" customHeight="true" outlineLevel="0" collapsed="false"/>
    <row r="42821" customFormat="false" ht="13.8" hidden="false" customHeight="true" outlineLevel="0" collapsed="false"/>
    <row r="42822" customFormat="false" ht="13.8" hidden="false" customHeight="true" outlineLevel="0" collapsed="false"/>
    <row r="42823" customFormat="false" ht="13.8" hidden="false" customHeight="true" outlineLevel="0" collapsed="false"/>
    <row r="42824" customFormat="false" ht="13.8" hidden="false" customHeight="true" outlineLevel="0" collapsed="false"/>
    <row r="42825" customFormat="false" ht="13.8" hidden="false" customHeight="true" outlineLevel="0" collapsed="false"/>
    <row r="42826" customFormat="false" ht="13.8" hidden="false" customHeight="true" outlineLevel="0" collapsed="false"/>
    <row r="42827" customFormat="false" ht="13.8" hidden="false" customHeight="true" outlineLevel="0" collapsed="false"/>
    <row r="42828" customFormat="false" ht="13.8" hidden="false" customHeight="true" outlineLevel="0" collapsed="false"/>
    <row r="42829" customFormat="false" ht="13.8" hidden="false" customHeight="true" outlineLevel="0" collapsed="false"/>
    <row r="42830" customFormat="false" ht="13.8" hidden="false" customHeight="true" outlineLevel="0" collapsed="false"/>
    <row r="42831" customFormat="false" ht="13.8" hidden="false" customHeight="true" outlineLevel="0" collapsed="false"/>
    <row r="42832" customFormat="false" ht="13.8" hidden="false" customHeight="true" outlineLevel="0" collapsed="false"/>
    <row r="42833" customFormat="false" ht="13.8" hidden="false" customHeight="true" outlineLevel="0" collapsed="false"/>
    <row r="42834" customFormat="false" ht="13.8" hidden="false" customHeight="true" outlineLevel="0" collapsed="false"/>
    <row r="42835" customFormat="false" ht="13.8" hidden="false" customHeight="true" outlineLevel="0" collapsed="false"/>
    <row r="42836" customFormat="false" ht="13.8" hidden="false" customHeight="true" outlineLevel="0" collapsed="false"/>
    <row r="42837" customFormat="false" ht="13.8" hidden="false" customHeight="true" outlineLevel="0" collapsed="false"/>
    <row r="42838" customFormat="false" ht="13.8" hidden="false" customHeight="true" outlineLevel="0" collapsed="false"/>
    <row r="42839" customFormat="false" ht="13.8" hidden="false" customHeight="true" outlineLevel="0" collapsed="false"/>
    <row r="42840" customFormat="false" ht="13.8" hidden="false" customHeight="true" outlineLevel="0" collapsed="false"/>
    <row r="42841" customFormat="false" ht="13.8" hidden="false" customHeight="true" outlineLevel="0" collapsed="false"/>
    <row r="42842" customFormat="false" ht="13.8" hidden="false" customHeight="true" outlineLevel="0" collapsed="false"/>
    <row r="42843" customFormat="false" ht="13.8" hidden="false" customHeight="true" outlineLevel="0" collapsed="false"/>
    <row r="42844" customFormat="false" ht="13.8" hidden="false" customHeight="true" outlineLevel="0" collapsed="false"/>
    <row r="42845" customFormat="false" ht="13.8" hidden="false" customHeight="true" outlineLevel="0" collapsed="false"/>
    <row r="42846" customFormat="false" ht="13.8" hidden="false" customHeight="true" outlineLevel="0" collapsed="false"/>
    <row r="42847" customFormat="false" ht="13.8" hidden="false" customHeight="true" outlineLevel="0" collapsed="false"/>
    <row r="42848" customFormat="false" ht="13.8" hidden="false" customHeight="true" outlineLevel="0" collapsed="false"/>
    <row r="42849" customFormat="false" ht="13.8" hidden="false" customHeight="true" outlineLevel="0" collapsed="false"/>
    <row r="42850" customFormat="false" ht="13.8" hidden="false" customHeight="true" outlineLevel="0" collapsed="false"/>
    <row r="42851" customFormat="false" ht="13.8" hidden="false" customHeight="true" outlineLevel="0" collapsed="false"/>
    <row r="42852" customFormat="false" ht="13.8" hidden="false" customHeight="true" outlineLevel="0" collapsed="false"/>
    <row r="42853" customFormat="false" ht="13.8" hidden="false" customHeight="true" outlineLevel="0" collapsed="false"/>
    <row r="42854" customFormat="false" ht="13.8" hidden="false" customHeight="true" outlineLevel="0" collapsed="false"/>
    <row r="42855" customFormat="false" ht="13.8" hidden="false" customHeight="true" outlineLevel="0" collapsed="false"/>
    <row r="42856" customFormat="false" ht="13.8" hidden="false" customHeight="true" outlineLevel="0" collapsed="false"/>
    <row r="42857" customFormat="false" ht="13.8" hidden="false" customHeight="true" outlineLevel="0" collapsed="false"/>
    <row r="42858" customFormat="false" ht="13.8" hidden="false" customHeight="true" outlineLevel="0" collapsed="false"/>
    <row r="42859" customFormat="false" ht="13.8" hidden="false" customHeight="true" outlineLevel="0" collapsed="false"/>
    <row r="42860" customFormat="false" ht="13.8" hidden="false" customHeight="true" outlineLevel="0" collapsed="false"/>
    <row r="42861" customFormat="false" ht="13.8" hidden="false" customHeight="true" outlineLevel="0" collapsed="false"/>
    <row r="42862" customFormat="false" ht="13.8" hidden="false" customHeight="true" outlineLevel="0" collapsed="false"/>
    <row r="42863" customFormat="false" ht="13.8" hidden="false" customHeight="true" outlineLevel="0" collapsed="false"/>
    <row r="42864" customFormat="false" ht="13.8" hidden="false" customHeight="true" outlineLevel="0" collapsed="false"/>
    <row r="42865" customFormat="false" ht="13.8" hidden="false" customHeight="true" outlineLevel="0" collapsed="false"/>
    <row r="42866" customFormat="false" ht="13.8" hidden="false" customHeight="true" outlineLevel="0" collapsed="false"/>
    <row r="42867" customFormat="false" ht="13.8" hidden="false" customHeight="true" outlineLevel="0" collapsed="false"/>
    <row r="42868" customFormat="false" ht="13.8" hidden="false" customHeight="true" outlineLevel="0" collapsed="false"/>
    <row r="42869" customFormat="false" ht="13.8" hidden="false" customHeight="true" outlineLevel="0" collapsed="false"/>
    <row r="42870" customFormat="false" ht="13.8" hidden="false" customHeight="true" outlineLevel="0" collapsed="false"/>
    <row r="42871" customFormat="false" ht="13.8" hidden="false" customHeight="true" outlineLevel="0" collapsed="false"/>
    <row r="42872" customFormat="false" ht="13.8" hidden="false" customHeight="true" outlineLevel="0" collapsed="false"/>
    <row r="42873" customFormat="false" ht="13.8" hidden="false" customHeight="true" outlineLevel="0" collapsed="false"/>
    <row r="42874" customFormat="false" ht="13.8" hidden="false" customHeight="true" outlineLevel="0" collapsed="false"/>
    <row r="42875" customFormat="false" ht="13.8" hidden="false" customHeight="true" outlineLevel="0" collapsed="false"/>
    <row r="42876" customFormat="false" ht="13.8" hidden="false" customHeight="true" outlineLevel="0" collapsed="false"/>
    <row r="42877" customFormat="false" ht="13.8" hidden="false" customHeight="true" outlineLevel="0" collapsed="false"/>
    <row r="42878" customFormat="false" ht="13.8" hidden="false" customHeight="true" outlineLevel="0" collapsed="false"/>
    <row r="42879" customFormat="false" ht="13.8" hidden="false" customHeight="true" outlineLevel="0" collapsed="false"/>
    <row r="42880" customFormat="false" ht="13.8" hidden="false" customHeight="true" outlineLevel="0" collapsed="false"/>
    <row r="42881" customFormat="false" ht="13.8" hidden="false" customHeight="true" outlineLevel="0" collapsed="false"/>
    <row r="42882" customFormat="false" ht="13.8" hidden="false" customHeight="true" outlineLevel="0" collapsed="false"/>
    <row r="42883" customFormat="false" ht="13.8" hidden="false" customHeight="true" outlineLevel="0" collapsed="false"/>
    <row r="42884" customFormat="false" ht="13.8" hidden="false" customHeight="true" outlineLevel="0" collapsed="false"/>
    <row r="42885" customFormat="false" ht="13.8" hidden="false" customHeight="true" outlineLevel="0" collapsed="false"/>
    <row r="42886" customFormat="false" ht="13.8" hidden="false" customHeight="true" outlineLevel="0" collapsed="false"/>
    <row r="42887" customFormat="false" ht="13.8" hidden="false" customHeight="true" outlineLevel="0" collapsed="false"/>
    <row r="42888" customFormat="false" ht="13.8" hidden="false" customHeight="true" outlineLevel="0" collapsed="false"/>
    <row r="42889" customFormat="false" ht="13.8" hidden="false" customHeight="true" outlineLevel="0" collapsed="false"/>
    <row r="42890" customFormat="false" ht="13.8" hidden="false" customHeight="true" outlineLevel="0" collapsed="false"/>
    <row r="42891" customFormat="false" ht="13.8" hidden="false" customHeight="true" outlineLevel="0" collapsed="false"/>
    <row r="42892" customFormat="false" ht="13.8" hidden="false" customHeight="true" outlineLevel="0" collapsed="false"/>
    <row r="42893" customFormat="false" ht="13.8" hidden="false" customHeight="true" outlineLevel="0" collapsed="false"/>
    <row r="42894" customFormat="false" ht="13.8" hidden="false" customHeight="true" outlineLevel="0" collapsed="false"/>
    <row r="42895" customFormat="false" ht="13.8" hidden="false" customHeight="true" outlineLevel="0" collapsed="false"/>
    <row r="42896" customFormat="false" ht="13.8" hidden="false" customHeight="true" outlineLevel="0" collapsed="false"/>
    <row r="42897" customFormat="false" ht="13.8" hidden="false" customHeight="true" outlineLevel="0" collapsed="false"/>
    <row r="42898" customFormat="false" ht="13.8" hidden="false" customHeight="true" outlineLevel="0" collapsed="false"/>
    <row r="42899" customFormat="false" ht="13.8" hidden="false" customHeight="true" outlineLevel="0" collapsed="false"/>
    <row r="42900" customFormat="false" ht="13.8" hidden="false" customHeight="true" outlineLevel="0" collapsed="false"/>
    <row r="42901" customFormat="false" ht="13.8" hidden="false" customHeight="true" outlineLevel="0" collapsed="false"/>
    <row r="42902" customFormat="false" ht="13.8" hidden="false" customHeight="true" outlineLevel="0" collapsed="false"/>
    <row r="42903" customFormat="false" ht="13.8" hidden="false" customHeight="true" outlineLevel="0" collapsed="false"/>
    <row r="42904" customFormat="false" ht="13.8" hidden="false" customHeight="true" outlineLevel="0" collapsed="false"/>
    <row r="42905" customFormat="false" ht="13.8" hidden="false" customHeight="true" outlineLevel="0" collapsed="false"/>
    <row r="42906" customFormat="false" ht="13.8" hidden="false" customHeight="true" outlineLevel="0" collapsed="false"/>
    <row r="42907" customFormat="false" ht="13.8" hidden="false" customHeight="true" outlineLevel="0" collapsed="false"/>
    <row r="42908" customFormat="false" ht="13.8" hidden="false" customHeight="true" outlineLevel="0" collapsed="false"/>
    <row r="42909" customFormat="false" ht="13.8" hidden="false" customHeight="true" outlineLevel="0" collapsed="false"/>
    <row r="42910" customFormat="false" ht="13.8" hidden="false" customHeight="true" outlineLevel="0" collapsed="false"/>
    <row r="42911" customFormat="false" ht="13.8" hidden="false" customHeight="true" outlineLevel="0" collapsed="false"/>
    <row r="42912" customFormat="false" ht="13.8" hidden="false" customHeight="true" outlineLevel="0" collapsed="false"/>
    <row r="42913" customFormat="false" ht="13.8" hidden="false" customHeight="true" outlineLevel="0" collapsed="false"/>
    <row r="42914" customFormat="false" ht="13.8" hidden="false" customHeight="true" outlineLevel="0" collapsed="false"/>
    <row r="42915" customFormat="false" ht="13.8" hidden="false" customHeight="true" outlineLevel="0" collapsed="false"/>
    <row r="42916" customFormat="false" ht="13.8" hidden="false" customHeight="true" outlineLevel="0" collapsed="false"/>
    <row r="42917" customFormat="false" ht="13.8" hidden="false" customHeight="true" outlineLevel="0" collapsed="false"/>
    <row r="42918" customFormat="false" ht="13.8" hidden="false" customHeight="true" outlineLevel="0" collapsed="false"/>
    <row r="42919" customFormat="false" ht="13.8" hidden="false" customHeight="true" outlineLevel="0" collapsed="false"/>
    <row r="42920" customFormat="false" ht="13.8" hidden="false" customHeight="true" outlineLevel="0" collapsed="false"/>
    <row r="42921" customFormat="false" ht="13.8" hidden="false" customHeight="true" outlineLevel="0" collapsed="false"/>
    <row r="42922" customFormat="false" ht="13.8" hidden="false" customHeight="true" outlineLevel="0" collapsed="false"/>
    <row r="42923" customFormat="false" ht="13.8" hidden="false" customHeight="true" outlineLevel="0" collapsed="false"/>
    <row r="42924" customFormat="false" ht="13.8" hidden="false" customHeight="true" outlineLevel="0" collapsed="false"/>
    <row r="42925" customFormat="false" ht="13.8" hidden="false" customHeight="true" outlineLevel="0" collapsed="false"/>
    <row r="42926" customFormat="false" ht="13.8" hidden="false" customHeight="true" outlineLevel="0" collapsed="false"/>
    <row r="42927" customFormat="false" ht="13.8" hidden="false" customHeight="true" outlineLevel="0" collapsed="false"/>
    <row r="42928" customFormat="false" ht="13.8" hidden="false" customHeight="true" outlineLevel="0" collapsed="false"/>
    <row r="42929" customFormat="false" ht="13.8" hidden="false" customHeight="true" outlineLevel="0" collapsed="false"/>
    <row r="42930" customFormat="false" ht="13.8" hidden="false" customHeight="true" outlineLevel="0" collapsed="false"/>
    <row r="42931" customFormat="false" ht="13.8" hidden="false" customHeight="true" outlineLevel="0" collapsed="false"/>
    <row r="42932" customFormat="false" ht="13.8" hidden="false" customHeight="true" outlineLevel="0" collapsed="false"/>
    <row r="42933" customFormat="false" ht="13.8" hidden="false" customHeight="true" outlineLevel="0" collapsed="false"/>
    <row r="42934" customFormat="false" ht="13.8" hidden="false" customHeight="true" outlineLevel="0" collapsed="false"/>
    <row r="42935" customFormat="false" ht="13.8" hidden="false" customHeight="true" outlineLevel="0" collapsed="false"/>
    <row r="42936" customFormat="false" ht="13.8" hidden="false" customHeight="true" outlineLevel="0" collapsed="false"/>
    <row r="42937" customFormat="false" ht="13.8" hidden="false" customHeight="true" outlineLevel="0" collapsed="false"/>
    <row r="42938" customFormat="false" ht="13.8" hidden="false" customHeight="true" outlineLevel="0" collapsed="false"/>
    <row r="42939" customFormat="false" ht="13.8" hidden="false" customHeight="true" outlineLevel="0" collapsed="false"/>
    <row r="42940" customFormat="false" ht="13.8" hidden="false" customHeight="true" outlineLevel="0" collapsed="false"/>
    <row r="42941" customFormat="false" ht="13.8" hidden="false" customHeight="true" outlineLevel="0" collapsed="false"/>
    <row r="42942" customFormat="false" ht="13.8" hidden="false" customHeight="true" outlineLevel="0" collapsed="false"/>
    <row r="42943" customFormat="false" ht="13.8" hidden="false" customHeight="true" outlineLevel="0" collapsed="false"/>
    <row r="42944" customFormat="false" ht="13.8" hidden="false" customHeight="true" outlineLevel="0" collapsed="false"/>
    <row r="42945" customFormat="false" ht="13.8" hidden="false" customHeight="true" outlineLevel="0" collapsed="false"/>
    <row r="42946" customFormat="false" ht="13.8" hidden="false" customHeight="true" outlineLevel="0" collapsed="false"/>
    <row r="42947" customFormat="false" ht="13.8" hidden="false" customHeight="true" outlineLevel="0" collapsed="false"/>
    <row r="42948" customFormat="false" ht="13.8" hidden="false" customHeight="true" outlineLevel="0" collapsed="false"/>
    <row r="42949" customFormat="false" ht="13.8" hidden="false" customHeight="true" outlineLevel="0" collapsed="false"/>
    <row r="42950" customFormat="false" ht="13.8" hidden="false" customHeight="true" outlineLevel="0" collapsed="false"/>
    <row r="42951" customFormat="false" ht="13.8" hidden="false" customHeight="true" outlineLevel="0" collapsed="false"/>
    <row r="42952" customFormat="false" ht="13.8" hidden="false" customHeight="true" outlineLevel="0" collapsed="false"/>
    <row r="42953" customFormat="false" ht="13.8" hidden="false" customHeight="true" outlineLevel="0" collapsed="false"/>
    <row r="42954" customFormat="false" ht="13.8" hidden="false" customHeight="true" outlineLevel="0" collapsed="false"/>
    <row r="42955" customFormat="false" ht="13.8" hidden="false" customHeight="true" outlineLevel="0" collapsed="false"/>
    <row r="42956" customFormat="false" ht="13.8" hidden="false" customHeight="true" outlineLevel="0" collapsed="false"/>
    <row r="42957" customFormat="false" ht="13.8" hidden="false" customHeight="true" outlineLevel="0" collapsed="false"/>
    <row r="42958" customFormat="false" ht="13.8" hidden="false" customHeight="true" outlineLevel="0" collapsed="false"/>
    <row r="42959" customFormat="false" ht="13.8" hidden="false" customHeight="true" outlineLevel="0" collapsed="false"/>
    <row r="42960" customFormat="false" ht="13.8" hidden="false" customHeight="true" outlineLevel="0" collapsed="false"/>
    <row r="42961" customFormat="false" ht="13.8" hidden="false" customHeight="true" outlineLevel="0" collapsed="false"/>
    <row r="42962" customFormat="false" ht="13.8" hidden="false" customHeight="true" outlineLevel="0" collapsed="false"/>
    <row r="42963" customFormat="false" ht="13.8" hidden="false" customHeight="true" outlineLevel="0" collapsed="false"/>
    <row r="42964" customFormat="false" ht="13.8" hidden="false" customHeight="true" outlineLevel="0" collapsed="false"/>
    <row r="42965" customFormat="false" ht="13.8" hidden="false" customHeight="true" outlineLevel="0" collapsed="false"/>
    <row r="42966" customFormat="false" ht="13.8" hidden="false" customHeight="true" outlineLevel="0" collapsed="false"/>
    <row r="42967" customFormat="false" ht="13.8" hidden="false" customHeight="true" outlineLevel="0" collapsed="false"/>
    <row r="42968" customFormat="false" ht="13.8" hidden="false" customHeight="true" outlineLevel="0" collapsed="false"/>
    <row r="42969" customFormat="false" ht="13.8" hidden="false" customHeight="true" outlineLevel="0" collapsed="false"/>
    <row r="42970" customFormat="false" ht="13.8" hidden="false" customHeight="true" outlineLevel="0" collapsed="false"/>
    <row r="42971" customFormat="false" ht="13.8" hidden="false" customHeight="true" outlineLevel="0" collapsed="false"/>
    <row r="42972" customFormat="false" ht="13.8" hidden="false" customHeight="true" outlineLevel="0" collapsed="false"/>
    <row r="42973" customFormat="false" ht="13.8" hidden="false" customHeight="true" outlineLevel="0" collapsed="false"/>
    <row r="42974" customFormat="false" ht="13.8" hidden="false" customHeight="true" outlineLevel="0" collapsed="false"/>
    <row r="42975" customFormat="false" ht="13.8" hidden="false" customHeight="true" outlineLevel="0" collapsed="false"/>
    <row r="42976" customFormat="false" ht="13.8" hidden="false" customHeight="true" outlineLevel="0" collapsed="false"/>
    <row r="42977" customFormat="false" ht="13.8" hidden="false" customHeight="true" outlineLevel="0" collapsed="false"/>
    <row r="42978" customFormat="false" ht="13.8" hidden="false" customHeight="true" outlineLevel="0" collapsed="false"/>
    <row r="42979" customFormat="false" ht="13.8" hidden="false" customHeight="true" outlineLevel="0" collapsed="false"/>
    <row r="42980" customFormat="false" ht="13.8" hidden="false" customHeight="true" outlineLevel="0" collapsed="false"/>
    <row r="42981" customFormat="false" ht="13.8" hidden="false" customHeight="true" outlineLevel="0" collapsed="false"/>
    <row r="42982" customFormat="false" ht="13.8" hidden="false" customHeight="true" outlineLevel="0" collapsed="false"/>
    <row r="42983" customFormat="false" ht="13.8" hidden="false" customHeight="true" outlineLevel="0" collapsed="false"/>
    <row r="42984" customFormat="false" ht="13.8" hidden="false" customHeight="true" outlineLevel="0" collapsed="false"/>
    <row r="42985" customFormat="false" ht="13.8" hidden="false" customHeight="true" outlineLevel="0" collapsed="false"/>
    <row r="42986" customFormat="false" ht="13.8" hidden="false" customHeight="true" outlineLevel="0" collapsed="false"/>
    <row r="42987" customFormat="false" ht="13.8" hidden="false" customHeight="true" outlineLevel="0" collapsed="false"/>
    <row r="42988" customFormat="false" ht="13.8" hidden="false" customHeight="true" outlineLevel="0" collapsed="false"/>
    <row r="42989" customFormat="false" ht="13.8" hidden="false" customHeight="true" outlineLevel="0" collapsed="false"/>
    <row r="42990" customFormat="false" ht="13.8" hidden="false" customHeight="true" outlineLevel="0" collapsed="false"/>
    <row r="42991" customFormat="false" ht="13.8" hidden="false" customHeight="true" outlineLevel="0" collapsed="false"/>
    <row r="42992" customFormat="false" ht="13.8" hidden="false" customHeight="true" outlineLevel="0" collapsed="false"/>
    <row r="42993" customFormat="false" ht="13.8" hidden="false" customHeight="true" outlineLevel="0" collapsed="false"/>
    <row r="42994" customFormat="false" ht="13.8" hidden="false" customHeight="true" outlineLevel="0" collapsed="false"/>
    <row r="42995" customFormat="false" ht="13.8" hidden="false" customHeight="true" outlineLevel="0" collapsed="false"/>
    <row r="42996" customFormat="false" ht="13.8" hidden="false" customHeight="true" outlineLevel="0" collapsed="false"/>
    <row r="42997" customFormat="false" ht="13.8" hidden="false" customHeight="true" outlineLevel="0" collapsed="false"/>
    <row r="42998" customFormat="false" ht="13.8" hidden="false" customHeight="true" outlineLevel="0" collapsed="false"/>
    <row r="42999" customFormat="false" ht="13.8" hidden="false" customHeight="true" outlineLevel="0" collapsed="false"/>
    <row r="43000" customFormat="false" ht="13.8" hidden="false" customHeight="true" outlineLevel="0" collapsed="false"/>
    <row r="43001" customFormat="false" ht="13.8" hidden="false" customHeight="true" outlineLevel="0" collapsed="false"/>
    <row r="43002" customFormat="false" ht="13.8" hidden="false" customHeight="true" outlineLevel="0" collapsed="false"/>
    <row r="43003" customFormat="false" ht="13.8" hidden="false" customHeight="true" outlineLevel="0" collapsed="false"/>
    <row r="43004" customFormat="false" ht="13.8" hidden="false" customHeight="true" outlineLevel="0" collapsed="false"/>
    <row r="43005" customFormat="false" ht="13.8" hidden="false" customHeight="true" outlineLevel="0" collapsed="false"/>
    <row r="43006" customFormat="false" ht="13.8" hidden="false" customHeight="true" outlineLevel="0" collapsed="false"/>
    <row r="43007" customFormat="false" ht="13.8" hidden="false" customHeight="true" outlineLevel="0" collapsed="false"/>
    <row r="43008" customFormat="false" ht="13.8" hidden="false" customHeight="true" outlineLevel="0" collapsed="false"/>
    <row r="43009" customFormat="false" ht="13.8" hidden="false" customHeight="true" outlineLevel="0" collapsed="false"/>
    <row r="43010" customFormat="false" ht="13.8" hidden="false" customHeight="true" outlineLevel="0" collapsed="false"/>
    <row r="43011" customFormat="false" ht="13.8" hidden="false" customHeight="true" outlineLevel="0" collapsed="false"/>
    <row r="43012" customFormat="false" ht="13.8" hidden="false" customHeight="true" outlineLevel="0" collapsed="false"/>
    <row r="43013" customFormat="false" ht="13.8" hidden="false" customHeight="true" outlineLevel="0" collapsed="false"/>
    <row r="43014" customFormat="false" ht="13.8" hidden="false" customHeight="true" outlineLevel="0" collapsed="false"/>
    <row r="43015" customFormat="false" ht="13.8" hidden="false" customHeight="true" outlineLevel="0" collapsed="false"/>
    <row r="43016" customFormat="false" ht="13.8" hidden="false" customHeight="true" outlineLevel="0" collapsed="false"/>
    <row r="43017" customFormat="false" ht="13.8" hidden="false" customHeight="true" outlineLevel="0" collapsed="false"/>
    <row r="43018" customFormat="false" ht="13.8" hidden="false" customHeight="true" outlineLevel="0" collapsed="false"/>
    <row r="43019" customFormat="false" ht="13.8" hidden="false" customHeight="true" outlineLevel="0" collapsed="false"/>
    <row r="43020" customFormat="false" ht="13.8" hidden="false" customHeight="true" outlineLevel="0" collapsed="false"/>
    <row r="43021" customFormat="false" ht="13.8" hidden="false" customHeight="true" outlineLevel="0" collapsed="false"/>
    <row r="43022" customFormat="false" ht="13.8" hidden="false" customHeight="true" outlineLevel="0" collapsed="false"/>
    <row r="43023" customFormat="false" ht="13.8" hidden="false" customHeight="true" outlineLevel="0" collapsed="false"/>
    <row r="43024" customFormat="false" ht="13.8" hidden="false" customHeight="true" outlineLevel="0" collapsed="false"/>
    <row r="43025" customFormat="false" ht="13.8" hidden="false" customHeight="true" outlineLevel="0" collapsed="false"/>
    <row r="43026" customFormat="false" ht="13.8" hidden="false" customHeight="true" outlineLevel="0" collapsed="false"/>
    <row r="43027" customFormat="false" ht="13.8" hidden="false" customHeight="true" outlineLevel="0" collapsed="false"/>
    <row r="43028" customFormat="false" ht="13.8" hidden="false" customHeight="true" outlineLevel="0" collapsed="false"/>
    <row r="43029" customFormat="false" ht="13.8" hidden="false" customHeight="true" outlineLevel="0" collapsed="false"/>
    <row r="43030" customFormat="false" ht="13.8" hidden="false" customHeight="true" outlineLevel="0" collapsed="false"/>
    <row r="43031" customFormat="false" ht="13.8" hidden="false" customHeight="true" outlineLevel="0" collapsed="false"/>
    <row r="43032" customFormat="false" ht="13.8" hidden="false" customHeight="true" outlineLevel="0" collapsed="false"/>
    <row r="43033" customFormat="false" ht="13.8" hidden="false" customHeight="true" outlineLevel="0" collapsed="false"/>
    <row r="43034" customFormat="false" ht="13.8" hidden="false" customHeight="true" outlineLevel="0" collapsed="false"/>
    <row r="43035" customFormat="false" ht="13.8" hidden="false" customHeight="true" outlineLevel="0" collapsed="false"/>
    <row r="43036" customFormat="false" ht="13.8" hidden="false" customHeight="true" outlineLevel="0" collapsed="false"/>
    <row r="43037" customFormat="false" ht="13.8" hidden="false" customHeight="true" outlineLevel="0" collapsed="false"/>
    <row r="43038" customFormat="false" ht="13.8" hidden="false" customHeight="true" outlineLevel="0" collapsed="false"/>
    <row r="43039" customFormat="false" ht="13.8" hidden="false" customHeight="true" outlineLevel="0" collapsed="false"/>
    <row r="43040" customFormat="false" ht="13.8" hidden="false" customHeight="true" outlineLevel="0" collapsed="false"/>
    <row r="43041" customFormat="false" ht="13.8" hidden="false" customHeight="true" outlineLevel="0" collapsed="false"/>
    <row r="43042" customFormat="false" ht="13.8" hidden="false" customHeight="true" outlineLevel="0" collapsed="false"/>
    <row r="43043" customFormat="false" ht="13.8" hidden="false" customHeight="true" outlineLevel="0" collapsed="false"/>
    <row r="43044" customFormat="false" ht="13.8" hidden="false" customHeight="true" outlineLevel="0" collapsed="false"/>
    <row r="43045" customFormat="false" ht="13.8" hidden="false" customHeight="true" outlineLevel="0" collapsed="false"/>
    <row r="43046" customFormat="false" ht="13.8" hidden="false" customHeight="true" outlineLevel="0" collapsed="false"/>
    <row r="43047" customFormat="false" ht="13.8" hidden="false" customHeight="true" outlineLevel="0" collapsed="false"/>
    <row r="43048" customFormat="false" ht="13.8" hidden="false" customHeight="true" outlineLevel="0" collapsed="false"/>
    <row r="43049" customFormat="false" ht="13.8" hidden="false" customHeight="true" outlineLevel="0" collapsed="false"/>
    <row r="43050" customFormat="false" ht="13.8" hidden="false" customHeight="true" outlineLevel="0" collapsed="false"/>
    <row r="43051" customFormat="false" ht="13.8" hidden="false" customHeight="true" outlineLevel="0" collapsed="false"/>
    <row r="43052" customFormat="false" ht="13.8" hidden="false" customHeight="true" outlineLevel="0" collapsed="false"/>
    <row r="43053" customFormat="false" ht="13.8" hidden="false" customHeight="true" outlineLevel="0" collapsed="false"/>
    <row r="43054" customFormat="false" ht="13.8" hidden="false" customHeight="true" outlineLevel="0" collapsed="false"/>
    <row r="43055" customFormat="false" ht="13.8" hidden="false" customHeight="true" outlineLevel="0" collapsed="false"/>
    <row r="43056" customFormat="false" ht="13.8" hidden="false" customHeight="true" outlineLevel="0" collapsed="false"/>
    <row r="43057" customFormat="false" ht="13.8" hidden="false" customHeight="true" outlineLevel="0" collapsed="false"/>
    <row r="43058" customFormat="false" ht="13.8" hidden="false" customHeight="true" outlineLevel="0" collapsed="false"/>
    <row r="43059" customFormat="false" ht="13.8" hidden="false" customHeight="true" outlineLevel="0" collapsed="false"/>
    <row r="43060" customFormat="false" ht="13.8" hidden="false" customHeight="true" outlineLevel="0" collapsed="false"/>
    <row r="43061" customFormat="false" ht="13.8" hidden="false" customHeight="true" outlineLevel="0" collapsed="false"/>
    <row r="43062" customFormat="false" ht="13.8" hidden="false" customHeight="true" outlineLevel="0" collapsed="false"/>
    <row r="43063" customFormat="false" ht="13.8" hidden="false" customHeight="true" outlineLevel="0" collapsed="false"/>
    <row r="43064" customFormat="false" ht="13.8" hidden="false" customHeight="true" outlineLevel="0" collapsed="false"/>
    <row r="43065" customFormat="false" ht="13.8" hidden="false" customHeight="true" outlineLevel="0" collapsed="false"/>
    <row r="43066" customFormat="false" ht="13.8" hidden="false" customHeight="true" outlineLevel="0" collapsed="false"/>
    <row r="43067" customFormat="false" ht="13.8" hidden="false" customHeight="true" outlineLevel="0" collapsed="false"/>
    <row r="43068" customFormat="false" ht="13.8" hidden="false" customHeight="true" outlineLevel="0" collapsed="false"/>
    <row r="43069" customFormat="false" ht="13.8" hidden="false" customHeight="true" outlineLevel="0" collapsed="false"/>
    <row r="43070" customFormat="false" ht="13.8" hidden="false" customHeight="true" outlineLevel="0" collapsed="false"/>
    <row r="43071" customFormat="false" ht="13.8" hidden="false" customHeight="true" outlineLevel="0" collapsed="false"/>
    <row r="43072" customFormat="false" ht="13.8" hidden="false" customHeight="true" outlineLevel="0" collapsed="false"/>
    <row r="43073" customFormat="false" ht="13.8" hidden="false" customHeight="true" outlineLevel="0" collapsed="false"/>
    <row r="43074" customFormat="false" ht="13.8" hidden="false" customHeight="true" outlineLevel="0" collapsed="false"/>
    <row r="43075" customFormat="false" ht="13.8" hidden="false" customHeight="true" outlineLevel="0" collapsed="false"/>
    <row r="43076" customFormat="false" ht="13.8" hidden="false" customHeight="true" outlineLevel="0" collapsed="false"/>
    <row r="43077" customFormat="false" ht="13.8" hidden="false" customHeight="true" outlineLevel="0" collapsed="false"/>
    <row r="43078" customFormat="false" ht="13.8" hidden="false" customHeight="true" outlineLevel="0" collapsed="false"/>
    <row r="43079" customFormat="false" ht="13.8" hidden="false" customHeight="true" outlineLevel="0" collapsed="false"/>
    <row r="43080" customFormat="false" ht="13.8" hidden="false" customHeight="true" outlineLevel="0" collapsed="false"/>
    <row r="43081" customFormat="false" ht="13.8" hidden="false" customHeight="true" outlineLevel="0" collapsed="false"/>
    <row r="43082" customFormat="false" ht="13.8" hidden="false" customHeight="true" outlineLevel="0" collapsed="false"/>
    <row r="43083" customFormat="false" ht="13.8" hidden="false" customHeight="true" outlineLevel="0" collapsed="false"/>
    <row r="43084" customFormat="false" ht="13.8" hidden="false" customHeight="true" outlineLevel="0" collapsed="false"/>
    <row r="43085" customFormat="false" ht="13.8" hidden="false" customHeight="true" outlineLevel="0" collapsed="false"/>
    <row r="43086" customFormat="false" ht="13.8" hidden="false" customHeight="true" outlineLevel="0" collapsed="false"/>
    <row r="43087" customFormat="false" ht="13.8" hidden="false" customHeight="true" outlineLevel="0" collapsed="false"/>
    <row r="43088" customFormat="false" ht="13.8" hidden="false" customHeight="true" outlineLevel="0" collapsed="false"/>
    <row r="43089" customFormat="false" ht="13.8" hidden="false" customHeight="true" outlineLevel="0" collapsed="false"/>
    <row r="43090" customFormat="false" ht="13.8" hidden="false" customHeight="true" outlineLevel="0" collapsed="false"/>
    <row r="43091" customFormat="false" ht="13.8" hidden="false" customHeight="true" outlineLevel="0" collapsed="false"/>
    <row r="43092" customFormat="false" ht="13.8" hidden="false" customHeight="true" outlineLevel="0" collapsed="false"/>
    <row r="43093" customFormat="false" ht="13.8" hidden="false" customHeight="true" outlineLevel="0" collapsed="false"/>
    <row r="43094" customFormat="false" ht="13.8" hidden="false" customHeight="true" outlineLevel="0" collapsed="false"/>
    <row r="43095" customFormat="false" ht="13.8" hidden="false" customHeight="true" outlineLevel="0" collapsed="false"/>
    <row r="43096" customFormat="false" ht="13.8" hidden="false" customHeight="true" outlineLevel="0" collapsed="false"/>
    <row r="43097" customFormat="false" ht="13.8" hidden="false" customHeight="true" outlineLevel="0" collapsed="false"/>
    <row r="43098" customFormat="false" ht="13.8" hidden="false" customHeight="true" outlineLevel="0" collapsed="false"/>
    <row r="43099" customFormat="false" ht="13.8" hidden="false" customHeight="true" outlineLevel="0" collapsed="false"/>
    <row r="43100" customFormat="false" ht="13.8" hidden="false" customHeight="true" outlineLevel="0" collapsed="false"/>
    <row r="43101" customFormat="false" ht="13.8" hidden="false" customHeight="true" outlineLevel="0" collapsed="false"/>
    <row r="43102" customFormat="false" ht="13.8" hidden="false" customHeight="true" outlineLevel="0" collapsed="false"/>
    <row r="43103" customFormat="false" ht="13.8" hidden="false" customHeight="true" outlineLevel="0" collapsed="false"/>
    <row r="43104" customFormat="false" ht="13.8" hidden="false" customHeight="true" outlineLevel="0" collapsed="false"/>
    <row r="43105" customFormat="false" ht="13.8" hidden="false" customHeight="true" outlineLevel="0" collapsed="false"/>
    <row r="43106" customFormat="false" ht="13.8" hidden="false" customHeight="true" outlineLevel="0" collapsed="false"/>
    <row r="43107" customFormat="false" ht="13.8" hidden="false" customHeight="true" outlineLevel="0" collapsed="false"/>
    <row r="43108" customFormat="false" ht="13.8" hidden="false" customHeight="true" outlineLevel="0" collapsed="false"/>
    <row r="43109" customFormat="false" ht="13.8" hidden="false" customHeight="true" outlineLevel="0" collapsed="false"/>
    <row r="43110" customFormat="false" ht="13.8" hidden="false" customHeight="true" outlineLevel="0" collapsed="false"/>
    <row r="43111" customFormat="false" ht="13.8" hidden="false" customHeight="true" outlineLevel="0" collapsed="false"/>
    <row r="43112" customFormat="false" ht="13.8" hidden="false" customHeight="true" outlineLevel="0" collapsed="false"/>
    <row r="43113" customFormat="false" ht="13.8" hidden="false" customHeight="true" outlineLevel="0" collapsed="false"/>
    <row r="43114" customFormat="false" ht="13.8" hidden="false" customHeight="true" outlineLevel="0" collapsed="false"/>
    <row r="43115" customFormat="false" ht="13.8" hidden="false" customHeight="true" outlineLevel="0" collapsed="false"/>
    <row r="43116" customFormat="false" ht="13.8" hidden="false" customHeight="true" outlineLevel="0" collapsed="false"/>
    <row r="43117" customFormat="false" ht="13.8" hidden="false" customHeight="true" outlineLevel="0" collapsed="false"/>
    <row r="43118" customFormat="false" ht="13.8" hidden="false" customHeight="true" outlineLevel="0" collapsed="false"/>
    <row r="43119" customFormat="false" ht="13.8" hidden="false" customHeight="true" outlineLevel="0" collapsed="false"/>
    <row r="43120" customFormat="false" ht="13.8" hidden="false" customHeight="true" outlineLevel="0" collapsed="false"/>
    <row r="43121" customFormat="false" ht="13.8" hidden="false" customHeight="true" outlineLevel="0" collapsed="false"/>
    <row r="43122" customFormat="false" ht="13.8" hidden="false" customHeight="true" outlineLevel="0" collapsed="false"/>
    <row r="43123" customFormat="false" ht="13.8" hidden="false" customHeight="true" outlineLevel="0" collapsed="false"/>
    <row r="43124" customFormat="false" ht="13.8" hidden="false" customHeight="true" outlineLevel="0" collapsed="false"/>
    <row r="43125" customFormat="false" ht="13.8" hidden="false" customHeight="true" outlineLevel="0" collapsed="false"/>
    <row r="43126" customFormat="false" ht="13.8" hidden="false" customHeight="true" outlineLevel="0" collapsed="false"/>
    <row r="43127" customFormat="false" ht="13.8" hidden="false" customHeight="true" outlineLevel="0" collapsed="false"/>
    <row r="43128" customFormat="false" ht="13.8" hidden="false" customHeight="true" outlineLevel="0" collapsed="false"/>
    <row r="43129" customFormat="false" ht="13.8" hidden="false" customHeight="true" outlineLevel="0" collapsed="false"/>
    <row r="43130" customFormat="false" ht="13.8" hidden="false" customHeight="true" outlineLevel="0" collapsed="false"/>
    <row r="43131" customFormat="false" ht="13.8" hidden="false" customHeight="true" outlineLevel="0" collapsed="false"/>
    <row r="43132" customFormat="false" ht="13.8" hidden="false" customHeight="true" outlineLevel="0" collapsed="false"/>
    <row r="43133" customFormat="false" ht="13.8" hidden="false" customHeight="true" outlineLevel="0" collapsed="false"/>
    <row r="43134" customFormat="false" ht="13.8" hidden="false" customHeight="true" outlineLevel="0" collapsed="false"/>
    <row r="43135" customFormat="false" ht="13.8" hidden="false" customHeight="true" outlineLevel="0" collapsed="false"/>
    <row r="43136" customFormat="false" ht="13.8" hidden="false" customHeight="true" outlineLevel="0" collapsed="false"/>
    <row r="43137" customFormat="false" ht="13.8" hidden="false" customHeight="true" outlineLevel="0" collapsed="false"/>
    <row r="43138" customFormat="false" ht="13.8" hidden="false" customHeight="true" outlineLevel="0" collapsed="false"/>
    <row r="43139" customFormat="false" ht="13.8" hidden="false" customHeight="true" outlineLevel="0" collapsed="false"/>
    <row r="43140" customFormat="false" ht="13.8" hidden="false" customHeight="true" outlineLevel="0" collapsed="false"/>
    <row r="43141" customFormat="false" ht="13.8" hidden="false" customHeight="true" outlineLevel="0" collapsed="false"/>
    <row r="43142" customFormat="false" ht="13.8" hidden="false" customHeight="true" outlineLevel="0" collapsed="false"/>
    <row r="43143" customFormat="false" ht="13.8" hidden="false" customHeight="true" outlineLevel="0" collapsed="false"/>
    <row r="43144" customFormat="false" ht="13.8" hidden="false" customHeight="true" outlineLevel="0" collapsed="false"/>
    <row r="43145" customFormat="false" ht="13.8" hidden="false" customHeight="true" outlineLevel="0" collapsed="false"/>
    <row r="43146" customFormat="false" ht="13.8" hidden="false" customHeight="true" outlineLevel="0" collapsed="false"/>
    <row r="43147" customFormat="false" ht="13.8" hidden="false" customHeight="true" outlineLevel="0" collapsed="false"/>
    <row r="43148" customFormat="false" ht="13.8" hidden="false" customHeight="true" outlineLevel="0" collapsed="false"/>
    <row r="43149" customFormat="false" ht="13.8" hidden="false" customHeight="true" outlineLevel="0" collapsed="false"/>
    <row r="43150" customFormat="false" ht="13.8" hidden="false" customHeight="true" outlineLevel="0" collapsed="false"/>
    <row r="43151" customFormat="false" ht="13.8" hidden="false" customHeight="true" outlineLevel="0" collapsed="false"/>
    <row r="43152" customFormat="false" ht="13.8" hidden="false" customHeight="true" outlineLevel="0" collapsed="false"/>
    <row r="43153" customFormat="false" ht="13.8" hidden="false" customHeight="true" outlineLevel="0" collapsed="false"/>
    <row r="43154" customFormat="false" ht="13.8" hidden="false" customHeight="true" outlineLevel="0" collapsed="false"/>
    <row r="43155" customFormat="false" ht="13.8" hidden="false" customHeight="true" outlineLevel="0" collapsed="false"/>
    <row r="43156" customFormat="false" ht="13.8" hidden="false" customHeight="true" outlineLevel="0" collapsed="false"/>
    <row r="43157" customFormat="false" ht="13.8" hidden="false" customHeight="true" outlineLevel="0" collapsed="false"/>
    <row r="43158" customFormat="false" ht="13.8" hidden="false" customHeight="true" outlineLevel="0" collapsed="false"/>
    <row r="43159" customFormat="false" ht="13.8" hidden="false" customHeight="true" outlineLevel="0" collapsed="false"/>
    <row r="43160" customFormat="false" ht="13.8" hidden="false" customHeight="true" outlineLevel="0" collapsed="false"/>
    <row r="43161" customFormat="false" ht="13.8" hidden="false" customHeight="true" outlineLevel="0" collapsed="false"/>
    <row r="43162" customFormat="false" ht="13.8" hidden="false" customHeight="true" outlineLevel="0" collapsed="false"/>
    <row r="43163" customFormat="false" ht="13.8" hidden="false" customHeight="true" outlineLevel="0" collapsed="false"/>
    <row r="43164" customFormat="false" ht="13.8" hidden="false" customHeight="true" outlineLevel="0" collapsed="false"/>
    <row r="43165" customFormat="false" ht="13.8" hidden="false" customHeight="true" outlineLevel="0" collapsed="false"/>
    <row r="43166" customFormat="false" ht="13.8" hidden="false" customHeight="true" outlineLevel="0" collapsed="false"/>
    <row r="43167" customFormat="false" ht="13.8" hidden="false" customHeight="true" outlineLevel="0" collapsed="false"/>
    <row r="43168" customFormat="false" ht="13.8" hidden="false" customHeight="true" outlineLevel="0" collapsed="false"/>
    <row r="43169" customFormat="false" ht="13.8" hidden="false" customHeight="true" outlineLevel="0" collapsed="false"/>
    <row r="43170" customFormat="false" ht="13.8" hidden="false" customHeight="true" outlineLevel="0" collapsed="false"/>
    <row r="43171" customFormat="false" ht="13.8" hidden="false" customHeight="true" outlineLevel="0" collapsed="false"/>
    <row r="43172" customFormat="false" ht="13.8" hidden="false" customHeight="true" outlineLevel="0" collapsed="false"/>
    <row r="43173" customFormat="false" ht="13.8" hidden="false" customHeight="true" outlineLevel="0" collapsed="false"/>
    <row r="43174" customFormat="false" ht="13.8" hidden="false" customHeight="true" outlineLevel="0" collapsed="false"/>
    <row r="43175" customFormat="false" ht="13.8" hidden="false" customHeight="true" outlineLevel="0" collapsed="false"/>
    <row r="43176" customFormat="false" ht="13.8" hidden="false" customHeight="true" outlineLevel="0" collapsed="false"/>
    <row r="43177" customFormat="false" ht="13.8" hidden="false" customHeight="true" outlineLevel="0" collapsed="false"/>
    <row r="43178" customFormat="false" ht="13.8" hidden="false" customHeight="true" outlineLevel="0" collapsed="false"/>
    <row r="43179" customFormat="false" ht="13.8" hidden="false" customHeight="true" outlineLevel="0" collapsed="false"/>
    <row r="43180" customFormat="false" ht="13.8" hidden="false" customHeight="true" outlineLevel="0" collapsed="false"/>
    <row r="43181" customFormat="false" ht="13.8" hidden="false" customHeight="true" outlineLevel="0" collapsed="false"/>
    <row r="43182" customFormat="false" ht="13.8" hidden="false" customHeight="true" outlineLevel="0" collapsed="false"/>
    <row r="43183" customFormat="false" ht="13.8" hidden="false" customHeight="true" outlineLevel="0" collapsed="false"/>
    <row r="43184" customFormat="false" ht="13.8" hidden="false" customHeight="true" outlineLevel="0" collapsed="false"/>
    <row r="43185" customFormat="false" ht="13.8" hidden="false" customHeight="true" outlineLevel="0" collapsed="false"/>
    <row r="43186" customFormat="false" ht="13.8" hidden="false" customHeight="true" outlineLevel="0" collapsed="false"/>
    <row r="43187" customFormat="false" ht="13.8" hidden="false" customHeight="true" outlineLevel="0" collapsed="false"/>
    <row r="43188" customFormat="false" ht="13.8" hidden="false" customHeight="true" outlineLevel="0" collapsed="false"/>
    <row r="43189" customFormat="false" ht="13.8" hidden="false" customHeight="true" outlineLevel="0" collapsed="false"/>
    <row r="43190" customFormat="false" ht="13.8" hidden="false" customHeight="true" outlineLevel="0" collapsed="false"/>
    <row r="43191" customFormat="false" ht="13.8" hidden="false" customHeight="true" outlineLevel="0" collapsed="false"/>
    <row r="43192" customFormat="false" ht="13.8" hidden="false" customHeight="true" outlineLevel="0" collapsed="false"/>
    <row r="43193" customFormat="false" ht="13.8" hidden="false" customHeight="true" outlineLevel="0" collapsed="false"/>
    <row r="43194" customFormat="false" ht="13.8" hidden="false" customHeight="true" outlineLevel="0" collapsed="false"/>
    <row r="43195" customFormat="false" ht="13.8" hidden="false" customHeight="true" outlineLevel="0" collapsed="false"/>
    <row r="43196" customFormat="false" ht="13.8" hidden="false" customHeight="true" outlineLevel="0" collapsed="false"/>
    <row r="43197" customFormat="false" ht="13.8" hidden="false" customHeight="true" outlineLevel="0" collapsed="false"/>
    <row r="43198" customFormat="false" ht="13.8" hidden="false" customHeight="true" outlineLevel="0" collapsed="false"/>
    <row r="43199" customFormat="false" ht="13.8" hidden="false" customHeight="true" outlineLevel="0" collapsed="false"/>
    <row r="43200" customFormat="false" ht="13.8" hidden="false" customHeight="true" outlineLevel="0" collapsed="false"/>
    <row r="43201" customFormat="false" ht="13.8" hidden="false" customHeight="true" outlineLevel="0" collapsed="false"/>
    <row r="43202" customFormat="false" ht="13.8" hidden="false" customHeight="true" outlineLevel="0" collapsed="false"/>
    <row r="43203" customFormat="false" ht="13.8" hidden="false" customHeight="true" outlineLevel="0" collapsed="false"/>
    <row r="43204" customFormat="false" ht="13.8" hidden="false" customHeight="true" outlineLevel="0" collapsed="false"/>
    <row r="43205" customFormat="false" ht="13.8" hidden="false" customHeight="true" outlineLevel="0" collapsed="false"/>
    <row r="43206" customFormat="false" ht="13.8" hidden="false" customHeight="true" outlineLevel="0" collapsed="false"/>
    <row r="43207" customFormat="false" ht="13.8" hidden="false" customHeight="true" outlineLevel="0" collapsed="false"/>
    <row r="43208" customFormat="false" ht="13.8" hidden="false" customHeight="true" outlineLevel="0" collapsed="false"/>
    <row r="43209" customFormat="false" ht="13.8" hidden="false" customHeight="true" outlineLevel="0" collapsed="false"/>
    <row r="43210" customFormat="false" ht="13.8" hidden="false" customHeight="true" outlineLevel="0" collapsed="false"/>
    <row r="43211" customFormat="false" ht="13.8" hidden="false" customHeight="true" outlineLevel="0" collapsed="false"/>
    <row r="43212" customFormat="false" ht="13.8" hidden="false" customHeight="true" outlineLevel="0" collapsed="false"/>
    <row r="43213" customFormat="false" ht="13.8" hidden="false" customHeight="true" outlineLevel="0" collapsed="false"/>
    <row r="43214" customFormat="false" ht="13.8" hidden="false" customHeight="true" outlineLevel="0" collapsed="false"/>
    <row r="43215" customFormat="false" ht="13.8" hidden="false" customHeight="true" outlineLevel="0" collapsed="false"/>
    <row r="43216" customFormat="false" ht="13.8" hidden="false" customHeight="true" outlineLevel="0" collapsed="false"/>
    <row r="43217" customFormat="false" ht="13.8" hidden="false" customHeight="true" outlineLevel="0" collapsed="false"/>
    <row r="43218" customFormat="false" ht="13.8" hidden="false" customHeight="true" outlineLevel="0" collapsed="false"/>
    <row r="43219" customFormat="false" ht="13.8" hidden="false" customHeight="true" outlineLevel="0" collapsed="false"/>
    <row r="43220" customFormat="false" ht="13.8" hidden="false" customHeight="true" outlineLevel="0" collapsed="false"/>
    <row r="43221" customFormat="false" ht="13.8" hidden="false" customHeight="true" outlineLevel="0" collapsed="false"/>
    <row r="43222" customFormat="false" ht="13.8" hidden="false" customHeight="true" outlineLevel="0" collapsed="false"/>
    <row r="43223" customFormat="false" ht="13.8" hidden="false" customHeight="true" outlineLevel="0" collapsed="false"/>
    <row r="43224" customFormat="false" ht="13.8" hidden="false" customHeight="true" outlineLevel="0" collapsed="false"/>
    <row r="43225" customFormat="false" ht="13.8" hidden="false" customHeight="true" outlineLevel="0" collapsed="false"/>
    <row r="43226" customFormat="false" ht="13.8" hidden="false" customHeight="true" outlineLevel="0" collapsed="false"/>
    <row r="43227" customFormat="false" ht="13.8" hidden="false" customHeight="true" outlineLevel="0" collapsed="false"/>
    <row r="43228" customFormat="false" ht="13.8" hidden="false" customHeight="true" outlineLevel="0" collapsed="false"/>
    <row r="43229" customFormat="false" ht="13.8" hidden="false" customHeight="true" outlineLevel="0" collapsed="false"/>
    <row r="43230" customFormat="false" ht="13.8" hidden="false" customHeight="true" outlineLevel="0" collapsed="false"/>
    <row r="43231" customFormat="false" ht="13.8" hidden="false" customHeight="true" outlineLevel="0" collapsed="false"/>
    <row r="43232" customFormat="false" ht="13.8" hidden="false" customHeight="true" outlineLevel="0" collapsed="false"/>
    <row r="43233" customFormat="false" ht="13.8" hidden="false" customHeight="true" outlineLevel="0" collapsed="false"/>
    <row r="43234" customFormat="false" ht="13.8" hidden="false" customHeight="true" outlineLevel="0" collapsed="false"/>
    <row r="43235" customFormat="false" ht="13.8" hidden="false" customHeight="true" outlineLevel="0" collapsed="false"/>
    <row r="43236" customFormat="false" ht="13.8" hidden="false" customHeight="true" outlineLevel="0" collapsed="false"/>
    <row r="43237" customFormat="false" ht="13.8" hidden="false" customHeight="true" outlineLevel="0" collapsed="false"/>
    <row r="43238" customFormat="false" ht="13.8" hidden="false" customHeight="true" outlineLevel="0" collapsed="false"/>
    <row r="43239" customFormat="false" ht="13.8" hidden="false" customHeight="true" outlineLevel="0" collapsed="false"/>
    <row r="43240" customFormat="false" ht="13.8" hidden="false" customHeight="true" outlineLevel="0" collapsed="false"/>
    <row r="43241" customFormat="false" ht="13.8" hidden="false" customHeight="true" outlineLevel="0" collapsed="false"/>
    <row r="43242" customFormat="false" ht="13.8" hidden="false" customHeight="true" outlineLevel="0" collapsed="false"/>
    <row r="43243" customFormat="false" ht="13.8" hidden="false" customHeight="true" outlineLevel="0" collapsed="false"/>
    <row r="43244" customFormat="false" ht="13.8" hidden="false" customHeight="true" outlineLevel="0" collapsed="false"/>
    <row r="43245" customFormat="false" ht="13.8" hidden="false" customHeight="true" outlineLevel="0" collapsed="false"/>
    <row r="43246" customFormat="false" ht="13.8" hidden="false" customHeight="true" outlineLevel="0" collapsed="false"/>
    <row r="43247" customFormat="false" ht="13.8" hidden="false" customHeight="true" outlineLevel="0" collapsed="false"/>
    <row r="43248" customFormat="false" ht="13.8" hidden="false" customHeight="true" outlineLevel="0" collapsed="false"/>
    <row r="43249" customFormat="false" ht="13.8" hidden="false" customHeight="true" outlineLevel="0" collapsed="false"/>
    <row r="43250" customFormat="false" ht="13.8" hidden="false" customHeight="true" outlineLevel="0" collapsed="false"/>
    <row r="43251" customFormat="false" ht="13.8" hidden="false" customHeight="true" outlineLevel="0" collapsed="false"/>
    <row r="43252" customFormat="false" ht="13.8" hidden="false" customHeight="true" outlineLevel="0" collapsed="false"/>
    <row r="43253" customFormat="false" ht="13.8" hidden="false" customHeight="true" outlineLevel="0" collapsed="false"/>
    <row r="43254" customFormat="false" ht="13.8" hidden="false" customHeight="true" outlineLevel="0" collapsed="false"/>
    <row r="43255" customFormat="false" ht="13.8" hidden="false" customHeight="true" outlineLevel="0" collapsed="false"/>
    <row r="43256" customFormat="false" ht="13.8" hidden="false" customHeight="true" outlineLevel="0" collapsed="false"/>
    <row r="43257" customFormat="false" ht="13.8" hidden="false" customHeight="true" outlineLevel="0" collapsed="false"/>
    <row r="43258" customFormat="false" ht="13.8" hidden="false" customHeight="true" outlineLevel="0" collapsed="false"/>
    <row r="43259" customFormat="false" ht="13.8" hidden="false" customHeight="true" outlineLevel="0" collapsed="false"/>
    <row r="43260" customFormat="false" ht="13.8" hidden="false" customHeight="true" outlineLevel="0" collapsed="false"/>
    <row r="43261" customFormat="false" ht="13.8" hidden="false" customHeight="true" outlineLevel="0" collapsed="false"/>
    <row r="43262" customFormat="false" ht="13.8" hidden="false" customHeight="true" outlineLevel="0" collapsed="false"/>
    <row r="43263" customFormat="false" ht="13.8" hidden="false" customHeight="true" outlineLevel="0" collapsed="false"/>
    <row r="43264" customFormat="false" ht="13.8" hidden="false" customHeight="true" outlineLevel="0" collapsed="false"/>
    <row r="43265" customFormat="false" ht="13.8" hidden="false" customHeight="true" outlineLevel="0" collapsed="false"/>
    <row r="43266" customFormat="false" ht="13.8" hidden="false" customHeight="true" outlineLevel="0" collapsed="false"/>
    <row r="43267" customFormat="false" ht="13.8" hidden="false" customHeight="true" outlineLevel="0" collapsed="false"/>
    <row r="43268" customFormat="false" ht="13.8" hidden="false" customHeight="true" outlineLevel="0" collapsed="false"/>
    <row r="43269" customFormat="false" ht="13.8" hidden="false" customHeight="true" outlineLevel="0" collapsed="false"/>
    <row r="43270" customFormat="false" ht="13.8" hidden="false" customHeight="true" outlineLevel="0" collapsed="false"/>
    <row r="43271" customFormat="false" ht="13.8" hidden="false" customHeight="true" outlineLevel="0" collapsed="false"/>
    <row r="43272" customFormat="false" ht="13.8" hidden="false" customHeight="true" outlineLevel="0" collapsed="false"/>
    <row r="43273" customFormat="false" ht="13.8" hidden="false" customHeight="true" outlineLevel="0" collapsed="false"/>
    <row r="43274" customFormat="false" ht="13.8" hidden="false" customHeight="true" outlineLevel="0" collapsed="false"/>
    <row r="43275" customFormat="false" ht="13.8" hidden="false" customHeight="true" outlineLevel="0" collapsed="false"/>
    <row r="43276" customFormat="false" ht="13.8" hidden="false" customHeight="true" outlineLevel="0" collapsed="false"/>
    <row r="43277" customFormat="false" ht="13.8" hidden="false" customHeight="true" outlineLevel="0" collapsed="false"/>
    <row r="43278" customFormat="false" ht="13.8" hidden="false" customHeight="true" outlineLevel="0" collapsed="false"/>
    <row r="43279" customFormat="false" ht="13.8" hidden="false" customHeight="true" outlineLevel="0" collapsed="false"/>
    <row r="43280" customFormat="false" ht="13.8" hidden="false" customHeight="true" outlineLevel="0" collapsed="false"/>
    <row r="43281" customFormat="false" ht="13.8" hidden="false" customHeight="true" outlineLevel="0" collapsed="false"/>
    <row r="43282" customFormat="false" ht="13.8" hidden="false" customHeight="true" outlineLevel="0" collapsed="false"/>
    <row r="43283" customFormat="false" ht="13.8" hidden="false" customHeight="true" outlineLevel="0" collapsed="false"/>
    <row r="43284" customFormat="false" ht="13.8" hidden="false" customHeight="true" outlineLevel="0" collapsed="false"/>
    <row r="43285" customFormat="false" ht="13.8" hidden="false" customHeight="true" outlineLevel="0" collapsed="false"/>
    <row r="43286" customFormat="false" ht="13.8" hidden="false" customHeight="true" outlineLevel="0" collapsed="false"/>
    <row r="43287" customFormat="false" ht="13.8" hidden="false" customHeight="true" outlineLevel="0" collapsed="false"/>
    <row r="43288" customFormat="false" ht="13.8" hidden="false" customHeight="true" outlineLevel="0" collapsed="false"/>
    <row r="43289" customFormat="false" ht="13.8" hidden="false" customHeight="true" outlineLevel="0" collapsed="false"/>
    <row r="43290" customFormat="false" ht="13.8" hidden="false" customHeight="true" outlineLevel="0" collapsed="false"/>
    <row r="43291" customFormat="false" ht="13.8" hidden="false" customHeight="true" outlineLevel="0" collapsed="false"/>
    <row r="43292" customFormat="false" ht="13.8" hidden="false" customHeight="true" outlineLevel="0" collapsed="false"/>
    <row r="43293" customFormat="false" ht="13.8" hidden="false" customHeight="true" outlineLevel="0" collapsed="false"/>
    <row r="43294" customFormat="false" ht="13.8" hidden="false" customHeight="true" outlineLevel="0" collapsed="false"/>
    <row r="43295" customFormat="false" ht="13.8" hidden="false" customHeight="true" outlineLevel="0" collapsed="false"/>
    <row r="43296" customFormat="false" ht="13.8" hidden="false" customHeight="true" outlineLevel="0" collapsed="false"/>
    <row r="43297" customFormat="false" ht="13.8" hidden="false" customHeight="true" outlineLevel="0" collapsed="false"/>
    <row r="43298" customFormat="false" ht="13.8" hidden="false" customHeight="true" outlineLevel="0" collapsed="false"/>
    <row r="43299" customFormat="false" ht="13.8" hidden="false" customHeight="true" outlineLevel="0" collapsed="false"/>
    <row r="43300" customFormat="false" ht="13.8" hidden="false" customHeight="true" outlineLevel="0" collapsed="false"/>
    <row r="43301" customFormat="false" ht="13.8" hidden="false" customHeight="true" outlineLevel="0" collapsed="false"/>
    <row r="43302" customFormat="false" ht="13.8" hidden="false" customHeight="true" outlineLevel="0" collapsed="false"/>
    <row r="43303" customFormat="false" ht="13.8" hidden="false" customHeight="true" outlineLevel="0" collapsed="false"/>
    <row r="43304" customFormat="false" ht="13.8" hidden="false" customHeight="true" outlineLevel="0" collapsed="false"/>
    <row r="43305" customFormat="false" ht="13.8" hidden="false" customHeight="true" outlineLevel="0" collapsed="false"/>
    <row r="43306" customFormat="false" ht="13.8" hidden="false" customHeight="true" outlineLevel="0" collapsed="false"/>
    <row r="43307" customFormat="false" ht="13.8" hidden="false" customHeight="true" outlineLevel="0" collapsed="false"/>
    <row r="43308" customFormat="false" ht="13.8" hidden="false" customHeight="true" outlineLevel="0" collapsed="false"/>
    <row r="43309" customFormat="false" ht="13.8" hidden="false" customHeight="true" outlineLevel="0" collapsed="false"/>
    <row r="43310" customFormat="false" ht="13.8" hidden="false" customHeight="true" outlineLevel="0" collapsed="false"/>
    <row r="43311" customFormat="false" ht="13.8" hidden="false" customHeight="true" outlineLevel="0" collapsed="false"/>
    <row r="43312" customFormat="false" ht="13.8" hidden="false" customHeight="true" outlineLevel="0" collapsed="false"/>
    <row r="43313" customFormat="false" ht="13.8" hidden="false" customHeight="true" outlineLevel="0" collapsed="false"/>
    <row r="43314" customFormat="false" ht="13.8" hidden="false" customHeight="true" outlineLevel="0" collapsed="false"/>
    <row r="43315" customFormat="false" ht="13.8" hidden="false" customHeight="true" outlineLevel="0" collapsed="false"/>
    <row r="43316" customFormat="false" ht="13.8" hidden="false" customHeight="true" outlineLevel="0" collapsed="false"/>
    <row r="43317" customFormat="false" ht="13.8" hidden="false" customHeight="true" outlineLevel="0" collapsed="false"/>
    <row r="43318" customFormat="false" ht="13.8" hidden="false" customHeight="true" outlineLevel="0" collapsed="false"/>
    <row r="43319" customFormat="false" ht="13.8" hidden="false" customHeight="true" outlineLevel="0" collapsed="false"/>
    <row r="43320" customFormat="false" ht="13.8" hidden="false" customHeight="true" outlineLevel="0" collapsed="false"/>
    <row r="43321" customFormat="false" ht="13.8" hidden="false" customHeight="true" outlineLevel="0" collapsed="false"/>
    <row r="43322" customFormat="false" ht="13.8" hidden="false" customHeight="true" outlineLevel="0" collapsed="false"/>
    <row r="43323" customFormat="false" ht="13.8" hidden="false" customHeight="true" outlineLevel="0" collapsed="false"/>
    <row r="43324" customFormat="false" ht="13.8" hidden="false" customHeight="true" outlineLevel="0" collapsed="false"/>
    <row r="43325" customFormat="false" ht="13.8" hidden="false" customHeight="true" outlineLevel="0" collapsed="false"/>
    <row r="43326" customFormat="false" ht="13.8" hidden="false" customHeight="true" outlineLevel="0" collapsed="false"/>
    <row r="43327" customFormat="false" ht="13.8" hidden="false" customHeight="true" outlineLevel="0" collapsed="false"/>
    <row r="43328" customFormat="false" ht="13.8" hidden="false" customHeight="true" outlineLevel="0" collapsed="false"/>
    <row r="43329" customFormat="false" ht="13.8" hidden="false" customHeight="true" outlineLevel="0" collapsed="false"/>
    <row r="43330" customFormat="false" ht="13.8" hidden="false" customHeight="true" outlineLevel="0" collapsed="false"/>
    <row r="43331" customFormat="false" ht="13.8" hidden="false" customHeight="true" outlineLevel="0" collapsed="false"/>
    <row r="43332" customFormat="false" ht="13.8" hidden="false" customHeight="true" outlineLevel="0" collapsed="false"/>
    <row r="43333" customFormat="false" ht="13.8" hidden="false" customHeight="true" outlineLevel="0" collapsed="false"/>
    <row r="43334" customFormat="false" ht="13.8" hidden="false" customHeight="true" outlineLevel="0" collapsed="false"/>
    <row r="43335" customFormat="false" ht="13.8" hidden="false" customHeight="true" outlineLevel="0" collapsed="false"/>
    <row r="43336" customFormat="false" ht="13.8" hidden="false" customHeight="true" outlineLevel="0" collapsed="false"/>
    <row r="43337" customFormat="false" ht="13.8" hidden="false" customHeight="true" outlineLevel="0" collapsed="false"/>
    <row r="43338" customFormat="false" ht="13.8" hidden="false" customHeight="true" outlineLevel="0" collapsed="false"/>
    <row r="43339" customFormat="false" ht="13.8" hidden="false" customHeight="true" outlineLevel="0" collapsed="false"/>
    <row r="43340" customFormat="false" ht="13.8" hidden="false" customHeight="true" outlineLevel="0" collapsed="false"/>
    <row r="43341" customFormat="false" ht="13.8" hidden="false" customHeight="true" outlineLevel="0" collapsed="false"/>
    <row r="43342" customFormat="false" ht="13.8" hidden="false" customHeight="true" outlineLevel="0" collapsed="false"/>
    <row r="43343" customFormat="false" ht="13.8" hidden="false" customHeight="true" outlineLevel="0" collapsed="false"/>
    <row r="43344" customFormat="false" ht="13.8" hidden="false" customHeight="true" outlineLevel="0" collapsed="false"/>
    <row r="43345" customFormat="false" ht="13.8" hidden="false" customHeight="true" outlineLevel="0" collapsed="false"/>
    <row r="43346" customFormat="false" ht="13.8" hidden="false" customHeight="true" outlineLevel="0" collapsed="false"/>
    <row r="43347" customFormat="false" ht="13.8" hidden="false" customHeight="true" outlineLevel="0" collapsed="false"/>
    <row r="43348" customFormat="false" ht="13.8" hidden="false" customHeight="true" outlineLevel="0" collapsed="false"/>
    <row r="43349" customFormat="false" ht="13.8" hidden="false" customHeight="true" outlineLevel="0" collapsed="false"/>
    <row r="43350" customFormat="false" ht="13.8" hidden="false" customHeight="true" outlineLevel="0" collapsed="false"/>
    <row r="43351" customFormat="false" ht="13.8" hidden="false" customHeight="true" outlineLevel="0" collapsed="false"/>
    <row r="43352" customFormat="false" ht="13.8" hidden="false" customHeight="true" outlineLevel="0" collapsed="false"/>
    <row r="43353" customFormat="false" ht="13.8" hidden="false" customHeight="true" outlineLevel="0" collapsed="false"/>
    <row r="43354" customFormat="false" ht="13.8" hidden="false" customHeight="true" outlineLevel="0" collapsed="false"/>
    <row r="43355" customFormat="false" ht="13.8" hidden="false" customHeight="true" outlineLevel="0" collapsed="false"/>
    <row r="43356" customFormat="false" ht="13.8" hidden="false" customHeight="true" outlineLevel="0" collapsed="false"/>
    <row r="43357" customFormat="false" ht="13.8" hidden="false" customHeight="true" outlineLevel="0" collapsed="false"/>
    <row r="43358" customFormat="false" ht="13.8" hidden="false" customHeight="true" outlineLevel="0" collapsed="false"/>
    <row r="43359" customFormat="false" ht="13.8" hidden="false" customHeight="true" outlineLevel="0" collapsed="false"/>
    <row r="43360" customFormat="false" ht="13.8" hidden="false" customHeight="true" outlineLevel="0" collapsed="false"/>
    <row r="43361" customFormat="false" ht="13.8" hidden="false" customHeight="true" outlineLevel="0" collapsed="false"/>
    <row r="43362" customFormat="false" ht="13.8" hidden="false" customHeight="true" outlineLevel="0" collapsed="false"/>
    <row r="43363" customFormat="false" ht="13.8" hidden="false" customHeight="true" outlineLevel="0" collapsed="false"/>
    <row r="43364" customFormat="false" ht="13.8" hidden="false" customHeight="true" outlineLevel="0" collapsed="false"/>
    <row r="43365" customFormat="false" ht="13.8" hidden="false" customHeight="true" outlineLevel="0" collapsed="false"/>
    <row r="43366" customFormat="false" ht="13.8" hidden="false" customHeight="true" outlineLevel="0" collapsed="false"/>
    <row r="43367" customFormat="false" ht="13.8" hidden="false" customHeight="true" outlineLevel="0" collapsed="false"/>
    <row r="43368" customFormat="false" ht="13.8" hidden="false" customHeight="true" outlineLevel="0" collapsed="false"/>
    <row r="43369" customFormat="false" ht="13.8" hidden="false" customHeight="true" outlineLevel="0" collapsed="false"/>
    <row r="43370" customFormat="false" ht="13.8" hidden="false" customHeight="true" outlineLevel="0" collapsed="false"/>
    <row r="43371" customFormat="false" ht="13.8" hidden="false" customHeight="true" outlineLevel="0" collapsed="false"/>
    <row r="43372" customFormat="false" ht="13.8" hidden="false" customHeight="true" outlineLevel="0" collapsed="false"/>
    <row r="43373" customFormat="false" ht="13.8" hidden="false" customHeight="true" outlineLevel="0" collapsed="false"/>
    <row r="43374" customFormat="false" ht="13.8" hidden="false" customHeight="true" outlineLevel="0" collapsed="false"/>
    <row r="43375" customFormat="false" ht="13.8" hidden="false" customHeight="true" outlineLevel="0" collapsed="false"/>
    <row r="43376" customFormat="false" ht="13.8" hidden="false" customHeight="true" outlineLevel="0" collapsed="false"/>
    <row r="43377" customFormat="false" ht="13.8" hidden="false" customHeight="true" outlineLevel="0" collapsed="false"/>
    <row r="43378" customFormat="false" ht="13.8" hidden="false" customHeight="true" outlineLevel="0" collapsed="false"/>
    <row r="43379" customFormat="false" ht="13.8" hidden="false" customHeight="true" outlineLevel="0" collapsed="false"/>
    <row r="43380" customFormat="false" ht="13.8" hidden="false" customHeight="true" outlineLevel="0" collapsed="false"/>
    <row r="43381" customFormat="false" ht="13.8" hidden="false" customHeight="true" outlineLevel="0" collapsed="false"/>
    <row r="43382" customFormat="false" ht="13.8" hidden="false" customHeight="true" outlineLevel="0" collapsed="false"/>
    <row r="43383" customFormat="false" ht="13.8" hidden="false" customHeight="true" outlineLevel="0" collapsed="false"/>
    <row r="43384" customFormat="false" ht="13.8" hidden="false" customHeight="true" outlineLevel="0" collapsed="false"/>
    <row r="43385" customFormat="false" ht="13.8" hidden="false" customHeight="true" outlineLevel="0" collapsed="false"/>
    <row r="43386" customFormat="false" ht="13.8" hidden="false" customHeight="true" outlineLevel="0" collapsed="false"/>
    <row r="43387" customFormat="false" ht="13.8" hidden="false" customHeight="true" outlineLevel="0" collapsed="false"/>
    <row r="43388" customFormat="false" ht="13.8" hidden="false" customHeight="true" outlineLevel="0" collapsed="false"/>
    <row r="43389" customFormat="false" ht="13.8" hidden="false" customHeight="true" outlineLevel="0" collapsed="false"/>
    <row r="43390" customFormat="false" ht="13.8" hidden="false" customHeight="true" outlineLevel="0" collapsed="false"/>
    <row r="43391" customFormat="false" ht="13.8" hidden="false" customHeight="true" outlineLevel="0" collapsed="false"/>
    <row r="43392" customFormat="false" ht="13.8" hidden="false" customHeight="true" outlineLevel="0" collapsed="false"/>
    <row r="43393" customFormat="false" ht="13.8" hidden="false" customHeight="true" outlineLevel="0" collapsed="false"/>
    <row r="43394" customFormat="false" ht="13.8" hidden="false" customHeight="true" outlineLevel="0" collapsed="false"/>
    <row r="43395" customFormat="false" ht="13.8" hidden="false" customHeight="true" outlineLevel="0" collapsed="false"/>
    <row r="43396" customFormat="false" ht="13.8" hidden="false" customHeight="true" outlineLevel="0" collapsed="false"/>
    <row r="43397" customFormat="false" ht="13.8" hidden="false" customHeight="true" outlineLevel="0" collapsed="false"/>
    <row r="43398" customFormat="false" ht="13.8" hidden="false" customHeight="true" outlineLevel="0" collapsed="false"/>
    <row r="43399" customFormat="false" ht="13.8" hidden="false" customHeight="true" outlineLevel="0" collapsed="false"/>
    <row r="43400" customFormat="false" ht="13.8" hidden="false" customHeight="true" outlineLevel="0" collapsed="false"/>
    <row r="43401" customFormat="false" ht="13.8" hidden="false" customHeight="true" outlineLevel="0" collapsed="false"/>
    <row r="43402" customFormat="false" ht="13.8" hidden="false" customHeight="true" outlineLevel="0" collapsed="false"/>
    <row r="43403" customFormat="false" ht="13.8" hidden="false" customHeight="true" outlineLevel="0" collapsed="false"/>
    <row r="43404" customFormat="false" ht="13.8" hidden="false" customHeight="true" outlineLevel="0" collapsed="false"/>
    <row r="43405" customFormat="false" ht="13.8" hidden="false" customHeight="true" outlineLevel="0" collapsed="false"/>
    <row r="43406" customFormat="false" ht="13.8" hidden="false" customHeight="true" outlineLevel="0" collapsed="false"/>
    <row r="43407" customFormat="false" ht="13.8" hidden="false" customHeight="true" outlineLevel="0" collapsed="false"/>
    <row r="43408" customFormat="false" ht="13.8" hidden="false" customHeight="true" outlineLevel="0" collapsed="false"/>
    <row r="43409" customFormat="false" ht="13.8" hidden="false" customHeight="true" outlineLevel="0" collapsed="false"/>
    <row r="43410" customFormat="false" ht="13.8" hidden="false" customHeight="true" outlineLevel="0" collapsed="false"/>
    <row r="43411" customFormat="false" ht="13.8" hidden="false" customHeight="true" outlineLevel="0" collapsed="false"/>
    <row r="43412" customFormat="false" ht="13.8" hidden="false" customHeight="true" outlineLevel="0" collapsed="false"/>
    <row r="43413" customFormat="false" ht="13.8" hidden="false" customHeight="true" outlineLevel="0" collapsed="false"/>
    <row r="43414" customFormat="false" ht="13.8" hidden="false" customHeight="true" outlineLevel="0" collapsed="false"/>
    <row r="43415" customFormat="false" ht="13.8" hidden="false" customHeight="true" outlineLevel="0" collapsed="false"/>
    <row r="43416" customFormat="false" ht="13.8" hidden="false" customHeight="true" outlineLevel="0" collapsed="false"/>
    <row r="43417" customFormat="false" ht="13.8" hidden="false" customHeight="true" outlineLevel="0" collapsed="false"/>
    <row r="43418" customFormat="false" ht="13.8" hidden="false" customHeight="true" outlineLevel="0" collapsed="false"/>
    <row r="43419" customFormat="false" ht="13.8" hidden="false" customHeight="true" outlineLevel="0" collapsed="false"/>
    <row r="43420" customFormat="false" ht="13.8" hidden="false" customHeight="true" outlineLevel="0" collapsed="false"/>
    <row r="43421" customFormat="false" ht="13.8" hidden="false" customHeight="true" outlineLevel="0" collapsed="false"/>
    <row r="43422" customFormat="false" ht="13.8" hidden="false" customHeight="true" outlineLevel="0" collapsed="false"/>
    <row r="43423" customFormat="false" ht="13.8" hidden="false" customHeight="true" outlineLevel="0" collapsed="false"/>
    <row r="43424" customFormat="false" ht="13.8" hidden="false" customHeight="true" outlineLevel="0" collapsed="false"/>
    <row r="43425" customFormat="false" ht="13.8" hidden="false" customHeight="true" outlineLevel="0" collapsed="false"/>
    <row r="43426" customFormat="false" ht="13.8" hidden="false" customHeight="true" outlineLevel="0" collapsed="false"/>
    <row r="43427" customFormat="false" ht="13.8" hidden="false" customHeight="true" outlineLevel="0" collapsed="false"/>
    <row r="43428" customFormat="false" ht="13.8" hidden="false" customHeight="true" outlineLevel="0" collapsed="false"/>
    <row r="43429" customFormat="false" ht="13.8" hidden="false" customHeight="true" outlineLevel="0" collapsed="false"/>
    <row r="43430" customFormat="false" ht="13.8" hidden="false" customHeight="true" outlineLevel="0" collapsed="false"/>
    <row r="43431" customFormat="false" ht="13.8" hidden="false" customHeight="true" outlineLevel="0" collapsed="false"/>
    <row r="43432" customFormat="false" ht="13.8" hidden="false" customHeight="true" outlineLevel="0" collapsed="false"/>
    <row r="43433" customFormat="false" ht="13.8" hidden="false" customHeight="true" outlineLevel="0" collapsed="false"/>
    <row r="43434" customFormat="false" ht="13.8" hidden="false" customHeight="true" outlineLevel="0" collapsed="false"/>
    <row r="43435" customFormat="false" ht="13.8" hidden="false" customHeight="true" outlineLevel="0" collapsed="false"/>
    <row r="43436" customFormat="false" ht="13.8" hidden="false" customHeight="true" outlineLevel="0" collapsed="false"/>
    <row r="43437" customFormat="false" ht="13.8" hidden="false" customHeight="true" outlineLevel="0" collapsed="false"/>
    <row r="43438" customFormat="false" ht="13.8" hidden="false" customHeight="true" outlineLevel="0" collapsed="false"/>
    <row r="43439" customFormat="false" ht="13.8" hidden="false" customHeight="true" outlineLevel="0" collapsed="false"/>
    <row r="43440" customFormat="false" ht="13.8" hidden="false" customHeight="true" outlineLevel="0" collapsed="false"/>
    <row r="43441" customFormat="false" ht="13.8" hidden="false" customHeight="true" outlineLevel="0" collapsed="false"/>
    <row r="43442" customFormat="false" ht="13.8" hidden="false" customHeight="true" outlineLevel="0" collapsed="false"/>
    <row r="43443" customFormat="false" ht="13.8" hidden="false" customHeight="true" outlineLevel="0" collapsed="false"/>
    <row r="43444" customFormat="false" ht="13.8" hidden="false" customHeight="true" outlineLevel="0" collapsed="false"/>
    <row r="43445" customFormat="false" ht="13.8" hidden="false" customHeight="true" outlineLevel="0" collapsed="false"/>
    <row r="43446" customFormat="false" ht="13.8" hidden="false" customHeight="true" outlineLevel="0" collapsed="false"/>
    <row r="43447" customFormat="false" ht="13.8" hidden="false" customHeight="true" outlineLevel="0" collapsed="false"/>
    <row r="43448" customFormat="false" ht="13.8" hidden="false" customHeight="true" outlineLevel="0" collapsed="false"/>
    <row r="43449" customFormat="false" ht="13.8" hidden="false" customHeight="true" outlineLevel="0" collapsed="false"/>
    <row r="43450" customFormat="false" ht="13.8" hidden="false" customHeight="true" outlineLevel="0" collapsed="false"/>
    <row r="43451" customFormat="false" ht="13.8" hidden="false" customHeight="true" outlineLevel="0" collapsed="false"/>
    <row r="43452" customFormat="false" ht="13.8" hidden="false" customHeight="true" outlineLevel="0" collapsed="false"/>
    <row r="43453" customFormat="false" ht="13.8" hidden="false" customHeight="true" outlineLevel="0" collapsed="false"/>
    <row r="43454" customFormat="false" ht="13.8" hidden="false" customHeight="true" outlineLevel="0" collapsed="false"/>
    <row r="43455" customFormat="false" ht="13.8" hidden="false" customHeight="true" outlineLevel="0" collapsed="false"/>
    <row r="43456" customFormat="false" ht="13.8" hidden="false" customHeight="true" outlineLevel="0" collapsed="false"/>
    <row r="43457" customFormat="false" ht="13.8" hidden="false" customHeight="true" outlineLevel="0" collapsed="false"/>
    <row r="43458" customFormat="false" ht="13.8" hidden="false" customHeight="true" outlineLevel="0" collapsed="false"/>
    <row r="43459" customFormat="false" ht="13.8" hidden="false" customHeight="true" outlineLevel="0" collapsed="false"/>
    <row r="43460" customFormat="false" ht="13.8" hidden="false" customHeight="true" outlineLevel="0" collapsed="false"/>
    <row r="43461" customFormat="false" ht="13.8" hidden="false" customHeight="true" outlineLevel="0" collapsed="false"/>
    <row r="43462" customFormat="false" ht="13.8" hidden="false" customHeight="true" outlineLevel="0" collapsed="false"/>
    <row r="43463" customFormat="false" ht="13.8" hidden="false" customHeight="true" outlineLevel="0" collapsed="false"/>
    <row r="43464" customFormat="false" ht="13.8" hidden="false" customHeight="true" outlineLevel="0" collapsed="false"/>
    <row r="43465" customFormat="false" ht="13.8" hidden="false" customHeight="true" outlineLevel="0" collapsed="false"/>
    <row r="43466" customFormat="false" ht="13.8" hidden="false" customHeight="true" outlineLevel="0" collapsed="false"/>
    <row r="43467" customFormat="false" ht="13.8" hidden="false" customHeight="true" outlineLevel="0" collapsed="false"/>
    <row r="43468" customFormat="false" ht="13.8" hidden="false" customHeight="true" outlineLevel="0" collapsed="false"/>
    <row r="43469" customFormat="false" ht="13.8" hidden="false" customHeight="true" outlineLevel="0" collapsed="false"/>
    <row r="43470" customFormat="false" ht="13.8" hidden="false" customHeight="true" outlineLevel="0" collapsed="false"/>
    <row r="43471" customFormat="false" ht="13.8" hidden="false" customHeight="true" outlineLevel="0" collapsed="false"/>
    <row r="43472" customFormat="false" ht="13.8" hidden="false" customHeight="true" outlineLevel="0" collapsed="false"/>
    <row r="43473" customFormat="false" ht="13.8" hidden="false" customHeight="true" outlineLevel="0" collapsed="false"/>
    <row r="43474" customFormat="false" ht="13.8" hidden="false" customHeight="true" outlineLevel="0" collapsed="false"/>
    <row r="43475" customFormat="false" ht="13.8" hidden="false" customHeight="true" outlineLevel="0" collapsed="false"/>
    <row r="43476" customFormat="false" ht="13.8" hidden="false" customHeight="true" outlineLevel="0" collapsed="false"/>
    <row r="43477" customFormat="false" ht="13.8" hidden="false" customHeight="true" outlineLevel="0" collapsed="false"/>
    <row r="43478" customFormat="false" ht="13.8" hidden="false" customHeight="true" outlineLevel="0" collapsed="false"/>
    <row r="43479" customFormat="false" ht="13.8" hidden="false" customHeight="true" outlineLevel="0" collapsed="false"/>
    <row r="43480" customFormat="false" ht="13.8" hidden="false" customHeight="true" outlineLevel="0" collapsed="false"/>
    <row r="43481" customFormat="false" ht="13.8" hidden="false" customHeight="true" outlineLevel="0" collapsed="false"/>
    <row r="43482" customFormat="false" ht="13.8" hidden="false" customHeight="true" outlineLevel="0" collapsed="false"/>
    <row r="43483" customFormat="false" ht="13.8" hidden="false" customHeight="true" outlineLevel="0" collapsed="false"/>
    <row r="43484" customFormat="false" ht="13.8" hidden="false" customHeight="true" outlineLevel="0" collapsed="false"/>
    <row r="43485" customFormat="false" ht="13.8" hidden="false" customHeight="true" outlineLevel="0" collapsed="false"/>
    <row r="43486" customFormat="false" ht="13.8" hidden="false" customHeight="true" outlineLevel="0" collapsed="false"/>
    <row r="43487" customFormat="false" ht="13.8" hidden="false" customHeight="true" outlineLevel="0" collapsed="false"/>
    <row r="43488" customFormat="false" ht="13.8" hidden="false" customHeight="true" outlineLevel="0" collapsed="false"/>
    <row r="43489" customFormat="false" ht="13.8" hidden="false" customHeight="true" outlineLevel="0" collapsed="false"/>
    <row r="43490" customFormat="false" ht="13.8" hidden="false" customHeight="true" outlineLevel="0" collapsed="false"/>
    <row r="43491" customFormat="false" ht="13.8" hidden="false" customHeight="true" outlineLevel="0" collapsed="false"/>
    <row r="43492" customFormat="false" ht="13.8" hidden="false" customHeight="true" outlineLevel="0" collapsed="false"/>
    <row r="43493" customFormat="false" ht="13.8" hidden="false" customHeight="true" outlineLevel="0" collapsed="false"/>
    <row r="43494" customFormat="false" ht="13.8" hidden="false" customHeight="true" outlineLevel="0" collapsed="false"/>
    <row r="43495" customFormat="false" ht="13.8" hidden="false" customHeight="true" outlineLevel="0" collapsed="false"/>
    <row r="43496" customFormat="false" ht="13.8" hidden="false" customHeight="true" outlineLevel="0" collapsed="false"/>
    <row r="43497" customFormat="false" ht="13.8" hidden="false" customHeight="true" outlineLevel="0" collapsed="false"/>
    <row r="43498" customFormat="false" ht="13.8" hidden="false" customHeight="true" outlineLevel="0" collapsed="false"/>
    <row r="43499" customFormat="false" ht="13.8" hidden="false" customHeight="true" outlineLevel="0" collapsed="false"/>
    <row r="43500" customFormat="false" ht="13.8" hidden="false" customHeight="true" outlineLevel="0" collapsed="false"/>
    <row r="43501" customFormat="false" ht="13.8" hidden="false" customHeight="true" outlineLevel="0" collapsed="false"/>
    <row r="43502" customFormat="false" ht="13.8" hidden="false" customHeight="true" outlineLevel="0" collapsed="false"/>
    <row r="43503" customFormat="false" ht="13.8" hidden="false" customHeight="true" outlineLevel="0" collapsed="false"/>
    <row r="43504" customFormat="false" ht="13.8" hidden="false" customHeight="true" outlineLevel="0" collapsed="false"/>
    <row r="43505" customFormat="false" ht="13.8" hidden="false" customHeight="true" outlineLevel="0" collapsed="false"/>
    <row r="43506" customFormat="false" ht="13.8" hidden="false" customHeight="true" outlineLevel="0" collapsed="false"/>
    <row r="43507" customFormat="false" ht="13.8" hidden="false" customHeight="true" outlineLevel="0" collapsed="false"/>
    <row r="43508" customFormat="false" ht="13.8" hidden="false" customHeight="true" outlineLevel="0" collapsed="false"/>
    <row r="43509" customFormat="false" ht="13.8" hidden="false" customHeight="true" outlineLevel="0" collapsed="false"/>
    <row r="43510" customFormat="false" ht="13.8" hidden="false" customHeight="true" outlineLevel="0" collapsed="false"/>
    <row r="43511" customFormat="false" ht="13.8" hidden="false" customHeight="true" outlineLevel="0" collapsed="false"/>
    <row r="43512" customFormat="false" ht="13.8" hidden="false" customHeight="true" outlineLevel="0" collapsed="false"/>
    <row r="43513" customFormat="false" ht="13.8" hidden="false" customHeight="true" outlineLevel="0" collapsed="false"/>
    <row r="43514" customFormat="false" ht="13.8" hidden="false" customHeight="true" outlineLevel="0" collapsed="false"/>
    <row r="43515" customFormat="false" ht="13.8" hidden="false" customHeight="true" outlineLevel="0" collapsed="false"/>
    <row r="43516" customFormat="false" ht="13.8" hidden="false" customHeight="true" outlineLevel="0" collapsed="false"/>
    <row r="43517" customFormat="false" ht="13.8" hidden="false" customHeight="true" outlineLevel="0" collapsed="false"/>
    <row r="43518" customFormat="false" ht="13.8" hidden="false" customHeight="true" outlineLevel="0" collapsed="false"/>
    <row r="43519" customFormat="false" ht="13.8" hidden="false" customHeight="true" outlineLevel="0" collapsed="false"/>
    <row r="43520" customFormat="false" ht="13.8" hidden="false" customHeight="true" outlineLevel="0" collapsed="false"/>
    <row r="43521" customFormat="false" ht="13.8" hidden="false" customHeight="true" outlineLevel="0" collapsed="false"/>
    <row r="43522" customFormat="false" ht="13.8" hidden="false" customHeight="true" outlineLevel="0" collapsed="false"/>
    <row r="43523" customFormat="false" ht="13.8" hidden="false" customHeight="true" outlineLevel="0" collapsed="false"/>
    <row r="43524" customFormat="false" ht="13.8" hidden="false" customHeight="true" outlineLevel="0" collapsed="false"/>
    <row r="43525" customFormat="false" ht="13.8" hidden="false" customHeight="true" outlineLevel="0" collapsed="false"/>
    <row r="43526" customFormat="false" ht="13.8" hidden="false" customHeight="true" outlineLevel="0" collapsed="false"/>
    <row r="43527" customFormat="false" ht="13.8" hidden="false" customHeight="true" outlineLevel="0" collapsed="false"/>
    <row r="43528" customFormat="false" ht="13.8" hidden="false" customHeight="true" outlineLevel="0" collapsed="false"/>
    <row r="43529" customFormat="false" ht="13.8" hidden="false" customHeight="true" outlineLevel="0" collapsed="false"/>
    <row r="43530" customFormat="false" ht="13.8" hidden="false" customHeight="true" outlineLevel="0" collapsed="false"/>
    <row r="43531" customFormat="false" ht="13.8" hidden="false" customHeight="true" outlineLevel="0" collapsed="false"/>
    <row r="43532" customFormat="false" ht="13.8" hidden="false" customHeight="true" outlineLevel="0" collapsed="false"/>
    <row r="43533" customFormat="false" ht="13.8" hidden="false" customHeight="true" outlineLevel="0" collapsed="false"/>
    <row r="43534" customFormat="false" ht="13.8" hidden="false" customHeight="true" outlineLevel="0" collapsed="false"/>
    <row r="43535" customFormat="false" ht="13.8" hidden="false" customHeight="true" outlineLevel="0" collapsed="false"/>
    <row r="43536" customFormat="false" ht="13.8" hidden="false" customHeight="true" outlineLevel="0" collapsed="false"/>
    <row r="43537" customFormat="false" ht="13.8" hidden="false" customHeight="true" outlineLevel="0" collapsed="false"/>
    <row r="43538" customFormat="false" ht="13.8" hidden="false" customHeight="true" outlineLevel="0" collapsed="false"/>
    <row r="43539" customFormat="false" ht="13.8" hidden="false" customHeight="true" outlineLevel="0" collapsed="false"/>
    <row r="43540" customFormat="false" ht="13.8" hidden="false" customHeight="true" outlineLevel="0" collapsed="false"/>
    <row r="43541" customFormat="false" ht="13.8" hidden="false" customHeight="true" outlineLevel="0" collapsed="false"/>
    <row r="43542" customFormat="false" ht="13.8" hidden="false" customHeight="true" outlineLevel="0" collapsed="false"/>
    <row r="43543" customFormat="false" ht="13.8" hidden="false" customHeight="true" outlineLevel="0" collapsed="false"/>
    <row r="43544" customFormat="false" ht="13.8" hidden="false" customHeight="true" outlineLevel="0" collapsed="false"/>
    <row r="43545" customFormat="false" ht="13.8" hidden="false" customHeight="true" outlineLevel="0" collapsed="false"/>
    <row r="43546" customFormat="false" ht="13.8" hidden="false" customHeight="true" outlineLevel="0" collapsed="false"/>
    <row r="43547" customFormat="false" ht="13.8" hidden="false" customHeight="true" outlineLevel="0" collapsed="false"/>
    <row r="43548" customFormat="false" ht="13.8" hidden="false" customHeight="true" outlineLevel="0" collapsed="false"/>
    <row r="43549" customFormat="false" ht="13.8" hidden="false" customHeight="true" outlineLevel="0" collapsed="false"/>
    <row r="43550" customFormat="false" ht="13.8" hidden="false" customHeight="true" outlineLevel="0" collapsed="false"/>
    <row r="43551" customFormat="false" ht="13.8" hidden="false" customHeight="true" outlineLevel="0" collapsed="false"/>
    <row r="43552" customFormat="false" ht="13.8" hidden="false" customHeight="true" outlineLevel="0" collapsed="false"/>
    <row r="43553" customFormat="false" ht="13.8" hidden="false" customHeight="true" outlineLevel="0" collapsed="false"/>
    <row r="43554" customFormat="false" ht="13.8" hidden="false" customHeight="true" outlineLevel="0" collapsed="false"/>
    <row r="43555" customFormat="false" ht="13.8" hidden="false" customHeight="true" outlineLevel="0" collapsed="false"/>
    <row r="43556" customFormat="false" ht="13.8" hidden="false" customHeight="true" outlineLevel="0" collapsed="false"/>
    <row r="43557" customFormat="false" ht="13.8" hidden="false" customHeight="true" outlineLevel="0" collapsed="false"/>
    <row r="43558" customFormat="false" ht="13.8" hidden="false" customHeight="true" outlineLevel="0" collapsed="false"/>
    <row r="43559" customFormat="false" ht="13.8" hidden="false" customHeight="true" outlineLevel="0" collapsed="false"/>
    <row r="43560" customFormat="false" ht="13.8" hidden="false" customHeight="true" outlineLevel="0" collapsed="false"/>
    <row r="43561" customFormat="false" ht="13.8" hidden="false" customHeight="true" outlineLevel="0" collapsed="false"/>
    <row r="43562" customFormat="false" ht="13.8" hidden="false" customHeight="true" outlineLevel="0" collapsed="false"/>
    <row r="43563" customFormat="false" ht="13.8" hidden="false" customHeight="true" outlineLevel="0" collapsed="false"/>
    <row r="43564" customFormat="false" ht="13.8" hidden="false" customHeight="true" outlineLevel="0" collapsed="false"/>
    <row r="43565" customFormat="false" ht="13.8" hidden="false" customHeight="true" outlineLevel="0" collapsed="false"/>
    <row r="43566" customFormat="false" ht="13.8" hidden="false" customHeight="true" outlineLevel="0" collapsed="false"/>
    <row r="43567" customFormat="false" ht="13.8" hidden="false" customHeight="true" outlineLevel="0" collapsed="false"/>
    <row r="43568" customFormat="false" ht="13.8" hidden="false" customHeight="true" outlineLevel="0" collapsed="false"/>
    <row r="43569" customFormat="false" ht="13.8" hidden="false" customHeight="true" outlineLevel="0" collapsed="false"/>
    <row r="43570" customFormat="false" ht="13.8" hidden="false" customHeight="true" outlineLevel="0" collapsed="false"/>
    <row r="43571" customFormat="false" ht="13.8" hidden="false" customHeight="true" outlineLevel="0" collapsed="false"/>
    <row r="43572" customFormat="false" ht="13.8" hidden="false" customHeight="true" outlineLevel="0" collapsed="false"/>
    <row r="43573" customFormat="false" ht="13.8" hidden="false" customHeight="true" outlineLevel="0" collapsed="false"/>
    <row r="43574" customFormat="false" ht="13.8" hidden="false" customHeight="true" outlineLevel="0" collapsed="false"/>
    <row r="43575" customFormat="false" ht="13.8" hidden="false" customHeight="true" outlineLevel="0" collapsed="false"/>
    <row r="43576" customFormat="false" ht="13.8" hidden="false" customHeight="true" outlineLevel="0" collapsed="false"/>
    <row r="43577" customFormat="false" ht="13.8" hidden="false" customHeight="true" outlineLevel="0" collapsed="false"/>
    <row r="43578" customFormat="false" ht="13.8" hidden="false" customHeight="true" outlineLevel="0" collapsed="false"/>
    <row r="43579" customFormat="false" ht="13.8" hidden="false" customHeight="true" outlineLevel="0" collapsed="false"/>
    <row r="43580" customFormat="false" ht="13.8" hidden="false" customHeight="true" outlineLevel="0" collapsed="false"/>
    <row r="43581" customFormat="false" ht="13.8" hidden="false" customHeight="true" outlineLevel="0" collapsed="false"/>
    <row r="43582" customFormat="false" ht="13.8" hidden="false" customHeight="true" outlineLevel="0" collapsed="false"/>
    <row r="43583" customFormat="false" ht="13.8" hidden="false" customHeight="true" outlineLevel="0" collapsed="false"/>
    <row r="43584" customFormat="false" ht="13.8" hidden="false" customHeight="true" outlineLevel="0" collapsed="false"/>
    <row r="43585" customFormat="false" ht="13.8" hidden="false" customHeight="true" outlineLevel="0" collapsed="false"/>
    <row r="43586" customFormat="false" ht="13.8" hidden="false" customHeight="true" outlineLevel="0" collapsed="false"/>
    <row r="43587" customFormat="false" ht="13.8" hidden="false" customHeight="true" outlineLevel="0" collapsed="false"/>
    <row r="43588" customFormat="false" ht="13.8" hidden="false" customHeight="true" outlineLevel="0" collapsed="false"/>
    <row r="43589" customFormat="false" ht="13.8" hidden="false" customHeight="true" outlineLevel="0" collapsed="false"/>
    <row r="43590" customFormat="false" ht="13.8" hidden="false" customHeight="true" outlineLevel="0" collapsed="false"/>
    <row r="43591" customFormat="false" ht="13.8" hidden="false" customHeight="true" outlineLevel="0" collapsed="false"/>
    <row r="43592" customFormat="false" ht="13.8" hidden="false" customHeight="true" outlineLevel="0" collapsed="false"/>
    <row r="43593" customFormat="false" ht="13.8" hidden="false" customHeight="true" outlineLevel="0" collapsed="false"/>
    <row r="43594" customFormat="false" ht="13.8" hidden="false" customHeight="true" outlineLevel="0" collapsed="false"/>
    <row r="43595" customFormat="false" ht="13.8" hidden="false" customHeight="true" outlineLevel="0" collapsed="false"/>
    <row r="43596" customFormat="false" ht="13.8" hidden="false" customHeight="true" outlineLevel="0" collapsed="false"/>
    <row r="43597" customFormat="false" ht="13.8" hidden="false" customHeight="true" outlineLevel="0" collapsed="false"/>
    <row r="43598" customFormat="false" ht="13.8" hidden="false" customHeight="true" outlineLevel="0" collapsed="false"/>
    <row r="43599" customFormat="false" ht="13.8" hidden="false" customHeight="true" outlineLevel="0" collapsed="false"/>
    <row r="43600" customFormat="false" ht="13.8" hidden="false" customHeight="true" outlineLevel="0" collapsed="false"/>
    <row r="43601" customFormat="false" ht="13.8" hidden="false" customHeight="true" outlineLevel="0" collapsed="false"/>
    <row r="43602" customFormat="false" ht="13.8" hidden="false" customHeight="true" outlineLevel="0" collapsed="false"/>
    <row r="43603" customFormat="false" ht="13.8" hidden="false" customHeight="true" outlineLevel="0" collapsed="false"/>
    <row r="43604" customFormat="false" ht="13.8" hidden="false" customHeight="true" outlineLevel="0" collapsed="false"/>
    <row r="43605" customFormat="false" ht="13.8" hidden="false" customHeight="true" outlineLevel="0" collapsed="false"/>
    <row r="43606" customFormat="false" ht="13.8" hidden="false" customHeight="true" outlineLevel="0" collapsed="false"/>
    <row r="43607" customFormat="false" ht="13.8" hidden="false" customHeight="true" outlineLevel="0" collapsed="false"/>
    <row r="43608" customFormat="false" ht="13.8" hidden="false" customHeight="true" outlineLevel="0" collapsed="false"/>
    <row r="43609" customFormat="false" ht="13.8" hidden="false" customHeight="true" outlineLevel="0" collapsed="false"/>
    <row r="43610" customFormat="false" ht="13.8" hidden="false" customHeight="true" outlineLevel="0" collapsed="false"/>
    <row r="43611" customFormat="false" ht="13.8" hidden="false" customHeight="true" outlineLevel="0" collapsed="false"/>
    <row r="43612" customFormat="false" ht="13.8" hidden="false" customHeight="true" outlineLevel="0" collapsed="false"/>
    <row r="43613" customFormat="false" ht="13.8" hidden="false" customHeight="true" outlineLevel="0" collapsed="false"/>
    <row r="43614" customFormat="false" ht="13.8" hidden="false" customHeight="true" outlineLevel="0" collapsed="false"/>
    <row r="43615" customFormat="false" ht="13.8" hidden="false" customHeight="true" outlineLevel="0" collapsed="false"/>
    <row r="43616" customFormat="false" ht="13.8" hidden="false" customHeight="true" outlineLevel="0" collapsed="false"/>
    <row r="43617" customFormat="false" ht="13.8" hidden="false" customHeight="true" outlineLevel="0" collapsed="false"/>
    <row r="43618" customFormat="false" ht="13.8" hidden="false" customHeight="true" outlineLevel="0" collapsed="false"/>
    <row r="43619" customFormat="false" ht="13.8" hidden="false" customHeight="true" outlineLevel="0" collapsed="false"/>
    <row r="43620" customFormat="false" ht="13.8" hidden="false" customHeight="true" outlineLevel="0" collapsed="false"/>
    <row r="43621" customFormat="false" ht="13.8" hidden="false" customHeight="true" outlineLevel="0" collapsed="false"/>
    <row r="43622" customFormat="false" ht="13.8" hidden="false" customHeight="true" outlineLevel="0" collapsed="false"/>
    <row r="43623" customFormat="false" ht="13.8" hidden="false" customHeight="true" outlineLevel="0" collapsed="false"/>
    <row r="43624" customFormat="false" ht="13.8" hidden="false" customHeight="true" outlineLevel="0" collapsed="false"/>
    <row r="43625" customFormat="false" ht="13.8" hidden="false" customHeight="true" outlineLevel="0" collapsed="false"/>
    <row r="43626" customFormat="false" ht="13.8" hidden="false" customHeight="true" outlineLevel="0" collapsed="false"/>
    <row r="43627" customFormat="false" ht="13.8" hidden="false" customHeight="true" outlineLevel="0" collapsed="false"/>
    <row r="43628" customFormat="false" ht="13.8" hidden="false" customHeight="true" outlineLevel="0" collapsed="false"/>
    <row r="43629" customFormat="false" ht="13.8" hidden="false" customHeight="true" outlineLevel="0" collapsed="false"/>
    <row r="43630" customFormat="false" ht="13.8" hidden="false" customHeight="true" outlineLevel="0" collapsed="false"/>
    <row r="43631" customFormat="false" ht="13.8" hidden="false" customHeight="true" outlineLevel="0" collapsed="false"/>
    <row r="43632" customFormat="false" ht="13.8" hidden="false" customHeight="true" outlineLevel="0" collapsed="false"/>
    <row r="43633" customFormat="false" ht="13.8" hidden="false" customHeight="true" outlineLevel="0" collapsed="false"/>
    <row r="43634" customFormat="false" ht="13.8" hidden="false" customHeight="true" outlineLevel="0" collapsed="false"/>
    <row r="43635" customFormat="false" ht="13.8" hidden="false" customHeight="true" outlineLevel="0" collapsed="false"/>
    <row r="43636" customFormat="false" ht="13.8" hidden="false" customHeight="true" outlineLevel="0" collapsed="false"/>
    <row r="43637" customFormat="false" ht="13.8" hidden="false" customHeight="true" outlineLevel="0" collapsed="false"/>
    <row r="43638" customFormat="false" ht="13.8" hidden="false" customHeight="true" outlineLevel="0" collapsed="false"/>
    <row r="43639" customFormat="false" ht="13.8" hidden="false" customHeight="true" outlineLevel="0" collapsed="false"/>
    <row r="43640" customFormat="false" ht="13.8" hidden="false" customHeight="true" outlineLevel="0" collapsed="false"/>
    <row r="43641" customFormat="false" ht="13.8" hidden="false" customHeight="true" outlineLevel="0" collapsed="false"/>
    <row r="43642" customFormat="false" ht="13.8" hidden="false" customHeight="true" outlineLevel="0" collapsed="false"/>
    <row r="43643" customFormat="false" ht="13.8" hidden="false" customHeight="true" outlineLevel="0" collapsed="false"/>
    <row r="43644" customFormat="false" ht="13.8" hidden="false" customHeight="true" outlineLevel="0" collapsed="false"/>
    <row r="43645" customFormat="false" ht="13.8" hidden="false" customHeight="true" outlineLevel="0" collapsed="false"/>
    <row r="43646" customFormat="false" ht="13.8" hidden="false" customHeight="true" outlineLevel="0" collapsed="false"/>
    <row r="43647" customFormat="false" ht="13.8" hidden="false" customHeight="true" outlineLevel="0" collapsed="false"/>
    <row r="43648" customFormat="false" ht="13.8" hidden="false" customHeight="true" outlineLevel="0" collapsed="false"/>
    <row r="43649" customFormat="false" ht="13.8" hidden="false" customHeight="true" outlineLevel="0" collapsed="false"/>
    <row r="43650" customFormat="false" ht="13.8" hidden="false" customHeight="true" outlineLevel="0" collapsed="false"/>
    <row r="43651" customFormat="false" ht="13.8" hidden="false" customHeight="true" outlineLevel="0" collapsed="false"/>
    <row r="43652" customFormat="false" ht="13.8" hidden="false" customHeight="true" outlineLevel="0" collapsed="false"/>
    <row r="43653" customFormat="false" ht="13.8" hidden="false" customHeight="true" outlineLevel="0" collapsed="false"/>
    <row r="43654" customFormat="false" ht="13.8" hidden="false" customHeight="true" outlineLevel="0" collapsed="false"/>
    <row r="43655" customFormat="false" ht="13.8" hidden="false" customHeight="true" outlineLevel="0" collapsed="false"/>
    <row r="43656" customFormat="false" ht="13.8" hidden="false" customHeight="true" outlineLevel="0" collapsed="false"/>
    <row r="43657" customFormat="false" ht="13.8" hidden="false" customHeight="true" outlineLevel="0" collapsed="false"/>
    <row r="43658" customFormat="false" ht="13.8" hidden="false" customHeight="true" outlineLevel="0" collapsed="false"/>
    <row r="43659" customFormat="false" ht="13.8" hidden="false" customHeight="true" outlineLevel="0" collapsed="false"/>
    <row r="43660" customFormat="false" ht="13.8" hidden="false" customHeight="true" outlineLevel="0" collapsed="false"/>
    <row r="43661" customFormat="false" ht="13.8" hidden="false" customHeight="true" outlineLevel="0" collapsed="false"/>
    <row r="43662" customFormat="false" ht="13.8" hidden="false" customHeight="true" outlineLevel="0" collapsed="false"/>
    <row r="43663" customFormat="false" ht="13.8" hidden="false" customHeight="true" outlineLevel="0" collapsed="false"/>
    <row r="43664" customFormat="false" ht="13.8" hidden="false" customHeight="true" outlineLevel="0" collapsed="false"/>
    <row r="43665" customFormat="false" ht="13.8" hidden="false" customHeight="true" outlineLevel="0" collapsed="false"/>
    <row r="43666" customFormat="false" ht="13.8" hidden="false" customHeight="true" outlineLevel="0" collapsed="false"/>
    <row r="43667" customFormat="false" ht="13.8" hidden="false" customHeight="true" outlineLevel="0" collapsed="false"/>
    <row r="43668" customFormat="false" ht="13.8" hidden="false" customHeight="true" outlineLevel="0" collapsed="false"/>
    <row r="43669" customFormat="false" ht="13.8" hidden="false" customHeight="true" outlineLevel="0" collapsed="false"/>
    <row r="43670" customFormat="false" ht="13.8" hidden="false" customHeight="true" outlineLevel="0" collapsed="false"/>
    <row r="43671" customFormat="false" ht="13.8" hidden="false" customHeight="true" outlineLevel="0" collapsed="false"/>
    <row r="43672" customFormat="false" ht="13.8" hidden="false" customHeight="true" outlineLevel="0" collapsed="false"/>
    <row r="43673" customFormat="false" ht="13.8" hidden="false" customHeight="true" outlineLevel="0" collapsed="false"/>
    <row r="43674" customFormat="false" ht="13.8" hidden="false" customHeight="true" outlineLevel="0" collapsed="false"/>
    <row r="43675" customFormat="false" ht="13.8" hidden="false" customHeight="true" outlineLevel="0" collapsed="false"/>
    <row r="43676" customFormat="false" ht="13.8" hidden="false" customHeight="true" outlineLevel="0" collapsed="false"/>
    <row r="43677" customFormat="false" ht="13.8" hidden="false" customHeight="true" outlineLevel="0" collapsed="false"/>
    <row r="43678" customFormat="false" ht="13.8" hidden="false" customHeight="true" outlineLevel="0" collapsed="false"/>
    <row r="43679" customFormat="false" ht="13.8" hidden="false" customHeight="true" outlineLevel="0" collapsed="false"/>
    <row r="43680" customFormat="false" ht="13.8" hidden="false" customHeight="true" outlineLevel="0" collapsed="false"/>
    <row r="43681" customFormat="false" ht="13.8" hidden="false" customHeight="true" outlineLevel="0" collapsed="false"/>
    <row r="43682" customFormat="false" ht="13.8" hidden="false" customHeight="true" outlineLevel="0" collapsed="false"/>
    <row r="43683" customFormat="false" ht="13.8" hidden="false" customHeight="true" outlineLevel="0" collapsed="false"/>
    <row r="43684" customFormat="false" ht="13.8" hidden="false" customHeight="true" outlineLevel="0" collapsed="false"/>
    <row r="43685" customFormat="false" ht="13.8" hidden="false" customHeight="true" outlineLevel="0" collapsed="false"/>
    <row r="43686" customFormat="false" ht="13.8" hidden="false" customHeight="true" outlineLevel="0" collapsed="false"/>
    <row r="43687" customFormat="false" ht="13.8" hidden="false" customHeight="true" outlineLevel="0" collapsed="false"/>
    <row r="43688" customFormat="false" ht="13.8" hidden="false" customHeight="true" outlineLevel="0" collapsed="false"/>
    <row r="43689" customFormat="false" ht="13.8" hidden="false" customHeight="true" outlineLevel="0" collapsed="false"/>
    <row r="43690" customFormat="false" ht="13.8" hidden="false" customHeight="true" outlineLevel="0" collapsed="false"/>
    <row r="43691" customFormat="false" ht="13.8" hidden="false" customHeight="true" outlineLevel="0" collapsed="false"/>
    <row r="43692" customFormat="false" ht="13.8" hidden="false" customHeight="true" outlineLevel="0" collapsed="false"/>
    <row r="43693" customFormat="false" ht="13.8" hidden="false" customHeight="true" outlineLevel="0" collapsed="false"/>
    <row r="43694" customFormat="false" ht="13.8" hidden="false" customHeight="true" outlineLevel="0" collapsed="false"/>
    <row r="43695" customFormat="false" ht="13.8" hidden="false" customHeight="true" outlineLevel="0" collapsed="false"/>
    <row r="43696" customFormat="false" ht="13.8" hidden="false" customHeight="true" outlineLevel="0" collapsed="false"/>
    <row r="43697" customFormat="false" ht="13.8" hidden="false" customHeight="true" outlineLevel="0" collapsed="false"/>
    <row r="43698" customFormat="false" ht="13.8" hidden="false" customHeight="true" outlineLevel="0" collapsed="false"/>
    <row r="43699" customFormat="false" ht="13.8" hidden="false" customHeight="true" outlineLevel="0" collapsed="false"/>
    <row r="43700" customFormat="false" ht="13.8" hidden="false" customHeight="true" outlineLevel="0" collapsed="false"/>
    <row r="43701" customFormat="false" ht="13.8" hidden="false" customHeight="true" outlineLevel="0" collapsed="false"/>
    <row r="43702" customFormat="false" ht="13.8" hidden="false" customHeight="true" outlineLevel="0" collapsed="false"/>
    <row r="43703" customFormat="false" ht="13.8" hidden="false" customHeight="true" outlineLevel="0" collapsed="false"/>
    <row r="43704" customFormat="false" ht="13.8" hidden="false" customHeight="true" outlineLevel="0" collapsed="false"/>
    <row r="43705" customFormat="false" ht="13.8" hidden="false" customHeight="true" outlineLevel="0" collapsed="false"/>
    <row r="43706" customFormat="false" ht="13.8" hidden="false" customHeight="true" outlineLevel="0" collapsed="false"/>
    <row r="43707" customFormat="false" ht="13.8" hidden="false" customHeight="true" outlineLevel="0" collapsed="false"/>
    <row r="43708" customFormat="false" ht="13.8" hidden="false" customHeight="true" outlineLevel="0" collapsed="false"/>
    <row r="43709" customFormat="false" ht="13.8" hidden="false" customHeight="true" outlineLevel="0" collapsed="false"/>
    <row r="43710" customFormat="false" ht="13.8" hidden="false" customHeight="true" outlineLevel="0" collapsed="false"/>
    <row r="43711" customFormat="false" ht="13.8" hidden="false" customHeight="true" outlineLevel="0" collapsed="false"/>
    <row r="43712" customFormat="false" ht="13.8" hidden="false" customHeight="true" outlineLevel="0" collapsed="false"/>
    <row r="43713" customFormat="false" ht="13.8" hidden="false" customHeight="true" outlineLevel="0" collapsed="false"/>
    <row r="43714" customFormat="false" ht="13.8" hidden="false" customHeight="true" outlineLevel="0" collapsed="false"/>
    <row r="43715" customFormat="false" ht="13.8" hidden="false" customHeight="true" outlineLevel="0" collapsed="false"/>
    <row r="43716" customFormat="false" ht="13.8" hidden="false" customHeight="true" outlineLevel="0" collapsed="false"/>
    <row r="43717" customFormat="false" ht="13.8" hidden="false" customHeight="true" outlineLevel="0" collapsed="false"/>
    <row r="43718" customFormat="false" ht="13.8" hidden="false" customHeight="true" outlineLevel="0" collapsed="false"/>
    <row r="43719" customFormat="false" ht="13.8" hidden="false" customHeight="true" outlineLevel="0" collapsed="false"/>
    <row r="43720" customFormat="false" ht="13.8" hidden="false" customHeight="true" outlineLevel="0" collapsed="false"/>
    <row r="43721" customFormat="false" ht="13.8" hidden="false" customHeight="true" outlineLevel="0" collapsed="false"/>
    <row r="43722" customFormat="false" ht="13.8" hidden="false" customHeight="true" outlineLevel="0" collapsed="false"/>
    <row r="43723" customFormat="false" ht="13.8" hidden="false" customHeight="true" outlineLevel="0" collapsed="false"/>
    <row r="43724" customFormat="false" ht="13.8" hidden="false" customHeight="true" outlineLevel="0" collapsed="false"/>
    <row r="43725" customFormat="false" ht="13.8" hidden="false" customHeight="true" outlineLevel="0" collapsed="false"/>
    <row r="43726" customFormat="false" ht="13.8" hidden="false" customHeight="true" outlineLevel="0" collapsed="false"/>
    <row r="43727" customFormat="false" ht="13.8" hidden="false" customHeight="true" outlineLevel="0" collapsed="false"/>
    <row r="43728" customFormat="false" ht="13.8" hidden="false" customHeight="true" outlineLevel="0" collapsed="false"/>
    <row r="43729" customFormat="false" ht="13.8" hidden="false" customHeight="true" outlineLevel="0" collapsed="false"/>
    <row r="43730" customFormat="false" ht="13.8" hidden="false" customHeight="true" outlineLevel="0" collapsed="false"/>
    <row r="43731" customFormat="false" ht="13.8" hidden="false" customHeight="true" outlineLevel="0" collapsed="false"/>
    <row r="43732" customFormat="false" ht="13.8" hidden="false" customHeight="true" outlineLevel="0" collapsed="false"/>
    <row r="43733" customFormat="false" ht="13.8" hidden="false" customHeight="true" outlineLevel="0" collapsed="false"/>
    <row r="43734" customFormat="false" ht="13.8" hidden="false" customHeight="true" outlineLevel="0" collapsed="false"/>
    <row r="43735" customFormat="false" ht="13.8" hidden="false" customHeight="true" outlineLevel="0" collapsed="false"/>
    <row r="43736" customFormat="false" ht="13.8" hidden="false" customHeight="true" outlineLevel="0" collapsed="false"/>
    <row r="43737" customFormat="false" ht="13.8" hidden="false" customHeight="true" outlineLevel="0" collapsed="false"/>
    <row r="43738" customFormat="false" ht="13.8" hidden="false" customHeight="true" outlineLevel="0" collapsed="false"/>
    <row r="43739" customFormat="false" ht="13.8" hidden="false" customHeight="true" outlineLevel="0" collapsed="false"/>
    <row r="43740" customFormat="false" ht="13.8" hidden="false" customHeight="true" outlineLevel="0" collapsed="false"/>
    <row r="43741" customFormat="false" ht="13.8" hidden="false" customHeight="true" outlineLevel="0" collapsed="false"/>
    <row r="43742" customFormat="false" ht="13.8" hidden="false" customHeight="true" outlineLevel="0" collapsed="false"/>
    <row r="43743" customFormat="false" ht="13.8" hidden="false" customHeight="true" outlineLevel="0" collapsed="false"/>
    <row r="43744" customFormat="false" ht="13.8" hidden="false" customHeight="true" outlineLevel="0" collapsed="false"/>
    <row r="43745" customFormat="false" ht="13.8" hidden="false" customHeight="true" outlineLevel="0" collapsed="false"/>
    <row r="43746" customFormat="false" ht="13.8" hidden="false" customHeight="true" outlineLevel="0" collapsed="false"/>
    <row r="43747" customFormat="false" ht="13.8" hidden="false" customHeight="true" outlineLevel="0" collapsed="false"/>
    <row r="43748" customFormat="false" ht="13.8" hidden="false" customHeight="true" outlineLevel="0" collapsed="false"/>
    <row r="43749" customFormat="false" ht="13.8" hidden="false" customHeight="true" outlineLevel="0" collapsed="false"/>
    <row r="43750" customFormat="false" ht="13.8" hidden="false" customHeight="true" outlineLevel="0" collapsed="false"/>
    <row r="43751" customFormat="false" ht="13.8" hidden="false" customHeight="true" outlineLevel="0" collapsed="false"/>
    <row r="43752" customFormat="false" ht="13.8" hidden="false" customHeight="true" outlineLevel="0" collapsed="false"/>
    <row r="43753" customFormat="false" ht="13.8" hidden="false" customHeight="true" outlineLevel="0" collapsed="false"/>
    <row r="43754" customFormat="false" ht="13.8" hidden="false" customHeight="true" outlineLevel="0" collapsed="false"/>
    <row r="43755" customFormat="false" ht="13.8" hidden="false" customHeight="true" outlineLevel="0" collapsed="false"/>
    <row r="43756" customFormat="false" ht="13.8" hidden="false" customHeight="true" outlineLevel="0" collapsed="false"/>
    <row r="43757" customFormat="false" ht="13.8" hidden="false" customHeight="true" outlineLevel="0" collapsed="false"/>
    <row r="43758" customFormat="false" ht="13.8" hidden="false" customHeight="true" outlineLevel="0" collapsed="false"/>
    <row r="43759" customFormat="false" ht="13.8" hidden="false" customHeight="true" outlineLevel="0" collapsed="false"/>
    <row r="43760" customFormat="false" ht="13.8" hidden="false" customHeight="true" outlineLevel="0" collapsed="false"/>
    <row r="43761" customFormat="false" ht="13.8" hidden="false" customHeight="true" outlineLevel="0" collapsed="false"/>
    <row r="43762" customFormat="false" ht="13.8" hidden="false" customHeight="true" outlineLevel="0" collapsed="false"/>
    <row r="43763" customFormat="false" ht="13.8" hidden="false" customHeight="true" outlineLevel="0" collapsed="false"/>
    <row r="43764" customFormat="false" ht="13.8" hidden="false" customHeight="true" outlineLevel="0" collapsed="false"/>
    <row r="43765" customFormat="false" ht="13.8" hidden="false" customHeight="true" outlineLevel="0" collapsed="false"/>
    <row r="43766" customFormat="false" ht="13.8" hidden="false" customHeight="true" outlineLevel="0" collapsed="false"/>
    <row r="43767" customFormat="false" ht="13.8" hidden="false" customHeight="true" outlineLevel="0" collapsed="false"/>
    <row r="43768" customFormat="false" ht="13.8" hidden="false" customHeight="true" outlineLevel="0" collapsed="false"/>
    <row r="43769" customFormat="false" ht="13.8" hidden="false" customHeight="true" outlineLevel="0" collapsed="false"/>
    <row r="43770" customFormat="false" ht="13.8" hidden="false" customHeight="true" outlineLevel="0" collapsed="false"/>
    <row r="43771" customFormat="false" ht="13.8" hidden="false" customHeight="true" outlineLevel="0" collapsed="false"/>
    <row r="43772" customFormat="false" ht="13.8" hidden="false" customHeight="true" outlineLevel="0" collapsed="false"/>
    <row r="43773" customFormat="false" ht="13.8" hidden="false" customHeight="true" outlineLevel="0" collapsed="false"/>
    <row r="43774" customFormat="false" ht="13.8" hidden="false" customHeight="true" outlineLevel="0" collapsed="false"/>
    <row r="43775" customFormat="false" ht="13.8" hidden="false" customHeight="true" outlineLevel="0" collapsed="false"/>
    <row r="43776" customFormat="false" ht="13.8" hidden="false" customHeight="true" outlineLevel="0" collapsed="false"/>
    <row r="43777" customFormat="false" ht="13.8" hidden="false" customHeight="true" outlineLevel="0" collapsed="false"/>
    <row r="43778" customFormat="false" ht="13.8" hidden="false" customHeight="true" outlineLevel="0" collapsed="false"/>
    <row r="43779" customFormat="false" ht="13.8" hidden="false" customHeight="true" outlineLevel="0" collapsed="false"/>
    <row r="43780" customFormat="false" ht="13.8" hidden="false" customHeight="true" outlineLevel="0" collapsed="false"/>
    <row r="43781" customFormat="false" ht="13.8" hidden="false" customHeight="true" outlineLevel="0" collapsed="false"/>
    <row r="43782" customFormat="false" ht="13.8" hidden="false" customHeight="true" outlineLevel="0" collapsed="false"/>
    <row r="43783" customFormat="false" ht="13.8" hidden="false" customHeight="true" outlineLevel="0" collapsed="false"/>
    <row r="43784" customFormat="false" ht="13.8" hidden="false" customHeight="true" outlineLevel="0" collapsed="false"/>
    <row r="43785" customFormat="false" ht="13.8" hidden="false" customHeight="true" outlineLevel="0" collapsed="false"/>
    <row r="43786" customFormat="false" ht="13.8" hidden="false" customHeight="true" outlineLevel="0" collapsed="false"/>
    <row r="43787" customFormat="false" ht="13.8" hidden="false" customHeight="true" outlineLevel="0" collapsed="false"/>
    <row r="43788" customFormat="false" ht="13.8" hidden="false" customHeight="true" outlineLevel="0" collapsed="false"/>
    <row r="43789" customFormat="false" ht="13.8" hidden="false" customHeight="true" outlineLevel="0" collapsed="false"/>
    <row r="43790" customFormat="false" ht="13.8" hidden="false" customHeight="true" outlineLevel="0" collapsed="false"/>
    <row r="43791" customFormat="false" ht="13.8" hidden="false" customHeight="true" outlineLevel="0" collapsed="false"/>
    <row r="43792" customFormat="false" ht="13.8" hidden="false" customHeight="true" outlineLevel="0" collapsed="false"/>
    <row r="43793" customFormat="false" ht="13.8" hidden="false" customHeight="true" outlineLevel="0" collapsed="false"/>
    <row r="43794" customFormat="false" ht="13.8" hidden="false" customHeight="true" outlineLevel="0" collapsed="false"/>
    <row r="43795" customFormat="false" ht="13.8" hidden="false" customHeight="true" outlineLevel="0" collapsed="false"/>
    <row r="43796" customFormat="false" ht="13.8" hidden="false" customHeight="true" outlineLevel="0" collapsed="false"/>
    <row r="43797" customFormat="false" ht="13.8" hidden="false" customHeight="true" outlineLevel="0" collapsed="false"/>
    <row r="43798" customFormat="false" ht="13.8" hidden="false" customHeight="true" outlineLevel="0" collapsed="false"/>
    <row r="43799" customFormat="false" ht="13.8" hidden="false" customHeight="true" outlineLevel="0" collapsed="false"/>
    <row r="43800" customFormat="false" ht="13.8" hidden="false" customHeight="true" outlineLevel="0" collapsed="false"/>
    <row r="43801" customFormat="false" ht="13.8" hidden="false" customHeight="true" outlineLevel="0" collapsed="false"/>
    <row r="43802" customFormat="false" ht="13.8" hidden="false" customHeight="true" outlineLevel="0" collapsed="false"/>
    <row r="43803" customFormat="false" ht="13.8" hidden="false" customHeight="true" outlineLevel="0" collapsed="false"/>
    <row r="43804" customFormat="false" ht="13.8" hidden="false" customHeight="true" outlineLevel="0" collapsed="false"/>
    <row r="43805" customFormat="false" ht="13.8" hidden="false" customHeight="true" outlineLevel="0" collapsed="false"/>
    <row r="43806" customFormat="false" ht="13.8" hidden="false" customHeight="true" outlineLevel="0" collapsed="false"/>
    <row r="43807" customFormat="false" ht="13.8" hidden="false" customHeight="true" outlineLevel="0" collapsed="false"/>
    <row r="43808" customFormat="false" ht="13.8" hidden="false" customHeight="true" outlineLevel="0" collapsed="false"/>
    <row r="43809" customFormat="false" ht="13.8" hidden="false" customHeight="true" outlineLevel="0" collapsed="false"/>
    <row r="43810" customFormat="false" ht="13.8" hidden="false" customHeight="true" outlineLevel="0" collapsed="false"/>
    <row r="43811" customFormat="false" ht="13.8" hidden="false" customHeight="true" outlineLevel="0" collapsed="false"/>
    <row r="43812" customFormat="false" ht="13.8" hidden="false" customHeight="true" outlineLevel="0" collapsed="false"/>
    <row r="43813" customFormat="false" ht="13.8" hidden="false" customHeight="true" outlineLevel="0" collapsed="false"/>
    <row r="43814" customFormat="false" ht="13.8" hidden="false" customHeight="true" outlineLevel="0" collapsed="false"/>
    <row r="43815" customFormat="false" ht="13.8" hidden="false" customHeight="true" outlineLevel="0" collapsed="false"/>
    <row r="43816" customFormat="false" ht="13.8" hidden="false" customHeight="true" outlineLevel="0" collapsed="false"/>
    <row r="43817" customFormat="false" ht="13.8" hidden="false" customHeight="true" outlineLevel="0" collapsed="false"/>
    <row r="43818" customFormat="false" ht="13.8" hidden="false" customHeight="true" outlineLevel="0" collapsed="false"/>
    <row r="43819" customFormat="false" ht="13.8" hidden="false" customHeight="true" outlineLevel="0" collapsed="false"/>
    <row r="43820" customFormat="false" ht="13.8" hidden="false" customHeight="true" outlineLevel="0" collapsed="false"/>
    <row r="43821" customFormat="false" ht="13.8" hidden="false" customHeight="true" outlineLevel="0" collapsed="false"/>
    <row r="43822" customFormat="false" ht="13.8" hidden="false" customHeight="true" outlineLevel="0" collapsed="false"/>
    <row r="43823" customFormat="false" ht="13.8" hidden="false" customHeight="true" outlineLevel="0" collapsed="false"/>
    <row r="43824" customFormat="false" ht="13.8" hidden="false" customHeight="true" outlineLevel="0" collapsed="false"/>
    <row r="43825" customFormat="false" ht="13.8" hidden="false" customHeight="true" outlineLevel="0" collapsed="false"/>
    <row r="43826" customFormat="false" ht="13.8" hidden="false" customHeight="true" outlineLevel="0" collapsed="false"/>
    <row r="43827" customFormat="false" ht="13.8" hidden="false" customHeight="true" outlineLevel="0" collapsed="false"/>
    <row r="43828" customFormat="false" ht="13.8" hidden="false" customHeight="true" outlineLevel="0" collapsed="false"/>
    <row r="43829" customFormat="false" ht="13.8" hidden="false" customHeight="true" outlineLevel="0" collapsed="false"/>
    <row r="43830" customFormat="false" ht="13.8" hidden="false" customHeight="true" outlineLevel="0" collapsed="false"/>
    <row r="43831" customFormat="false" ht="13.8" hidden="false" customHeight="true" outlineLevel="0" collapsed="false"/>
    <row r="43832" customFormat="false" ht="13.8" hidden="false" customHeight="true" outlineLevel="0" collapsed="false"/>
    <row r="43833" customFormat="false" ht="13.8" hidden="false" customHeight="true" outlineLevel="0" collapsed="false"/>
    <row r="43834" customFormat="false" ht="13.8" hidden="false" customHeight="true" outlineLevel="0" collapsed="false"/>
    <row r="43835" customFormat="false" ht="13.8" hidden="false" customHeight="true" outlineLevel="0" collapsed="false"/>
    <row r="43836" customFormat="false" ht="13.8" hidden="false" customHeight="true" outlineLevel="0" collapsed="false"/>
    <row r="43837" customFormat="false" ht="13.8" hidden="false" customHeight="true" outlineLevel="0" collapsed="false"/>
    <row r="43838" customFormat="false" ht="13.8" hidden="false" customHeight="true" outlineLevel="0" collapsed="false"/>
    <row r="43839" customFormat="false" ht="13.8" hidden="false" customHeight="true" outlineLevel="0" collapsed="false"/>
    <row r="43840" customFormat="false" ht="13.8" hidden="false" customHeight="true" outlineLevel="0" collapsed="false"/>
    <row r="43841" customFormat="false" ht="13.8" hidden="false" customHeight="true" outlineLevel="0" collapsed="false"/>
    <row r="43842" customFormat="false" ht="13.8" hidden="false" customHeight="true" outlineLevel="0" collapsed="false"/>
    <row r="43843" customFormat="false" ht="13.8" hidden="false" customHeight="true" outlineLevel="0" collapsed="false"/>
    <row r="43844" customFormat="false" ht="13.8" hidden="false" customHeight="true" outlineLevel="0" collapsed="false"/>
    <row r="43845" customFormat="false" ht="13.8" hidden="false" customHeight="true" outlineLevel="0" collapsed="false"/>
    <row r="43846" customFormat="false" ht="13.8" hidden="false" customHeight="true" outlineLevel="0" collapsed="false"/>
    <row r="43847" customFormat="false" ht="13.8" hidden="false" customHeight="true" outlineLevel="0" collapsed="false"/>
    <row r="43848" customFormat="false" ht="13.8" hidden="false" customHeight="true" outlineLevel="0" collapsed="false"/>
    <row r="43849" customFormat="false" ht="13.8" hidden="false" customHeight="true" outlineLevel="0" collapsed="false"/>
    <row r="43850" customFormat="false" ht="13.8" hidden="false" customHeight="true" outlineLevel="0" collapsed="false"/>
    <row r="43851" customFormat="false" ht="13.8" hidden="false" customHeight="true" outlineLevel="0" collapsed="false"/>
    <row r="43852" customFormat="false" ht="13.8" hidden="false" customHeight="true" outlineLevel="0" collapsed="false"/>
    <row r="43853" customFormat="false" ht="13.8" hidden="false" customHeight="true" outlineLevel="0" collapsed="false"/>
    <row r="43854" customFormat="false" ht="13.8" hidden="false" customHeight="true" outlineLevel="0" collapsed="false"/>
    <row r="43855" customFormat="false" ht="13.8" hidden="false" customHeight="true" outlineLevel="0" collapsed="false"/>
    <row r="43856" customFormat="false" ht="13.8" hidden="false" customHeight="true" outlineLevel="0" collapsed="false"/>
    <row r="43857" customFormat="false" ht="13.8" hidden="false" customHeight="true" outlineLevel="0" collapsed="false"/>
    <row r="43858" customFormat="false" ht="13.8" hidden="false" customHeight="true" outlineLevel="0" collapsed="false"/>
    <row r="43859" customFormat="false" ht="13.8" hidden="false" customHeight="true" outlineLevel="0" collapsed="false"/>
    <row r="43860" customFormat="false" ht="13.8" hidden="false" customHeight="true" outlineLevel="0" collapsed="false"/>
    <row r="43861" customFormat="false" ht="13.8" hidden="false" customHeight="true" outlineLevel="0" collapsed="false"/>
    <row r="43862" customFormat="false" ht="13.8" hidden="false" customHeight="true" outlineLevel="0" collapsed="false"/>
    <row r="43863" customFormat="false" ht="13.8" hidden="false" customHeight="true" outlineLevel="0" collapsed="false"/>
    <row r="43864" customFormat="false" ht="13.8" hidden="false" customHeight="true" outlineLevel="0" collapsed="false"/>
    <row r="43865" customFormat="false" ht="13.8" hidden="false" customHeight="true" outlineLevel="0" collapsed="false"/>
    <row r="43866" customFormat="false" ht="13.8" hidden="false" customHeight="true" outlineLevel="0" collapsed="false"/>
    <row r="43867" customFormat="false" ht="13.8" hidden="false" customHeight="true" outlineLevel="0" collapsed="false"/>
    <row r="43868" customFormat="false" ht="13.8" hidden="false" customHeight="true" outlineLevel="0" collapsed="false"/>
    <row r="43869" customFormat="false" ht="13.8" hidden="false" customHeight="true" outlineLevel="0" collapsed="false"/>
    <row r="43870" customFormat="false" ht="13.8" hidden="false" customHeight="true" outlineLevel="0" collapsed="false"/>
    <row r="43871" customFormat="false" ht="13.8" hidden="false" customHeight="true" outlineLevel="0" collapsed="false"/>
    <row r="43872" customFormat="false" ht="13.8" hidden="false" customHeight="true" outlineLevel="0" collapsed="false"/>
    <row r="43873" customFormat="false" ht="13.8" hidden="false" customHeight="true" outlineLevel="0" collapsed="false"/>
    <row r="43874" customFormat="false" ht="13.8" hidden="false" customHeight="true" outlineLevel="0" collapsed="false"/>
    <row r="43875" customFormat="false" ht="13.8" hidden="false" customHeight="true" outlineLevel="0" collapsed="false"/>
    <row r="43876" customFormat="false" ht="13.8" hidden="false" customHeight="true" outlineLevel="0" collapsed="false"/>
    <row r="43877" customFormat="false" ht="13.8" hidden="false" customHeight="true" outlineLevel="0" collapsed="false"/>
    <row r="43878" customFormat="false" ht="13.8" hidden="false" customHeight="true" outlineLevel="0" collapsed="false"/>
    <row r="43879" customFormat="false" ht="13.8" hidden="false" customHeight="true" outlineLevel="0" collapsed="false"/>
    <row r="43880" customFormat="false" ht="13.8" hidden="false" customHeight="true" outlineLevel="0" collapsed="false"/>
    <row r="43881" customFormat="false" ht="13.8" hidden="false" customHeight="true" outlineLevel="0" collapsed="false"/>
    <row r="43882" customFormat="false" ht="13.8" hidden="false" customHeight="true" outlineLevel="0" collapsed="false"/>
    <row r="43883" customFormat="false" ht="13.8" hidden="false" customHeight="true" outlineLevel="0" collapsed="false"/>
    <row r="43884" customFormat="false" ht="13.8" hidden="false" customHeight="true" outlineLevel="0" collapsed="false"/>
    <row r="43885" customFormat="false" ht="13.8" hidden="false" customHeight="true" outlineLevel="0" collapsed="false"/>
    <row r="43886" customFormat="false" ht="13.8" hidden="false" customHeight="true" outlineLevel="0" collapsed="false"/>
    <row r="43887" customFormat="false" ht="13.8" hidden="false" customHeight="true" outlineLevel="0" collapsed="false"/>
    <row r="43888" customFormat="false" ht="13.8" hidden="false" customHeight="true" outlineLevel="0" collapsed="false"/>
    <row r="43889" customFormat="false" ht="13.8" hidden="false" customHeight="true" outlineLevel="0" collapsed="false"/>
    <row r="43890" customFormat="false" ht="13.8" hidden="false" customHeight="true" outlineLevel="0" collapsed="false"/>
    <row r="43891" customFormat="false" ht="13.8" hidden="false" customHeight="true" outlineLevel="0" collapsed="false"/>
    <row r="43892" customFormat="false" ht="13.8" hidden="false" customHeight="true" outlineLevel="0" collapsed="false"/>
    <row r="43893" customFormat="false" ht="13.8" hidden="false" customHeight="true" outlineLevel="0" collapsed="false"/>
    <row r="43894" customFormat="false" ht="13.8" hidden="false" customHeight="true" outlineLevel="0" collapsed="false"/>
    <row r="43895" customFormat="false" ht="13.8" hidden="false" customHeight="true" outlineLevel="0" collapsed="false"/>
    <row r="43896" customFormat="false" ht="13.8" hidden="false" customHeight="true" outlineLevel="0" collapsed="false"/>
    <row r="43897" customFormat="false" ht="13.8" hidden="false" customHeight="true" outlineLevel="0" collapsed="false"/>
    <row r="43898" customFormat="false" ht="13.8" hidden="false" customHeight="true" outlineLevel="0" collapsed="false"/>
    <row r="43899" customFormat="false" ht="13.8" hidden="false" customHeight="true" outlineLevel="0" collapsed="false"/>
    <row r="43900" customFormat="false" ht="13.8" hidden="false" customHeight="true" outlineLevel="0" collapsed="false"/>
    <row r="43901" customFormat="false" ht="13.8" hidden="false" customHeight="true" outlineLevel="0" collapsed="false"/>
    <row r="43902" customFormat="false" ht="13.8" hidden="false" customHeight="true" outlineLevel="0" collapsed="false"/>
    <row r="43903" customFormat="false" ht="13.8" hidden="false" customHeight="true" outlineLevel="0" collapsed="false"/>
    <row r="43904" customFormat="false" ht="13.8" hidden="false" customHeight="true" outlineLevel="0" collapsed="false"/>
    <row r="43905" customFormat="false" ht="13.8" hidden="false" customHeight="true" outlineLevel="0" collapsed="false"/>
    <row r="43906" customFormat="false" ht="13.8" hidden="false" customHeight="true" outlineLevel="0" collapsed="false"/>
    <row r="43907" customFormat="false" ht="13.8" hidden="false" customHeight="true" outlineLevel="0" collapsed="false"/>
    <row r="43908" customFormat="false" ht="13.8" hidden="false" customHeight="true" outlineLevel="0" collapsed="false"/>
    <row r="43909" customFormat="false" ht="13.8" hidden="false" customHeight="true" outlineLevel="0" collapsed="false"/>
    <row r="43910" customFormat="false" ht="13.8" hidden="false" customHeight="true" outlineLevel="0" collapsed="false"/>
    <row r="43911" customFormat="false" ht="13.8" hidden="false" customHeight="true" outlineLevel="0" collapsed="false"/>
    <row r="43912" customFormat="false" ht="13.8" hidden="false" customHeight="true" outlineLevel="0" collapsed="false"/>
    <row r="43913" customFormat="false" ht="13.8" hidden="false" customHeight="true" outlineLevel="0" collapsed="false"/>
    <row r="43914" customFormat="false" ht="13.8" hidden="false" customHeight="true" outlineLevel="0" collapsed="false"/>
    <row r="43915" customFormat="false" ht="13.8" hidden="false" customHeight="true" outlineLevel="0" collapsed="false"/>
    <row r="43916" customFormat="false" ht="13.8" hidden="false" customHeight="true" outlineLevel="0" collapsed="false"/>
    <row r="43917" customFormat="false" ht="13.8" hidden="false" customHeight="true" outlineLevel="0" collapsed="false"/>
    <row r="43918" customFormat="false" ht="13.8" hidden="false" customHeight="true" outlineLevel="0" collapsed="false"/>
    <row r="43919" customFormat="false" ht="13.8" hidden="false" customHeight="true" outlineLevel="0" collapsed="false"/>
    <row r="43920" customFormat="false" ht="13.8" hidden="false" customHeight="true" outlineLevel="0" collapsed="false"/>
    <row r="43921" customFormat="false" ht="13.8" hidden="false" customHeight="true" outlineLevel="0" collapsed="false"/>
    <row r="43922" customFormat="false" ht="13.8" hidden="false" customHeight="true" outlineLevel="0" collapsed="false"/>
    <row r="43923" customFormat="false" ht="13.8" hidden="false" customHeight="true" outlineLevel="0" collapsed="false"/>
    <row r="43924" customFormat="false" ht="13.8" hidden="false" customHeight="true" outlineLevel="0" collapsed="false"/>
    <row r="43925" customFormat="false" ht="13.8" hidden="false" customHeight="true" outlineLevel="0" collapsed="false"/>
    <row r="43926" customFormat="false" ht="13.8" hidden="false" customHeight="true" outlineLevel="0" collapsed="false"/>
    <row r="43927" customFormat="false" ht="13.8" hidden="false" customHeight="true" outlineLevel="0" collapsed="false"/>
    <row r="43928" customFormat="false" ht="13.8" hidden="false" customHeight="true" outlineLevel="0" collapsed="false"/>
    <row r="43929" customFormat="false" ht="13.8" hidden="false" customHeight="true" outlineLevel="0" collapsed="false"/>
    <row r="43930" customFormat="false" ht="13.8" hidden="false" customHeight="true" outlineLevel="0" collapsed="false"/>
    <row r="43931" customFormat="false" ht="13.8" hidden="false" customHeight="true" outlineLevel="0" collapsed="false"/>
    <row r="43932" customFormat="false" ht="13.8" hidden="false" customHeight="true" outlineLevel="0" collapsed="false"/>
    <row r="43933" customFormat="false" ht="13.8" hidden="false" customHeight="true" outlineLevel="0" collapsed="false"/>
    <row r="43934" customFormat="false" ht="13.8" hidden="false" customHeight="true" outlineLevel="0" collapsed="false"/>
    <row r="43935" customFormat="false" ht="13.8" hidden="false" customHeight="true" outlineLevel="0" collapsed="false"/>
    <row r="43936" customFormat="false" ht="13.8" hidden="false" customHeight="true" outlineLevel="0" collapsed="false"/>
    <row r="43937" customFormat="false" ht="13.8" hidden="false" customHeight="true" outlineLevel="0" collapsed="false"/>
    <row r="43938" customFormat="false" ht="13.8" hidden="false" customHeight="true" outlineLevel="0" collapsed="false"/>
    <row r="43939" customFormat="false" ht="13.8" hidden="false" customHeight="true" outlineLevel="0" collapsed="false"/>
    <row r="43940" customFormat="false" ht="13.8" hidden="false" customHeight="true" outlineLevel="0" collapsed="false"/>
    <row r="43941" customFormat="false" ht="13.8" hidden="false" customHeight="true" outlineLevel="0" collapsed="false"/>
    <row r="43942" customFormat="false" ht="13.8" hidden="false" customHeight="true" outlineLevel="0" collapsed="false"/>
    <row r="43943" customFormat="false" ht="13.8" hidden="false" customHeight="true" outlineLevel="0" collapsed="false"/>
    <row r="43944" customFormat="false" ht="13.8" hidden="false" customHeight="true" outlineLevel="0" collapsed="false"/>
    <row r="43945" customFormat="false" ht="13.8" hidden="false" customHeight="true" outlineLevel="0" collapsed="false"/>
    <row r="43946" customFormat="false" ht="13.8" hidden="false" customHeight="true" outlineLevel="0" collapsed="false"/>
    <row r="43947" customFormat="false" ht="13.8" hidden="false" customHeight="true" outlineLevel="0" collapsed="false"/>
    <row r="43948" customFormat="false" ht="13.8" hidden="false" customHeight="true" outlineLevel="0" collapsed="false"/>
    <row r="43949" customFormat="false" ht="13.8" hidden="false" customHeight="true" outlineLevel="0" collapsed="false"/>
    <row r="43950" customFormat="false" ht="13.8" hidden="false" customHeight="true" outlineLevel="0" collapsed="false"/>
    <row r="43951" customFormat="false" ht="13.8" hidden="false" customHeight="true" outlineLevel="0" collapsed="false"/>
    <row r="43952" customFormat="false" ht="13.8" hidden="false" customHeight="true" outlineLevel="0" collapsed="false"/>
    <row r="43953" customFormat="false" ht="13.8" hidden="false" customHeight="true" outlineLevel="0" collapsed="false"/>
    <row r="43954" customFormat="false" ht="13.8" hidden="false" customHeight="true" outlineLevel="0" collapsed="false"/>
    <row r="43955" customFormat="false" ht="13.8" hidden="false" customHeight="true" outlineLevel="0" collapsed="false"/>
    <row r="43956" customFormat="false" ht="13.8" hidden="false" customHeight="true" outlineLevel="0" collapsed="false"/>
    <row r="43957" customFormat="false" ht="13.8" hidden="false" customHeight="true" outlineLevel="0" collapsed="false"/>
    <row r="43958" customFormat="false" ht="13.8" hidden="false" customHeight="true" outlineLevel="0" collapsed="false"/>
    <row r="43959" customFormat="false" ht="13.8" hidden="false" customHeight="true" outlineLevel="0" collapsed="false"/>
    <row r="43960" customFormat="false" ht="13.8" hidden="false" customHeight="true" outlineLevel="0" collapsed="false"/>
    <row r="43961" customFormat="false" ht="13.8" hidden="false" customHeight="true" outlineLevel="0" collapsed="false"/>
    <row r="43962" customFormat="false" ht="13.8" hidden="false" customHeight="true" outlineLevel="0" collapsed="false"/>
    <row r="43963" customFormat="false" ht="13.8" hidden="false" customHeight="true" outlineLevel="0" collapsed="false"/>
    <row r="43964" customFormat="false" ht="13.8" hidden="false" customHeight="true" outlineLevel="0" collapsed="false"/>
    <row r="43965" customFormat="false" ht="13.8" hidden="false" customHeight="true" outlineLevel="0" collapsed="false"/>
    <row r="43966" customFormat="false" ht="13.8" hidden="false" customHeight="true" outlineLevel="0" collapsed="false"/>
    <row r="43967" customFormat="false" ht="13.8" hidden="false" customHeight="true" outlineLevel="0" collapsed="false"/>
    <row r="43968" customFormat="false" ht="13.8" hidden="false" customHeight="true" outlineLevel="0" collapsed="false"/>
    <row r="43969" customFormat="false" ht="13.8" hidden="false" customHeight="true" outlineLevel="0" collapsed="false"/>
    <row r="43970" customFormat="false" ht="13.8" hidden="false" customHeight="true" outlineLevel="0" collapsed="false"/>
    <row r="43971" customFormat="false" ht="13.8" hidden="false" customHeight="true" outlineLevel="0" collapsed="false"/>
    <row r="43972" customFormat="false" ht="13.8" hidden="false" customHeight="true" outlineLevel="0" collapsed="false"/>
    <row r="43973" customFormat="false" ht="13.8" hidden="false" customHeight="true" outlineLevel="0" collapsed="false"/>
    <row r="43974" customFormat="false" ht="13.8" hidden="false" customHeight="true" outlineLevel="0" collapsed="false"/>
    <row r="43975" customFormat="false" ht="13.8" hidden="false" customHeight="true" outlineLevel="0" collapsed="false"/>
    <row r="43976" customFormat="false" ht="13.8" hidden="false" customHeight="true" outlineLevel="0" collapsed="false"/>
    <row r="43977" customFormat="false" ht="13.8" hidden="false" customHeight="true" outlineLevel="0" collapsed="false"/>
    <row r="43978" customFormat="false" ht="13.8" hidden="false" customHeight="true" outlineLevel="0" collapsed="false"/>
    <row r="43979" customFormat="false" ht="13.8" hidden="false" customHeight="true" outlineLevel="0" collapsed="false"/>
    <row r="43980" customFormat="false" ht="13.8" hidden="false" customHeight="true" outlineLevel="0" collapsed="false"/>
    <row r="43981" customFormat="false" ht="13.8" hidden="false" customHeight="true" outlineLevel="0" collapsed="false"/>
    <row r="43982" customFormat="false" ht="13.8" hidden="false" customHeight="true" outlineLevel="0" collapsed="false"/>
    <row r="43983" customFormat="false" ht="13.8" hidden="false" customHeight="true" outlineLevel="0" collapsed="false"/>
    <row r="43984" customFormat="false" ht="13.8" hidden="false" customHeight="true" outlineLevel="0" collapsed="false"/>
    <row r="43985" customFormat="false" ht="13.8" hidden="false" customHeight="true" outlineLevel="0" collapsed="false"/>
    <row r="43986" customFormat="false" ht="13.8" hidden="false" customHeight="true" outlineLevel="0" collapsed="false"/>
    <row r="43987" customFormat="false" ht="13.8" hidden="false" customHeight="true" outlineLevel="0" collapsed="false"/>
    <row r="43988" customFormat="false" ht="13.8" hidden="false" customHeight="true" outlineLevel="0" collapsed="false"/>
    <row r="43989" customFormat="false" ht="13.8" hidden="false" customHeight="true" outlineLevel="0" collapsed="false"/>
    <row r="43990" customFormat="false" ht="13.8" hidden="false" customHeight="true" outlineLevel="0" collapsed="false"/>
    <row r="43991" customFormat="false" ht="13.8" hidden="false" customHeight="true" outlineLevel="0" collapsed="false"/>
    <row r="43992" customFormat="false" ht="13.8" hidden="false" customHeight="true" outlineLevel="0" collapsed="false"/>
    <row r="43993" customFormat="false" ht="13.8" hidden="false" customHeight="true" outlineLevel="0" collapsed="false"/>
    <row r="43994" customFormat="false" ht="13.8" hidden="false" customHeight="true" outlineLevel="0" collapsed="false"/>
    <row r="43995" customFormat="false" ht="13.8" hidden="false" customHeight="true" outlineLevel="0" collapsed="false"/>
    <row r="43996" customFormat="false" ht="13.8" hidden="false" customHeight="true" outlineLevel="0" collapsed="false"/>
    <row r="43997" customFormat="false" ht="13.8" hidden="false" customHeight="true" outlineLevel="0" collapsed="false"/>
    <row r="43998" customFormat="false" ht="13.8" hidden="false" customHeight="true" outlineLevel="0" collapsed="false"/>
    <row r="43999" customFormat="false" ht="13.8" hidden="false" customHeight="true" outlineLevel="0" collapsed="false"/>
    <row r="44000" customFormat="false" ht="13.8" hidden="false" customHeight="true" outlineLevel="0" collapsed="false"/>
    <row r="44001" customFormat="false" ht="13.8" hidden="false" customHeight="true" outlineLevel="0" collapsed="false"/>
    <row r="44002" customFormat="false" ht="13.8" hidden="false" customHeight="true" outlineLevel="0" collapsed="false"/>
    <row r="44003" customFormat="false" ht="13.8" hidden="false" customHeight="true" outlineLevel="0" collapsed="false"/>
    <row r="44004" customFormat="false" ht="13.8" hidden="false" customHeight="true" outlineLevel="0" collapsed="false"/>
    <row r="44005" customFormat="false" ht="13.8" hidden="false" customHeight="true" outlineLevel="0" collapsed="false"/>
    <row r="44006" customFormat="false" ht="13.8" hidden="false" customHeight="true" outlineLevel="0" collapsed="false"/>
    <row r="44007" customFormat="false" ht="13.8" hidden="false" customHeight="true" outlineLevel="0" collapsed="false"/>
    <row r="44008" customFormat="false" ht="13.8" hidden="false" customHeight="true" outlineLevel="0" collapsed="false"/>
    <row r="44009" customFormat="false" ht="13.8" hidden="false" customHeight="true" outlineLevel="0" collapsed="false"/>
    <row r="44010" customFormat="false" ht="13.8" hidden="false" customHeight="true" outlineLevel="0" collapsed="false"/>
    <row r="44011" customFormat="false" ht="13.8" hidden="false" customHeight="true" outlineLevel="0" collapsed="false"/>
    <row r="44012" customFormat="false" ht="13.8" hidden="false" customHeight="true" outlineLevel="0" collapsed="false"/>
    <row r="44013" customFormat="false" ht="13.8" hidden="false" customHeight="true" outlineLevel="0" collapsed="false"/>
    <row r="44014" customFormat="false" ht="13.8" hidden="false" customHeight="true" outlineLevel="0" collapsed="false"/>
    <row r="44015" customFormat="false" ht="13.8" hidden="false" customHeight="true" outlineLevel="0" collapsed="false"/>
    <row r="44016" customFormat="false" ht="13.8" hidden="false" customHeight="true" outlineLevel="0" collapsed="false"/>
    <row r="44017" customFormat="false" ht="13.8" hidden="false" customHeight="true" outlineLevel="0" collapsed="false"/>
    <row r="44018" customFormat="false" ht="13.8" hidden="false" customHeight="true" outlineLevel="0" collapsed="false"/>
    <row r="44019" customFormat="false" ht="13.8" hidden="false" customHeight="true" outlineLevel="0" collapsed="false"/>
    <row r="44020" customFormat="false" ht="13.8" hidden="false" customHeight="true" outlineLevel="0" collapsed="false"/>
    <row r="44021" customFormat="false" ht="13.8" hidden="false" customHeight="true" outlineLevel="0" collapsed="false"/>
    <row r="44022" customFormat="false" ht="13.8" hidden="false" customHeight="true" outlineLevel="0" collapsed="false"/>
    <row r="44023" customFormat="false" ht="13.8" hidden="false" customHeight="true" outlineLevel="0" collapsed="false"/>
    <row r="44024" customFormat="false" ht="13.8" hidden="false" customHeight="true" outlineLevel="0" collapsed="false"/>
    <row r="44025" customFormat="false" ht="13.8" hidden="false" customHeight="true" outlineLevel="0" collapsed="false"/>
    <row r="44026" customFormat="false" ht="13.8" hidden="false" customHeight="true" outlineLevel="0" collapsed="false"/>
    <row r="44027" customFormat="false" ht="13.8" hidden="false" customHeight="true" outlineLevel="0" collapsed="false"/>
    <row r="44028" customFormat="false" ht="13.8" hidden="false" customHeight="true" outlineLevel="0" collapsed="false"/>
    <row r="44029" customFormat="false" ht="13.8" hidden="false" customHeight="true" outlineLevel="0" collapsed="false"/>
    <row r="44030" customFormat="false" ht="13.8" hidden="false" customHeight="true" outlineLevel="0" collapsed="false"/>
    <row r="44031" customFormat="false" ht="13.8" hidden="false" customHeight="true" outlineLevel="0" collapsed="false"/>
    <row r="44032" customFormat="false" ht="13.8" hidden="false" customHeight="true" outlineLevel="0" collapsed="false"/>
    <row r="44033" customFormat="false" ht="13.8" hidden="false" customHeight="true" outlineLevel="0" collapsed="false"/>
    <row r="44034" customFormat="false" ht="13.8" hidden="false" customHeight="true" outlineLevel="0" collapsed="false"/>
    <row r="44035" customFormat="false" ht="13.8" hidden="false" customHeight="true" outlineLevel="0" collapsed="false"/>
    <row r="44036" customFormat="false" ht="13.8" hidden="false" customHeight="true" outlineLevel="0" collapsed="false"/>
    <row r="44037" customFormat="false" ht="13.8" hidden="false" customHeight="true" outlineLevel="0" collapsed="false"/>
    <row r="44038" customFormat="false" ht="13.8" hidden="false" customHeight="true" outlineLevel="0" collapsed="false"/>
    <row r="44039" customFormat="false" ht="13.8" hidden="false" customHeight="true" outlineLevel="0" collapsed="false"/>
    <row r="44040" customFormat="false" ht="13.8" hidden="false" customHeight="true" outlineLevel="0" collapsed="false"/>
    <row r="44041" customFormat="false" ht="13.8" hidden="false" customHeight="true" outlineLevel="0" collapsed="false"/>
    <row r="44042" customFormat="false" ht="13.8" hidden="false" customHeight="true" outlineLevel="0" collapsed="false"/>
    <row r="44043" customFormat="false" ht="13.8" hidden="false" customHeight="true" outlineLevel="0" collapsed="false"/>
    <row r="44044" customFormat="false" ht="13.8" hidden="false" customHeight="true" outlineLevel="0" collapsed="false"/>
    <row r="44045" customFormat="false" ht="13.8" hidden="false" customHeight="true" outlineLevel="0" collapsed="false"/>
    <row r="44046" customFormat="false" ht="13.8" hidden="false" customHeight="true" outlineLevel="0" collapsed="false"/>
    <row r="44047" customFormat="false" ht="13.8" hidden="false" customHeight="true" outlineLevel="0" collapsed="false"/>
    <row r="44048" customFormat="false" ht="13.8" hidden="false" customHeight="true" outlineLevel="0" collapsed="false"/>
    <row r="44049" customFormat="false" ht="13.8" hidden="false" customHeight="true" outlineLevel="0" collapsed="false"/>
    <row r="44050" customFormat="false" ht="13.8" hidden="false" customHeight="true" outlineLevel="0" collapsed="false"/>
    <row r="44051" customFormat="false" ht="13.8" hidden="false" customHeight="true" outlineLevel="0" collapsed="false"/>
    <row r="44052" customFormat="false" ht="13.8" hidden="false" customHeight="true" outlineLevel="0" collapsed="false"/>
    <row r="44053" customFormat="false" ht="13.8" hidden="false" customHeight="true" outlineLevel="0" collapsed="false"/>
    <row r="44054" customFormat="false" ht="13.8" hidden="false" customHeight="true" outlineLevel="0" collapsed="false"/>
    <row r="44055" customFormat="false" ht="13.8" hidden="false" customHeight="true" outlineLevel="0" collapsed="false"/>
    <row r="44056" customFormat="false" ht="13.8" hidden="false" customHeight="true" outlineLevel="0" collapsed="false"/>
    <row r="44057" customFormat="false" ht="13.8" hidden="false" customHeight="true" outlineLevel="0" collapsed="false"/>
    <row r="44058" customFormat="false" ht="13.8" hidden="false" customHeight="true" outlineLevel="0" collapsed="false"/>
    <row r="44059" customFormat="false" ht="13.8" hidden="false" customHeight="true" outlineLevel="0" collapsed="false"/>
    <row r="44060" customFormat="false" ht="13.8" hidden="false" customHeight="true" outlineLevel="0" collapsed="false"/>
    <row r="44061" customFormat="false" ht="13.8" hidden="false" customHeight="true" outlineLevel="0" collapsed="false"/>
    <row r="44062" customFormat="false" ht="13.8" hidden="false" customHeight="true" outlineLevel="0" collapsed="false"/>
    <row r="44063" customFormat="false" ht="13.8" hidden="false" customHeight="true" outlineLevel="0" collapsed="false"/>
    <row r="44064" customFormat="false" ht="13.8" hidden="false" customHeight="true" outlineLevel="0" collapsed="false"/>
    <row r="44065" customFormat="false" ht="13.8" hidden="false" customHeight="true" outlineLevel="0" collapsed="false"/>
    <row r="44066" customFormat="false" ht="13.8" hidden="false" customHeight="true" outlineLevel="0" collapsed="false"/>
    <row r="44067" customFormat="false" ht="13.8" hidden="false" customHeight="true" outlineLevel="0" collapsed="false"/>
    <row r="44068" customFormat="false" ht="13.8" hidden="false" customHeight="true" outlineLevel="0" collapsed="false"/>
    <row r="44069" customFormat="false" ht="13.8" hidden="false" customHeight="true" outlineLevel="0" collapsed="false"/>
    <row r="44070" customFormat="false" ht="13.8" hidden="false" customHeight="true" outlineLevel="0" collapsed="false"/>
    <row r="44071" customFormat="false" ht="13.8" hidden="false" customHeight="true" outlineLevel="0" collapsed="false"/>
    <row r="44072" customFormat="false" ht="13.8" hidden="false" customHeight="true" outlineLevel="0" collapsed="false"/>
    <row r="44073" customFormat="false" ht="13.8" hidden="false" customHeight="true" outlineLevel="0" collapsed="false"/>
    <row r="44074" customFormat="false" ht="13.8" hidden="false" customHeight="true" outlineLevel="0" collapsed="false"/>
    <row r="44075" customFormat="false" ht="13.8" hidden="false" customHeight="true" outlineLevel="0" collapsed="false"/>
    <row r="44076" customFormat="false" ht="13.8" hidden="false" customHeight="true" outlineLevel="0" collapsed="false"/>
    <row r="44077" customFormat="false" ht="13.8" hidden="false" customHeight="true" outlineLevel="0" collapsed="false"/>
    <row r="44078" customFormat="false" ht="13.8" hidden="false" customHeight="true" outlineLevel="0" collapsed="false"/>
    <row r="44079" customFormat="false" ht="13.8" hidden="false" customHeight="true" outlineLevel="0" collapsed="false"/>
    <row r="44080" customFormat="false" ht="13.8" hidden="false" customHeight="true" outlineLevel="0" collapsed="false"/>
    <row r="44081" customFormat="false" ht="13.8" hidden="false" customHeight="true" outlineLevel="0" collapsed="false"/>
    <row r="44082" customFormat="false" ht="13.8" hidden="false" customHeight="true" outlineLevel="0" collapsed="false"/>
    <row r="44083" customFormat="false" ht="13.8" hidden="false" customHeight="true" outlineLevel="0" collapsed="false"/>
    <row r="44084" customFormat="false" ht="13.8" hidden="false" customHeight="true" outlineLevel="0" collapsed="false"/>
    <row r="44085" customFormat="false" ht="13.8" hidden="false" customHeight="true" outlineLevel="0" collapsed="false"/>
    <row r="44086" customFormat="false" ht="13.8" hidden="false" customHeight="true" outlineLevel="0" collapsed="false"/>
    <row r="44087" customFormat="false" ht="13.8" hidden="false" customHeight="true" outlineLevel="0" collapsed="false"/>
    <row r="44088" customFormat="false" ht="13.8" hidden="false" customHeight="true" outlineLevel="0" collapsed="false"/>
    <row r="44089" customFormat="false" ht="13.8" hidden="false" customHeight="true" outlineLevel="0" collapsed="false"/>
    <row r="44090" customFormat="false" ht="13.8" hidden="false" customHeight="true" outlineLevel="0" collapsed="false"/>
    <row r="44091" customFormat="false" ht="13.8" hidden="false" customHeight="true" outlineLevel="0" collapsed="false"/>
    <row r="44092" customFormat="false" ht="13.8" hidden="false" customHeight="true" outlineLevel="0" collapsed="false"/>
    <row r="44093" customFormat="false" ht="13.8" hidden="false" customHeight="true" outlineLevel="0" collapsed="false"/>
    <row r="44094" customFormat="false" ht="13.8" hidden="false" customHeight="true" outlineLevel="0" collapsed="false"/>
    <row r="44095" customFormat="false" ht="13.8" hidden="false" customHeight="true" outlineLevel="0" collapsed="false"/>
    <row r="44096" customFormat="false" ht="13.8" hidden="false" customHeight="true" outlineLevel="0" collapsed="false"/>
    <row r="44097" customFormat="false" ht="13.8" hidden="false" customHeight="true" outlineLevel="0" collapsed="false"/>
    <row r="44098" customFormat="false" ht="13.8" hidden="false" customHeight="true" outlineLevel="0" collapsed="false"/>
    <row r="44099" customFormat="false" ht="13.8" hidden="false" customHeight="true" outlineLevel="0" collapsed="false"/>
    <row r="44100" customFormat="false" ht="13.8" hidden="false" customHeight="true" outlineLevel="0" collapsed="false"/>
    <row r="44101" customFormat="false" ht="13.8" hidden="false" customHeight="true" outlineLevel="0" collapsed="false"/>
    <row r="44102" customFormat="false" ht="13.8" hidden="false" customHeight="true" outlineLevel="0" collapsed="false"/>
    <row r="44103" customFormat="false" ht="13.8" hidden="false" customHeight="true" outlineLevel="0" collapsed="false"/>
    <row r="44104" customFormat="false" ht="13.8" hidden="false" customHeight="true" outlineLevel="0" collapsed="false"/>
    <row r="44105" customFormat="false" ht="13.8" hidden="false" customHeight="true" outlineLevel="0" collapsed="false"/>
    <row r="44106" customFormat="false" ht="13.8" hidden="false" customHeight="true" outlineLevel="0" collapsed="false"/>
    <row r="44107" customFormat="false" ht="13.8" hidden="false" customHeight="true" outlineLevel="0" collapsed="false"/>
    <row r="44108" customFormat="false" ht="13.8" hidden="false" customHeight="true" outlineLevel="0" collapsed="false"/>
    <row r="44109" customFormat="false" ht="13.8" hidden="false" customHeight="true" outlineLevel="0" collapsed="false"/>
    <row r="44110" customFormat="false" ht="13.8" hidden="false" customHeight="true" outlineLevel="0" collapsed="false"/>
    <row r="44111" customFormat="false" ht="13.8" hidden="false" customHeight="true" outlineLevel="0" collapsed="false"/>
    <row r="44112" customFormat="false" ht="13.8" hidden="false" customHeight="true" outlineLevel="0" collapsed="false"/>
    <row r="44113" customFormat="false" ht="13.8" hidden="false" customHeight="true" outlineLevel="0" collapsed="false"/>
    <row r="44114" customFormat="false" ht="13.8" hidden="false" customHeight="true" outlineLevel="0" collapsed="false"/>
    <row r="44115" customFormat="false" ht="13.8" hidden="false" customHeight="true" outlineLevel="0" collapsed="false"/>
    <row r="44116" customFormat="false" ht="13.8" hidden="false" customHeight="true" outlineLevel="0" collapsed="false"/>
    <row r="44117" customFormat="false" ht="13.8" hidden="false" customHeight="true" outlineLevel="0" collapsed="false"/>
    <row r="44118" customFormat="false" ht="13.8" hidden="false" customHeight="true" outlineLevel="0" collapsed="false"/>
    <row r="44119" customFormat="false" ht="13.8" hidden="false" customHeight="true" outlineLevel="0" collapsed="false"/>
    <row r="44120" customFormat="false" ht="13.8" hidden="false" customHeight="true" outlineLevel="0" collapsed="false"/>
    <row r="44121" customFormat="false" ht="13.8" hidden="false" customHeight="true" outlineLevel="0" collapsed="false"/>
    <row r="44122" customFormat="false" ht="13.8" hidden="false" customHeight="true" outlineLevel="0" collapsed="false"/>
    <row r="44123" customFormat="false" ht="13.8" hidden="false" customHeight="true" outlineLevel="0" collapsed="false"/>
    <row r="44124" customFormat="false" ht="13.8" hidden="false" customHeight="true" outlineLevel="0" collapsed="false"/>
    <row r="44125" customFormat="false" ht="13.8" hidden="false" customHeight="true" outlineLevel="0" collapsed="false"/>
    <row r="44126" customFormat="false" ht="13.8" hidden="false" customHeight="true" outlineLevel="0" collapsed="false"/>
    <row r="44127" customFormat="false" ht="13.8" hidden="false" customHeight="true" outlineLevel="0" collapsed="false"/>
    <row r="44128" customFormat="false" ht="13.8" hidden="false" customHeight="true" outlineLevel="0" collapsed="false"/>
    <row r="44129" customFormat="false" ht="13.8" hidden="false" customHeight="true" outlineLevel="0" collapsed="false"/>
    <row r="44130" customFormat="false" ht="13.8" hidden="false" customHeight="true" outlineLevel="0" collapsed="false"/>
    <row r="44131" customFormat="false" ht="13.8" hidden="false" customHeight="true" outlineLevel="0" collapsed="false"/>
    <row r="44132" customFormat="false" ht="13.8" hidden="false" customHeight="true" outlineLevel="0" collapsed="false"/>
    <row r="44133" customFormat="false" ht="13.8" hidden="false" customHeight="true" outlineLevel="0" collapsed="false"/>
    <row r="44134" customFormat="false" ht="13.8" hidden="false" customHeight="true" outlineLevel="0" collapsed="false"/>
    <row r="44135" customFormat="false" ht="13.8" hidden="false" customHeight="true" outlineLevel="0" collapsed="false"/>
    <row r="44136" customFormat="false" ht="13.8" hidden="false" customHeight="true" outlineLevel="0" collapsed="false"/>
    <row r="44137" customFormat="false" ht="13.8" hidden="false" customHeight="true" outlineLevel="0" collapsed="false"/>
    <row r="44138" customFormat="false" ht="13.8" hidden="false" customHeight="true" outlineLevel="0" collapsed="false"/>
    <row r="44139" customFormat="false" ht="13.8" hidden="false" customHeight="true" outlineLevel="0" collapsed="false"/>
    <row r="44140" customFormat="false" ht="13.8" hidden="false" customHeight="true" outlineLevel="0" collapsed="false"/>
    <row r="44141" customFormat="false" ht="13.8" hidden="false" customHeight="true" outlineLevel="0" collapsed="false"/>
    <row r="44142" customFormat="false" ht="13.8" hidden="false" customHeight="true" outlineLevel="0" collapsed="false"/>
    <row r="44143" customFormat="false" ht="13.8" hidden="false" customHeight="true" outlineLevel="0" collapsed="false"/>
    <row r="44144" customFormat="false" ht="13.8" hidden="false" customHeight="true" outlineLevel="0" collapsed="false"/>
    <row r="44145" customFormat="false" ht="13.8" hidden="false" customHeight="true" outlineLevel="0" collapsed="false"/>
    <row r="44146" customFormat="false" ht="13.8" hidden="false" customHeight="true" outlineLevel="0" collapsed="false"/>
    <row r="44147" customFormat="false" ht="13.8" hidden="false" customHeight="true" outlineLevel="0" collapsed="false"/>
    <row r="44148" customFormat="false" ht="13.8" hidden="false" customHeight="true" outlineLevel="0" collapsed="false"/>
    <row r="44149" customFormat="false" ht="13.8" hidden="false" customHeight="true" outlineLevel="0" collapsed="false"/>
    <row r="44150" customFormat="false" ht="13.8" hidden="false" customHeight="true" outlineLevel="0" collapsed="false"/>
    <row r="44151" customFormat="false" ht="13.8" hidden="false" customHeight="true" outlineLevel="0" collapsed="false"/>
    <row r="44152" customFormat="false" ht="13.8" hidden="false" customHeight="true" outlineLevel="0" collapsed="false"/>
    <row r="44153" customFormat="false" ht="13.8" hidden="false" customHeight="true" outlineLevel="0" collapsed="false"/>
    <row r="44154" customFormat="false" ht="13.8" hidden="false" customHeight="true" outlineLevel="0" collapsed="false"/>
    <row r="44155" customFormat="false" ht="13.8" hidden="false" customHeight="true" outlineLevel="0" collapsed="false"/>
    <row r="44156" customFormat="false" ht="13.8" hidden="false" customHeight="true" outlineLevel="0" collapsed="false"/>
    <row r="44157" customFormat="false" ht="13.8" hidden="false" customHeight="true" outlineLevel="0" collapsed="false"/>
    <row r="44158" customFormat="false" ht="13.8" hidden="false" customHeight="true" outlineLevel="0" collapsed="false"/>
    <row r="44159" customFormat="false" ht="13.8" hidden="false" customHeight="true" outlineLevel="0" collapsed="false"/>
    <row r="44160" customFormat="false" ht="13.8" hidden="false" customHeight="true" outlineLevel="0" collapsed="false"/>
    <row r="44161" customFormat="false" ht="13.8" hidden="false" customHeight="true" outlineLevel="0" collapsed="false"/>
    <row r="44162" customFormat="false" ht="13.8" hidden="false" customHeight="true" outlineLevel="0" collapsed="false"/>
    <row r="44163" customFormat="false" ht="13.8" hidden="false" customHeight="true" outlineLevel="0" collapsed="false"/>
    <row r="44164" customFormat="false" ht="13.8" hidden="false" customHeight="true" outlineLevel="0" collapsed="false"/>
    <row r="44165" customFormat="false" ht="13.8" hidden="false" customHeight="true" outlineLevel="0" collapsed="false"/>
    <row r="44166" customFormat="false" ht="13.8" hidden="false" customHeight="true" outlineLevel="0" collapsed="false"/>
    <row r="44167" customFormat="false" ht="13.8" hidden="false" customHeight="true" outlineLevel="0" collapsed="false"/>
    <row r="44168" customFormat="false" ht="13.8" hidden="false" customHeight="true" outlineLevel="0" collapsed="false"/>
    <row r="44169" customFormat="false" ht="13.8" hidden="false" customHeight="true" outlineLevel="0" collapsed="false"/>
    <row r="44170" customFormat="false" ht="13.8" hidden="false" customHeight="true" outlineLevel="0" collapsed="false"/>
    <row r="44171" customFormat="false" ht="13.8" hidden="false" customHeight="true" outlineLevel="0" collapsed="false"/>
    <row r="44172" customFormat="false" ht="13.8" hidden="false" customHeight="true" outlineLevel="0" collapsed="false"/>
    <row r="44173" customFormat="false" ht="13.8" hidden="false" customHeight="true" outlineLevel="0" collapsed="false"/>
    <row r="44174" customFormat="false" ht="13.8" hidden="false" customHeight="true" outlineLevel="0" collapsed="false"/>
    <row r="44175" customFormat="false" ht="13.8" hidden="false" customHeight="true" outlineLevel="0" collapsed="false"/>
    <row r="44176" customFormat="false" ht="13.8" hidden="false" customHeight="true" outlineLevel="0" collapsed="false"/>
    <row r="44177" customFormat="false" ht="13.8" hidden="false" customHeight="true" outlineLevel="0" collapsed="false"/>
    <row r="44178" customFormat="false" ht="13.8" hidden="false" customHeight="true" outlineLevel="0" collapsed="false"/>
    <row r="44179" customFormat="false" ht="13.8" hidden="false" customHeight="true" outlineLevel="0" collapsed="false"/>
    <row r="44180" customFormat="false" ht="13.8" hidden="false" customHeight="true" outlineLevel="0" collapsed="false"/>
    <row r="44181" customFormat="false" ht="13.8" hidden="false" customHeight="true" outlineLevel="0" collapsed="false"/>
    <row r="44182" customFormat="false" ht="13.8" hidden="false" customHeight="true" outlineLevel="0" collapsed="false"/>
    <row r="44183" customFormat="false" ht="13.8" hidden="false" customHeight="true" outlineLevel="0" collapsed="false"/>
    <row r="44184" customFormat="false" ht="13.8" hidden="false" customHeight="true" outlineLevel="0" collapsed="false"/>
    <row r="44185" customFormat="false" ht="13.8" hidden="false" customHeight="true" outlineLevel="0" collapsed="false"/>
    <row r="44186" customFormat="false" ht="13.8" hidden="false" customHeight="true" outlineLevel="0" collapsed="false"/>
    <row r="44187" customFormat="false" ht="13.8" hidden="false" customHeight="true" outlineLevel="0" collapsed="false"/>
    <row r="44188" customFormat="false" ht="13.8" hidden="false" customHeight="true" outlineLevel="0" collapsed="false"/>
    <row r="44189" customFormat="false" ht="13.8" hidden="false" customHeight="true" outlineLevel="0" collapsed="false"/>
    <row r="44190" customFormat="false" ht="13.8" hidden="false" customHeight="true" outlineLevel="0" collapsed="false"/>
    <row r="44191" customFormat="false" ht="13.8" hidden="false" customHeight="true" outlineLevel="0" collapsed="false"/>
    <row r="44192" customFormat="false" ht="13.8" hidden="false" customHeight="true" outlineLevel="0" collapsed="false"/>
    <row r="44193" customFormat="false" ht="13.8" hidden="false" customHeight="true" outlineLevel="0" collapsed="false"/>
    <row r="44194" customFormat="false" ht="13.8" hidden="false" customHeight="true" outlineLevel="0" collapsed="false"/>
    <row r="44195" customFormat="false" ht="13.8" hidden="false" customHeight="true" outlineLevel="0" collapsed="false"/>
    <row r="44196" customFormat="false" ht="13.8" hidden="false" customHeight="true" outlineLevel="0" collapsed="false"/>
    <row r="44197" customFormat="false" ht="13.8" hidden="false" customHeight="true" outlineLevel="0" collapsed="false"/>
    <row r="44198" customFormat="false" ht="13.8" hidden="false" customHeight="true" outlineLevel="0" collapsed="false"/>
    <row r="44199" customFormat="false" ht="13.8" hidden="false" customHeight="true" outlineLevel="0" collapsed="false"/>
    <row r="44200" customFormat="false" ht="13.8" hidden="false" customHeight="true" outlineLevel="0" collapsed="false"/>
    <row r="44201" customFormat="false" ht="13.8" hidden="false" customHeight="true" outlineLevel="0" collapsed="false"/>
    <row r="44202" customFormat="false" ht="13.8" hidden="false" customHeight="true" outlineLevel="0" collapsed="false"/>
    <row r="44203" customFormat="false" ht="13.8" hidden="false" customHeight="true" outlineLevel="0" collapsed="false"/>
    <row r="44204" customFormat="false" ht="13.8" hidden="false" customHeight="true" outlineLevel="0" collapsed="false"/>
    <row r="44205" customFormat="false" ht="13.8" hidden="false" customHeight="true" outlineLevel="0" collapsed="false"/>
    <row r="44206" customFormat="false" ht="13.8" hidden="false" customHeight="true" outlineLevel="0" collapsed="false"/>
    <row r="44207" customFormat="false" ht="13.8" hidden="false" customHeight="true" outlineLevel="0" collapsed="false"/>
    <row r="44208" customFormat="false" ht="13.8" hidden="false" customHeight="true" outlineLevel="0" collapsed="false"/>
    <row r="44209" customFormat="false" ht="13.8" hidden="false" customHeight="true" outlineLevel="0" collapsed="false"/>
    <row r="44210" customFormat="false" ht="13.8" hidden="false" customHeight="true" outlineLevel="0" collapsed="false"/>
    <row r="44211" customFormat="false" ht="13.8" hidden="false" customHeight="true" outlineLevel="0" collapsed="false"/>
    <row r="44212" customFormat="false" ht="13.8" hidden="false" customHeight="true" outlineLevel="0" collapsed="false"/>
    <row r="44213" customFormat="false" ht="13.8" hidden="false" customHeight="true" outlineLevel="0" collapsed="false"/>
    <row r="44214" customFormat="false" ht="13.8" hidden="false" customHeight="true" outlineLevel="0" collapsed="false"/>
    <row r="44215" customFormat="false" ht="13.8" hidden="false" customHeight="true" outlineLevel="0" collapsed="false"/>
    <row r="44216" customFormat="false" ht="13.8" hidden="false" customHeight="true" outlineLevel="0" collapsed="false"/>
    <row r="44217" customFormat="false" ht="13.8" hidden="false" customHeight="true" outlineLevel="0" collapsed="false"/>
    <row r="44218" customFormat="false" ht="13.8" hidden="false" customHeight="true" outlineLevel="0" collapsed="false"/>
    <row r="44219" customFormat="false" ht="13.8" hidden="false" customHeight="true" outlineLevel="0" collapsed="false"/>
    <row r="44220" customFormat="false" ht="13.8" hidden="false" customHeight="true" outlineLevel="0" collapsed="false"/>
    <row r="44221" customFormat="false" ht="13.8" hidden="false" customHeight="true" outlineLevel="0" collapsed="false"/>
    <row r="44222" customFormat="false" ht="13.8" hidden="false" customHeight="true" outlineLevel="0" collapsed="false"/>
    <row r="44223" customFormat="false" ht="13.8" hidden="false" customHeight="true" outlineLevel="0" collapsed="false"/>
    <row r="44224" customFormat="false" ht="13.8" hidden="false" customHeight="true" outlineLevel="0" collapsed="false"/>
    <row r="44225" customFormat="false" ht="13.8" hidden="false" customHeight="true" outlineLevel="0" collapsed="false"/>
    <row r="44226" customFormat="false" ht="13.8" hidden="false" customHeight="true" outlineLevel="0" collapsed="false"/>
    <row r="44227" customFormat="false" ht="13.8" hidden="false" customHeight="true" outlineLevel="0" collapsed="false"/>
    <row r="44228" customFormat="false" ht="13.8" hidden="false" customHeight="true" outlineLevel="0" collapsed="false"/>
    <row r="44229" customFormat="false" ht="13.8" hidden="false" customHeight="true" outlineLevel="0" collapsed="false"/>
    <row r="44230" customFormat="false" ht="13.8" hidden="false" customHeight="true" outlineLevel="0" collapsed="false"/>
    <row r="44231" customFormat="false" ht="13.8" hidden="false" customHeight="true" outlineLevel="0" collapsed="false"/>
    <row r="44232" customFormat="false" ht="13.8" hidden="false" customHeight="true" outlineLevel="0" collapsed="false"/>
    <row r="44233" customFormat="false" ht="13.8" hidden="false" customHeight="true" outlineLevel="0" collapsed="false"/>
    <row r="44234" customFormat="false" ht="13.8" hidden="false" customHeight="true" outlineLevel="0" collapsed="false"/>
    <row r="44235" customFormat="false" ht="13.8" hidden="false" customHeight="true" outlineLevel="0" collapsed="false"/>
    <row r="44236" customFormat="false" ht="13.8" hidden="false" customHeight="true" outlineLevel="0" collapsed="false"/>
    <row r="44237" customFormat="false" ht="13.8" hidden="false" customHeight="true" outlineLevel="0" collapsed="false"/>
    <row r="44238" customFormat="false" ht="13.8" hidden="false" customHeight="true" outlineLevel="0" collapsed="false"/>
    <row r="44239" customFormat="false" ht="13.8" hidden="false" customHeight="true" outlineLevel="0" collapsed="false"/>
    <row r="44240" customFormat="false" ht="13.8" hidden="false" customHeight="true" outlineLevel="0" collapsed="false"/>
    <row r="44241" customFormat="false" ht="13.8" hidden="false" customHeight="true" outlineLevel="0" collapsed="false"/>
    <row r="44242" customFormat="false" ht="13.8" hidden="false" customHeight="true" outlineLevel="0" collapsed="false"/>
    <row r="44243" customFormat="false" ht="13.8" hidden="false" customHeight="true" outlineLevel="0" collapsed="false"/>
    <row r="44244" customFormat="false" ht="13.8" hidden="false" customHeight="true" outlineLevel="0" collapsed="false"/>
    <row r="44245" customFormat="false" ht="13.8" hidden="false" customHeight="true" outlineLevel="0" collapsed="false"/>
    <row r="44246" customFormat="false" ht="13.8" hidden="false" customHeight="true" outlineLevel="0" collapsed="false"/>
    <row r="44247" customFormat="false" ht="13.8" hidden="false" customHeight="true" outlineLevel="0" collapsed="false"/>
    <row r="44248" customFormat="false" ht="13.8" hidden="false" customHeight="true" outlineLevel="0" collapsed="false"/>
    <row r="44249" customFormat="false" ht="13.8" hidden="false" customHeight="true" outlineLevel="0" collapsed="false"/>
    <row r="44250" customFormat="false" ht="13.8" hidden="false" customHeight="true" outlineLevel="0" collapsed="false"/>
    <row r="44251" customFormat="false" ht="13.8" hidden="false" customHeight="true" outlineLevel="0" collapsed="false"/>
    <row r="44252" customFormat="false" ht="13.8" hidden="false" customHeight="true" outlineLevel="0" collapsed="false"/>
    <row r="44253" customFormat="false" ht="13.8" hidden="false" customHeight="true" outlineLevel="0" collapsed="false"/>
    <row r="44254" customFormat="false" ht="13.8" hidden="false" customHeight="true" outlineLevel="0" collapsed="false"/>
    <row r="44255" customFormat="false" ht="13.8" hidden="false" customHeight="true" outlineLevel="0" collapsed="false"/>
    <row r="44256" customFormat="false" ht="13.8" hidden="false" customHeight="true" outlineLevel="0" collapsed="false"/>
    <row r="44257" customFormat="false" ht="13.8" hidden="false" customHeight="true" outlineLevel="0" collapsed="false"/>
    <row r="44258" customFormat="false" ht="13.8" hidden="false" customHeight="true" outlineLevel="0" collapsed="false"/>
    <row r="44259" customFormat="false" ht="13.8" hidden="false" customHeight="true" outlineLevel="0" collapsed="false"/>
    <row r="44260" customFormat="false" ht="13.8" hidden="false" customHeight="true" outlineLevel="0" collapsed="false"/>
    <row r="44261" customFormat="false" ht="13.8" hidden="false" customHeight="true" outlineLevel="0" collapsed="false"/>
    <row r="44262" customFormat="false" ht="13.8" hidden="false" customHeight="true" outlineLevel="0" collapsed="false"/>
    <row r="44263" customFormat="false" ht="13.8" hidden="false" customHeight="true" outlineLevel="0" collapsed="false"/>
    <row r="44264" customFormat="false" ht="13.8" hidden="false" customHeight="true" outlineLevel="0" collapsed="false"/>
    <row r="44265" customFormat="false" ht="13.8" hidden="false" customHeight="true" outlineLevel="0" collapsed="false"/>
    <row r="44266" customFormat="false" ht="13.8" hidden="false" customHeight="true" outlineLevel="0" collapsed="false"/>
    <row r="44267" customFormat="false" ht="13.8" hidden="false" customHeight="true" outlineLevel="0" collapsed="false"/>
    <row r="44268" customFormat="false" ht="13.8" hidden="false" customHeight="true" outlineLevel="0" collapsed="false"/>
    <row r="44269" customFormat="false" ht="13.8" hidden="false" customHeight="true" outlineLevel="0" collapsed="false"/>
    <row r="44270" customFormat="false" ht="13.8" hidden="false" customHeight="true" outlineLevel="0" collapsed="false"/>
    <row r="44271" customFormat="false" ht="13.8" hidden="false" customHeight="true" outlineLevel="0" collapsed="false"/>
    <row r="44272" customFormat="false" ht="13.8" hidden="false" customHeight="true" outlineLevel="0" collapsed="false"/>
    <row r="44273" customFormat="false" ht="13.8" hidden="false" customHeight="true" outlineLevel="0" collapsed="false"/>
    <row r="44274" customFormat="false" ht="13.8" hidden="false" customHeight="true" outlineLevel="0" collapsed="false"/>
    <row r="44275" customFormat="false" ht="13.8" hidden="false" customHeight="true" outlineLevel="0" collapsed="false"/>
    <row r="44276" customFormat="false" ht="13.8" hidden="false" customHeight="true" outlineLevel="0" collapsed="false"/>
    <row r="44277" customFormat="false" ht="13.8" hidden="false" customHeight="true" outlineLevel="0" collapsed="false"/>
    <row r="44278" customFormat="false" ht="13.8" hidden="false" customHeight="true" outlineLevel="0" collapsed="false"/>
    <row r="44279" customFormat="false" ht="13.8" hidden="false" customHeight="true" outlineLevel="0" collapsed="false"/>
    <row r="44280" customFormat="false" ht="13.8" hidden="false" customHeight="true" outlineLevel="0" collapsed="false"/>
    <row r="44281" customFormat="false" ht="13.8" hidden="false" customHeight="true" outlineLevel="0" collapsed="false"/>
    <row r="44282" customFormat="false" ht="13.8" hidden="false" customHeight="true" outlineLevel="0" collapsed="false"/>
    <row r="44283" customFormat="false" ht="13.8" hidden="false" customHeight="true" outlineLevel="0" collapsed="false"/>
    <row r="44284" customFormat="false" ht="13.8" hidden="false" customHeight="true" outlineLevel="0" collapsed="false"/>
    <row r="44285" customFormat="false" ht="13.8" hidden="false" customHeight="true" outlineLevel="0" collapsed="false"/>
    <row r="44286" customFormat="false" ht="13.8" hidden="false" customHeight="true" outlineLevel="0" collapsed="false"/>
    <row r="44287" customFormat="false" ht="13.8" hidden="false" customHeight="true" outlineLevel="0" collapsed="false"/>
    <row r="44288" customFormat="false" ht="13.8" hidden="false" customHeight="true" outlineLevel="0" collapsed="false"/>
    <row r="44289" customFormat="false" ht="13.8" hidden="false" customHeight="true" outlineLevel="0" collapsed="false"/>
    <row r="44290" customFormat="false" ht="13.8" hidden="false" customHeight="true" outlineLevel="0" collapsed="false"/>
    <row r="44291" customFormat="false" ht="13.8" hidden="false" customHeight="true" outlineLevel="0" collapsed="false"/>
    <row r="44292" customFormat="false" ht="13.8" hidden="false" customHeight="true" outlineLevel="0" collapsed="false"/>
    <row r="44293" customFormat="false" ht="13.8" hidden="false" customHeight="true" outlineLevel="0" collapsed="false"/>
    <row r="44294" customFormat="false" ht="13.8" hidden="false" customHeight="true" outlineLevel="0" collapsed="false"/>
    <row r="44295" customFormat="false" ht="13.8" hidden="false" customHeight="true" outlineLevel="0" collapsed="false"/>
    <row r="44296" customFormat="false" ht="13.8" hidden="false" customHeight="true" outlineLevel="0" collapsed="false"/>
    <row r="44297" customFormat="false" ht="13.8" hidden="false" customHeight="true" outlineLevel="0" collapsed="false"/>
    <row r="44298" customFormat="false" ht="13.8" hidden="false" customHeight="true" outlineLevel="0" collapsed="false"/>
    <row r="44299" customFormat="false" ht="13.8" hidden="false" customHeight="true" outlineLevel="0" collapsed="false"/>
    <row r="44300" customFormat="false" ht="13.8" hidden="false" customHeight="true" outlineLevel="0" collapsed="false"/>
    <row r="44301" customFormat="false" ht="13.8" hidden="false" customHeight="true" outlineLevel="0" collapsed="false"/>
    <row r="44302" customFormat="false" ht="13.8" hidden="false" customHeight="true" outlineLevel="0" collapsed="false"/>
    <row r="44303" customFormat="false" ht="13.8" hidden="false" customHeight="true" outlineLevel="0" collapsed="false"/>
    <row r="44304" customFormat="false" ht="13.8" hidden="false" customHeight="true" outlineLevel="0" collapsed="false"/>
    <row r="44305" customFormat="false" ht="13.8" hidden="false" customHeight="true" outlineLevel="0" collapsed="false"/>
    <row r="44306" customFormat="false" ht="13.8" hidden="false" customHeight="true" outlineLevel="0" collapsed="false"/>
    <row r="44307" customFormat="false" ht="13.8" hidden="false" customHeight="true" outlineLevel="0" collapsed="false"/>
    <row r="44308" customFormat="false" ht="13.8" hidden="false" customHeight="true" outlineLevel="0" collapsed="false"/>
    <row r="44309" customFormat="false" ht="13.8" hidden="false" customHeight="true" outlineLevel="0" collapsed="false"/>
    <row r="44310" customFormat="false" ht="13.8" hidden="false" customHeight="true" outlineLevel="0" collapsed="false"/>
    <row r="44311" customFormat="false" ht="13.8" hidden="false" customHeight="true" outlineLevel="0" collapsed="false"/>
    <row r="44312" customFormat="false" ht="13.8" hidden="false" customHeight="true" outlineLevel="0" collapsed="false"/>
    <row r="44313" customFormat="false" ht="13.8" hidden="false" customHeight="true" outlineLevel="0" collapsed="false"/>
    <row r="44314" customFormat="false" ht="13.8" hidden="false" customHeight="true" outlineLevel="0" collapsed="false"/>
    <row r="44315" customFormat="false" ht="13.8" hidden="false" customHeight="true" outlineLevel="0" collapsed="false"/>
    <row r="44316" customFormat="false" ht="13.8" hidden="false" customHeight="true" outlineLevel="0" collapsed="false"/>
    <row r="44317" customFormat="false" ht="13.8" hidden="false" customHeight="true" outlineLevel="0" collapsed="false"/>
    <row r="44318" customFormat="false" ht="13.8" hidden="false" customHeight="true" outlineLevel="0" collapsed="false"/>
    <row r="44319" customFormat="false" ht="13.8" hidden="false" customHeight="true" outlineLevel="0" collapsed="false"/>
    <row r="44320" customFormat="false" ht="13.8" hidden="false" customHeight="true" outlineLevel="0" collapsed="false"/>
    <row r="44321" customFormat="false" ht="13.8" hidden="false" customHeight="true" outlineLevel="0" collapsed="false"/>
    <row r="44322" customFormat="false" ht="13.8" hidden="false" customHeight="true" outlineLevel="0" collapsed="false"/>
    <row r="44323" customFormat="false" ht="13.8" hidden="false" customHeight="true" outlineLevel="0" collapsed="false"/>
    <row r="44324" customFormat="false" ht="13.8" hidden="false" customHeight="true" outlineLevel="0" collapsed="false"/>
    <row r="44325" customFormat="false" ht="13.8" hidden="false" customHeight="true" outlineLevel="0" collapsed="false"/>
    <row r="44326" customFormat="false" ht="13.8" hidden="false" customHeight="true" outlineLevel="0" collapsed="false"/>
    <row r="44327" customFormat="false" ht="13.8" hidden="false" customHeight="true" outlineLevel="0" collapsed="false"/>
    <row r="44328" customFormat="false" ht="13.8" hidden="false" customHeight="true" outlineLevel="0" collapsed="false"/>
    <row r="44329" customFormat="false" ht="13.8" hidden="false" customHeight="true" outlineLevel="0" collapsed="false"/>
    <row r="44330" customFormat="false" ht="13.8" hidden="false" customHeight="true" outlineLevel="0" collapsed="false"/>
    <row r="44331" customFormat="false" ht="13.8" hidden="false" customHeight="true" outlineLevel="0" collapsed="false"/>
    <row r="44332" customFormat="false" ht="13.8" hidden="false" customHeight="true" outlineLevel="0" collapsed="false"/>
    <row r="44333" customFormat="false" ht="13.8" hidden="false" customHeight="true" outlineLevel="0" collapsed="false"/>
    <row r="44334" customFormat="false" ht="13.8" hidden="false" customHeight="true" outlineLevel="0" collapsed="false"/>
    <row r="44335" customFormat="false" ht="13.8" hidden="false" customHeight="true" outlineLevel="0" collapsed="false"/>
    <row r="44336" customFormat="false" ht="13.8" hidden="false" customHeight="true" outlineLevel="0" collapsed="false"/>
    <row r="44337" customFormat="false" ht="13.8" hidden="false" customHeight="true" outlineLevel="0" collapsed="false"/>
    <row r="44338" customFormat="false" ht="13.8" hidden="false" customHeight="true" outlineLevel="0" collapsed="false"/>
    <row r="44339" customFormat="false" ht="13.8" hidden="false" customHeight="true" outlineLevel="0" collapsed="false"/>
    <row r="44340" customFormat="false" ht="13.8" hidden="false" customHeight="true" outlineLevel="0" collapsed="false"/>
    <row r="44341" customFormat="false" ht="13.8" hidden="false" customHeight="true" outlineLevel="0" collapsed="false"/>
    <row r="44342" customFormat="false" ht="13.8" hidden="false" customHeight="true" outlineLevel="0" collapsed="false"/>
    <row r="44343" customFormat="false" ht="13.8" hidden="false" customHeight="true" outlineLevel="0" collapsed="false"/>
    <row r="44344" customFormat="false" ht="13.8" hidden="false" customHeight="true" outlineLevel="0" collapsed="false"/>
    <row r="44345" customFormat="false" ht="13.8" hidden="false" customHeight="true" outlineLevel="0" collapsed="false"/>
    <row r="44346" customFormat="false" ht="13.8" hidden="false" customHeight="true" outlineLevel="0" collapsed="false"/>
    <row r="44347" customFormat="false" ht="13.8" hidden="false" customHeight="true" outlineLevel="0" collapsed="false"/>
    <row r="44348" customFormat="false" ht="13.8" hidden="false" customHeight="true" outlineLevel="0" collapsed="false"/>
    <row r="44349" customFormat="false" ht="13.8" hidden="false" customHeight="true" outlineLevel="0" collapsed="false"/>
    <row r="44350" customFormat="false" ht="13.8" hidden="false" customHeight="true" outlineLevel="0" collapsed="false"/>
    <row r="44351" customFormat="false" ht="13.8" hidden="false" customHeight="true" outlineLevel="0" collapsed="false"/>
    <row r="44352" customFormat="false" ht="13.8" hidden="false" customHeight="true" outlineLevel="0" collapsed="false"/>
    <row r="44353" customFormat="false" ht="13.8" hidden="false" customHeight="true" outlineLevel="0" collapsed="false"/>
    <row r="44354" customFormat="false" ht="13.8" hidden="false" customHeight="true" outlineLevel="0" collapsed="false"/>
    <row r="44355" customFormat="false" ht="13.8" hidden="false" customHeight="true" outlineLevel="0" collapsed="false"/>
    <row r="44356" customFormat="false" ht="13.8" hidden="false" customHeight="true" outlineLevel="0" collapsed="false"/>
    <row r="44357" customFormat="false" ht="13.8" hidden="false" customHeight="true" outlineLevel="0" collapsed="false"/>
    <row r="44358" customFormat="false" ht="13.8" hidden="false" customHeight="true" outlineLevel="0" collapsed="false"/>
    <row r="44359" customFormat="false" ht="13.8" hidden="false" customHeight="true" outlineLevel="0" collapsed="false"/>
    <row r="44360" customFormat="false" ht="13.8" hidden="false" customHeight="true" outlineLevel="0" collapsed="false"/>
    <row r="44361" customFormat="false" ht="13.8" hidden="false" customHeight="true" outlineLevel="0" collapsed="false"/>
    <row r="44362" customFormat="false" ht="13.8" hidden="false" customHeight="true" outlineLevel="0" collapsed="false"/>
    <row r="44363" customFormat="false" ht="13.8" hidden="false" customHeight="true" outlineLevel="0" collapsed="false"/>
    <row r="44364" customFormat="false" ht="13.8" hidden="false" customHeight="true" outlineLevel="0" collapsed="false"/>
    <row r="44365" customFormat="false" ht="13.8" hidden="false" customHeight="true" outlineLevel="0" collapsed="false"/>
    <row r="44366" customFormat="false" ht="13.8" hidden="false" customHeight="true" outlineLevel="0" collapsed="false"/>
    <row r="44367" customFormat="false" ht="13.8" hidden="false" customHeight="true" outlineLevel="0" collapsed="false"/>
    <row r="44368" customFormat="false" ht="13.8" hidden="false" customHeight="true" outlineLevel="0" collapsed="false"/>
    <row r="44369" customFormat="false" ht="13.8" hidden="false" customHeight="true" outlineLevel="0" collapsed="false"/>
    <row r="44370" customFormat="false" ht="13.8" hidden="false" customHeight="true" outlineLevel="0" collapsed="false"/>
    <row r="44371" customFormat="false" ht="13.8" hidden="false" customHeight="true" outlineLevel="0" collapsed="false"/>
    <row r="44372" customFormat="false" ht="13.8" hidden="false" customHeight="true" outlineLevel="0" collapsed="false"/>
    <row r="44373" customFormat="false" ht="13.8" hidden="false" customHeight="true" outlineLevel="0" collapsed="false"/>
    <row r="44374" customFormat="false" ht="13.8" hidden="false" customHeight="true" outlineLevel="0" collapsed="false"/>
    <row r="44375" customFormat="false" ht="13.8" hidden="false" customHeight="true" outlineLevel="0" collapsed="false"/>
    <row r="44376" customFormat="false" ht="13.8" hidden="false" customHeight="true" outlineLevel="0" collapsed="false"/>
    <row r="44377" customFormat="false" ht="13.8" hidden="false" customHeight="true" outlineLevel="0" collapsed="false"/>
    <row r="44378" customFormat="false" ht="13.8" hidden="false" customHeight="true" outlineLevel="0" collapsed="false"/>
    <row r="44379" customFormat="false" ht="13.8" hidden="false" customHeight="true" outlineLevel="0" collapsed="false"/>
    <row r="44380" customFormat="false" ht="13.8" hidden="false" customHeight="true" outlineLevel="0" collapsed="false"/>
    <row r="44381" customFormat="false" ht="13.8" hidden="false" customHeight="true" outlineLevel="0" collapsed="false"/>
    <row r="44382" customFormat="false" ht="13.8" hidden="false" customHeight="true" outlineLevel="0" collapsed="false"/>
    <row r="44383" customFormat="false" ht="13.8" hidden="false" customHeight="true" outlineLevel="0" collapsed="false"/>
    <row r="44384" customFormat="false" ht="13.8" hidden="false" customHeight="true" outlineLevel="0" collapsed="false"/>
    <row r="44385" customFormat="false" ht="13.8" hidden="false" customHeight="true" outlineLevel="0" collapsed="false"/>
    <row r="44386" customFormat="false" ht="13.8" hidden="false" customHeight="true" outlineLevel="0" collapsed="false"/>
    <row r="44387" customFormat="false" ht="13.8" hidden="false" customHeight="true" outlineLevel="0" collapsed="false"/>
    <row r="44388" customFormat="false" ht="13.8" hidden="false" customHeight="true" outlineLevel="0" collapsed="false"/>
    <row r="44389" customFormat="false" ht="13.8" hidden="false" customHeight="true" outlineLevel="0" collapsed="false"/>
    <row r="44390" customFormat="false" ht="13.8" hidden="false" customHeight="true" outlineLevel="0" collapsed="false"/>
    <row r="44391" customFormat="false" ht="13.8" hidden="false" customHeight="true" outlineLevel="0" collapsed="false"/>
    <row r="44392" customFormat="false" ht="13.8" hidden="false" customHeight="true" outlineLevel="0" collapsed="false"/>
    <row r="44393" customFormat="false" ht="13.8" hidden="false" customHeight="true" outlineLevel="0" collapsed="false"/>
    <row r="44394" customFormat="false" ht="13.8" hidden="false" customHeight="true" outlineLevel="0" collapsed="false"/>
    <row r="44395" customFormat="false" ht="13.8" hidden="false" customHeight="true" outlineLevel="0" collapsed="false"/>
    <row r="44396" customFormat="false" ht="13.8" hidden="false" customHeight="true" outlineLevel="0" collapsed="false"/>
    <row r="44397" customFormat="false" ht="13.8" hidden="false" customHeight="true" outlineLevel="0" collapsed="false"/>
    <row r="44398" customFormat="false" ht="13.8" hidden="false" customHeight="true" outlineLevel="0" collapsed="false"/>
    <row r="44399" customFormat="false" ht="13.8" hidden="false" customHeight="true" outlineLevel="0" collapsed="false"/>
    <row r="44400" customFormat="false" ht="13.8" hidden="false" customHeight="true" outlineLevel="0" collapsed="false"/>
    <row r="44401" customFormat="false" ht="13.8" hidden="false" customHeight="true" outlineLevel="0" collapsed="false"/>
    <row r="44402" customFormat="false" ht="13.8" hidden="false" customHeight="true" outlineLevel="0" collapsed="false"/>
    <row r="44403" customFormat="false" ht="13.8" hidden="false" customHeight="true" outlineLevel="0" collapsed="false"/>
    <row r="44404" customFormat="false" ht="13.8" hidden="false" customHeight="true" outlineLevel="0" collapsed="false"/>
    <row r="44405" customFormat="false" ht="13.8" hidden="false" customHeight="true" outlineLevel="0" collapsed="false"/>
    <row r="44406" customFormat="false" ht="13.8" hidden="false" customHeight="true" outlineLevel="0" collapsed="false"/>
    <row r="44407" customFormat="false" ht="13.8" hidden="false" customHeight="true" outlineLevel="0" collapsed="false"/>
    <row r="44408" customFormat="false" ht="13.8" hidden="false" customHeight="true" outlineLevel="0" collapsed="false"/>
    <row r="44409" customFormat="false" ht="13.8" hidden="false" customHeight="true" outlineLevel="0" collapsed="false"/>
    <row r="44410" customFormat="false" ht="13.8" hidden="false" customHeight="true" outlineLevel="0" collapsed="false"/>
    <row r="44411" customFormat="false" ht="13.8" hidden="false" customHeight="true" outlineLevel="0" collapsed="false"/>
    <row r="44412" customFormat="false" ht="13.8" hidden="false" customHeight="true" outlineLevel="0" collapsed="false"/>
    <row r="44413" customFormat="false" ht="13.8" hidden="false" customHeight="true" outlineLevel="0" collapsed="false"/>
    <row r="44414" customFormat="false" ht="13.8" hidden="false" customHeight="true" outlineLevel="0" collapsed="false"/>
    <row r="44415" customFormat="false" ht="13.8" hidden="false" customHeight="true" outlineLevel="0" collapsed="false"/>
    <row r="44416" customFormat="false" ht="13.8" hidden="false" customHeight="true" outlineLevel="0" collapsed="false"/>
    <row r="44417" customFormat="false" ht="13.8" hidden="false" customHeight="true" outlineLevel="0" collapsed="false"/>
    <row r="44418" customFormat="false" ht="13.8" hidden="false" customHeight="true" outlineLevel="0" collapsed="false"/>
    <row r="44419" customFormat="false" ht="13.8" hidden="false" customHeight="true" outlineLevel="0" collapsed="false"/>
    <row r="44420" customFormat="false" ht="13.8" hidden="false" customHeight="true" outlineLevel="0" collapsed="false"/>
    <row r="44421" customFormat="false" ht="13.8" hidden="false" customHeight="true" outlineLevel="0" collapsed="false"/>
    <row r="44422" customFormat="false" ht="13.8" hidden="false" customHeight="true" outlineLevel="0" collapsed="false"/>
    <row r="44423" customFormat="false" ht="13.8" hidden="false" customHeight="true" outlineLevel="0" collapsed="false"/>
    <row r="44424" customFormat="false" ht="13.8" hidden="false" customHeight="true" outlineLevel="0" collapsed="false"/>
    <row r="44425" customFormat="false" ht="13.8" hidden="false" customHeight="true" outlineLevel="0" collapsed="false"/>
    <row r="44426" customFormat="false" ht="13.8" hidden="false" customHeight="true" outlineLevel="0" collapsed="false"/>
    <row r="44427" customFormat="false" ht="13.8" hidden="false" customHeight="true" outlineLevel="0" collapsed="false"/>
    <row r="44428" customFormat="false" ht="13.8" hidden="false" customHeight="true" outlineLevel="0" collapsed="false"/>
    <row r="44429" customFormat="false" ht="13.8" hidden="false" customHeight="true" outlineLevel="0" collapsed="false"/>
    <row r="44430" customFormat="false" ht="13.8" hidden="false" customHeight="true" outlineLevel="0" collapsed="false"/>
    <row r="44431" customFormat="false" ht="13.8" hidden="false" customHeight="true" outlineLevel="0" collapsed="false"/>
    <row r="44432" customFormat="false" ht="13.8" hidden="false" customHeight="true" outlineLevel="0" collapsed="false"/>
    <row r="44433" customFormat="false" ht="13.8" hidden="false" customHeight="true" outlineLevel="0" collapsed="false"/>
    <row r="44434" customFormat="false" ht="13.8" hidden="false" customHeight="true" outlineLevel="0" collapsed="false"/>
    <row r="44435" customFormat="false" ht="13.8" hidden="false" customHeight="true" outlineLevel="0" collapsed="false"/>
    <row r="44436" customFormat="false" ht="13.8" hidden="false" customHeight="true" outlineLevel="0" collapsed="false"/>
    <row r="44437" customFormat="false" ht="13.8" hidden="false" customHeight="true" outlineLevel="0" collapsed="false"/>
    <row r="44438" customFormat="false" ht="13.8" hidden="false" customHeight="true" outlineLevel="0" collapsed="false"/>
    <row r="44439" customFormat="false" ht="13.8" hidden="false" customHeight="true" outlineLevel="0" collapsed="false"/>
    <row r="44440" customFormat="false" ht="13.8" hidden="false" customHeight="true" outlineLevel="0" collapsed="false"/>
    <row r="44441" customFormat="false" ht="13.8" hidden="false" customHeight="true" outlineLevel="0" collapsed="false"/>
    <row r="44442" customFormat="false" ht="13.8" hidden="false" customHeight="true" outlineLevel="0" collapsed="false"/>
    <row r="44443" customFormat="false" ht="13.8" hidden="false" customHeight="true" outlineLevel="0" collapsed="false"/>
    <row r="44444" customFormat="false" ht="13.8" hidden="false" customHeight="true" outlineLevel="0" collapsed="false"/>
    <row r="44445" customFormat="false" ht="13.8" hidden="false" customHeight="true" outlineLevel="0" collapsed="false"/>
    <row r="44446" customFormat="false" ht="13.8" hidden="false" customHeight="true" outlineLevel="0" collapsed="false"/>
    <row r="44447" customFormat="false" ht="13.8" hidden="false" customHeight="true" outlineLevel="0" collapsed="false"/>
    <row r="44448" customFormat="false" ht="13.8" hidden="false" customHeight="true" outlineLevel="0" collapsed="false"/>
    <row r="44449" customFormat="false" ht="13.8" hidden="false" customHeight="true" outlineLevel="0" collapsed="false"/>
    <row r="44450" customFormat="false" ht="13.8" hidden="false" customHeight="true" outlineLevel="0" collapsed="false"/>
    <row r="44451" customFormat="false" ht="13.8" hidden="false" customHeight="true" outlineLevel="0" collapsed="false"/>
    <row r="44452" customFormat="false" ht="13.8" hidden="false" customHeight="true" outlineLevel="0" collapsed="false"/>
    <row r="44453" customFormat="false" ht="13.8" hidden="false" customHeight="true" outlineLevel="0" collapsed="false"/>
    <row r="44454" customFormat="false" ht="13.8" hidden="false" customHeight="true" outlineLevel="0" collapsed="false"/>
    <row r="44455" customFormat="false" ht="13.8" hidden="false" customHeight="true" outlineLevel="0" collapsed="false"/>
    <row r="44456" customFormat="false" ht="13.8" hidden="false" customHeight="true" outlineLevel="0" collapsed="false"/>
    <row r="44457" customFormat="false" ht="13.8" hidden="false" customHeight="true" outlineLevel="0" collapsed="false"/>
    <row r="44458" customFormat="false" ht="13.8" hidden="false" customHeight="true" outlineLevel="0" collapsed="false"/>
    <row r="44459" customFormat="false" ht="13.8" hidden="false" customHeight="true" outlineLevel="0" collapsed="false"/>
    <row r="44460" customFormat="false" ht="13.8" hidden="false" customHeight="true" outlineLevel="0" collapsed="false"/>
    <row r="44461" customFormat="false" ht="13.8" hidden="false" customHeight="true" outlineLevel="0" collapsed="false"/>
    <row r="44462" customFormat="false" ht="13.8" hidden="false" customHeight="true" outlineLevel="0" collapsed="false"/>
    <row r="44463" customFormat="false" ht="13.8" hidden="false" customHeight="true" outlineLevel="0" collapsed="false"/>
    <row r="44464" customFormat="false" ht="13.8" hidden="false" customHeight="true" outlineLevel="0" collapsed="false"/>
    <row r="44465" customFormat="false" ht="13.8" hidden="false" customHeight="true" outlineLevel="0" collapsed="false"/>
    <row r="44466" customFormat="false" ht="13.8" hidden="false" customHeight="true" outlineLevel="0" collapsed="false"/>
    <row r="44467" customFormat="false" ht="13.8" hidden="false" customHeight="true" outlineLevel="0" collapsed="false"/>
    <row r="44468" customFormat="false" ht="13.8" hidden="false" customHeight="true" outlineLevel="0" collapsed="false"/>
    <row r="44469" customFormat="false" ht="13.8" hidden="false" customHeight="true" outlineLevel="0" collapsed="false"/>
    <row r="44470" customFormat="false" ht="13.8" hidden="false" customHeight="true" outlineLevel="0" collapsed="false"/>
    <row r="44471" customFormat="false" ht="13.8" hidden="false" customHeight="true" outlineLevel="0" collapsed="false"/>
    <row r="44472" customFormat="false" ht="13.8" hidden="false" customHeight="true" outlineLevel="0" collapsed="false"/>
    <row r="44473" customFormat="false" ht="13.8" hidden="false" customHeight="true" outlineLevel="0" collapsed="false"/>
    <row r="44474" customFormat="false" ht="13.8" hidden="false" customHeight="true" outlineLevel="0" collapsed="false"/>
    <row r="44475" customFormat="false" ht="13.8" hidden="false" customHeight="true" outlineLevel="0" collapsed="false"/>
    <row r="44476" customFormat="false" ht="13.8" hidden="false" customHeight="true" outlineLevel="0" collapsed="false"/>
    <row r="44477" customFormat="false" ht="13.8" hidden="false" customHeight="true" outlineLevel="0" collapsed="false"/>
    <row r="44478" customFormat="false" ht="13.8" hidden="false" customHeight="true" outlineLevel="0" collapsed="false"/>
    <row r="44479" customFormat="false" ht="13.8" hidden="false" customHeight="true" outlineLevel="0" collapsed="false"/>
    <row r="44480" customFormat="false" ht="13.8" hidden="false" customHeight="true" outlineLevel="0" collapsed="false"/>
    <row r="44481" customFormat="false" ht="13.8" hidden="false" customHeight="true" outlineLevel="0" collapsed="false"/>
    <row r="44482" customFormat="false" ht="13.8" hidden="false" customHeight="true" outlineLevel="0" collapsed="false"/>
    <row r="44483" customFormat="false" ht="13.8" hidden="false" customHeight="true" outlineLevel="0" collapsed="false"/>
    <row r="44484" customFormat="false" ht="13.8" hidden="false" customHeight="true" outlineLevel="0" collapsed="false"/>
    <row r="44485" customFormat="false" ht="13.8" hidden="false" customHeight="true" outlineLevel="0" collapsed="false"/>
    <row r="44486" customFormat="false" ht="13.8" hidden="false" customHeight="true" outlineLevel="0" collapsed="false"/>
    <row r="44487" customFormat="false" ht="13.8" hidden="false" customHeight="true" outlineLevel="0" collapsed="false"/>
    <row r="44488" customFormat="false" ht="13.8" hidden="false" customHeight="true" outlineLevel="0" collapsed="false"/>
    <row r="44489" customFormat="false" ht="13.8" hidden="false" customHeight="true" outlineLevel="0" collapsed="false"/>
    <row r="44490" customFormat="false" ht="13.8" hidden="false" customHeight="true" outlineLevel="0" collapsed="false"/>
    <row r="44491" customFormat="false" ht="13.8" hidden="false" customHeight="true" outlineLevel="0" collapsed="false"/>
    <row r="44492" customFormat="false" ht="13.8" hidden="false" customHeight="true" outlineLevel="0" collapsed="false"/>
    <row r="44493" customFormat="false" ht="13.8" hidden="false" customHeight="true" outlineLevel="0" collapsed="false"/>
    <row r="44494" customFormat="false" ht="13.8" hidden="false" customHeight="true" outlineLevel="0" collapsed="false"/>
    <row r="44495" customFormat="false" ht="13.8" hidden="false" customHeight="true" outlineLevel="0" collapsed="false"/>
    <row r="44496" customFormat="false" ht="13.8" hidden="false" customHeight="true" outlineLevel="0" collapsed="false"/>
    <row r="44497" customFormat="false" ht="13.8" hidden="false" customHeight="true" outlineLevel="0" collapsed="false"/>
    <row r="44498" customFormat="false" ht="13.8" hidden="false" customHeight="true" outlineLevel="0" collapsed="false"/>
    <row r="44499" customFormat="false" ht="13.8" hidden="false" customHeight="true" outlineLevel="0" collapsed="false"/>
    <row r="44500" customFormat="false" ht="13.8" hidden="false" customHeight="true" outlineLevel="0" collapsed="false"/>
    <row r="44501" customFormat="false" ht="13.8" hidden="false" customHeight="true" outlineLevel="0" collapsed="false"/>
    <row r="44502" customFormat="false" ht="13.8" hidden="false" customHeight="true" outlineLevel="0" collapsed="false"/>
    <row r="44503" customFormat="false" ht="13.8" hidden="false" customHeight="true" outlineLevel="0" collapsed="false"/>
    <row r="44504" customFormat="false" ht="13.8" hidden="false" customHeight="true" outlineLevel="0" collapsed="false"/>
    <row r="44505" customFormat="false" ht="13.8" hidden="false" customHeight="true" outlineLevel="0" collapsed="false"/>
    <row r="44506" customFormat="false" ht="13.8" hidden="false" customHeight="true" outlineLevel="0" collapsed="false"/>
    <row r="44507" customFormat="false" ht="13.8" hidden="false" customHeight="true" outlineLevel="0" collapsed="false"/>
    <row r="44508" customFormat="false" ht="13.8" hidden="false" customHeight="true" outlineLevel="0" collapsed="false"/>
    <row r="44509" customFormat="false" ht="13.8" hidden="false" customHeight="true" outlineLevel="0" collapsed="false"/>
    <row r="44510" customFormat="false" ht="13.8" hidden="false" customHeight="true" outlineLevel="0" collapsed="false"/>
    <row r="44511" customFormat="false" ht="13.8" hidden="false" customHeight="true" outlineLevel="0" collapsed="false"/>
    <row r="44512" customFormat="false" ht="13.8" hidden="false" customHeight="true" outlineLevel="0" collapsed="false"/>
    <row r="44513" customFormat="false" ht="13.8" hidden="false" customHeight="true" outlineLevel="0" collapsed="false"/>
    <row r="44514" customFormat="false" ht="13.8" hidden="false" customHeight="true" outlineLevel="0" collapsed="false"/>
    <row r="44515" customFormat="false" ht="13.8" hidden="false" customHeight="true" outlineLevel="0" collapsed="false"/>
    <row r="44516" customFormat="false" ht="13.8" hidden="false" customHeight="true" outlineLevel="0" collapsed="false"/>
    <row r="44517" customFormat="false" ht="13.8" hidden="false" customHeight="true" outlineLevel="0" collapsed="false"/>
    <row r="44518" customFormat="false" ht="13.8" hidden="false" customHeight="true" outlineLevel="0" collapsed="false"/>
    <row r="44519" customFormat="false" ht="13.8" hidden="false" customHeight="true" outlineLevel="0" collapsed="false"/>
    <row r="44520" customFormat="false" ht="13.8" hidden="false" customHeight="true" outlineLevel="0" collapsed="false"/>
    <row r="44521" customFormat="false" ht="13.8" hidden="false" customHeight="true" outlineLevel="0" collapsed="false"/>
    <row r="44522" customFormat="false" ht="13.8" hidden="false" customHeight="true" outlineLevel="0" collapsed="false"/>
    <row r="44523" customFormat="false" ht="13.8" hidden="false" customHeight="true" outlineLevel="0" collapsed="false"/>
    <row r="44524" customFormat="false" ht="13.8" hidden="false" customHeight="true" outlineLevel="0" collapsed="false"/>
    <row r="44525" customFormat="false" ht="13.8" hidden="false" customHeight="true" outlineLevel="0" collapsed="false"/>
    <row r="44526" customFormat="false" ht="13.8" hidden="false" customHeight="true" outlineLevel="0" collapsed="false"/>
    <row r="44527" customFormat="false" ht="13.8" hidden="false" customHeight="true" outlineLevel="0" collapsed="false"/>
    <row r="44528" customFormat="false" ht="13.8" hidden="false" customHeight="true" outlineLevel="0" collapsed="false"/>
    <row r="44529" customFormat="false" ht="13.8" hidden="false" customHeight="true" outlineLevel="0" collapsed="false"/>
    <row r="44530" customFormat="false" ht="13.8" hidden="false" customHeight="true" outlineLevel="0" collapsed="false"/>
    <row r="44531" customFormat="false" ht="13.8" hidden="false" customHeight="true" outlineLevel="0" collapsed="false"/>
    <row r="44532" customFormat="false" ht="13.8" hidden="false" customHeight="true" outlineLevel="0" collapsed="false"/>
    <row r="44533" customFormat="false" ht="13.8" hidden="false" customHeight="true" outlineLevel="0" collapsed="false"/>
    <row r="44534" customFormat="false" ht="13.8" hidden="false" customHeight="true" outlineLevel="0" collapsed="false"/>
    <row r="44535" customFormat="false" ht="13.8" hidden="false" customHeight="true" outlineLevel="0" collapsed="false"/>
    <row r="44536" customFormat="false" ht="13.8" hidden="false" customHeight="true" outlineLevel="0" collapsed="false"/>
    <row r="44537" customFormat="false" ht="13.8" hidden="false" customHeight="true" outlineLevel="0" collapsed="false"/>
    <row r="44538" customFormat="false" ht="13.8" hidden="false" customHeight="true" outlineLevel="0" collapsed="false"/>
    <row r="44539" customFormat="false" ht="13.8" hidden="false" customHeight="true" outlineLevel="0" collapsed="false"/>
    <row r="44540" customFormat="false" ht="13.8" hidden="false" customHeight="true" outlineLevel="0" collapsed="false"/>
    <row r="44541" customFormat="false" ht="13.8" hidden="false" customHeight="true" outlineLevel="0" collapsed="false"/>
    <row r="44542" customFormat="false" ht="13.8" hidden="false" customHeight="true" outlineLevel="0" collapsed="false"/>
    <row r="44543" customFormat="false" ht="13.8" hidden="false" customHeight="true" outlineLevel="0" collapsed="false"/>
    <row r="44544" customFormat="false" ht="13.8" hidden="false" customHeight="true" outlineLevel="0" collapsed="false"/>
    <row r="44545" customFormat="false" ht="13.8" hidden="false" customHeight="true" outlineLevel="0" collapsed="false"/>
    <row r="44546" customFormat="false" ht="13.8" hidden="false" customHeight="true" outlineLevel="0" collapsed="false"/>
    <row r="44547" customFormat="false" ht="13.8" hidden="false" customHeight="true" outlineLevel="0" collapsed="false"/>
    <row r="44548" customFormat="false" ht="13.8" hidden="false" customHeight="true" outlineLevel="0" collapsed="false"/>
    <row r="44549" customFormat="false" ht="13.8" hidden="false" customHeight="true" outlineLevel="0" collapsed="false"/>
    <row r="44550" customFormat="false" ht="13.8" hidden="false" customHeight="true" outlineLevel="0" collapsed="false"/>
    <row r="44551" customFormat="false" ht="13.8" hidden="false" customHeight="true" outlineLevel="0" collapsed="false"/>
    <row r="44552" customFormat="false" ht="13.8" hidden="false" customHeight="true" outlineLevel="0" collapsed="false"/>
    <row r="44553" customFormat="false" ht="13.8" hidden="false" customHeight="true" outlineLevel="0" collapsed="false"/>
    <row r="44554" customFormat="false" ht="13.8" hidden="false" customHeight="true" outlineLevel="0" collapsed="false"/>
    <row r="44555" customFormat="false" ht="13.8" hidden="false" customHeight="true" outlineLevel="0" collapsed="false"/>
    <row r="44556" customFormat="false" ht="13.8" hidden="false" customHeight="true" outlineLevel="0" collapsed="false"/>
    <row r="44557" customFormat="false" ht="13.8" hidden="false" customHeight="true" outlineLevel="0" collapsed="false"/>
    <row r="44558" customFormat="false" ht="13.8" hidden="false" customHeight="true" outlineLevel="0" collapsed="false"/>
    <row r="44559" customFormat="false" ht="13.8" hidden="false" customHeight="true" outlineLevel="0" collapsed="false"/>
    <row r="44560" customFormat="false" ht="13.8" hidden="false" customHeight="true" outlineLevel="0" collapsed="false"/>
    <row r="44561" customFormat="false" ht="13.8" hidden="false" customHeight="true" outlineLevel="0" collapsed="false"/>
    <row r="44562" customFormat="false" ht="13.8" hidden="false" customHeight="true" outlineLevel="0" collapsed="false"/>
    <row r="44563" customFormat="false" ht="13.8" hidden="false" customHeight="true" outlineLevel="0" collapsed="false"/>
    <row r="44564" customFormat="false" ht="13.8" hidden="false" customHeight="true" outlineLevel="0" collapsed="false"/>
    <row r="44565" customFormat="false" ht="13.8" hidden="false" customHeight="true" outlineLevel="0" collapsed="false"/>
    <row r="44566" customFormat="false" ht="13.8" hidden="false" customHeight="true" outlineLevel="0" collapsed="false"/>
    <row r="44567" customFormat="false" ht="13.8" hidden="false" customHeight="true" outlineLevel="0" collapsed="false"/>
    <row r="44568" customFormat="false" ht="13.8" hidden="false" customHeight="true" outlineLevel="0" collapsed="false"/>
    <row r="44569" customFormat="false" ht="13.8" hidden="false" customHeight="true" outlineLevel="0" collapsed="false"/>
    <row r="44570" customFormat="false" ht="13.8" hidden="false" customHeight="true" outlineLevel="0" collapsed="false"/>
    <row r="44571" customFormat="false" ht="13.8" hidden="false" customHeight="true" outlineLevel="0" collapsed="false"/>
    <row r="44572" customFormat="false" ht="13.8" hidden="false" customHeight="true" outlineLevel="0" collapsed="false"/>
    <row r="44573" customFormat="false" ht="13.8" hidden="false" customHeight="true" outlineLevel="0" collapsed="false"/>
    <row r="44574" customFormat="false" ht="13.8" hidden="false" customHeight="true" outlineLevel="0" collapsed="false"/>
    <row r="44575" customFormat="false" ht="13.8" hidden="false" customHeight="true" outlineLevel="0" collapsed="false"/>
    <row r="44576" customFormat="false" ht="13.8" hidden="false" customHeight="true" outlineLevel="0" collapsed="false"/>
    <row r="44577" customFormat="false" ht="13.8" hidden="false" customHeight="true" outlineLevel="0" collapsed="false"/>
    <row r="44578" customFormat="false" ht="13.8" hidden="false" customHeight="true" outlineLevel="0" collapsed="false"/>
    <row r="44579" customFormat="false" ht="13.8" hidden="false" customHeight="true" outlineLevel="0" collapsed="false"/>
    <row r="44580" customFormat="false" ht="13.8" hidden="false" customHeight="true" outlineLevel="0" collapsed="false"/>
    <row r="44581" customFormat="false" ht="13.8" hidden="false" customHeight="true" outlineLevel="0" collapsed="false"/>
    <row r="44582" customFormat="false" ht="13.8" hidden="false" customHeight="true" outlineLevel="0" collapsed="false"/>
    <row r="44583" customFormat="false" ht="13.8" hidden="false" customHeight="true" outlineLevel="0" collapsed="false"/>
    <row r="44584" customFormat="false" ht="13.8" hidden="false" customHeight="true" outlineLevel="0" collapsed="false"/>
    <row r="44585" customFormat="false" ht="13.8" hidden="false" customHeight="true" outlineLevel="0" collapsed="false"/>
    <row r="44586" customFormat="false" ht="13.8" hidden="false" customHeight="true" outlineLevel="0" collapsed="false"/>
    <row r="44587" customFormat="false" ht="13.8" hidden="false" customHeight="true" outlineLevel="0" collapsed="false"/>
    <row r="44588" customFormat="false" ht="13.8" hidden="false" customHeight="true" outlineLevel="0" collapsed="false"/>
    <row r="44589" customFormat="false" ht="13.8" hidden="false" customHeight="true" outlineLevel="0" collapsed="false"/>
    <row r="44590" customFormat="false" ht="13.8" hidden="false" customHeight="true" outlineLevel="0" collapsed="false"/>
    <row r="44591" customFormat="false" ht="13.8" hidden="false" customHeight="true" outlineLevel="0" collapsed="false"/>
    <row r="44592" customFormat="false" ht="13.8" hidden="false" customHeight="true" outlineLevel="0" collapsed="false"/>
    <row r="44593" customFormat="false" ht="13.8" hidden="false" customHeight="true" outlineLevel="0" collapsed="false"/>
    <row r="44594" customFormat="false" ht="13.8" hidden="false" customHeight="true" outlineLevel="0" collapsed="false"/>
    <row r="44595" customFormat="false" ht="13.8" hidden="false" customHeight="true" outlineLevel="0" collapsed="false"/>
    <row r="44596" customFormat="false" ht="13.8" hidden="false" customHeight="true" outlineLevel="0" collapsed="false"/>
    <row r="44597" customFormat="false" ht="13.8" hidden="false" customHeight="true" outlineLevel="0" collapsed="false"/>
    <row r="44598" customFormat="false" ht="13.8" hidden="false" customHeight="true" outlineLevel="0" collapsed="false"/>
    <row r="44599" customFormat="false" ht="13.8" hidden="false" customHeight="true" outlineLevel="0" collapsed="false"/>
    <row r="44600" customFormat="false" ht="13.8" hidden="false" customHeight="true" outlineLevel="0" collapsed="false"/>
    <row r="44601" customFormat="false" ht="13.8" hidden="false" customHeight="true" outlineLevel="0" collapsed="false"/>
    <row r="44602" customFormat="false" ht="13.8" hidden="false" customHeight="true" outlineLevel="0" collapsed="false"/>
    <row r="44603" customFormat="false" ht="13.8" hidden="false" customHeight="true" outlineLevel="0" collapsed="false"/>
    <row r="44604" customFormat="false" ht="13.8" hidden="false" customHeight="true" outlineLevel="0" collapsed="false"/>
    <row r="44605" customFormat="false" ht="13.8" hidden="false" customHeight="true" outlineLevel="0" collapsed="false"/>
    <row r="44606" customFormat="false" ht="13.8" hidden="false" customHeight="true" outlineLevel="0" collapsed="false"/>
    <row r="44607" customFormat="false" ht="13.8" hidden="false" customHeight="true" outlineLevel="0" collapsed="false"/>
    <row r="44608" customFormat="false" ht="13.8" hidden="false" customHeight="true" outlineLevel="0" collapsed="false"/>
    <row r="44609" customFormat="false" ht="13.8" hidden="false" customHeight="true" outlineLevel="0" collapsed="false"/>
    <row r="44610" customFormat="false" ht="13.8" hidden="false" customHeight="true" outlineLevel="0" collapsed="false"/>
    <row r="44611" customFormat="false" ht="13.8" hidden="false" customHeight="true" outlineLevel="0" collapsed="false"/>
    <row r="44612" customFormat="false" ht="13.8" hidden="false" customHeight="true" outlineLevel="0" collapsed="false"/>
    <row r="44613" customFormat="false" ht="13.8" hidden="false" customHeight="true" outlineLevel="0" collapsed="false"/>
    <row r="44614" customFormat="false" ht="13.8" hidden="false" customHeight="true" outlineLevel="0" collapsed="false"/>
    <row r="44615" customFormat="false" ht="13.8" hidden="false" customHeight="true" outlineLevel="0" collapsed="false"/>
    <row r="44616" customFormat="false" ht="13.8" hidden="false" customHeight="true" outlineLevel="0" collapsed="false"/>
    <row r="44617" customFormat="false" ht="13.8" hidden="false" customHeight="true" outlineLevel="0" collapsed="false"/>
    <row r="44618" customFormat="false" ht="13.8" hidden="false" customHeight="true" outlineLevel="0" collapsed="false"/>
    <row r="44619" customFormat="false" ht="13.8" hidden="false" customHeight="true" outlineLevel="0" collapsed="false"/>
    <row r="44620" customFormat="false" ht="13.8" hidden="false" customHeight="true" outlineLevel="0" collapsed="false"/>
    <row r="44621" customFormat="false" ht="13.8" hidden="false" customHeight="true" outlineLevel="0" collapsed="false"/>
    <row r="44622" customFormat="false" ht="13.8" hidden="false" customHeight="true" outlineLevel="0" collapsed="false"/>
    <row r="44623" customFormat="false" ht="13.8" hidden="false" customHeight="true" outlineLevel="0" collapsed="false"/>
    <row r="44624" customFormat="false" ht="13.8" hidden="false" customHeight="true" outlineLevel="0" collapsed="false"/>
    <row r="44625" customFormat="false" ht="13.8" hidden="false" customHeight="true" outlineLevel="0" collapsed="false"/>
    <row r="44626" customFormat="false" ht="13.8" hidden="false" customHeight="true" outlineLevel="0" collapsed="false"/>
    <row r="44627" customFormat="false" ht="13.8" hidden="false" customHeight="true" outlineLevel="0" collapsed="false"/>
    <row r="44628" customFormat="false" ht="13.8" hidden="false" customHeight="true" outlineLevel="0" collapsed="false"/>
    <row r="44629" customFormat="false" ht="13.8" hidden="false" customHeight="true" outlineLevel="0" collapsed="false"/>
    <row r="44630" customFormat="false" ht="13.8" hidden="false" customHeight="true" outlineLevel="0" collapsed="false"/>
    <row r="44631" customFormat="false" ht="13.8" hidden="false" customHeight="true" outlineLevel="0" collapsed="false"/>
    <row r="44632" customFormat="false" ht="13.8" hidden="false" customHeight="true" outlineLevel="0" collapsed="false"/>
    <row r="44633" customFormat="false" ht="13.8" hidden="false" customHeight="true" outlineLevel="0" collapsed="false"/>
    <row r="44634" customFormat="false" ht="13.8" hidden="false" customHeight="true" outlineLevel="0" collapsed="false"/>
    <row r="44635" customFormat="false" ht="13.8" hidden="false" customHeight="true" outlineLevel="0" collapsed="false"/>
    <row r="44636" customFormat="false" ht="13.8" hidden="false" customHeight="true" outlineLevel="0" collapsed="false"/>
    <row r="44637" customFormat="false" ht="13.8" hidden="false" customHeight="true" outlineLevel="0" collapsed="false"/>
    <row r="44638" customFormat="false" ht="13.8" hidden="false" customHeight="true" outlineLevel="0" collapsed="false"/>
    <row r="44639" customFormat="false" ht="13.8" hidden="false" customHeight="true" outlineLevel="0" collapsed="false"/>
    <row r="44640" customFormat="false" ht="13.8" hidden="false" customHeight="true" outlineLevel="0" collapsed="false"/>
    <row r="44641" customFormat="false" ht="13.8" hidden="false" customHeight="true" outlineLevel="0" collapsed="false"/>
    <row r="44642" customFormat="false" ht="13.8" hidden="false" customHeight="true" outlineLevel="0" collapsed="false"/>
    <row r="44643" customFormat="false" ht="13.8" hidden="false" customHeight="true" outlineLevel="0" collapsed="false"/>
    <row r="44644" customFormat="false" ht="13.8" hidden="false" customHeight="true" outlineLevel="0" collapsed="false"/>
    <row r="44645" customFormat="false" ht="13.8" hidden="false" customHeight="true" outlineLevel="0" collapsed="false"/>
    <row r="44646" customFormat="false" ht="13.8" hidden="false" customHeight="true" outlineLevel="0" collapsed="false"/>
    <row r="44647" customFormat="false" ht="13.8" hidden="false" customHeight="true" outlineLevel="0" collapsed="false"/>
    <row r="44648" customFormat="false" ht="13.8" hidden="false" customHeight="true" outlineLevel="0" collapsed="false"/>
    <row r="44649" customFormat="false" ht="13.8" hidden="false" customHeight="true" outlineLevel="0" collapsed="false"/>
    <row r="44650" customFormat="false" ht="13.8" hidden="false" customHeight="true" outlineLevel="0" collapsed="false"/>
    <row r="44651" customFormat="false" ht="13.8" hidden="false" customHeight="true" outlineLevel="0" collapsed="false"/>
    <row r="44652" customFormat="false" ht="13.8" hidden="false" customHeight="true" outlineLevel="0" collapsed="false"/>
    <row r="44653" customFormat="false" ht="13.8" hidden="false" customHeight="true" outlineLevel="0" collapsed="false"/>
    <row r="44654" customFormat="false" ht="13.8" hidden="false" customHeight="true" outlineLevel="0" collapsed="false"/>
    <row r="44655" customFormat="false" ht="13.8" hidden="false" customHeight="true" outlineLevel="0" collapsed="false"/>
    <row r="44656" customFormat="false" ht="13.8" hidden="false" customHeight="true" outlineLevel="0" collapsed="false"/>
    <row r="44657" customFormat="false" ht="13.8" hidden="false" customHeight="true" outlineLevel="0" collapsed="false"/>
    <row r="44658" customFormat="false" ht="13.8" hidden="false" customHeight="true" outlineLevel="0" collapsed="false"/>
    <row r="44659" customFormat="false" ht="13.8" hidden="false" customHeight="true" outlineLevel="0" collapsed="false"/>
    <row r="44660" customFormat="false" ht="13.8" hidden="false" customHeight="true" outlineLevel="0" collapsed="false"/>
    <row r="44661" customFormat="false" ht="13.8" hidden="false" customHeight="true" outlineLevel="0" collapsed="false"/>
    <row r="44662" customFormat="false" ht="13.8" hidden="false" customHeight="true" outlineLevel="0" collapsed="false"/>
    <row r="44663" customFormat="false" ht="13.8" hidden="false" customHeight="true" outlineLevel="0" collapsed="false"/>
    <row r="44664" customFormat="false" ht="13.8" hidden="false" customHeight="true" outlineLevel="0" collapsed="false"/>
    <row r="44665" customFormat="false" ht="13.8" hidden="false" customHeight="true" outlineLevel="0" collapsed="false"/>
    <row r="44666" customFormat="false" ht="13.8" hidden="false" customHeight="true" outlineLevel="0" collapsed="false"/>
    <row r="44667" customFormat="false" ht="13.8" hidden="false" customHeight="true" outlineLevel="0" collapsed="false"/>
    <row r="44668" customFormat="false" ht="13.8" hidden="false" customHeight="true" outlineLevel="0" collapsed="false"/>
    <row r="44669" customFormat="false" ht="13.8" hidden="false" customHeight="true" outlineLevel="0" collapsed="false"/>
    <row r="44670" customFormat="false" ht="13.8" hidden="false" customHeight="true" outlineLevel="0" collapsed="false"/>
    <row r="44671" customFormat="false" ht="13.8" hidden="false" customHeight="true" outlineLevel="0" collapsed="false"/>
    <row r="44672" customFormat="false" ht="13.8" hidden="false" customHeight="true" outlineLevel="0" collapsed="false"/>
    <row r="44673" customFormat="false" ht="13.8" hidden="false" customHeight="true" outlineLevel="0" collapsed="false"/>
    <row r="44674" customFormat="false" ht="13.8" hidden="false" customHeight="true" outlineLevel="0" collapsed="false"/>
    <row r="44675" customFormat="false" ht="13.8" hidden="false" customHeight="true" outlineLevel="0" collapsed="false"/>
    <row r="44676" customFormat="false" ht="13.8" hidden="false" customHeight="true" outlineLevel="0" collapsed="false"/>
    <row r="44677" customFormat="false" ht="13.8" hidden="false" customHeight="true" outlineLevel="0" collapsed="false"/>
    <row r="44678" customFormat="false" ht="13.8" hidden="false" customHeight="true" outlineLevel="0" collapsed="false"/>
    <row r="44679" customFormat="false" ht="13.8" hidden="false" customHeight="true" outlineLevel="0" collapsed="false"/>
    <row r="44680" customFormat="false" ht="13.8" hidden="false" customHeight="true" outlineLevel="0" collapsed="false"/>
    <row r="44681" customFormat="false" ht="13.8" hidden="false" customHeight="true" outlineLevel="0" collapsed="false"/>
    <row r="44682" customFormat="false" ht="13.8" hidden="false" customHeight="true" outlineLevel="0" collapsed="false"/>
    <row r="44683" customFormat="false" ht="13.8" hidden="false" customHeight="true" outlineLevel="0" collapsed="false"/>
    <row r="44684" customFormat="false" ht="13.8" hidden="false" customHeight="true" outlineLevel="0" collapsed="false"/>
    <row r="44685" customFormat="false" ht="13.8" hidden="false" customHeight="true" outlineLevel="0" collapsed="false"/>
    <row r="44686" customFormat="false" ht="13.8" hidden="false" customHeight="true" outlineLevel="0" collapsed="false"/>
    <row r="44687" customFormat="false" ht="13.8" hidden="false" customHeight="true" outlineLevel="0" collapsed="false"/>
    <row r="44688" customFormat="false" ht="13.8" hidden="false" customHeight="true" outlineLevel="0" collapsed="false"/>
    <row r="44689" customFormat="false" ht="13.8" hidden="false" customHeight="true" outlineLevel="0" collapsed="false"/>
    <row r="44690" customFormat="false" ht="13.8" hidden="false" customHeight="true" outlineLevel="0" collapsed="false"/>
    <row r="44691" customFormat="false" ht="13.8" hidden="false" customHeight="true" outlineLevel="0" collapsed="false"/>
    <row r="44692" customFormat="false" ht="13.8" hidden="false" customHeight="true" outlineLevel="0" collapsed="false"/>
    <row r="44693" customFormat="false" ht="13.8" hidden="false" customHeight="true" outlineLevel="0" collapsed="false"/>
    <row r="44694" customFormat="false" ht="13.8" hidden="false" customHeight="true" outlineLevel="0" collapsed="false"/>
    <row r="44695" customFormat="false" ht="13.8" hidden="false" customHeight="true" outlineLevel="0" collapsed="false"/>
    <row r="44696" customFormat="false" ht="13.8" hidden="false" customHeight="true" outlineLevel="0" collapsed="false"/>
    <row r="44697" customFormat="false" ht="13.8" hidden="false" customHeight="true" outlineLevel="0" collapsed="false"/>
    <row r="44698" customFormat="false" ht="13.8" hidden="false" customHeight="true" outlineLevel="0" collapsed="false"/>
    <row r="44699" customFormat="false" ht="13.8" hidden="false" customHeight="true" outlineLevel="0" collapsed="false"/>
    <row r="44700" customFormat="false" ht="13.8" hidden="false" customHeight="true" outlineLevel="0" collapsed="false"/>
    <row r="44701" customFormat="false" ht="13.8" hidden="false" customHeight="true" outlineLevel="0" collapsed="false"/>
    <row r="44702" customFormat="false" ht="13.8" hidden="false" customHeight="true" outlineLevel="0" collapsed="false"/>
    <row r="44703" customFormat="false" ht="13.8" hidden="false" customHeight="true" outlineLevel="0" collapsed="false"/>
    <row r="44704" customFormat="false" ht="13.8" hidden="false" customHeight="true" outlineLevel="0" collapsed="false"/>
    <row r="44705" customFormat="false" ht="13.8" hidden="false" customHeight="true" outlineLevel="0" collapsed="false"/>
    <row r="44706" customFormat="false" ht="13.8" hidden="false" customHeight="true" outlineLevel="0" collapsed="false"/>
    <row r="44707" customFormat="false" ht="13.8" hidden="false" customHeight="true" outlineLevel="0" collapsed="false"/>
    <row r="44708" customFormat="false" ht="13.8" hidden="false" customHeight="true" outlineLevel="0" collapsed="false"/>
    <row r="44709" customFormat="false" ht="13.8" hidden="false" customHeight="true" outlineLevel="0" collapsed="false"/>
    <row r="44710" customFormat="false" ht="13.8" hidden="false" customHeight="true" outlineLevel="0" collapsed="false"/>
    <row r="44711" customFormat="false" ht="13.8" hidden="false" customHeight="true" outlineLevel="0" collapsed="false"/>
    <row r="44712" customFormat="false" ht="13.8" hidden="false" customHeight="true" outlineLevel="0" collapsed="false"/>
    <row r="44713" customFormat="false" ht="13.8" hidden="false" customHeight="true" outlineLevel="0" collapsed="false"/>
    <row r="44714" customFormat="false" ht="13.8" hidden="false" customHeight="true" outlineLevel="0" collapsed="false"/>
    <row r="44715" customFormat="false" ht="13.8" hidden="false" customHeight="true" outlineLevel="0" collapsed="false"/>
    <row r="44716" customFormat="false" ht="13.8" hidden="false" customHeight="true" outlineLevel="0" collapsed="false"/>
    <row r="44717" customFormat="false" ht="13.8" hidden="false" customHeight="true" outlineLevel="0" collapsed="false"/>
    <row r="44718" customFormat="false" ht="13.8" hidden="false" customHeight="true" outlineLevel="0" collapsed="false"/>
    <row r="44719" customFormat="false" ht="13.8" hidden="false" customHeight="true" outlineLevel="0" collapsed="false"/>
    <row r="44720" customFormat="false" ht="13.8" hidden="false" customHeight="true" outlineLevel="0" collapsed="false"/>
    <row r="44721" customFormat="false" ht="13.8" hidden="false" customHeight="true" outlineLevel="0" collapsed="false"/>
    <row r="44722" customFormat="false" ht="13.8" hidden="false" customHeight="true" outlineLevel="0" collapsed="false"/>
    <row r="44723" customFormat="false" ht="13.8" hidden="false" customHeight="true" outlineLevel="0" collapsed="false"/>
    <row r="44724" customFormat="false" ht="13.8" hidden="false" customHeight="true" outlineLevel="0" collapsed="false"/>
    <row r="44725" customFormat="false" ht="13.8" hidden="false" customHeight="true" outlineLevel="0" collapsed="false"/>
    <row r="44726" customFormat="false" ht="13.8" hidden="false" customHeight="true" outlineLevel="0" collapsed="false"/>
    <row r="44727" customFormat="false" ht="13.8" hidden="false" customHeight="true" outlineLevel="0" collapsed="false"/>
    <row r="44728" customFormat="false" ht="13.8" hidden="false" customHeight="true" outlineLevel="0" collapsed="false"/>
    <row r="44729" customFormat="false" ht="13.8" hidden="false" customHeight="true" outlineLevel="0" collapsed="false"/>
    <row r="44730" customFormat="false" ht="13.8" hidden="false" customHeight="true" outlineLevel="0" collapsed="false"/>
    <row r="44731" customFormat="false" ht="13.8" hidden="false" customHeight="true" outlineLevel="0" collapsed="false"/>
    <row r="44732" customFormat="false" ht="13.8" hidden="false" customHeight="true" outlineLevel="0" collapsed="false"/>
    <row r="44733" customFormat="false" ht="13.8" hidden="false" customHeight="true" outlineLevel="0" collapsed="false"/>
    <row r="44734" customFormat="false" ht="13.8" hidden="false" customHeight="true" outlineLevel="0" collapsed="false"/>
    <row r="44735" customFormat="false" ht="13.8" hidden="false" customHeight="true" outlineLevel="0" collapsed="false"/>
    <row r="44736" customFormat="false" ht="13.8" hidden="false" customHeight="true" outlineLevel="0" collapsed="false"/>
    <row r="44737" customFormat="false" ht="13.8" hidden="false" customHeight="true" outlineLevel="0" collapsed="false"/>
    <row r="44738" customFormat="false" ht="13.8" hidden="false" customHeight="true" outlineLevel="0" collapsed="false"/>
    <row r="44739" customFormat="false" ht="13.8" hidden="false" customHeight="true" outlineLevel="0" collapsed="false"/>
    <row r="44740" customFormat="false" ht="13.8" hidden="false" customHeight="true" outlineLevel="0" collapsed="false"/>
    <row r="44741" customFormat="false" ht="13.8" hidden="false" customHeight="true" outlineLevel="0" collapsed="false"/>
    <row r="44742" customFormat="false" ht="13.8" hidden="false" customHeight="true" outlineLevel="0" collapsed="false"/>
    <row r="44743" customFormat="false" ht="13.8" hidden="false" customHeight="true" outlineLevel="0" collapsed="false"/>
    <row r="44744" customFormat="false" ht="13.8" hidden="false" customHeight="true" outlineLevel="0" collapsed="false"/>
    <row r="44745" customFormat="false" ht="13.8" hidden="false" customHeight="true" outlineLevel="0" collapsed="false"/>
    <row r="44746" customFormat="false" ht="13.8" hidden="false" customHeight="true" outlineLevel="0" collapsed="false"/>
    <row r="44747" customFormat="false" ht="13.8" hidden="false" customHeight="true" outlineLevel="0" collapsed="false"/>
    <row r="44748" customFormat="false" ht="13.8" hidden="false" customHeight="true" outlineLevel="0" collapsed="false"/>
    <row r="44749" customFormat="false" ht="13.8" hidden="false" customHeight="true" outlineLevel="0" collapsed="false"/>
    <row r="44750" customFormat="false" ht="13.8" hidden="false" customHeight="true" outlineLevel="0" collapsed="false"/>
    <row r="44751" customFormat="false" ht="13.8" hidden="false" customHeight="true" outlineLevel="0" collapsed="false"/>
    <row r="44752" customFormat="false" ht="13.8" hidden="false" customHeight="true" outlineLevel="0" collapsed="false"/>
    <row r="44753" customFormat="false" ht="13.8" hidden="false" customHeight="true" outlineLevel="0" collapsed="false"/>
    <row r="44754" customFormat="false" ht="13.8" hidden="false" customHeight="true" outlineLevel="0" collapsed="false"/>
    <row r="44755" customFormat="false" ht="13.8" hidden="false" customHeight="true" outlineLevel="0" collapsed="false"/>
    <row r="44756" customFormat="false" ht="13.8" hidden="false" customHeight="true" outlineLevel="0" collapsed="false"/>
    <row r="44757" customFormat="false" ht="13.8" hidden="false" customHeight="true" outlineLevel="0" collapsed="false"/>
    <row r="44758" customFormat="false" ht="13.8" hidden="false" customHeight="true" outlineLevel="0" collapsed="false"/>
    <row r="44759" customFormat="false" ht="13.8" hidden="false" customHeight="true" outlineLevel="0" collapsed="false"/>
    <row r="44760" customFormat="false" ht="13.8" hidden="false" customHeight="true" outlineLevel="0" collapsed="false"/>
    <row r="44761" customFormat="false" ht="13.8" hidden="false" customHeight="true" outlineLevel="0" collapsed="false"/>
    <row r="44762" customFormat="false" ht="13.8" hidden="false" customHeight="true" outlineLevel="0" collapsed="false"/>
    <row r="44763" customFormat="false" ht="13.8" hidden="false" customHeight="true" outlineLevel="0" collapsed="false"/>
    <row r="44764" customFormat="false" ht="13.8" hidden="false" customHeight="true" outlineLevel="0" collapsed="false"/>
    <row r="44765" customFormat="false" ht="13.8" hidden="false" customHeight="true" outlineLevel="0" collapsed="false"/>
    <row r="44766" customFormat="false" ht="13.8" hidden="false" customHeight="true" outlineLevel="0" collapsed="false"/>
    <row r="44767" customFormat="false" ht="13.8" hidden="false" customHeight="true" outlineLevel="0" collapsed="false"/>
    <row r="44768" customFormat="false" ht="13.8" hidden="false" customHeight="true" outlineLevel="0" collapsed="false"/>
    <row r="44769" customFormat="false" ht="13.8" hidden="false" customHeight="true" outlineLevel="0" collapsed="false"/>
    <row r="44770" customFormat="false" ht="13.8" hidden="false" customHeight="true" outlineLevel="0" collapsed="false"/>
    <row r="44771" customFormat="false" ht="13.8" hidden="false" customHeight="true" outlineLevel="0" collapsed="false"/>
    <row r="44772" customFormat="false" ht="13.8" hidden="false" customHeight="true" outlineLevel="0" collapsed="false"/>
    <row r="44773" customFormat="false" ht="13.8" hidden="false" customHeight="true" outlineLevel="0" collapsed="false"/>
    <row r="44774" customFormat="false" ht="13.8" hidden="false" customHeight="true" outlineLevel="0" collapsed="false"/>
    <row r="44775" customFormat="false" ht="13.8" hidden="false" customHeight="true" outlineLevel="0" collapsed="false"/>
    <row r="44776" customFormat="false" ht="13.8" hidden="false" customHeight="true" outlineLevel="0" collapsed="false"/>
    <row r="44777" customFormat="false" ht="13.8" hidden="false" customHeight="true" outlineLevel="0" collapsed="false"/>
    <row r="44778" customFormat="false" ht="13.8" hidden="false" customHeight="true" outlineLevel="0" collapsed="false"/>
    <row r="44779" customFormat="false" ht="13.8" hidden="false" customHeight="true" outlineLevel="0" collapsed="false"/>
    <row r="44780" customFormat="false" ht="13.8" hidden="false" customHeight="true" outlineLevel="0" collapsed="false"/>
    <row r="44781" customFormat="false" ht="13.8" hidden="false" customHeight="true" outlineLevel="0" collapsed="false"/>
    <row r="44782" customFormat="false" ht="13.8" hidden="false" customHeight="true" outlineLevel="0" collapsed="false"/>
    <row r="44783" customFormat="false" ht="13.8" hidden="false" customHeight="true" outlineLevel="0" collapsed="false"/>
    <row r="44784" customFormat="false" ht="13.8" hidden="false" customHeight="true" outlineLevel="0" collapsed="false"/>
    <row r="44785" customFormat="false" ht="13.8" hidden="false" customHeight="true" outlineLevel="0" collapsed="false"/>
    <row r="44786" customFormat="false" ht="13.8" hidden="false" customHeight="true" outlineLevel="0" collapsed="false"/>
    <row r="44787" customFormat="false" ht="13.8" hidden="false" customHeight="true" outlineLevel="0" collapsed="false"/>
    <row r="44788" customFormat="false" ht="13.8" hidden="false" customHeight="true" outlineLevel="0" collapsed="false"/>
    <row r="44789" customFormat="false" ht="13.8" hidden="false" customHeight="true" outlineLevel="0" collapsed="false"/>
    <row r="44790" customFormat="false" ht="13.8" hidden="false" customHeight="true" outlineLevel="0" collapsed="false"/>
    <row r="44791" customFormat="false" ht="13.8" hidden="false" customHeight="true" outlineLevel="0" collapsed="false"/>
    <row r="44792" customFormat="false" ht="13.8" hidden="false" customHeight="true" outlineLevel="0" collapsed="false"/>
    <row r="44793" customFormat="false" ht="13.8" hidden="false" customHeight="true" outlineLevel="0" collapsed="false"/>
    <row r="44794" customFormat="false" ht="13.8" hidden="false" customHeight="true" outlineLevel="0" collapsed="false"/>
    <row r="44795" customFormat="false" ht="13.8" hidden="false" customHeight="true" outlineLevel="0" collapsed="false"/>
    <row r="44796" customFormat="false" ht="13.8" hidden="false" customHeight="true" outlineLevel="0" collapsed="false"/>
    <row r="44797" customFormat="false" ht="13.8" hidden="false" customHeight="true" outlineLevel="0" collapsed="false"/>
    <row r="44798" customFormat="false" ht="13.8" hidden="false" customHeight="true" outlineLevel="0" collapsed="false"/>
    <row r="44799" customFormat="false" ht="13.8" hidden="false" customHeight="true" outlineLevel="0" collapsed="false"/>
    <row r="44800" customFormat="false" ht="13.8" hidden="false" customHeight="true" outlineLevel="0" collapsed="false"/>
    <row r="44801" customFormat="false" ht="13.8" hidden="false" customHeight="true" outlineLevel="0" collapsed="false"/>
    <row r="44802" customFormat="false" ht="13.8" hidden="false" customHeight="true" outlineLevel="0" collapsed="false"/>
    <row r="44803" customFormat="false" ht="13.8" hidden="false" customHeight="true" outlineLevel="0" collapsed="false"/>
    <row r="44804" customFormat="false" ht="13.8" hidden="false" customHeight="true" outlineLevel="0" collapsed="false"/>
    <row r="44805" customFormat="false" ht="13.8" hidden="false" customHeight="true" outlineLevel="0" collapsed="false"/>
    <row r="44806" customFormat="false" ht="13.8" hidden="false" customHeight="true" outlineLevel="0" collapsed="false"/>
    <row r="44807" customFormat="false" ht="13.8" hidden="false" customHeight="true" outlineLevel="0" collapsed="false"/>
    <row r="44808" customFormat="false" ht="13.8" hidden="false" customHeight="true" outlineLevel="0" collapsed="false"/>
    <row r="44809" customFormat="false" ht="13.8" hidden="false" customHeight="true" outlineLevel="0" collapsed="false"/>
    <row r="44810" customFormat="false" ht="13.8" hidden="false" customHeight="true" outlineLevel="0" collapsed="false"/>
    <row r="44811" customFormat="false" ht="13.8" hidden="false" customHeight="true" outlineLevel="0" collapsed="false"/>
    <row r="44812" customFormat="false" ht="13.8" hidden="false" customHeight="true" outlineLevel="0" collapsed="false"/>
    <row r="44813" customFormat="false" ht="13.8" hidden="false" customHeight="true" outlineLevel="0" collapsed="false"/>
    <row r="44814" customFormat="false" ht="13.8" hidden="false" customHeight="true" outlineLevel="0" collapsed="false"/>
    <row r="44815" customFormat="false" ht="13.8" hidden="false" customHeight="true" outlineLevel="0" collapsed="false"/>
    <row r="44816" customFormat="false" ht="13.8" hidden="false" customHeight="true" outlineLevel="0" collapsed="false"/>
    <row r="44817" customFormat="false" ht="13.8" hidden="false" customHeight="true" outlineLevel="0" collapsed="false"/>
    <row r="44818" customFormat="false" ht="13.8" hidden="false" customHeight="true" outlineLevel="0" collapsed="false"/>
    <row r="44819" customFormat="false" ht="13.8" hidden="false" customHeight="true" outlineLevel="0" collapsed="false"/>
    <row r="44820" customFormat="false" ht="13.8" hidden="false" customHeight="true" outlineLevel="0" collapsed="false"/>
    <row r="44821" customFormat="false" ht="13.8" hidden="false" customHeight="true" outlineLevel="0" collapsed="false"/>
    <row r="44822" customFormat="false" ht="13.8" hidden="false" customHeight="true" outlineLevel="0" collapsed="false"/>
    <row r="44823" customFormat="false" ht="13.8" hidden="false" customHeight="true" outlineLevel="0" collapsed="false"/>
    <row r="44824" customFormat="false" ht="13.8" hidden="false" customHeight="true" outlineLevel="0" collapsed="false"/>
    <row r="44825" customFormat="false" ht="13.8" hidden="false" customHeight="true" outlineLevel="0" collapsed="false"/>
    <row r="44826" customFormat="false" ht="13.8" hidden="false" customHeight="true" outlineLevel="0" collapsed="false"/>
    <row r="44827" customFormat="false" ht="13.8" hidden="false" customHeight="true" outlineLevel="0" collapsed="false"/>
    <row r="44828" customFormat="false" ht="13.8" hidden="false" customHeight="true" outlineLevel="0" collapsed="false"/>
    <row r="44829" customFormat="false" ht="13.8" hidden="false" customHeight="true" outlineLevel="0" collapsed="false"/>
    <row r="44830" customFormat="false" ht="13.8" hidden="false" customHeight="true" outlineLevel="0" collapsed="false"/>
    <row r="44831" customFormat="false" ht="13.8" hidden="false" customHeight="true" outlineLevel="0" collapsed="false"/>
    <row r="44832" customFormat="false" ht="13.8" hidden="false" customHeight="true" outlineLevel="0" collapsed="false"/>
    <row r="44833" customFormat="false" ht="13.8" hidden="false" customHeight="true" outlineLevel="0" collapsed="false"/>
    <row r="44834" customFormat="false" ht="13.8" hidden="false" customHeight="true" outlineLevel="0" collapsed="false"/>
    <row r="44835" customFormat="false" ht="13.8" hidden="false" customHeight="true" outlineLevel="0" collapsed="false"/>
    <row r="44836" customFormat="false" ht="13.8" hidden="false" customHeight="true" outlineLevel="0" collapsed="false"/>
    <row r="44837" customFormat="false" ht="13.8" hidden="false" customHeight="true" outlineLevel="0" collapsed="false"/>
    <row r="44838" customFormat="false" ht="13.8" hidden="false" customHeight="true" outlineLevel="0" collapsed="false"/>
    <row r="44839" customFormat="false" ht="13.8" hidden="false" customHeight="true" outlineLevel="0" collapsed="false"/>
    <row r="44840" customFormat="false" ht="13.8" hidden="false" customHeight="true" outlineLevel="0" collapsed="false"/>
    <row r="44841" customFormat="false" ht="13.8" hidden="false" customHeight="true" outlineLevel="0" collapsed="false"/>
    <row r="44842" customFormat="false" ht="13.8" hidden="false" customHeight="true" outlineLevel="0" collapsed="false"/>
    <row r="44843" customFormat="false" ht="13.8" hidden="false" customHeight="true" outlineLevel="0" collapsed="false"/>
    <row r="44844" customFormat="false" ht="13.8" hidden="false" customHeight="true" outlineLevel="0" collapsed="false"/>
    <row r="44845" customFormat="false" ht="13.8" hidden="false" customHeight="true" outlineLevel="0" collapsed="false"/>
    <row r="44846" customFormat="false" ht="13.8" hidden="false" customHeight="true" outlineLevel="0" collapsed="false"/>
    <row r="44847" customFormat="false" ht="13.8" hidden="false" customHeight="true" outlineLevel="0" collapsed="false"/>
    <row r="44848" customFormat="false" ht="13.8" hidden="false" customHeight="true" outlineLevel="0" collapsed="false"/>
    <row r="44849" customFormat="false" ht="13.8" hidden="false" customHeight="true" outlineLevel="0" collapsed="false"/>
    <row r="44850" customFormat="false" ht="13.8" hidden="false" customHeight="true" outlineLevel="0" collapsed="false"/>
    <row r="44851" customFormat="false" ht="13.8" hidden="false" customHeight="true" outlineLevel="0" collapsed="false"/>
    <row r="44852" customFormat="false" ht="13.8" hidden="false" customHeight="true" outlineLevel="0" collapsed="false"/>
    <row r="44853" customFormat="false" ht="13.8" hidden="false" customHeight="true" outlineLevel="0" collapsed="false"/>
    <row r="44854" customFormat="false" ht="13.8" hidden="false" customHeight="true" outlineLevel="0" collapsed="false"/>
    <row r="44855" customFormat="false" ht="13.8" hidden="false" customHeight="true" outlineLevel="0" collapsed="false"/>
    <row r="44856" customFormat="false" ht="13.8" hidden="false" customHeight="true" outlineLevel="0" collapsed="false"/>
    <row r="44857" customFormat="false" ht="13.8" hidden="false" customHeight="true" outlineLevel="0" collapsed="false"/>
    <row r="44858" customFormat="false" ht="13.8" hidden="false" customHeight="true" outlineLevel="0" collapsed="false"/>
    <row r="44859" customFormat="false" ht="13.8" hidden="false" customHeight="true" outlineLevel="0" collapsed="false"/>
    <row r="44860" customFormat="false" ht="13.8" hidden="false" customHeight="true" outlineLevel="0" collapsed="false"/>
    <row r="44861" customFormat="false" ht="13.8" hidden="false" customHeight="true" outlineLevel="0" collapsed="false"/>
    <row r="44862" customFormat="false" ht="13.8" hidden="false" customHeight="true" outlineLevel="0" collapsed="false"/>
    <row r="44863" customFormat="false" ht="13.8" hidden="false" customHeight="true" outlineLevel="0" collapsed="false"/>
    <row r="44864" customFormat="false" ht="13.8" hidden="false" customHeight="true" outlineLevel="0" collapsed="false"/>
    <row r="44865" customFormat="false" ht="13.8" hidden="false" customHeight="true" outlineLevel="0" collapsed="false"/>
    <row r="44866" customFormat="false" ht="13.8" hidden="false" customHeight="true" outlineLevel="0" collapsed="false"/>
    <row r="44867" customFormat="false" ht="13.8" hidden="false" customHeight="true" outlineLevel="0" collapsed="false"/>
    <row r="44868" customFormat="false" ht="13.8" hidden="false" customHeight="true" outlineLevel="0" collapsed="false"/>
    <row r="44869" customFormat="false" ht="13.8" hidden="false" customHeight="true" outlineLevel="0" collapsed="false"/>
    <row r="44870" customFormat="false" ht="13.8" hidden="false" customHeight="true" outlineLevel="0" collapsed="false"/>
    <row r="44871" customFormat="false" ht="13.8" hidden="false" customHeight="true" outlineLevel="0" collapsed="false"/>
    <row r="44872" customFormat="false" ht="13.8" hidden="false" customHeight="true" outlineLevel="0" collapsed="false"/>
    <row r="44873" customFormat="false" ht="13.8" hidden="false" customHeight="true" outlineLevel="0" collapsed="false"/>
    <row r="44874" customFormat="false" ht="13.8" hidden="false" customHeight="true" outlineLevel="0" collapsed="false"/>
    <row r="44875" customFormat="false" ht="13.8" hidden="false" customHeight="true" outlineLevel="0" collapsed="false"/>
    <row r="44876" customFormat="false" ht="13.8" hidden="false" customHeight="true" outlineLevel="0" collapsed="false"/>
    <row r="44877" customFormat="false" ht="13.8" hidden="false" customHeight="true" outlineLevel="0" collapsed="false"/>
    <row r="44878" customFormat="false" ht="13.8" hidden="false" customHeight="true" outlineLevel="0" collapsed="false"/>
    <row r="44879" customFormat="false" ht="13.8" hidden="false" customHeight="true" outlineLevel="0" collapsed="false"/>
    <row r="44880" customFormat="false" ht="13.8" hidden="false" customHeight="true" outlineLevel="0" collapsed="false"/>
    <row r="44881" customFormat="false" ht="13.8" hidden="false" customHeight="true" outlineLevel="0" collapsed="false"/>
    <row r="44882" customFormat="false" ht="13.8" hidden="false" customHeight="true" outlineLevel="0" collapsed="false"/>
    <row r="44883" customFormat="false" ht="13.8" hidden="false" customHeight="true" outlineLevel="0" collapsed="false"/>
    <row r="44884" customFormat="false" ht="13.8" hidden="false" customHeight="true" outlineLevel="0" collapsed="false"/>
    <row r="44885" customFormat="false" ht="13.8" hidden="false" customHeight="true" outlineLevel="0" collapsed="false"/>
    <row r="44886" customFormat="false" ht="13.8" hidden="false" customHeight="true" outlineLevel="0" collapsed="false"/>
    <row r="44887" customFormat="false" ht="13.8" hidden="false" customHeight="true" outlineLevel="0" collapsed="false"/>
    <row r="44888" customFormat="false" ht="13.8" hidden="false" customHeight="true" outlineLevel="0" collapsed="false"/>
    <row r="44889" customFormat="false" ht="13.8" hidden="false" customHeight="true" outlineLevel="0" collapsed="false"/>
    <row r="44890" customFormat="false" ht="13.8" hidden="false" customHeight="true" outlineLevel="0" collapsed="false"/>
    <row r="44891" customFormat="false" ht="13.8" hidden="false" customHeight="true" outlineLevel="0" collapsed="false"/>
    <row r="44892" customFormat="false" ht="13.8" hidden="false" customHeight="true" outlineLevel="0" collapsed="false"/>
    <row r="44893" customFormat="false" ht="13.8" hidden="false" customHeight="true" outlineLevel="0" collapsed="false"/>
    <row r="44894" customFormat="false" ht="13.8" hidden="false" customHeight="true" outlineLevel="0" collapsed="false"/>
    <row r="44895" customFormat="false" ht="13.8" hidden="false" customHeight="true" outlineLevel="0" collapsed="false"/>
    <row r="44896" customFormat="false" ht="13.8" hidden="false" customHeight="true" outlineLevel="0" collapsed="false"/>
    <row r="44897" customFormat="false" ht="13.8" hidden="false" customHeight="true" outlineLevel="0" collapsed="false"/>
    <row r="44898" customFormat="false" ht="13.8" hidden="false" customHeight="true" outlineLevel="0" collapsed="false"/>
    <row r="44899" customFormat="false" ht="13.8" hidden="false" customHeight="true" outlineLevel="0" collapsed="false"/>
    <row r="44900" customFormat="false" ht="13.8" hidden="false" customHeight="true" outlineLevel="0" collapsed="false"/>
    <row r="44901" customFormat="false" ht="13.8" hidden="false" customHeight="true" outlineLevel="0" collapsed="false"/>
    <row r="44902" customFormat="false" ht="13.8" hidden="false" customHeight="true" outlineLevel="0" collapsed="false"/>
    <row r="44903" customFormat="false" ht="13.8" hidden="false" customHeight="true" outlineLevel="0" collapsed="false"/>
    <row r="44904" customFormat="false" ht="13.8" hidden="false" customHeight="true" outlineLevel="0" collapsed="false"/>
    <row r="44905" customFormat="false" ht="13.8" hidden="false" customHeight="true" outlineLevel="0" collapsed="false"/>
    <row r="44906" customFormat="false" ht="13.8" hidden="false" customHeight="true" outlineLevel="0" collapsed="false"/>
    <row r="44907" customFormat="false" ht="13.8" hidden="false" customHeight="true" outlineLevel="0" collapsed="false"/>
    <row r="44908" customFormat="false" ht="13.8" hidden="false" customHeight="true" outlineLevel="0" collapsed="false"/>
    <row r="44909" customFormat="false" ht="13.8" hidden="false" customHeight="true" outlineLevel="0" collapsed="false"/>
    <row r="44910" customFormat="false" ht="13.8" hidden="false" customHeight="true" outlineLevel="0" collapsed="false"/>
    <row r="44911" customFormat="false" ht="13.8" hidden="false" customHeight="true" outlineLevel="0" collapsed="false"/>
    <row r="44912" customFormat="false" ht="13.8" hidden="false" customHeight="true" outlineLevel="0" collapsed="false"/>
    <row r="44913" customFormat="false" ht="13.8" hidden="false" customHeight="true" outlineLevel="0" collapsed="false"/>
    <row r="44914" customFormat="false" ht="13.8" hidden="false" customHeight="true" outlineLevel="0" collapsed="false"/>
    <row r="44915" customFormat="false" ht="13.8" hidden="false" customHeight="true" outlineLevel="0" collapsed="false"/>
    <row r="44916" customFormat="false" ht="13.8" hidden="false" customHeight="true" outlineLevel="0" collapsed="false"/>
    <row r="44917" customFormat="false" ht="13.8" hidden="false" customHeight="true" outlineLevel="0" collapsed="false"/>
    <row r="44918" customFormat="false" ht="13.8" hidden="false" customHeight="true" outlineLevel="0" collapsed="false"/>
    <row r="44919" customFormat="false" ht="13.8" hidden="false" customHeight="true" outlineLevel="0" collapsed="false"/>
    <row r="44920" customFormat="false" ht="13.8" hidden="false" customHeight="true" outlineLevel="0" collapsed="false"/>
    <row r="44921" customFormat="false" ht="13.8" hidden="false" customHeight="true" outlineLevel="0" collapsed="false"/>
    <row r="44922" customFormat="false" ht="13.8" hidden="false" customHeight="true" outlineLevel="0" collapsed="false"/>
    <row r="44923" customFormat="false" ht="13.8" hidden="false" customHeight="true" outlineLevel="0" collapsed="false"/>
    <row r="44924" customFormat="false" ht="13.8" hidden="false" customHeight="true" outlineLevel="0" collapsed="false"/>
    <row r="44925" customFormat="false" ht="13.8" hidden="false" customHeight="true" outlineLevel="0" collapsed="false"/>
    <row r="44926" customFormat="false" ht="13.8" hidden="false" customHeight="true" outlineLevel="0" collapsed="false"/>
    <row r="44927" customFormat="false" ht="13.8" hidden="false" customHeight="true" outlineLevel="0" collapsed="false"/>
    <row r="44928" customFormat="false" ht="13.8" hidden="false" customHeight="true" outlineLevel="0" collapsed="false"/>
    <row r="44929" customFormat="false" ht="13.8" hidden="false" customHeight="true" outlineLevel="0" collapsed="false"/>
    <row r="44930" customFormat="false" ht="13.8" hidden="false" customHeight="true" outlineLevel="0" collapsed="false"/>
    <row r="44931" customFormat="false" ht="13.8" hidden="false" customHeight="true" outlineLevel="0" collapsed="false"/>
    <row r="44932" customFormat="false" ht="13.8" hidden="false" customHeight="true" outlineLevel="0" collapsed="false"/>
    <row r="44933" customFormat="false" ht="13.8" hidden="false" customHeight="true" outlineLevel="0" collapsed="false"/>
    <row r="44934" customFormat="false" ht="13.8" hidden="false" customHeight="true" outlineLevel="0" collapsed="false"/>
    <row r="44935" customFormat="false" ht="13.8" hidden="false" customHeight="true" outlineLevel="0" collapsed="false"/>
    <row r="44936" customFormat="false" ht="13.8" hidden="false" customHeight="true" outlineLevel="0" collapsed="false"/>
    <row r="44937" customFormat="false" ht="13.8" hidden="false" customHeight="true" outlineLevel="0" collapsed="false"/>
    <row r="44938" customFormat="false" ht="13.8" hidden="false" customHeight="true" outlineLevel="0" collapsed="false"/>
    <row r="44939" customFormat="false" ht="13.8" hidden="false" customHeight="true" outlineLevel="0" collapsed="false"/>
    <row r="44940" customFormat="false" ht="13.8" hidden="false" customHeight="true" outlineLevel="0" collapsed="false"/>
    <row r="44941" customFormat="false" ht="13.8" hidden="false" customHeight="true" outlineLevel="0" collapsed="false"/>
    <row r="44942" customFormat="false" ht="13.8" hidden="false" customHeight="true" outlineLevel="0" collapsed="false"/>
    <row r="44943" customFormat="false" ht="13.8" hidden="false" customHeight="true" outlineLevel="0" collapsed="false"/>
    <row r="44944" customFormat="false" ht="13.8" hidden="false" customHeight="true" outlineLevel="0" collapsed="false"/>
    <row r="44945" customFormat="false" ht="13.8" hidden="false" customHeight="true" outlineLevel="0" collapsed="false"/>
    <row r="44946" customFormat="false" ht="13.8" hidden="false" customHeight="true" outlineLevel="0" collapsed="false"/>
    <row r="44947" customFormat="false" ht="13.8" hidden="false" customHeight="true" outlineLevel="0" collapsed="false"/>
    <row r="44948" customFormat="false" ht="13.8" hidden="false" customHeight="true" outlineLevel="0" collapsed="false"/>
    <row r="44949" customFormat="false" ht="13.8" hidden="false" customHeight="true" outlineLevel="0" collapsed="false"/>
    <row r="44950" customFormat="false" ht="13.8" hidden="false" customHeight="true" outlineLevel="0" collapsed="false"/>
    <row r="44951" customFormat="false" ht="13.8" hidden="false" customHeight="true" outlineLevel="0" collapsed="false"/>
    <row r="44952" customFormat="false" ht="13.8" hidden="false" customHeight="true" outlineLevel="0" collapsed="false"/>
    <row r="44953" customFormat="false" ht="13.8" hidden="false" customHeight="true" outlineLevel="0" collapsed="false"/>
    <row r="44954" customFormat="false" ht="13.8" hidden="false" customHeight="true" outlineLevel="0" collapsed="false"/>
    <row r="44955" customFormat="false" ht="13.8" hidden="false" customHeight="true" outlineLevel="0" collapsed="false"/>
    <row r="44956" customFormat="false" ht="13.8" hidden="false" customHeight="true" outlineLevel="0" collapsed="false"/>
    <row r="44957" customFormat="false" ht="13.8" hidden="false" customHeight="true" outlineLevel="0" collapsed="false"/>
    <row r="44958" customFormat="false" ht="13.8" hidden="false" customHeight="true" outlineLevel="0" collapsed="false"/>
    <row r="44959" customFormat="false" ht="13.8" hidden="false" customHeight="true" outlineLevel="0" collapsed="false"/>
    <row r="44960" customFormat="false" ht="13.8" hidden="false" customHeight="true" outlineLevel="0" collapsed="false"/>
    <row r="44961" customFormat="false" ht="13.8" hidden="false" customHeight="true" outlineLevel="0" collapsed="false"/>
    <row r="44962" customFormat="false" ht="13.8" hidden="false" customHeight="true" outlineLevel="0" collapsed="false"/>
    <row r="44963" customFormat="false" ht="13.8" hidden="false" customHeight="true" outlineLevel="0" collapsed="false"/>
    <row r="44964" customFormat="false" ht="13.8" hidden="false" customHeight="true" outlineLevel="0" collapsed="false"/>
    <row r="44965" customFormat="false" ht="13.8" hidden="false" customHeight="true" outlineLevel="0" collapsed="false"/>
    <row r="44966" customFormat="false" ht="13.8" hidden="false" customHeight="true" outlineLevel="0" collapsed="false"/>
    <row r="44967" customFormat="false" ht="13.8" hidden="false" customHeight="true" outlineLevel="0" collapsed="false"/>
    <row r="44968" customFormat="false" ht="13.8" hidden="false" customHeight="true" outlineLevel="0" collapsed="false"/>
    <row r="44969" customFormat="false" ht="13.8" hidden="false" customHeight="true" outlineLevel="0" collapsed="false"/>
    <row r="44970" customFormat="false" ht="13.8" hidden="false" customHeight="true" outlineLevel="0" collapsed="false"/>
    <row r="44971" customFormat="false" ht="13.8" hidden="false" customHeight="true" outlineLevel="0" collapsed="false"/>
    <row r="44972" customFormat="false" ht="13.8" hidden="false" customHeight="true" outlineLevel="0" collapsed="false"/>
    <row r="44973" customFormat="false" ht="13.8" hidden="false" customHeight="true" outlineLevel="0" collapsed="false"/>
    <row r="44974" customFormat="false" ht="13.8" hidden="false" customHeight="true" outlineLevel="0" collapsed="false"/>
    <row r="44975" customFormat="false" ht="13.8" hidden="false" customHeight="true" outlineLevel="0" collapsed="false"/>
    <row r="44976" customFormat="false" ht="13.8" hidden="false" customHeight="true" outlineLevel="0" collapsed="false"/>
    <row r="44977" customFormat="false" ht="13.8" hidden="false" customHeight="true" outlineLevel="0" collapsed="false"/>
    <row r="44978" customFormat="false" ht="13.8" hidden="false" customHeight="true" outlineLevel="0" collapsed="false"/>
    <row r="44979" customFormat="false" ht="13.8" hidden="false" customHeight="true" outlineLevel="0" collapsed="false"/>
    <row r="44980" customFormat="false" ht="13.8" hidden="false" customHeight="true" outlineLevel="0" collapsed="false"/>
    <row r="44981" customFormat="false" ht="13.8" hidden="false" customHeight="true" outlineLevel="0" collapsed="false"/>
    <row r="44982" customFormat="false" ht="13.8" hidden="false" customHeight="true" outlineLevel="0" collapsed="false"/>
    <row r="44983" customFormat="false" ht="13.8" hidden="false" customHeight="true" outlineLevel="0" collapsed="false"/>
    <row r="44984" customFormat="false" ht="13.8" hidden="false" customHeight="true" outlineLevel="0" collapsed="false"/>
    <row r="44985" customFormat="false" ht="13.8" hidden="false" customHeight="true" outlineLevel="0" collapsed="false"/>
    <row r="44986" customFormat="false" ht="13.8" hidden="false" customHeight="true" outlineLevel="0" collapsed="false"/>
    <row r="44987" customFormat="false" ht="13.8" hidden="false" customHeight="true" outlineLevel="0" collapsed="false"/>
    <row r="44988" customFormat="false" ht="13.8" hidden="false" customHeight="true" outlineLevel="0" collapsed="false"/>
    <row r="44989" customFormat="false" ht="13.8" hidden="false" customHeight="true" outlineLevel="0" collapsed="false"/>
    <row r="44990" customFormat="false" ht="13.8" hidden="false" customHeight="true" outlineLevel="0" collapsed="false"/>
    <row r="44991" customFormat="false" ht="13.8" hidden="false" customHeight="true" outlineLevel="0" collapsed="false"/>
    <row r="44992" customFormat="false" ht="13.8" hidden="false" customHeight="true" outlineLevel="0" collapsed="false"/>
    <row r="44993" customFormat="false" ht="13.8" hidden="false" customHeight="true" outlineLevel="0" collapsed="false"/>
    <row r="44994" customFormat="false" ht="13.8" hidden="false" customHeight="true" outlineLevel="0" collapsed="false"/>
    <row r="44995" customFormat="false" ht="13.8" hidden="false" customHeight="true" outlineLevel="0" collapsed="false"/>
    <row r="44996" customFormat="false" ht="13.8" hidden="false" customHeight="true" outlineLevel="0" collapsed="false"/>
    <row r="44997" customFormat="false" ht="13.8" hidden="false" customHeight="true" outlineLevel="0" collapsed="false"/>
    <row r="44998" customFormat="false" ht="13.8" hidden="false" customHeight="true" outlineLevel="0" collapsed="false"/>
    <row r="44999" customFormat="false" ht="13.8" hidden="false" customHeight="true" outlineLevel="0" collapsed="false"/>
    <row r="45000" customFormat="false" ht="13.8" hidden="false" customHeight="true" outlineLevel="0" collapsed="false"/>
  </sheetData>
  <autoFilter ref="A2:W1801"/>
  <hyperlinks>
    <hyperlink ref="U3" r:id="rId1" display="\\Dc\data\024_KISEB_2020\data_final_IQ_2020\cena\Benešov\20_01_01.pdf"/>
    <hyperlink ref="U4" r:id="rId2" display="\\Dc\data\024_KISEB_2020\data_final_IQ_2020\cena\Benešov\20_01_02.pdf"/>
    <hyperlink ref="U5" r:id="rId3" display="\\Dc\data\024_KISEB_2020\data_final_IQ_2020\cena\Benešov\20_01_03.pdf"/>
    <hyperlink ref="U6" r:id="rId4" display="\\Dc\data\024_KISEB_2020\data_final_IQ_2020\cena\Beroun\20_01_01.pdf"/>
    <hyperlink ref="U7" r:id="rId5" display="Cena/Šumperk/21_5_1"/>
    <hyperlink ref="U8" r:id="rId6" display="Cena/Šumperk/21_5_2"/>
    <hyperlink ref="U9" r:id="rId7" display="Cena/Tábor/21_5_1"/>
    <hyperlink ref="U10" r:id="rId8" display="Cena/Tábor/21_5_2"/>
    <hyperlink ref="U11" r:id="rId9" display="Cena/Tábor/21_5_3"/>
    <hyperlink ref="U12" r:id="rId10" display="Cena/Tachov/21_5_1"/>
    <hyperlink ref="U13" r:id="rId11" display="Cena/Tachov/21_5_2"/>
    <hyperlink ref="U14" r:id="rId12" display="Cena/Tachov/21_5_3"/>
    <hyperlink ref="U15" r:id="rId13" display="Cena/Teplice/21_5_1"/>
    <hyperlink ref="U16" r:id="rId14" display="Cena/Teplice/21_5_2"/>
    <hyperlink ref="U17" r:id="rId15" display="Cena/Teplice/21_5_3"/>
    <hyperlink ref="U18" r:id="rId16" display="Cena/Trutnov/21_5_1"/>
    <hyperlink ref="U19" r:id="rId17" display="Cena/Trutnov/21_5_2"/>
    <hyperlink ref="U20" r:id="rId18" display="Cena/Trutnov/21_5_3"/>
    <hyperlink ref="U21" r:id="rId19" display="Cena/Třebíč/21_5_1"/>
    <hyperlink ref="U22" r:id="rId20" display="Cena/Třebíč/21_5_2"/>
    <hyperlink ref="U23" r:id="rId21" display="Cena/Třebíč/21_5_3"/>
    <hyperlink ref="U24" r:id="rId22" display="Cena/Uherské Hradiště/21_5_1"/>
    <hyperlink ref="U25" r:id="rId23" display="Cena/Uherské Hradiště/21_5_2"/>
    <hyperlink ref="U26" r:id="rId24" display="Cena/Uherské Hradiště/21_5_3"/>
    <hyperlink ref="U27" r:id="rId25" display="Cena/Ústí nad Orlicí/21_5_1"/>
    <hyperlink ref="U28" r:id="rId26" display="Cena/Vsetín/21_5_1"/>
    <hyperlink ref="U29" r:id="rId27" display="Cena/Vsetín/21_5_2"/>
    <hyperlink ref="U30" r:id="rId28" display="Cena/Vsetín/21_5_3"/>
    <hyperlink ref="U31" r:id="rId29" display="Cena/Vyškov/21_5_1"/>
    <hyperlink ref="U32" r:id="rId30" display="Cena/Vyškov/21_5_2"/>
    <hyperlink ref="U33" r:id="rId31" display="Cena/Vyškov/21_5_3"/>
    <hyperlink ref="U34" r:id="rId32" display="Cena/Znojmo/21_5_1"/>
    <hyperlink ref="U35" r:id="rId33" display="Cena/Znojmo/21_5_2"/>
    <hyperlink ref="U36" r:id="rId34" display="Cena/Znojmo/21_5_3"/>
    <hyperlink ref="U37" r:id="rId35" display="Cena/Žďár nad Sázavou/21_5_1"/>
    <hyperlink ref="U38" r:id="rId36" display="Cena/Pardubice/21_5_1"/>
    <hyperlink ref="U39" r:id="rId37" display="Cena/Pardubice/21_5_2"/>
    <hyperlink ref="U40" r:id="rId38" display="Cena/Pardubice/21_5_3"/>
    <hyperlink ref="U41" r:id="rId39" display="Cena/Pardubice/21_5_4"/>
    <hyperlink ref="U42" r:id="rId40" display="Cena/Pardubice/21_5_5"/>
    <hyperlink ref="U43" r:id="rId41" display="Cena/Pardubice/21_5_6"/>
    <hyperlink ref="U44" r:id="rId42" display="Cena/Pardubice/21_5_7"/>
    <hyperlink ref="U45" r:id="rId43" display="Cena/Plzeň/21_5_1"/>
    <hyperlink ref="U46" r:id="rId44" display="Cena/Plzeň/21_5_2"/>
    <hyperlink ref="U47" r:id="rId45" display="Cena/Plzeň/21_5_3"/>
    <hyperlink ref="U48" r:id="rId46" display="Cena/Plzeň/21_5_4"/>
    <hyperlink ref="U49" r:id="rId47" display="Cena/Plzeň/21_5_5"/>
    <hyperlink ref="U50" r:id="rId48" display="Cena/Plzeň/21_5_6"/>
    <hyperlink ref="U51" r:id="rId49" display="Cena/Plzeň/21_5_7"/>
    <hyperlink ref="U52" r:id="rId50" display="Nájem/Pardubice/21_5_1"/>
    <hyperlink ref="U53" r:id="rId51" display="Nájem/Pardubice/21_5_2"/>
    <hyperlink ref="U54" r:id="rId52" display="Nájem/Pardubice/21_5_3"/>
    <hyperlink ref="U55" r:id="rId53" display="Nájem/Pardubice/21_5_4"/>
    <hyperlink ref="U56" r:id="rId54" display="Nájem/Pardubice/21_5_5"/>
    <hyperlink ref="U57" r:id="rId55" display="Nájem/Pardubice/21_5_6"/>
    <hyperlink ref="U58" r:id="rId56" display="Nájem/Pardubice/21_5_7"/>
    <hyperlink ref="U59" r:id="rId57" display="Nájem//Plzeň/21_5_1"/>
    <hyperlink ref="U60" r:id="rId58" display="Nájem//Plzeň/21_5_2"/>
    <hyperlink ref="U61" r:id="rId59" display="Nájem//Plzeň/21_5_3"/>
    <hyperlink ref="U62" r:id="rId60" display="Nájem//Plzeň/21_5_4"/>
    <hyperlink ref="U63" r:id="rId61" display="Nájem//Plzeň/21_5_5"/>
    <hyperlink ref="U64" r:id="rId62" display="Nájem//Plzeň/21_5_6"/>
    <hyperlink ref="U65" r:id="rId63" display="Nájem//Plzeň/21_5_7"/>
    <hyperlink ref="U66" r:id="rId64" display="Cena/Karlovy Vary/21_4_1"/>
    <hyperlink ref="U67" r:id="rId65" display="Cena/Karlovy Vary/21_4_2"/>
    <hyperlink ref="U68" r:id="rId66" display="Cena/Karlovy Vary/21_4_3"/>
    <hyperlink ref="U69" r:id="rId67" display="Cena/Karlovy Vary/21_4_4"/>
    <hyperlink ref="U70" r:id="rId68" display="Cena/Karlovy Vary/21_4_5"/>
    <hyperlink ref="U71" r:id="rId69" display="Cena/Karlovy Vary/21_4_6"/>
    <hyperlink ref="U72" r:id="rId70" display="Cena/Karlovy Vary/21_4_7"/>
    <hyperlink ref="U73" r:id="rId71" display="Cena/Liberec/21_4_1"/>
    <hyperlink ref="U74" r:id="rId72" display="Cena/Liberec/21_4_2"/>
    <hyperlink ref="U75" r:id="rId73" display="Cena/Liberec/21_4_3"/>
    <hyperlink ref="U76" r:id="rId74" display="Cena/Liberec/21_4_4"/>
    <hyperlink ref="U77" r:id="rId75" display="Cena/Liberec/21_4_5"/>
    <hyperlink ref="U78" r:id="rId76" display="Cena/Liberec/21_4_6"/>
    <hyperlink ref="U79" r:id="rId77" display="Cena/Liberec/21_4_7"/>
    <hyperlink ref="U80" r:id="rId78" display="Cena/Olomouc/21_4_1"/>
    <hyperlink ref="U81" r:id="rId79" display="Cena/Olomouc/21_4_2"/>
    <hyperlink ref="U82" r:id="rId80" display="Cena/Olomouc/21_4_3"/>
    <hyperlink ref="U83" r:id="rId81" display="Cena/Olomouc/21_4_4"/>
    <hyperlink ref="U84" r:id="rId82" display="Cena/Olomouc/21_4_5"/>
    <hyperlink ref="U85" r:id="rId83" display="Cena/Olomouc/21_4_6"/>
    <hyperlink ref="U86" r:id="rId84" display="Cena/Olomouc/21_4_7"/>
    <hyperlink ref="U87" r:id="rId85" display="Cena/Ostrava/21_4_1"/>
    <hyperlink ref="U88" r:id="rId86" display="Cena/Ostrava/21_4_2"/>
    <hyperlink ref="U89" r:id="rId87" display="Cena/Ostrava/21_4_3"/>
    <hyperlink ref="U90" r:id="rId88" display="Cena/Ostrava/21_4_4"/>
    <hyperlink ref="U91" r:id="rId89" display="Cena/Ostrava/21_4_5"/>
    <hyperlink ref="U92" r:id="rId90" display="Cena/Ostrava/21_4_6"/>
    <hyperlink ref="U93" r:id="rId91" display="Cena/Ostrava/21_4_7"/>
    <hyperlink ref="U94" r:id="rId92" display="Cena/Praha/21_4_1"/>
    <hyperlink ref="U95" r:id="rId93" display="Cena/Praha/21_4_2"/>
    <hyperlink ref="U96" r:id="rId94" display="Cena/Praha/21_4_3"/>
    <hyperlink ref="U97" r:id="rId95" display="Cena/Praha/21_4_4"/>
    <hyperlink ref="U98" r:id="rId96" display="Cena/Praha/21_4_5"/>
    <hyperlink ref="U99" r:id="rId97" display="Cena/Praha/21_4_6"/>
    <hyperlink ref="U100" r:id="rId98" display="Cena/Praha/21_4_7"/>
    <hyperlink ref="U101" r:id="rId99" display="Cena/Praha/21_4_8"/>
    <hyperlink ref="U102" r:id="rId100" display="Cena/Písek/21_4_1"/>
    <hyperlink ref="U103" r:id="rId101" display="Cena/Písek/21_4_2"/>
    <hyperlink ref="U104" r:id="rId102" display="Cena/Písek/21_4_3"/>
    <hyperlink ref="U105" r:id="rId103" display="Cena/Prostějov/21_4_1"/>
    <hyperlink ref="U106" r:id="rId104" display="Cena/Prostějov/21_4_2"/>
    <hyperlink ref="U107" r:id="rId105" display="Cena/Prostějov/21_4_3"/>
    <hyperlink ref="U108" r:id="rId106" display="Cena/Přerov/21_4_1"/>
    <hyperlink ref="U109" r:id="rId107" display="Cena/Přerov/21_4_2"/>
    <hyperlink ref="U110" r:id="rId108" display="Cena/Přerov/21_4_3"/>
    <hyperlink ref="U111" r:id="rId109" display="Cena/Příbram/21_4_1"/>
    <hyperlink ref="U112" r:id="rId110" display="Cena/Příbram/21_4_2"/>
    <hyperlink ref="U113" r:id="rId111" display="Cena/Příbram/21_4_3"/>
    <hyperlink ref="U114" r:id="rId112" display="Cena/Rakovník/21_4_1"/>
    <hyperlink ref="U115" r:id="rId113" display="Cena/Rakovník/21_4_2"/>
    <hyperlink ref="U116" r:id="rId114" display="Cena/Rakovník/21_4_3"/>
    <hyperlink ref="U117" r:id="rId115" display="Cena/Rokycany/21_4_1"/>
    <hyperlink ref="U118" r:id="rId116" display="Cena/Rokycany/21_4_2"/>
    <hyperlink ref="U119" r:id="rId117" display="Cena/Rokycany/21_4_3"/>
    <hyperlink ref="U120" r:id="rId118" display="Cena/Rychnov nad Kněžnou/21_4_1"/>
    <hyperlink ref="U121" r:id="rId119" display="Cena/Rychnov nad Kněžnou/21_4_2"/>
    <hyperlink ref="U122" r:id="rId120" display="Cena/Semily/21_4_1"/>
    <hyperlink ref="U123" r:id="rId121" display="Cena/Sokolov/21_4_1"/>
    <hyperlink ref="U124" r:id="rId122" display="Cena/Sokolov/21_4_2"/>
    <hyperlink ref="U125" r:id="rId123" display="Cena/Sokolov/21_4_3"/>
    <hyperlink ref="U126" r:id="rId124" display="Cena/Strakonice/21_4_1"/>
    <hyperlink ref="U127" r:id="rId125" display="Cena/Strakonice/21_4_2"/>
    <hyperlink ref="U128" r:id="rId126" display="Cena/Strakonice/21_4_3"/>
    <hyperlink ref="U129" r:id="rId127" display="Cena/Svitavy/21_4_1"/>
    <hyperlink ref="U130" r:id="rId128" display="Cena/Svitavy/21_4_2"/>
    <hyperlink ref="U131" r:id="rId129" display="Cena/Svitavy/21_4_3"/>
    <hyperlink ref="U132" r:id="rId130" display="Nájem/Karlovy Vary/21_4_1"/>
    <hyperlink ref="U133" r:id="rId131" display="Nájem/Karlovy Vary/21_4_2"/>
    <hyperlink ref="U134" r:id="rId132" display="Nájem/Karlovy Vary/21_4_3"/>
    <hyperlink ref="U135" r:id="rId133" display="Nájem/Karlovy Vary/21_4_4"/>
    <hyperlink ref="U136" r:id="rId134" display="Nájem/Karlovy Vary/21_4_5"/>
    <hyperlink ref="U137" r:id="rId135" display="Nájem/Karlovy Vary/21_4_6"/>
    <hyperlink ref="U138" r:id="rId136" display="Nájem/Karlovy Vary/21_4_7"/>
    <hyperlink ref="U139" r:id="rId137" display="Nájem/Liberec/21_4_1"/>
    <hyperlink ref="U140" r:id="rId138" display="Nájem/Liberec/21_4_2"/>
    <hyperlink ref="U141" r:id="rId139" display="Nájem/Liberec/21_4_3"/>
    <hyperlink ref="U142" r:id="rId140" display="Nájem/Liberec/21_4_4"/>
    <hyperlink ref="U143" r:id="rId141" display="Nájem/Liberec/21_4_5"/>
    <hyperlink ref="U144" r:id="rId142" display="Nájem/Liberec/21_4_6"/>
    <hyperlink ref="U145" r:id="rId143" display="Nájem/Liberec/21_4_7"/>
    <hyperlink ref="U146" r:id="rId144" display="Nájem/Olomouc/21_4_1"/>
    <hyperlink ref="U147" r:id="rId145" display="Nájem/Olomouc/21_4_2"/>
    <hyperlink ref="U148" r:id="rId146" display="Nájem/Olomouc/21_4_3"/>
    <hyperlink ref="U149" r:id="rId147" display="Nájem/Olomouc/21_4_4"/>
    <hyperlink ref="U150" r:id="rId148" display="Nájem/Olomouc/21_4_5"/>
    <hyperlink ref="U151" r:id="rId149" display="Nájem/Olomouc/21_4_6"/>
    <hyperlink ref="U152" r:id="rId150" display="Nájem/Olomouc/21_4_7"/>
    <hyperlink ref="U153" r:id="rId151" display="Nájem/Ostrava/21_4_1"/>
    <hyperlink ref="U154" r:id="rId152" display="Nájem/Ostrava/21_4_2"/>
    <hyperlink ref="U155" r:id="rId153" display="Nájem/Ostrava/21_4_3"/>
    <hyperlink ref="U156" r:id="rId154" display="Nájem/Ostrava/21_4_4"/>
    <hyperlink ref="U157" r:id="rId155" display="Nájem/Ostrava/21_4_5"/>
    <hyperlink ref="U158" r:id="rId156" display="Nájem/Ostrava/21_4_6"/>
    <hyperlink ref="U159" r:id="rId157" display="Nájem/Ostrava/21_4_7"/>
    <hyperlink ref="U160" r:id="rId158" display="Nájem/Písek/21_4_1"/>
    <hyperlink ref="U161" r:id="rId159" display="Nájem/Písek/21_4_2"/>
    <hyperlink ref="U162" r:id="rId160" display="Nájem/Písek/21_4_3"/>
    <hyperlink ref="U163" r:id="rId161" display="Nájem/Prachatice/21_4_1"/>
    <hyperlink ref="U164" r:id="rId162" display="Nájem/Prostějov/21_4_1"/>
    <hyperlink ref="U165" r:id="rId163" display="Nájem/Prostějov/21_4_2"/>
    <hyperlink ref="U166" r:id="rId164" display="Nájem/Prostějov/21_4_3"/>
    <hyperlink ref="U167" r:id="rId165" display="Nájem/Přerov/21_4_1"/>
    <hyperlink ref="U168" r:id="rId166" display="Nájem/Přerov/21_4_2"/>
    <hyperlink ref="U169" r:id="rId167" display="Nájem/Přerov/21_4_3"/>
    <hyperlink ref="U170" r:id="rId168" display="Nájem/Příbram/21_4_1"/>
    <hyperlink ref="U171" r:id="rId169" display="Nájem/Příbram/21_4_2"/>
    <hyperlink ref="U172" r:id="rId170" display="Nájem/Příbram/21_4_3"/>
    <hyperlink ref="U173" r:id="rId171" display="Nájem/Rakovník/21_4_1"/>
    <hyperlink ref="U174" r:id="rId172" display="Nájem/Rakovník/21_4_2"/>
    <hyperlink ref="U175" r:id="rId173" display="Nájem/Rakovník/21_4_3"/>
    <hyperlink ref="U176" r:id="rId174" display="Nájem/Rokycany/21_4_1"/>
    <hyperlink ref="U177" r:id="rId175" display="Nájem/Rychnov nad Kněžnou/21_4_1"/>
    <hyperlink ref="U178" r:id="rId176" display="Nájem/Rychnov nad Kněžnou/21_4_2"/>
    <hyperlink ref="U179" r:id="rId177" display="Nájem/Rychnov nad Kněžnou/21_4_3"/>
    <hyperlink ref="U180" r:id="rId178" display="Nájem/Sokolov/21_4_1"/>
    <hyperlink ref="U181" r:id="rId179" display="Nájem/Sokolov/21_4_2"/>
    <hyperlink ref="U182" r:id="rId180" display="Nájem/Strakonice/21_4_1"/>
    <hyperlink ref="U183" r:id="rId181" display="Nájem/Strakonice/21_4_2"/>
    <hyperlink ref="U184" r:id="rId182" display="Nájem/Strakonice/21_4_3"/>
    <hyperlink ref="U185" r:id="rId183" display="Nájem/Svitavy/21_4_1"/>
    <hyperlink ref="U186" r:id="rId184" display="Nájem/Svitavy/21_4_2"/>
    <hyperlink ref="U187" r:id="rId185" display="Nájem/Svitavy/21_4_3"/>
    <hyperlink ref="U188" r:id="rId186" display="Nájem/Praha/21_4_1"/>
    <hyperlink ref="U189" r:id="rId187" display="Nájem/Praha/21_4_2"/>
    <hyperlink ref="U190" r:id="rId188" display="Nájem/Praha/21_4_3"/>
    <hyperlink ref="U191" r:id="rId189" display="Nájem/Praha/21_4_4"/>
    <hyperlink ref="U192" r:id="rId190" display="Nájem/Praha/21_4_5"/>
    <hyperlink ref="U193" r:id="rId191" display="Nájem/Praha/21_4_6"/>
    <hyperlink ref="U194" r:id="rId192" display="Nájem/Praha/21_4_7"/>
    <hyperlink ref="U195" r:id="rId193" display="Nájem/Praha/21_4_8"/>
    <hyperlink ref="U196" r:id="rId194" display="Nájem/Ústí nad Labem/21_5_1"/>
    <hyperlink ref="U197" r:id="rId195" display="Nájem/Ústí nad Labem/21_5_2"/>
    <hyperlink ref="U198" r:id="rId196" display="Nájem/Ústí nad Labem/21_5_3"/>
    <hyperlink ref="U199" r:id="rId197" display="Nájem/Ústí nad Labem/21_5_4"/>
    <hyperlink ref="U200" r:id="rId198" display="Nájem/Ústí nad Labem/21_5_5"/>
    <hyperlink ref="U201" r:id="rId199" display="Nájem/Ústí nad Labem/21_5_6"/>
    <hyperlink ref="U202" r:id="rId200" display="Nájem/Ústí nad Labem/21_5_7"/>
    <hyperlink ref="U203" r:id="rId201" display="Nájem/Zlín/21_5_1"/>
    <hyperlink ref="U204" r:id="rId202" display="Nájem/Zlín/21_5_2"/>
    <hyperlink ref="U205" r:id="rId203" display="Nájem/Zlín/21_5_3"/>
    <hyperlink ref="U206" r:id="rId204" display="Nájem/Zlín/21_5_4"/>
    <hyperlink ref="U207" r:id="rId205" display="Nájem/Zlín/21_5_5"/>
    <hyperlink ref="U208" r:id="rId206" display="Nájem/Zlín/21_5_6"/>
    <hyperlink ref="U209" r:id="rId207" display="Nájem/Zlín/21_5_7"/>
    <hyperlink ref="U210" r:id="rId208" display="Cena/Ústí nad Labem/21_5_1"/>
    <hyperlink ref="U211" r:id="rId209" display="Cena/Ústí nad Labem/21_5_2"/>
    <hyperlink ref="U212" r:id="rId210" display="Cena/Ústí nad Labem/21_5_3"/>
    <hyperlink ref="U213" r:id="rId211" display="Cena/Ústí nad Labem/21_5_4"/>
    <hyperlink ref="U214" r:id="rId212" display="Cena/Ústí nad Labem/21_5_5"/>
    <hyperlink ref="U215" r:id="rId213" display="Cena/Ústí nad Labem/21_5_6"/>
    <hyperlink ref="U216" r:id="rId214" display="Cena/Ústí nad Labem/21_5_7"/>
    <hyperlink ref="U217" r:id="rId215" display="Cena/Zlín/21_5_1"/>
    <hyperlink ref="U218" r:id="rId216" display="Cena/Zlín/21_5_2"/>
    <hyperlink ref="U219" r:id="rId217" display="Cena/Zlín/21_5_3"/>
    <hyperlink ref="U220" r:id="rId218" display="Cena/Zlín/21_5_4"/>
    <hyperlink ref="U221" r:id="rId219" display="Cena/Zlín/21_5_5"/>
    <hyperlink ref="U222" r:id="rId220" display="Cena/Zlín/21_5_6"/>
    <hyperlink ref="U223" r:id="rId221" display="Cena/Zlín/21_5_7"/>
    <hyperlink ref="U224" r:id="rId222" display="Nájem/Šumperk/21_5_1"/>
    <hyperlink ref="U225" r:id="rId223" display="Nájem/Šumperk/21_5_2"/>
    <hyperlink ref="U226" r:id="rId224" display="Nájem/Tábor/21_5_1"/>
    <hyperlink ref="U227" r:id="rId225" display="Nájem/Tábor/21_5_2"/>
    <hyperlink ref="U228" r:id="rId226" display="Nájem/Tábor/21_5_3"/>
    <hyperlink ref="U229" r:id="rId227" display="Nájem/Tachov/21_5_1"/>
    <hyperlink ref="U230" r:id="rId228" display="Nájem/Tachov/21_5_2"/>
    <hyperlink ref="U231" r:id="rId229" display="Nájem/Tachov/21_5_3"/>
    <hyperlink ref="U232" r:id="rId230" display="Nájem/Teplice/21_5_1"/>
    <hyperlink ref="U233" r:id="rId231" display="Nájem/Teplice/21_5_2"/>
    <hyperlink ref="U234" r:id="rId232" display="Nájem/Teplice/21_5_3"/>
    <hyperlink ref="U235" r:id="rId233" display="Nájem/Třebíč/21_5_1"/>
    <hyperlink ref="U236" r:id="rId234" display="Nájem/Třebíč/21_5_2"/>
    <hyperlink ref="U237" r:id="rId235" display="Nájem/Třebíč/21_5_3"/>
    <hyperlink ref="U238" r:id="rId236" display="Nájem/Uherské Hradiště/21_5_1"/>
    <hyperlink ref="U239" r:id="rId237" display="Nájem/Uherské Hradiště/21_5_2"/>
    <hyperlink ref="U240" r:id="rId238" display="Nájem/Uherské Hradiště/21_5_3"/>
    <hyperlink ref="U241" r:id="rId239" display="Nájem/Ústí nad Orlicí/21_5_1"/>
    <hyperlink ref="U242" r:id="rId240" display="Nájem/Vyškov/21_5_1"/>
    <hyperlink ref="U243" r:id="rId241" display="Nájem/Vyškov/21_5_2"/>
    <hyperlink ref="U244" r:id="rId242" display="Nájem/Vyškov/21_5_3"/>
    <hyperlink ref="U245" r:id="rId243" display="Nájem/Znojmo/21_5_1"/>
    <hyperlink ref="U246" r:id="rId244" display="Nájem/Znojmo/21_5_2"/>
    <hyperlink ref="U247" r:id="rId245" display="Nájem/Znojmo/21_5_3"/>
    <hyperlink ref="U248" r:id="rId246" display="Nájem/Žďár nad Sázavou/21_5_1"/>
    <hyperlink ref="U249" r:id="rId247" display="Nájem/Žďár nad Sázavou/21_5_2"/>
    <hyperlink ref="U250" r:id="rId248" display="Nájem/Žďár nad Sázavou/21_5_3"/>
    <hyperlink ref="U251" r:id="rId249" display="Nájem/Karlovy Vary/21_6_1"/>
    <hyperlink ref="U252" r:id="rId250" display="Nájem/Karlovy Vary/21_6_2"/>
    <hyperlink ref="U253" r:id="rId251" display="Nájem/Karlovy Vary/21_6_3"/>
    <hyperlink ref="U254" r:id="rId252" display="Nájem/Karlovy Vary/21_6_4"/>
    <hyperlink ref="U255" r:id="rId253" display="Nájem/Karlovy Vary/21_6_5"/>
    <hyperlink ref="U256" r:id="rId254" display="Nájem/Karlovy Vary/21_6_6"/>
    <hyperlink ref="U257" r:id="rId255" display="Nájem/Karlovy Vary/21_6_7"/>
    <hyperlink ref="U258" r:id="rId256" display="Nájem/Liberec/21_6_1"/>
    <hyperlink ref="U259" r:id="rId257" display="Nájem/Liberec/21_6_2"/>
    <hyperlink ref="U260" r:id="rId258" display="Nájem/Liberec/21_6_3"/>
    <hyperlink ref="U261" r:id="rId259" display="Nájem/Liberec/21_6_4"/>
    <hyperlink ref="U262" r:id="rId260" display="Nájem/Liberec/21_6_5"/>
    <hyperlink ref="U263" r:id="rId261" display="Nájem/Liberec/21_6_6"/>
    <hyperlink ref="U264" r:id="rId262" display="Nájem/Liberec/21_6_7"/>
    <hyperlink ref="U265" r:id="rId263" display="Nájem/Olomouc/21_6_1"/>
    <hyperlink ref="U266" r:id="rId264" display="Nájem/Olomouc/21_6_2"/>
    <hyperlink ref="U267" r:id="rId265" display="Nájem/Olomouc/21_6_3"/>
    <hyperlink ref="U268" r:id="rId266" display="Nájem/Olomouc/21_6_4"/>
    <hyperlink ref="U269" r:id="rId267" display="Nájem/Olomouc/21_6_5"/>
    <hyperlink ref="U270" r:id="rId268" display="Nájem/Olomouc/21_6_6"/>
    <hyperlink ref="U271" r:id="rId269" display="Nájem/Olomouc/21_6_7"/>
    <hyperlink ref="U272" r:id="rId270" display="Nájem/Ostrava/21_6_1"/>
    <hyperlink ref="U273" r:id="rId271" display="Nájem/Ostrava/21_6_2"/>
    <hyperlink ref="U274" r:id="rId272" display="Nájem/Ostrava/21_6_3"/>
    <hyperlink ref="U275" r:id="rId273" display="Nájem/Ostrava/21_6_4"/>
    <hyperlink ref="U276" r:id="rId274" display="Nájem/Ostrava/21_6_5"/>
    <hyperlink ref="U277" r:id="rId275" display="Nájem/Ostrava/21_6_6"/>
    <hyperlink ref="U278" r:id="rId276" display="Nájem/Ostrava/21_6_7"/>
    <hyperlink ref="U279" r:id="rId277" display="Cena/Karlovy Vary/21_6_1"/>
    <hyperlink ref="U280" r:id="rId278" display="Cena/Karlovy Vary/21_6_2"/>
    <hyperlink ref="U281" r:id="rId279" display="Cena/Karlovy Vary/21_6_3"/>
    <hyperlink ref="U282" r:id="rId280" display="Cena/Karlovy Vary/21_6_4"/>
    <hyperlink ref="U283" r:id="rId281" display="Cena/Karlovy Vary/21_6_5"/>
    <hyperlink ref="U284" r:id="rId282" display="Cena/Karlovy Vary/21_6_6"/>
    <hyperlink ref="U285" r:id="rId283" display="Cena/Karlovy Vary/21_6_7"/>
    <hyperlink ref="U286" r:id="rId284" display="Cena/Liberec/21_6_1"/>
    <hyperlink ref="U287" r:id="rId285" display="Cena/Liberec/21_6_2"/>
    <hyperlink ref="U288" r:id="rId286" display="Cena/Liberec/21_6_3"/>
    <hyperlink ref="U289" r:id="rId287" display="Cena/Liberec/21_6_4"/>
    <hyperlink ref="U290" r:id="rId288" display="Cena/Liberec/21_6_5"/>
    <hyperlink ref="U291" r:id="rId289" display="Cena/Liberec/21_6_6"/>
    <hyperlink ref="U292" r:id="rId290" display="Cena/Liberec/21_6_7"/>
    <hyperlink ref="U293" r:id="rId291" display="Cena/Olomouc/21_6_1"/>
    <hyperlink ref="U294" r:id="rId292" display="Cena/Olomouc/21_6_2"/>
    <hyperlink ref="U295" r:id="rId293" display="Cena/Olomouc/21_6_3"/>
    <hyperlink ref="U296" r:id="rId294" display="Cena/Olomouc/21_6_4"/>
    <hyperlink ref="U297" r:id="rId295" display="Cena/Olomouc/21_6_5"/>
    <hyperlink ref="U298" r:id="rId296" display="Cena/Olomouc/21_6_6"/>
    <hyperlink ref="U299" r:id="rId297" display="Cena/Olomouc/21_6_7"/>
    <hyperlink ref="U300" r:id="rId298" display="Cena/Ostrava/21_6_1"/>
    <hyperlink ref="U301" r:id="rId299" display="Cena/Ostrava/21_6_2"/>
    <hyperlink ref="U302" r:id="rId300" display="Cena/Ostrava/21_6_3"/>
    <hyperlink ref="U303" r:id="rId301" display="Cena/Ostrava/21_6_4"/>
    <hyperlink ref="U304" r:id="rId302" display="Cena/Ostrava/21_6_5"/>
    <hyperlink ref="U305" r:id="rId303" display="Cena/Ostrava/21_6_6"/>
    <hyperlink ref="U306" r:id="rId304" display="Cena/Ostrava/21_6_7"/>
    <hyperlink ref="U307" r:id="rId305" display="Cena/Pardubice/21_7_1"/>
    <hyperlink ref="U308" r:id="rId306" display="Cena/Pardubice/21_7_2"/>
    <hyperlink ref="U309" r:id="rId307" display="Cena/Pardubice/21_7_3"/>
    <hyperlink ref="U310" r:id="rId308" display="Cena/Pardubice/21_7_4"/>
    <hyperlink ref="U311" r:id="rId309" display="Cena/Pardubice/21_7_5"/>
    <hyperlink ref="U312" r:id="rId310" display="Cena/Pardubice/21_7_6"/>
    <hyperlink ref="U313" r:id="rId311" display="Cena/Pardubice/21_7_7"/>
    <hyperlink ref="U314" r:id="rId312" display="Cena/Praha/21_7_1"/>
    <hyperlink ref="U315" r:id="rId313" display="Cena/Praha/21_7_2"/>
    <hyperlink ref="U316" r:id="rId314" display="Cena/Praha/21_7_3"/>
    <hyperlink ref="U317" r:id="rId315" display="Cena/Praha/21_7_4"/>
    <hyperlink ref="U318" r:id="rId316" display="Cena/Praha/21_7_5"/>
    <hyperlink ref="U319" r:id="rId317" display="Cena/Praha/21_7_6"/>
    <hyperlink ref="U320" r:id="rId318" display="Cena/Praha/21_7_7"/>
    <hyperlink ref="U321" r:id="rId319" display="Cena/Praha/21_7_8"/>
    <hyperlink ref="U322" r:id="rId320" display="Cena/Praha/21_7_9"/>
    <hyperlink ref="U323" r:id="rId321" display="Cena/Praha/21_7_10"/>
    <hyperlink ref="U324" r:id="rId322" display="Cena/Zlín/21_7_1"/>
    <hyperlink ref="U325" r:id="rId323" display="Cena/Zlín/21_7_2"/>
    <hyperlink ref="U326" r:id="rId324" display="Cena/Zlín/21_7_3"/>
    <hyperlink ref="U327" r:id="rId325" display="Cena/Zlín/21_7_4"/>
    <hyperlink ref="U328" r:id="rId326" display="Cena/Zlín/21_7_5"/>
    <hyperlink ref="U329" r:id="rId327" display="Cena/Zlín/21_7_6"/>
    <hyperlink ref="U330" r:id="rId328" display="Cena/Zlín/21_7_7"/>
    <hyperlink ref="U331" r:id="rId329" display="Cena/Ústí nad Labem/21_7_1"/>
    <hyperlink ref="U332" r:id="rId330" display="Cena/Ústí nad Labem/21_7_2"/>
    <hyperlink ref="U333" r:id="rId331" display="Cena/Ústí nad Labem/21_7_3"/>
    <hyperlink ref="U334" r:id="rId332" display="Cena/Ústí nad Labem/21_7_4"/>
    <hyperlink ref="U335" r:id="rId333" display="Cena/Ústí nad Labem/21_7_5"/>
    <hyperlink ref="U336" r:id="rId334" display="Cena/Ústí nad Labem/21_7_6"/>
    <hyperlink ref="U337" r:id="rId335" display="Cena/Ústí nad Labem/21_7_7"/>
    <hyperlink ref="U338" r:id="rId336" display="Cena/Plzeň/21_7_1"/>
    <hyperlink ref="U339" r:id="rId337" display="Cena/Plzeň/21_7_2"/>
    <hyperlink ref="U340" r:id="rId338" display="Cena/Plzeň/21_7_3"/>
    <hyperlink ref="U341" r:id="rId339" display="Cena/Plzeň/21_7_4"/>
    <hyperlink ref="U342" r:id="rId340" display="Cena/Plzeň/21_7_5"/>
    <hyperlink ref="U343" r:id="rId341" display="Cena/Plzeň/21_7_6"/>
    <hyperlink ref="U344" r:id="rId342" display="Cena/Plzeň/21_7_7"/>
    <hyperlink ref="U345" r:id="rId343" display="Nájem/Pardubice/21_7_1"/>
    <hyperlink ref="U346" r:id="rId344" display="Nájem/Pardubice/21_7_2"/>
    <hyperlink ref="U347" r:id="rId345" display="Nájem/Pardubice/21_7_3"/>
    <hyperlink ref="U348" r:id="rId346" display="Nájem/Pardubice/21_7_4"/>
    <hyperlink ref="U349" r:id="rId347" display="Nájem/Pardubice/21_7_5"/>
    <hyperlink ref="U350" r:id="rId348" display="Nájem/Pardubice/21_7_6"/>
    <hyperlink ref="U351" r:id="rId349" display="Nájem/Pardubice/21_7_7"/>
    <hyperlink ref="U352" r:id="rId350" display="Nájem/Zlín/21_7_1"/>
    <hyperlink ref="U353" r:id="rId351" display="Nájem/Zlín/21_7_2"/>
    <hyperlink ref="U354" r:id="rId352" display="Nájem/Zlín/21_7_3"/>
    <hyperlink ref="U355" r:id="rId353" display="Nájem/Zlín/21_7_4"/>
    <hyperlink ref="U356" r:id="rId354" display="Nájem/Zlín/21_7_5"/>
    <hyperlink ref="U357" r:id="rId355" display="Nájem/Zlín/21_7_6"/>
    <hyperlink ref="U358" r:id="rId356" display="Nájem/Zlín/21_7_7"/>
    <hyperlink ref="U359" r:id="rId357" display="Nájem/Ústí nad Labem/21_7_1"/>
    <hyperlink ref="U360" r:id="rId358" display="Nájem/Ústí nad Labem/21_7_2"/>
    <hyperlink ref="U361" r:id="rId359" display="Nájem/Ústí nad Labem/21_7_3"/>
    <hyperlink ref="U362" r:id="rId360" display="Nájem/Ústí nad Labem/21_7_4"/>
    <hyperlink ref="U363" r:id="rId361" display="Nájem/Ústí nad Labem/21_7_5"/>
    <hyperlink ref="U364" r:id="rId362" display="Nájem/Ústí nad Labem/21_7_6"/>
    <hyperlink ref="U365" r:id="rId363" display="Nájem/Ústí nad Labem/21_7_7"/>
    <hyperlink ref="U366" r:id="rId364" display="Nájem/Plzeň/21_7_1"/>
    <hyperlink ref="U367" r:id="rId365" display="Nájem/Plzeň/21_7_2"/>
    <hyperlink ref="U368" r:id="rId366" display="Nájem/Plzeň/21_7_3"/>
    <hyperlink ref="U369" r:id="rId367" display="Nájem/Plzeň/21_7_4"/>
    <hyperlink ref="U370" r:id="rId368" display="Nájem/Plzeň/21_7_5"/>
    <hyperlink ref="U371" r:id="rId369" display="Nájem/Plzeň/21_7_6"/>
    <hyperlink ref="U372" r:id="rId370" display="Nájem/Plzeň/21_7_7"/>
    <hyperlink ref="U373" r:id="rId371" display="Nájem/Praha/21_7_1"/>
    <hyperlink ref="U374" r:id="rId372" display="Nájem/Praha/21_7_2"/>
    <hyperlink ref="U375" r:id="rId373" display="Nájem/Praha/21_7_3"/>
    <hyperlink ref="U376" r:id="rId374" display="Nájem/Praha/21_7_4"/>
    <hyperlink ref="U377" r:id="rId375" display="Nájem/Praha/21_7_5"/>
    <hyperlink ref="U378" r:id="rId376" display="Nájem/Praha/21_7_6"/>
    <hyperlink ref="U379" r:id="rId377" display="Nájem/Praha/21_7_7"/>
    <hyperlink ref="U380" r:id="rId378" display="Nájem/Praha/21_7_8"/>
    <hyperlink ref="U381" r:id="rId379" display="Nájem/Praha/21_7_9"/>
    <hyperlink ref="U382" r:id="rId380" display="Nájem/Praha/21_7_10"/>
    <hyperlink ref="U383" r:id="rId381" display="Cena/Brno/21_8_1"/>
    <hyperlink ref="U384" r:id="rId382" display="Cena/Brno/21_8_2"/>
    <hyperlink ref="U385" r:id="rId383" display="Cena/Brno/21_8_3"/>
    <hyperlink ref="U386" r:id="rId384" display="Cena/Brno/21_8_4"/>
    <hyperlink ref="U387" r:id="rId385" display="Cena/Brno/21_8_5"/>
    <hyperlink ref="U388" r:id="rId386" display="Cena/Brno/21_8_6"/>
    <hyperlink ref="U389" r:id="rId387" display="Cena/Brno/21_8_7"/>
    <hyperlink ref="U390" r:id="rId388" display="Cena/České Budějovice/21_8_1"/>
    <hyperlink ref="U391" r:id="rId389" display="Cena/České Budějovice/21_8_2"/>
    <hyperlink ref="U392" r:id="rId390" display="Cena/České Budějovice/21_8_3"/>
    <hyperlink ref="U393" r:id="rId391" display="Cena/České Budějovice/21_8_4"/>
    <hyperlink ref="U394" r:id="rId392" display="Cena/České Budějovice/21_8_5"/>
    <hyperlink ref="U395" r:id="rId393" display="Cena/České Budějovice/21_8_6"/>
    <hyperlink ref="U396" r:id="rId394" display="Cena/České Budějovice/21_8_7"/>
    <hyperlink ref="U397" r:id="rId395" display="Cena/Hradec Králové/21_8_1"/>
    <hyperlink ref="U398" r:id="rId396" display="Cena/Hradec Králové/21_8_2"/>
    <hyperlink ref="U399" r:id="rId397" display="Cena/Hradec Králové/21_8_3"/>
    <hyperlink ref="U400" r:id="rId398" display="Cena/Hradec Králové/21_8_4"/>
    <hyperlink ref="U401" r:id="rId399" display="Cena/Hradec Králové/21_8_5"/>
    <hyperlink ref="U402" r:id="rId400" display="Cena/Hradec Králové/21_8_6"/>
    <hyperlink ref="U403" r:id="rId401" display="Cena/Hradec Králové/21_8_7"/>
    <hyperlink ref="U404" r:id="rId402" display="Cena/Jihlava/21_8_1"/>
    <hyperlink ref="U405" r:id="rId403" display="Cena/Jihlava/21_8_2"/>
    <hyperlink ref="U406" r:id="rId404" display="Cena/Jihlava/21_8_3"/>
    <hyperlink ref="U407" r:id="rId405" display="Cena/Jihlava/21_8_4"/>
    <hyperlink ref="U408" r:id="rId406" display="Cena/Jihlava/21_8_5"/>
    <hyperlink ref="U409" r:id="rId407" display="Cena/Jihlava/21_8_6"/>
    <hyperlink ref="U410" r:id="rId408" display="Cena/Jihlava/21_8_7"/>
    <hyperlink ref="U411" r:id="rId409" display="Cena/Praha/21_8_1"/>
    <hyperlink ref="U412" r:id="rId410" display="Cena/Praha/21_8_2"/>
    <hyperlink ref="U413" r:id="rId411" display="Cena/Praha/21_8_3"/>
    <hyperlink ref="U414" r:id="rId412" display="Cena/Praha/21_8_4"/>
    <hyperlink ref="U415" r:id="rId413" display="Cena/Praha/21_8_5"/>
    <hyperlink ref="U416" r:id="rId414" display="Cena/Praha/21_8_6"/>
    <hyperlink ref="U417" r:id="rId415" display="Cena/Praha/21_8_7"/>
    <hyperlink ref="U418" r:id="rId416" display="Cena/Praha/21_8_8"/>
    <hyperlink ref="U419" r:id="rId417" display="Cena/Praha/21_8_9"/>
    <hyperlink ref="U420" r:id="rId418" display="Cena/Praha/21_8_10"/>
    <hyperlink ref="U421" r:id="rId419" display="Cena/Litoměřice/21_8_1"/>
    <hyperlink ref="U422" r:id="rId420" display="Cena/Litoměřice/21_8_2"/>
    <hyperlink ref="U423" r:id="rId421" display="Cena/Litoměřice/21_8_3"/>
    <hyperlink ref="U424" r:id="rId422" display="Cena/Louny/21_8_1"/>
    <hyperlink ref="U425" r:id="rId423" display="Cena/Louny/21_8_2"/>
    <hyperlink ref="U426" r:id="rId424" display="Cena/Louny/21_8_3"/>
    <hyperlink ref="U427" r:id="rId425" display="Cena/Mělník/21_8_1"/>
    <hyperlink ref="U428" r:id="rId426" display="Cena/Mělník/21_8_2"/>
    <hyperlink ref="U429" r:id="rId427" display="Cena/Mladá Boleslav/21_8_1"/>
    <hyperlink ref="U430" r:id="rId428" display="Cena/Mladá Boleslav/21_8_2"/>
    <hyperlink ref="U431" r:id="rId429" display="Cena/Mladá Boleslav/21_8_3"/>
    <hyperlink ref="U432" r:id="rId430" display="Cena/Most/21_8_1"/>
    <hyperlink ref="U433" r:id="rId431" display="Cena/Most/21_8_2"/>
    <hyperlink ref="U434" r:id="rId432" display="Cena/Most/21_8_3"/>
    <hyperlink ref="U435" r:id="rId433" display="Cena/Nový Jičín/21_8_1"/>
    <hyperlink ref="U436" r:id="rId434" display="Cena/Nový Jičín/21_8_2"/>
    <hyperlink ref="U437" r:id="rId435" display="Cena/Nový Jičín/21_8_3"/>
    <hyperlink ref="U438" r:id="rId436" display="Cena/Nymburk/21_8_1"/>
    <hyperlink ref="U439" r:id="rId437" display="Cena/Nymburk/21_8_2"/>
    <hyperlink ref="U440" r:id="rId438" display="Cena/Nymburk/21_8_3"/>
    <hyperlink ref="U441" r:id="rId439" display="Cena/Opava/21_8_1"/>
    <hyperlink ref="U442" r:id="rId440" display="Cena/Opava/21_8_2"/>
    <hyperlink ref="U443" r:id="rId441" display="Cena/Opava/21_8_3"/>
    <hyperlink ref="U444" r:id="rId442" display="Nájem/Brno/21_8_1"/>
    <hyperlink ref="U445" r:id="rId443" display="Nájem/Brno/21_8_2"/>
    <hyperlink ref="U446" r:id="rId444" display="Nájem/Brno/21_8_3"/>
    <hyperlink ref="U447" r:id="rId445" display="Nájem/Brno/21_8_4"/>
    <hyperlink ref="U448" r:id="rId446" display="Nájem/Brno/21_8_5"/>
    <hyperlink ref="U449" r:id="rId447" display="Nájem/Brno/21_8_6"/>
    <hyperlink ref="U450" r:id="rId448" display="Nájem/Brno/21_8_7"/>
    <hyperlink ref="U451" r:id="rId449" display="Nájem/České Budějovice/21_8_1"/>
    <hyperlink ref="U452" r:id="rId450" display="Nájem/České Budějovice/21_8_2"/>
    <hyperlink ref="U453" r:id="rId451" display="Nájem/České Budějovice/21_8_3"/>
    <hyperlink ref="U454" r:id="rId452" display="Nájem/České Budějovice/21_8_4"/>
    <hyperlink ref="U455" r:id="rId453" display="Nájem/České Budějovice/21_8_5"/>
    <hyperlink ref="U456" r:id="rId454" display="Nájem/České Budějovice/21_8_6"/>
    <hyperlink ref="U457" r:id="rId455" display="Nájem/České Budějovice/21_8_7"/>
    <hyperlink ref="U458" r:id="rId456" display="Nájem/Hradec Králové/21_8_1"/>
    <hyperlink ref="U459" r:id="rId457" display="Nájem/Hradec Králové/21_8_2"/>
    <hyperlink ref="U460" r:id="rId458" display="Nájem/Hradec Králové/21_8_3"/>
    <hyperlink ref="U461" r:id="rId459" display="Nájem/Hradec Králové/21_8_4"/>
    <hyperlink ref="U462" r:id="rId460" display="Nájem/Hradec Králové/21_8_5"/>
    <hyperlink ref="U463" r:id="rId461" display="Nájem/Hradec Králové/21_8_6"/>
    <hyperlink ref="U464" r:id="rId462" display="Nájem/Hradec Králové/21_8_7"/>
    <hyperlink ref="U465" r:id="rId463" display="Nájem/Jihlava/21_8_1"/>
    <hyperlink ref="U466" r:id="rId464" display="Nájem/Jihlava/21_8_2"/>
    <hyperlink ref="U467" r:id="rId465" display="Nájem/Jihlava/21_8_3"/>
    <hyperlink ref="U468" r:id="rId466" display="Nájem/Jihlava/21_8_4"/>
    <hyperlink ref="U469" r:id="rId467" display="Nájem/Jihlava/21_8_5"/>
    <hyperlink ref="U470" r:id="rId468" display="Nájem/Jihlava/21_8_6"/>
    <hyperlink ref="U471" r:id="rId469" display="Nájem/Jihlava/21_8_7"/>
    <hyperlink ref="U472" r:id="rId470" display="Nájem/Litoměřice/21_8_1"/>
    <hyperlink ref="U473" r:id="rId471" display="Nájem/Litoměřice/21_8_2"/>
    <hyperlink ref="U474" r:id="rId472" display="Nájem/Litoměřice/21_8_3"/>
    <hyperlink ref="U475" r:id="rId473" display="Nájem/Louny/21_8_1"/>
    <hyperlink ref="U476" r:id="rId474" display="Nájem/Louny/21_8_2"/>
    <hyperlink ref="U477" r:id="rId475" display="Nájem/Mladá Boleslav/21_8_1"/>
    <hyperlink ref="U478" r:id="rId476" display="Nájem/Mladá Boleslav/21_8_2"/>
    <hyperlink ref="U479" r:id="rId477" display="Nájem/Mladá Boleslav/21_8_3"/>
    <hyperlink ref="U480" r:id="rId478" display="Nájem/Most/21_8_1"/>
    <hyperlink ref="U481" r:id="rId479" display="Nájem/Most/21_8_2"/>
    <hyperlink ref="U482" r:id="rId480" display="Nájem/Most/21_8_3"/>
    <hyperlink ref="U483" r:id="rId481" display="Nájem/Náchod/21_8_1"/>
    <hyperlink ref="U484" r:id="rId482" display="Nájem/Náchod/21_8_2"/>
    <hyperlink ref="U485" r:id="rId483" display="Nájem/Nový Jičín/21_8_1"/>
    <hyperlink ref="U486" r:id="rId484" display="Nájem/Nový Jičín/21_8_2"/>
    <hyperlink ref="U487" r:id="rId485" display="Nájem/Nový Jičín/21_8_3"/>
    <hyperlink ref="U488" r:id="rId486" display="Nájem/Opava/21_8_1"/>
    <hyperlink ref="U489" r:id="rId487" display="Nájem/Opava/21_8_2"/>
    <hyperlink ref="U490" r:id="rId488" display="Nájem/Opava/21_8_3"/>
    <hyperlink ref="U491" r:id="rId489" display="Nájem/Praha/21_8_1"/>
    <hyperlink ref="U492" r:id="rId490" display="Nájem/Praha/21_8_2"/>
    <hyperlink ref="U493" r:id="rId491" display="Nájem/Praha/21_8_3"/>
    <hyperlink ref="U494" r:id="rId492" display="Nájem/Praha/21_8_4"/>
    <hyperlink ref="U495" r:id="rId493" display="Nájem/Praha/21_8_5"/>
    <hyperlink ref="U496" r:id="rId494" display="Nájem/Praha/21_8_6"/>
    <hyperlink ref="U497" r:id="rId495" display="Nájem/Praha/21_8_7"/>
    <hyperlink ref="U498" r:id="rId496" display="Nájem/Praha/21_8_8"/>
    <hyperlink ref="U499" r:id="rId497" display="Nájem/Praha/21_8_9"/>
    <hyperlink ref="U500" r:id="rId498" display="Nájem/Praha/21_8_10"/>
    <hyperlink ref="U501" r:id="rId499" display="Nájem/Liberec/21_9_1"/>
    <hyperlink ref="U502" r:id="rId500" display="Nájem/Liberec/21_9_2"/>
    <hyperlink ref="U503" r:id="rId501" display="Nájem/Liberec/21_9_3"/>
    <hyperlink ref="U504" r:id="rId502" display="Nájem/Liberec/21_9_4"/>
    <hyperlink ref="U505" r:id="rId503" display="Nájem/Liberec/21_9_5"/>
    <hyperlink ref="U506" r:id="rId504" display="Nájem/Liberec/21_9_6"/>
    <hyperlink ref="U507" r:id="rId505" display="Nájem/Liberec/21_9_7"/>
    <hyperlink ref="U508" r:id="rId506" display="Cena/Liberec/21_9_1"/>
    <hyperlink ref="U509" r:id="rId507" display="Cena/Liberec/21_9_2"/>
    <hyperlink ref="U510" r:id="rId508" display="Cena/Liberec/21_9_3"/>
    <hyperlink ref="U511" r:id="rId509" display="Cena/Liberec/21_9_4"/>
    <hyperlink ref="U512" r:id="rId510" display="Cena/Liberec/21_9_5"/>
    <hyperlink ref="U513" r:id="rId511" display="Cena/Liberec/21_9_6"/>
    <hyperlink ref="U514" r:id="rId512" display="Cena/Liberec/21_9_7"/>
    <hyperlink ref="U515" r:id="rId513" display="Cena/Olomouc/21_9_1"/>
    <hyperlink ref="U516" r:id="rId514" display="Cena/Olomouc/21_9_2"/>
    <hyperlink ref="U517" r:id="rId515" display="Cena/Olomouc/21_9_3"/>
    <hyperlink ref="U518" r:id="rId516" display="Cena/Olomouc/21_9_4"/>
    <hyperlink ref="U519" r:id="rId517" display="Cena/Olomouc/21_9_5"/>
    <hyperlink ref="U520" r:id="rId518" display="Cena/Olomouc/21_9_6"/>
    <hyperlink ref="U521" r:id="rId519" display="Cena/Olomouc/21_9_7"/>
    <hyperlink ref="U522" r:id="rId520" display="Cena/Písek/21_9_1"/>
    <hyperlink ref="U523" r:id="rId521" display="Cena/Písek/21_9_2"/>
    <hyperlink ref="U524" r:id="rId522" display="Cena/Písek/21_9_3"/>
    <hyperlink ref="U525" r:id="rId523" display="Cena/Prostějov/21_9_1"/>
    <hyperlink ref="U526" r:id="rId524" display="Cena/Prostějov/21_9_2"/>
    <hyperlink ref="U527" r:id="rId525" display="Cena/Prostějov/21_9_3"/>
    <hyperlink ref="U528" r:id="rId526" display="Cena/Přerov/21_9_1"/>
    <hyperlink ref="U529" r:id="rId527" display="Cena/Přerov/21_9_2"/>
    <hyperlink ref="U530" r:id="rId528" display="Cena/Přerov/21_9_3"/>
    <hyperlink ref="U531" r:id="rId529" display="Cena/Příbram/21_9_1"/>
    <hyperlink ref="U532" r:id="rId530" display="Cena/Příbram/21_9_2"/>
    <hyperlink ref="U533" r:id="rId531" display="Cena/Příbram/21_9_3"/>
    <hyperlink ref="U534" r:id="rId532" display="Cena/Rakovník/21_9_1"/>
    <hyperlink ref="U535" r:id="rId533" display="Cena/Rokycany/21_9_1"/>
    <hyperlink ref="U536" r:id="rId534" display="Cena/Rychnov nad Kněžnou/21_9_1"/>
    <hyperlink ref="U537" r:id="rId535" display="Cena/Sokolov/21_9_1"/>
    <hyperlink ref="U538" r:id="rId536" display="Cena/Sokolov/21_9_2"/>
    <hyperlink ref="U539" r:id="rId537" display="Cena/Sokolov/21_9_3"/>
    <hyperlink ref="U540" r:id="rId538" display="Cena/Strakonice/21_9_1"/>
    <hyperlink ref="U541" r:id="rId539" display="Cena/Strakonice/21_9_2"/>
    <hyperlink ref="U542" r:id="rId540" display="Cena/Strakonice/21_9_3"/>
    <hyperlink ref="U543" r:id="rId541" display="Cena/Svitavy/21_9_1"/>
    <hyperlink ref="U544" r:id="rId542" display="Cena/Svitavy/21_9_2"/>
    <hyperlink ref="U545" r:id="rId543" display="Cena/Svitavy/21_9_3"/>
    <hyperlink ref="U546" r:id="rId544" display="Nájem/Písek/21_9_1"/>
    <hyperlink ref="U547" r:id="rId545" display="Nájem/Písek/21_9_2"/>
    <hyperlink ref="U548" r:id="rId546" display="Nájem/Prostějov/21_9_1"/>
    <hyperlink ref="U549" r:id="rId547" display="Nájem/Prostějov/21_9_2"/>
    <hyperlink ref="U550" r:id="rId548" display="Nájem/Prostějov/21_9_3"/>
    <hyperlink ref="U551" r:id="rId549" display="Nájem/Přerov/21_9_1"/>
    <hyperlink ref="U552" r:id="rId550" display="Nájem/Přerov/21_9_2"/>
    <hyperlink ref="U553" r:id="rId551" display="Nájem/Přerov/21_9_3"/>
    <hyperlink ref="U554" r:id="rId552" display="Nájem/Příbram/21_9_1"/>
    <hyperlink ref="U555" r:id="rId553" display="Nájem/Příbram/21_9_2"/>
    <hyperlink ref="U556" r:id="rId554" display="Nájem/Příbram/21_9_3"/>
    <hyperlink ref="U557" r:id="rId555" display="Nájem/Rakovník/21_9_1"/>
    <hyperlink ref="U558" r:id="rId556" display="Nájem/Rakovník/21_9_2"/>
    <hyperlink ref="U559" r:id="rId557" display="Nájem/Rakovník/21_9_3"/>
    <hyperlink ref="U560" r:id="rId558" display="Nájem/Rychnov nad Kněžnou/21_9_1"/>
    <hyperlink ref="U561" r:id="rId559" display="Nájem/Rychnov nad Kněžnou/21_9_2"/>
    <hyperlink ref="U562" r:id="rId560" display="Nájem/Sokolov/21_9_1"/>
    <hyperlink ref="U563" r:id="rId561" display="Nájem/Sokolov/21_9_2"/>
    <hyperlink ref="U564" r:id="rId562" display="Nájem/Strakonice/21_9_1"/>
    <hyperlink ref="U565" r:id="rId563" display="Nájem/Svitavy/21_9_1"/>
    <hyperlink ref="U566" r:id="rId564" display="Nájem/Svitavy/21_9_2"/>
    <hyperlink ref="U567" r:id="rId565" display="Nájem/Olomouc/21_9_1"/>
    <hyperlink ref="U568" r:id="rId566" display="Nájem/Olomouc/21_9_2"/>
    <hyperlink ref="U569" r:id="rId567" display="Nájem/Olomouc/21_9_3"/>
    <hyperlink ref="U570" r:id="rId568" display="Nájem/Olomouc/21_9_4"/>
    <hyperlink ref="U571" r:id="rId569" display="Nájem/Olomouc/21_9_5"/>
    <hyperlink ref="U572" r:id="rId570" display="Nájem/Olomouc/21_9_6"/>
    <hyperlink ref="U573" r:id="rId571" display="Nájem/Olomouc/21_9_7"/>
    <hyperlink ref="U574" r:id="rId572" display="Nájem/Ostrava/21_9_1"/>
    <hyperlink ref="U575" r:id="rId573" display="Nájem/Ostrava/21_9_2"/>
    <hyperlink ref="U576" r:id="rId574" display="Nájem/Ostrava/21_9_3"/>
    <hyperlink ref="U577" r:id="rId575" display="Nájem/Ostrava/21_9_4"/>
    <hyperlink ref="U578" r:id="rId576" display="Nájem/Ostrava/21_9_5"/>
    <hyperlink ref="U579" r:id="rId577" display="Nájem/Ostrava/21_9_6"/>
    <hyperlink ref="U580" r:id="rId578" display="Nájem/Ostrava/21_9_7"/>
    <hyperlink ref="U581" r:id="rId579" display="Cena/Karlovy Vary/21_9_1"/>
    <hyperlink ref="U582" r:id="rId580" display="Cena/Karlovy Vary/21_9_2"/>
    <hyperlink ref="U583" r:id="rId581" display="Cena/Karlovy Vary/21_9_3"/>
    <hyperlink ref="U584" r:id="rId582" display="Cena/Karlovy Vary/21_9_4"/>
    <hyperlink ref="U585" r:id="rId583" display="Cena/Karlovy Vary/21_9_5"/>
    <hyperlink ref="U586" r:id="rId584" display="Cena/Karlovy Vary/21_9_6"/>
    <hyperlink ref="U587" r:id="rId585" display="Cena/Karlovy Vary/21_9_7"/>
    <hyperlink ref="U588" r:id="rId586" display="Nájem/Karlovy Vary/21_9_1"/>
    <hyperlink ref="U589" r:id="rId587" display="Nájem/Karlovy Vary/21_9_2"/>
    <hyperlink ref="U590" r:id="rId588" display="Nájem/Karlovy Vary/21_9_3"/>
    <hyperlink ref="U591" r:id="rId589" display="Nájem/Karlovy Vary/21_9_4"/>
    <hyperlink ref="U592" r:id="rId590" display="Nájem/Karlovy Vary/21_9_5"/>
    <hyperlink ref="U593" r:id="rId591" display="Nájem/Karlovy Vary/21_9_6"/>
    <hyperlink ref="U594" r:id="rId592" display="Nájem/Karlovy Vary/21_9_7"/>
    <hyperlink ref="U595" r:id="rId593" display="Cena/Šumperk/21_10_1"/>
    <hyperlink ref="U596" r:id="rId594" display="Cena/Šumperk/21_10_2"/>
    <hyperlink ref="U597" r:id="rId595" display="Cena/Šumperk/21_10_3"/>
    <hyperlink ref="U598" r:id="rId596" display="Cena/Tábor/21_10_1"/>
    <hyperlink ref="U599" r:id="rId597" display="Cena/Tábor/21_10_2"/>
    <hyperlink ref="U600" r:id="rId598" display="Cena/Tábor/21_10_3"/>
    <hyperlink ref="U601" r:id="rId599" display="Cena/Tachov/21_10_1"/>
    <hyperlink ref="U602" r:id="rId600" display="Cena/Tachov/21_10_2"/>
    <hyperlink ref="U603" r:id="rId601" display="Cena/Tachov/21_10_3"/>
    <hyperlink ref="U604" r:id="rId602" display="Cena/Teplice/21_10_1"/>
    <hyperlink ref="U605" r:id="rId603" display="Cena/Teplice/21_10_2"/>
    <hyperlink ref="U606" r:id="rId604" display="Cena/Teplice/21_10_3"/>
    <hyperlink ref="U607" r:id="rId605" display="Cena/Trutnov/21_10_1"/>
    <hyperlink ref="U608" r:id="rId606" display="Cena/Trutnov/21_10_2"/>
    <hyperlink ref="U609" r:id="rId607" display="Cena/Trutnov/21_10_3"/>
    <hyperlink ref="U610" r:id="rId608" display="Cena/Třebíč/21_10_1"/>
    <hyperlink ref="U611" r:id="rId609" display="Cena/Třebíč/21_10_2"/>
    <hyperlink ref="U612" r:id="rId610" display="Cena/Uherské Hradiště/21_10_1"/>
    <hyperlink ref="U613" r:id="rId611" display="Cena/Uherské Hradiště/21_10_2"/>
    <hyperlink ref="U614" r:id="rId612" display="Cena/Uherské Hradiště/21_10_3"/>
    <hyperlink ref="U615" r:id="rId613" display="Cena/Ústí nad Orlicí/21_10_1"/>
    <hyperlink ref="U616" r:id="rId614" display="Cena/Vsetín/21_10_1"/>
    <hyperlink ref="U617" r:id="rId615" display="Cena/Vsetín/21_10_2"/>
    <hyperlink ref="U618" r:id="rId616" display="Cena/Vsetín/21_10_3"/>
    <hyperlink ref="U619" r:id="rId617" display="Cena/Vyškov/21_10_1"/>
    <hyperlink ref="U620" r:id="rId618" display="Cena/Vyškov/21_10_2"/>
    <hyperlink ref="U621" r:id="rId619" display="Cena/Vyškov/21_10_3"/>
    <hyperlink ref="U622" r:id="rId620" display="Cena/Znojmo/21_10_1"/>
    <hyperlink ref="U623" r:id="rId621" display="Cena/Znojmo/21_10_2"/>
    <hyperlink ref="U624" r:id="rId622" display="Cena/Znojmo/21_10_3"/>
    <hyperlink ref="U625" r:id="rId623" display="Nájem/Tábor/21_10_1"/>
    <hyperlink ref="U626" r:id="rId624" display="Nájem/Tábor/21_10_2"/>
    <hyperlink ref="U627" r:id="rId625" display="Nájem/Tábor/21_10_3"/>
    <hyperlink ref="U628" r:id="rId626" display="Nájem/Teplice/21_10_1"/>
    <hyperlink ref="U629" r:id="rId627" display="Nájem/Teplice/21_10_2"/>
    <hyperlink ref="U630" r:id="rId628" display="Nájem/Teplice/21_10_3"/>
    <hyperlink ref="U631" r:id="rId629" display="Nájem/Trutnov/21_10_1"/>
    <hyperlink ref="U632" r:id="rId630" display="Nájem/Trutnov/21_10_2"/>
    <hyperlink ref="U633" r:id="rId631" display="Nájem/Třebíč/21_10_1"/>
    <hyperlink ref="U634" r:id="rId632" display="Nájem/Třebíč/21_10_2"/>
    <hyperlink ref="U635" r:id="rId633" display="Nájem/Třebíč/21_10_3"/>
    <hyperlink ref="U636" r:id="rId634" display="Nájem/Uherské Hradiště/21_10_1"/>
    <hyperlink ref="U637" r:id="rId635" display="Nájem/Uherské Hradiště/21_10_2"/>
    <hyperlink ref="U638" r:id="rId636" display="Nájem/Uherské Hradiště/21_10_3"/>
    <hyperlink ref="U639" r:id="rId637" display="Nájem/Ústí nad Orlicí/21_10_1"/>
    <hyperlink ref="U640" r:id="rId638" display="Nájem/Ústí nad Orlicí/21_10_2"/>
    <hyperlink ref="U641" r:id="rId639" display="Nájem/Ústí nad Orlicí/21_10_3"/>
    <hyperlink ref="U642" r:id="rId640" display="Nájem/Vsetín/21_10_1"/>
    <hyperlink ref="U643" r:id="rId641" display="Nájem/Vyškov/21_10_1"/>
    <hyperlink ref="U644" r:id="rId642" display="Nájem/Vyškov/21_10_2"/>
    <hyperlink ref="U645" r:id="rId643" display="Nájem/Znojmo/21_10_1"/>
    <hyperlink ref="U646" r:id="rId644" display="Nájem/Znojmo/21_10_2"/>
    <hyperlink ref="U647" r:id="rId645" display="Nájem/Znojmo/21_10_3"/>
    <hyperlink ref="U648" r:id="rId646" display="Nájem/Žďár nad Sázavou/21_10_1"/>
    <hyperlink ref="U649" r:id="rId647" display="Nájem/Žďár nad Sázavou/21_10_2"/>
    <hyperlink ref="U650" r:id="rId648" display="Nájem/Žďár nad Sázavou/21_10_3"/>
    <hyperlink ref="U651" r:id="rId649" display="Nájem/Ostrava/21_11_1"/>
    <hyperlink ref="U652" r:id="rId650" display="Nájem/Ostrava/21_11_2"/>
    <hyperlink ref="U653" r:id="rId651" display="Nájem/Ostrava/21_11_3"/>
    <hyperlink ref="U654" r:id="rId652" display="Nájem/Ostrava/21_11_4"/>
    <hyperlink ref="U655" r:id="rId653" display="Nájem/Ostrava/21_11_5"/>
    <hyperlink ref="U656" r:id="rId654" display="Nájem/Ostrava/21_11_6"/>
    <hyperlink ref="U657" r:id="rId655" display="Nájem/Ostrava/21_11_7"/>
    <hyperlink ref="U658" r:id="rId656" display="Cena/Ostrava/21_11_1"/>
    <hyperlink ref="U659" r:id="rId657" display="Cena/Ostrava/21_11_2"/>
    <hyperlink ref="U660" r:id="rId658" display="Cena/Ostrava/21_11_3"/>
    <hyperlink ref="U661" r:id="rId659" display="Cena/Ostrava/21_11_4"/>
    <hyperlink ref="U662" r:id="rId660" display="Cena/Ostrava/21_11_5"/>
    <hyperlink ref="U663" r:id="rId661" display="Cena/Ostrava/21_11_6"/>
    <hyperlink ref="U664" r:id="rId662" display="Cena/Ostrava/21_11_7"/>
    <hyperlink ref="U665" r:id="rId663" display="Cena/Ostrava/21_9_1"/>
    <hyperlink ref="U666" r:id="rId664" display="Cena/Ostrava/21_9_2"/>
    <hyperlink ref="U667" r:id="rId665" display="Cena/Ostrava/21_9_3"/>
    <hyperlink ref="U668" r:id="rId666" display="Cena/Ostrava/21_9_4"/>
    <hyperlink ref="U669" r:id="rId667" display="Cena/Ostrava/21_9_5"/>
    <hyperlink ref="U670" r:id="rId668" display="Cena/Ostrava/21_9_6"/>
    <hyperlink ref="U671" r:id="rId669" display="Cena/Ostrava/21_9_7"/>
    <hyperlink ref="U672" r:id="rId670" display="Nájem/Turnov/21_10_1"/>
    <hyperlink ref="U673" r:id="rId671" display="Nájem/Turnov/21_10_2"/>
    <hyperlink ref="U674" r:id="rId672" display="Nájem/Ústí nad Labem/21_10_1"/>
    <hyperlink ref="U675" r:id="rId673" display="Nájem/Ústí nad Labem/21_10_2"/>
    <hyperlink ref="U676" r:id="rId674" display="Nájem/Ústí nad Labem/21_10_3"/>
    <hyperlink ref="U677" r:id="rId675" display="Nájem/Ústí nad Labem/21_10_4"/>
    <hyperlink ref="U678" r:id="rId676" display="Nájem/Ústí nad Labem/21_10_5"/>
    <hyperlink ref="U679" r:id="rId677" display="Nájem/Ústí nad Labem/21_10_6"/>
    <hyperlink ref="U680" r:id="rId678" display="Nájem/Ústí nad Labem/21_10_7"/>
    <hyperlink ref="U681" r:id="rId679" display="Nájem/Zlín/21_10_1"/>
    <hyperlink ref="U682" r:id="rId680" display="Nájem/Zlín/21_10_2"/>
    <hyperlink ref="U683" r:id="rId681" display="Nájem/Zlín/21_10_3"/>
    <hyperlink ref="U684" r:id="rId682" display="Nájem/Zlín/21_10_4"/>
    <hyperlink ref="U685" r:id="rId683" display="Nájem/Zlín/21_10_5"/>
    <hyperlink ref="U686" r:id="rId684" display="Nájem/Zlín/21_10_6"/>
    <hyperlink ref="U687" r:id="rId685" display="Nájem/Zlín/21_10_7"/>
    <hyperlink ref="U688" r:id="rId686" display="Nájem/Pardubice/21_10_1"/>
    <hyperlink ref="U689" r:id="rId687" display="Nájem/Pardubice/21_10_2"/>
    <hyperlink ref="U690" r:id="rId688" display="Nájem/Pardubice/21_10_3"/>
    <hyperlink ref="U691" r:id="rId689" display="Nájem/Pardubice/21_10_4"/>
    <hyperlink ref="U692" r:id="rId690" display="Nájem/Pardubice/21_10_5"/>
    <hyperlink ref="U693" r:id="rId691" display="Nájem/Pardubice/21_10_6"/>
    <hyperlink ref="U694" r:id="rId692" display="Nájem/Pardubice/21_10_7"/>
    <hyperlink ref="U695" r:id="rId693" display="Nájem/Plzeň/21_10_1"/>
    <hyperlink ref="U696" r:id="rId694" display="Nájem/Plzeň/21_10_2"/>
    <hyperlink ref="U697" r:id="rId695" display="Nájem/Plzeň/21_10_3"/>
    <hyperlink ref="U698" r:id="rId696" display="Nájem/Plzeň/21_10_4"/>
    <hyperlink ref="U699" r:id="rId697" display="Nájem/Plzeň/21_10_5"/>
    <hyperlink ref="U700" r:id="rId698" display="Nájem/Plzeň/21_10_6"/>
    <hyperlink ref="U701" r:id="rId699" display="Nájem/Plzeň/21_10_7"/>
    <hyperlink ref="U702" r:id="rId700" display="Cena/Pardubice/21_10_1"/>
    <hyperlink ref="U703" r:id="rId701" display="Cena/Pardubice/21_10_2"/>
    <hyperlink ref="U704" r:id="rId702" display="Cena/Pardubice/21_10_3"/>
    <hyperlink ref="U705" r:id="rId703" display="Cena/Pardubice/21_10_4"/>
    <hyperlink ref="U706" r:id="rId704" display="Cena/Pardubice/21_10_5"/>
    <hyperlink ref="U707" r:id="rId705" display="Cena/Pardubice/21_10_6"/>
    <hyperlink ref="U708" r:id="rId706" display="Cena/Pardubice/21_10_7"/>
    <hyperlink ref="U709" r:id="rId707" display="Cena/Ústí nad Labem/21_10_1"/>
    <hyperlink ref="U710" r:id="rId708" display="Cena/Ústí nad Labem/21_10_2"/>
    <hyperlink ref="U711" r:id="rId709" display="Cena/Ústí nad Labem/21_10_3"/>
    <hyperlink ref="U712" r:id="rId710" display="Cena/Ústí nad Labem/21_10_4"/>
    <hyperlink ref="U713" r:id="rId711" display="Cena/Ústí nad Labem/21_10_5"/>
    <hyperlink ref="U714" r:id="rId712" display="Cena/Ústí nad Labem/21_10_6"/>
    <hyperlink ref="U715" r:id="rId713" display="Cena/Ústí nad Labem/21_10_7"/>
    <hyperlink ref="U716" r:id="rId714" display="Cena/Zlín/21_10_1"/>
    <hyperlink ref="U717" r:id="rId715" display="Cena/Zlín/21_10_2"/>
    <hyperlink ref="U718" r:id="rId716" display="Cena/Zlín/21_10_3"/>
    <hyperlink ref="U719" r:id="rId717" display="Cena/Zlín/21_10_4"/>
    <hyperlink ref="U720" r:id="rId718" display="Cena/Zlín/21_10_5"/>
    <hyperlink ref="U721" r:id="rId719" display="Cena/Zlín/21_10_6"/>
    <hyperlink ref="U722" r:id="rId720" display="Cena/Zlín/21_10_7"/>
    <hyperlink ref="U723" r:id="rId721" display="Cena/Plzeň/21_10_1"/>
    <hyperlink ref="U724" r:id="rId722" display="Cena/Plzeň/21_10_2"/>
    <hyperlink ref="U725" r:id="rId723" display="Cena/Plzeň/21_10_3"/>
    <hyperlink ref="U726" r:id="rId724" display="Cena/Plzeň/21_10_4"/>
    <hyperlink ref="U727" r:id="rId725" display="Cena/Plzeň/21_10_5"/>
    <hyperlink ref="U728" r:id="rId726" display="Cena/Plzeň/21_10_6"/>
    <hyperlink ref="U729" r:id="rId727" display="Cena/Plzeň/21_10_7"/>
    <hyperlink ref="U730" r:id="rId728" display="Cena/Karlovy Vary/21_11_1"/>
    <hyperlink ref="U731" r:id="rId729" display="Cena/Karlovy Vary/21_11_2"/>
    <hyperlink ref="U732" r:id="rId730" display="Cena/Karlovy Vary/21_11_3"/>
    <hyperlink ref="U733" r:id="rId731" display="Cena/Karlovy Vary/21_11_4"/>
    <hyperlink ref="U734" r:id="rId732" display="Cena/Karlovy Vary/21_11_5"/>
    <hyperlink ref="U735" r:id="rId733" display="Cena/Karlovy Vary/21_11_6"/>
    <hyperlink ref="U736" r:id="rId734" display="Cena/Karlovy Vary/21_11_7"/>
    <hyperlink ref="U737" r:id="rId735" display="Cena/Liberec/21_11_1"/>
    <hyperlink ref="U738" r:id="rId736" display="Cena/Liberec/21_11_2"/>
    <hyperlink ref="U739" r:id="rId737" display="Cena/Liberec/21_11_3"/>
    <hyperlink ref="U740" r:id="rId738" display="Cena/Liberec/21_11_4"/>
    <hyperlink ref="U741" r:id="rId739" display="Cena/Liberec/21_11_5"/>
    <hyperlink ref="U742" r:id="rId740" display="Cena/Liberec/21_11_6"/>
    <hyperlink ref="U743" r:id="rId741" display="Cena/Liberec/21_11_7"/>
    <hyperlink ref="U744" r:id="rId742" display="Cena/Praha/21_11_1"/>
    <hyperlink ref="U745" r:id="rId743" display="Cena/Praha/21_11_2"/>
    <hyperlink ref="U746" r:id="rId744" display="Cena/Praha/21_11_3"/>
    <hyperlink ref="U747" r:id="rId745" display="Cena/Praha/21_11_4"/>
    <hyperlink ref="U748" r:id="rId746" display="Cena/Praha/21_11_5"/>
    <hyperlink ref="U749" r:id="rId747" display="Cena/Praha/21_11_6"/>
    <hyperlink ref="U750" r:id="rId748" display="Cena/Praha/21_11_7"/>
    <hyperlink ref="U751" r:id="rId749" display="Cena/Praha/21_11_8"/>
    <hyperlink ref="U752" r:id="rId750" display="Cena/Praha/21_11_9"/>
    <hyperlink ref="U753" r:id="rId751" display="Cena/Praha/21_11_10"/>
    <hyperlink ref="U754" r:id="rId752" display="Cena/Olomouc/21_11_1"/>
    <hyperlink ref="U755" r:id="rId753" display="Cena/Olomouc/21_11_2"/>
    <hyperlink ref="U756" r:id="rId754" display="Cena/Olomouc/21_11_3"/>
    <hyperlink ref="U757" r:id="rId755" display="Cena/Olomouc/21_11_4"/>
    <hyperlink ref="U758" r:id="rId756" display="Cena/Olomouc/21_11_5"/>
    <hyperlink ref="U759" r:id="rId757" display="Cena/Olomouc/21_11_6"/>
    <hyperlink ref="U760" r:id="rId758" display="Cena/Olomouc/21_11_7"/>
    <hyperlink ref="U761" r:id="rId759" display="Nájem/Praha/21_11_1"/>
    <hyperlink ref="U762" r:id="rId760" display="Nájem/Praha/21_11_2"/>
    <hyperlink ref="U763" r:id="rId761" display="Nájem/Praha/21_11_3"/>
    <hyperlink ref="U764" r:id="rId762" display="Nájem/Praha/21_11_4"/>
    <hyperlink ref="U765" r:id="rId763" display="Nájem/Praha/21_11_5"/>
    <hyperlink ref="U766" r:id="rId764" display="Nájem/Praha/21_11_6"/>
    <hyperlink ref="U767" r:id="rId765" display="Nájem/Praha/21_11_7"/>
    <hyperlink ref="U768" r:id="rId766" display="Nájem/Praha/21_11_8"/>
    <hyperlink ref="U769" r:id="rId767" display="Nájem/Praha/21_11_9"/>
    <hyperlink ref="U770" r:id="rId768" display="Nájem/Praha/21_11_10"/>
    <hyperlink ref="U771" r:id="rId769" display="Nájem/Karlovy Vary/21_11_1"/>
    <hyperlink ref="U772" r:id="rId770" display="Nájem/Karlovy Vary/21_11_2"/>
    <hyperlink ref="U773" r:id="rId771" display="Nájem/Karlovy Vary/21_11_3"/>
    <hyperlink ref="U774" r:id="rId772" display="Nájem/Karlovy Vary/21_11_4"/>
    <hyperlink ref="U775" r:id="rId773" display="Nájem/Karlovy Vary/21_11_5"/>
    <hyperlink ref="U776" r:id="rId774" display="Nájem/Karlovy Vary/21_11_6"/>
    <hyperlink ref="U777" r:id="rId775" display="Nájem/Karlovy Vary/21_11_7"/>
    <hyperlink ref="U778" r:id="rId776" display="Cena/Praha/21_12_1"/>
    <hyperlink ref="U779" r:id="rId777" display="Cena/Praha/21_12_2"/>
    <hyperlink ref="U780" r:id="rId778" display="Cena/Praha/21_12_3"/>
    <hyperlink ref="U781" r:id="rId779" display="Cena/Praha/21_12_4"/>
    <hyperlink ref="U782" r:id="rId780" display="Cena/Praha/21_12_5"/>
    <hyperlink ref="U783" r:id="rId781" display="Cena/Praha/21_12_6"/>
    <hyperlink ref="U784" r:id="rId782" display="Cena/Praha/21_12_7"/>
    <hyperlink ref="U785" r:id="rId783" display="Cena/Praha/21_12_8"/>
    <hyperlink ref="U786" r:id="rId784" display="Cena/Praha/21_12_9"/>
    <hyperlink ref="U787" r:id="rId785" display="Cena/Praha/21_12_10"/>
    <hyperlink ref="U788" r:id="rId786" display="Nájem/Praha/21_12_1"/>
    <hyperlink ref="U789" r:id="rId787" display="Nájem/Praha/21_12_2"/>
    <hyperlink ref="U790" r:id="rId788" display="Nájem/Praha/21_12_3"/>
    <hyperlink ref="U791" r:id="rId789" display="Nájem/Praha/21_12_4"/>
    <hyperlink ref="U792" r:id="rId790" display="Nájem/Praha/21_12_5"/>
    <hyperlink ref="U793" r:id="rId791" display="Nájem/Praha/21_12_6"/>
    <hyperlink ref="U794" r:id="rId792" display="Nájem/Praha/21_12_7"/>
    <hyperlink ref="U795" r:id="rId793" display="Nájem/Praha/21_12_8"/>
    <hyperlink ref="U796" r:id="rId794" display="Nájem/Praha/21_12_9"/>
    <hyperlink ref="U797" r:id="rId795" display="Nájem/Praha/21_12_10"/>
    <hyperlink ref="U798" r:id="rId796" display="Nájem/Olomouc/21_11_1"/>
    <hyperlink ref="U799" r:id="rId797" display="Nájem/Olomouc/21_11_2"/>
    <hyperlink ref="U800" r:id="rId798" display="Nájem/Olomouc/21_11_3"/>
    <hyperlink ref="U801" r:id="rId799" display="Nájem/Olomouc/21_11_4"/>
    <hyperlink ref="U802" r:id="rId800" display="Nájem/Olomouc/21_11_5"/>
    <hyperlink ref="U803" r:id="rId801" display="Nájem/Olomouc/21_11_6"/>
    <hyperlink ref="U804" r:id="rId802" display="Nájem/Olomouc/21_11_7"/>
    <hyperlink ref="U805" r:id="rId803" display="Nájem/Liberec/21_11_1"/>
    <hyperlink ref="U806" r:id="rId804" display="Nájem/Liberec/21_11_2"/>
    <hyperlink ref="U807" r:id="rId805" display="Nájem/Liberec/21_11_3"/>
    <hyperlink ref="U808" r:id="rId806" display="Nájem/Liberec/21_11_4"/>
    <hyperlink ref="U809" r:id="rId807" display="Nájem/Liberec/21_11_5"/>
    <hyperlink ref="U810" r:id="rId808" display="Nájem/Liberec/21_11_6"/>
    <hyperlink ref="U811" r:id="rId809" display="Nájem/Liberec/21_11_7"/>
    <hyperlink ref="U812" r:id="rId810" display="Nájem/Pardubice/21_12_1"/>
    <hyperlink ref="U813" r:id="rId811" display="Nájem/Pardubice/21_12_2"/>
    <hyperlink ref="U814" r:id="rId812" display="Nájem/Pardubice/21_12_3"/>
    <hyperlink ref="U815" r:id="rId813" display="Nájem/Pardubice/21_12_4"/>
    <hyperlink ref="U816" r:id="rId814" display="Nájem/Pardubice/21_12_5"/>
    <hyperlink ref="U817" r:id="rId815" display="Nájem/Pardubice/21_12_6"/>
    <hyperlink ref="U818" r:id="rId816" display="Nájem/Pardubice/21_12_7"/>
    <hyperlink ref="U819" r:id="rId817" display="Nájem/Plzeň/21_12_1"/>
    <hyperlink ref="U820" r:id="rId818" display="Nájem/Plzeň/21_12_2"/>
    <hyperlink ref="U821" r:id="rId819" display="Nájem/Plzeň/21_12_3"/>
    <hyperlink ref="U822" r:id="rId820" display="Nájem/Plzeň/21_12_4"/>
    <hyperlink ref="U823" r:id="rId821" display="Nájem/Plzeň/21_12_5"/>
    <hyperlink ref="U824" r:id="rId822" display="Nájem/Plzeň/21_12_6"/>
    <hyperlink ref="U825" r:id="rId823" display="Nájem/Plzeň/21_12_7"/>
    <hyperlink ref="U826" r:id="rId824" display="Nájem/Ústí nad Labem/21_12_1"/>
    <hyperlink ref="U827" r:id="rId825" display="Nájem/Ústí nad Labem/21_12_2"/>
    <hyperlink ref="U828" r:id="rId826" display="Nájem/Ústí nad Labem/21_12_3"/>
    <hyperlink ref="U829" r:id="rId827" display="Nájem/Ústí nad Labem/21_12_4"/>
    <hyperlink ref="U830" r:id="rId828" display="Nájem/Ústí nad Labem/21_12_5"/>
    <hyperlink ref="U831" r:id="rId829" display="Nájem/Ústí nad Labem/21_12_6"/>
    <hyperlink ref="U832" r:id="rId830" display="Nájem/Ústí nad Labem/21_12_7"/>
    <hyperlink ref="U833" r:id="rId831" display="Nájem/Zlín/21_12_1"/>
    <hyperlink ref="U834" r:id="rId832" display="Nájem/Zlín/21_12_2"/>
    <hyperlink ref="U835" r:id="rId833" display="Nájem/Zlín/21_12_3"/>
    <hyperlink ref="U836" r:id="rId834" display="Nájem/Zlín/21_12_4"/>
    <hyperlink ref="U837" r:id="rId835" display="Nájem/Zlín/21_12_5"/>
    <hyperlink ref="U838" r:id="rId836" display="Nájem/Zlín/21_12_6"/>
    <hyperlink ref="U839" r:id="rId837" display="Nájem/Zlín/21_12_7"/>
    <hyperlink ref="U840" r:id="rId838" display="Cena/Pardubice/21_12_1"/>
    <hyperlink ref="U841" r:id="rId839" display="Cena/Pardubice/21_12_2"/>
    <hyperlink ref="U842" r:id="rId840" display="Cena/Pardubice/21_12_3"/>
    <hyperlink ref="U843" r:id="rId841" display="Cena/Pardubice/21_12_4"/>
    <hyperlink ref="U844" r:id="rId842" display="Cena/Pardubice/21_12_5"/>
    <hyperlink ref="U845" r:id="rId843" display="Cena/Pardubice/21_12_6"/>
    <hyperlink ref="U846" r:id="rId844" display="Cena/Pardubice/21_12_7"/>
    <hyperlink ref="U847" r:id="rId845" display="Cena/Plzeň/21_12_1"/>
    <hyperlink ref="U848" r:id="rId846" display="Cena/Plzeň/21_12_2"/>
    <hyperlink ref="U849" r:id="rId847" display="Cena/Plzeň/21_12_3"/>
    <hyperlink ref="U850" r:id="rId848" display="Cena/Plzeň/21_12_4"/>
    <hyperlink ref="U851" r:id="rId849" display="Cena/Plzeň/21_12_5"/>
    <hyperlink ref="U852" r:id="rId850" display="Cena/Plzeň/21_12_6"/>
    <hyperlink ref="U853" r:id="rId851" display="Cena/Plzeň/21_12_7"/>
    <hyperlink ref="U854" r:id="rId852" display="Cena/Ústí nad Labem/21_12_1"/>
    <hyperlink ref="U855" r:id="rId853" display="Cena/Ústí nad Labem/21_12_2"/>
    <hyperlink ref="U856" r:id="rId854" display="Cena/Ústí nad Labem/21_12_3"/>
    <hyperlink ref="U857" r:id="rId855" display="Cena/Ústí nad Labem/21_12_4"/>
    <hyperlink ref="U858" r:id="rId856" display="Cena/Ústí nad Labem/21_12_5"/>
    <hyperlink ref="U859" r:id="rId857" display="Cena/Ústí nad Labem/21_12_6"/>
    <hyperlink ref="U860" r:id="rId858" display="Cena/Ústí nad Labem/21_12_7"/>
    <hyperlink ref="U861" r:id="rId859" display="Cena/Zlín/21_12_1"/>
    <hyperlink ref="U862" r:id="rId860" display="Cena/Zlín/21_12_2"/>
    <hyperlink ref="U863" r:id="rId861" display="Cena/Zlín/21_12_3"/>
    <hyperlink ref="U864" r:id="rId862" display="Cena/Brno/21_13_1"/>
    <hyperlink ref="U865" r:id="rId863" display="Cena/Brno/21_13_2"/>
    <hyperlink ref="U866" r:id="rId864" display="Cena/Brno/21_13_3"/>
    <hyperlink ref="U867" r:id="rId865" display="Cena/Brno/21_13_4"/>
    <hyperlink ref="U868" r:id="rId866" display="Cena/Brno/21_13_5"/>
    <hyperlink ref="U869" r:id="rId867" display="Cena/Brno/21_13_6"/>
    <hyperlink ref="U870" r:id="rId868" display="Cena/Brno/21_13_7"/>
    <hyperlink ref="U871" r:id="rId869" display="Cena/České Budějovice/21_13_1"/>
    <hyperlink ref="U872" r:id="rId870" display="Cena/České Budějovice/21_13_2"/>
    <hyperlink ref="U873" r:id="rId871" display="Cena/České Budějovice/21_13_3"/>
    <hyperlink ref="U874" r:id="rId872" display="Cena/České Budějovice/21_13_4"/>
    <hyperlink ref="U875" r:id="rId873" display="Cena/České Budějovice/21_13_5"/>
    <hyperlink ref="U876" r:id="rId874" display="Cena/České Budějovice/21_13_6"/>
    <hyperlink ref="U877" r:id="rId875" display="Cena/České Budějovice/21_13_7"/>
    <hyperlink ref="U878" r:id="rId876" display="Cena/Hradec Králové/21_13_1"/>
    <hyperlink ref="U879" r:id="rId877" display="Cena/Hradec Králové/21_13_2"/>
    <hyperlink ref="U880" r:id="rId878" display="Cena/Hradec Králové/21_13_3"/>
    <hyperlink ref="U881" r:id="rId879" display="Cena/Hradec Králové/21_13_4"/>
    <hyperlink ref="U882" r:id="rId880" display="Cena/Hradec Králové/21_13_5"/>
    <hyperlink ref="U883" r:id="rId881" display="Cena/Hradec Králové/21_13_6"/>
    <hyperlink ref="U884" r:id="rId882" display="Cena/Hradec Králové/21_13_7"/>
    <hyperlink ref="U885" r:id="rId883" display="Cena/Jihlava/21_13_1"/>
    <hyperlink ref="U886" r:id="rId884" display="Cena/Jihlava/21_13_2"/>
    <hyperlink ref="U887" r:id="rId885" display="Cena/Jihlava/21_13_3"/>
    <hyperlink ref="U888" r:id="rId886" display="Cena/Jihlava/21_13_4"/>
    <hyperlink ref="U889" r:id="rId887" display="Cena/Litoměřice/21_13_1"/>
    <hyperlink ref="U890" r:id="rId888" display="Cena/Litoměřice/21_13_2"/>
    <hyperlink ref="U891" r:id="rId889" display="Cena/Litoměřice/21_13_3"/>
    <hyperlink ref="U892" r:id="rId890" display="Cena/Louny/21_13_1"/>
    <hyperlink ref="U893" r:id="rId891" display="Cena/Louny/21_13_2"/>
    <hyperlink ref="U894" r:id="rId892" display="Cena/Louny/21_13_3"/>
    <hyperlink ref="U895" r:id="rId893" display="Cena/Mělník/21_13_1"/>
    <hyperlink ref="U896" r:id="rId894" display="Cena/Mladá Boleslav/21_13_1"/>
    <hyperlink ref="U897" r:id="rId895" display="Cena/Mladá Boleslav/21_13_2"/>
    <hyperlink ref="U898" r:id="rId896" display="Cena/Mladá Boleslav/21_13_3"/>
    <hyperlink ref="U899" r:id="rId897" display="Cena/Most/21_13_1"/>
    <hyperlink ref="U900" r:id="rId898" display="Cena/Most/21_13_2"/>
    <hyperlink ref="U901" r:id="rId899" display="Cena/Most/21_13_3"/>
    <hyperlink ref="U902" r:id="rId900" display="Cena/Nový Jičín/21_13_1"/>
    <hyperlink ref="U903" r:id="rId901" display="Cena/Nový Jičín/21_13_2"/>
    <hyperlink ref="U904" r:id="rId902" display="Cena/Nymburk/21_13_1"/>
    <hyperlink ref="U905" r:id="rId903" display="Cena/Nymburk/21_13_2"/>
    <hyperlink ref="U906" r:id="rId904" display="Cena/Nymburk/21_13_3"/>
    <hyperlink ref="U907" r:id="rId905" display="Cena/Opava/21_13_1"/>
    <hyperlink ref="U908" r:id="rId906" display="Cena/Opava/21_13_2"/>
    <hyperlink ref="U909" r:id="rId907" display="Cena/Opava/21_13_3"/>
    <hyperlink ref="U910" r:id="rId908" display="Cena/Pelhřimov/21_13_1"/>
    <hyperlink ref="U911" r:id="rId909" display="Nájem/Brno/21_13_1"/>
    <hyperlink ref="U912" r:id="rId910" display="Nájem/Brno/21_13_2"/>
    <hyperlink ref="U913" r:id="rId911" display="Nájem/Brno/21_13_3"/>
    <hyperlink ref="U914" r:id="rId912" display="Nájem/Brno/21_13_4"/>
    <hyperlink ref="U915" r:id="rId913" display="Nájem/Brno/21_13_5"/>
    <hyperlink ref="U916" r:id="rId914" display="Nájem/Brno/21_13_6"/>
    <hyperlink ref="U917" r:id="rId915" display="Nájem/Brno/21_13_7"/>
    <hyperlink ref="U918" r:id="rId916" display="Nájem/České Budějovice/21_13_1"/>
    <hyperlink ref="U919" r:id="rId917" display="Nájem/České Budějovice/21_13_2"/>
    <hyperlink ref="U920" r:id="rId918" display="Nájem/České Budějovice/21_13_3"/>
    <hyperlink ref="U921" r:id="rId919" display="Nájem/České Budějovice/21_13_4"/>
    <hyperlink ref="U922" r:id="rId920" display="Nájem/České Budějovice/21_13_5"/>
    <hyperlink ref="U923" r:id="rId921" display="Nájem/České Budějovice/21_13_6"/>
    <hyperlink ref="U924" r:id="rId922" display="Nájem/České Budějovice/21_13_7"/>
    <hyperlink ref="U925" r:id="rId923" display="Nájem/Hradec Králové/21_13_1"/>
    <hyperlink ref="U926" r:id="rId924" display="Nájem/Hradec Králové/21_13_2"/>
    <hyperlink ref="U927" r:id="rId925" display="Nájem/Hradec Králové/21_13_3"/>
    <hyperlink ref="U928" r:id="rId926" display="Nájem/Hradec Králové/21_13_4"/>
    <hyperlink ref="U929" r:id="rId927" display="Nájem/Hradec Králové/21_13_5"/>
    <hyperlink ref="U930" r:id="rId928" display="Nájem/Hradec Králové/21_13_6"/>
    <hyperlink ref="U931" r:id="rId929" display="Nájem/Hradec Králové/21_13_7"/>
    <hyperlink ref="U932" r:id="rId930" display="Nájem/Jihlava/21_13_1"/>
    <hyperlink ref="U933" r:id="rId931" display="Nájem/Jihlava/21_13_2"/>
    <hyperlink ref="U934" r:id="rId932" display="Nájem/Jihlava/21_13_3"/>
    <hyperlink ref="U935" r:id="rId933" display="Nájem/Jihlava/21_13_4"/>
    <hyperlink ref="U936" r:id="rId934" display="Nájem/Jihlava/21_13_5"/>
    <hyperlink ref="U937" r:id="rId935" display="Nájem/Litoměřice/21_13_1"/>
    <hyperlink ref="U938" r:id="rId936" display="Nájem/Litoměřice/21_13_2"/>
    <hyperlink ref="U939" r:id="rId937" display="Nájem/Litoměřice/21_13_3"/>
    <hyperlink ref="U940" r:id="rId938" display="Nájem/Louny/21_13_1"/>
    <hyperlink ref="U941" r:id="rId939" display="Nájem/Louny/21_13_2"/>
    <hyperlink ref="U942" r:id="rId940" display="Nájem/Louny/21_13_3"/>
    <hyperlink ref="U943" r:id="rId941" display="Nájem/Mladá Boleslav/21_13_1"/>
    <hyperlink ref="U944" r:id="rId942" display="Nájem/Mladá Boleslav/21_13_2"/>
    <hyperlink ref="U945" r:id="rId943" display="Nájem/Mladá Boleslav/21_13_3"/>
    <hyperlink ref="U946" r:id="rId944" display="Nájem/Most/21_13_1"/>
    <hyperlink ref="U947" r:id="rId945" display="Nájem/Most/21_13_2"/>
    <hyperlink ref="U948" r:id="rId946" display="Nájem/Most/21_13_3"/>
    <hyperlink ref="U949" r:id="rId947" display="Nájem/Náchod/21_13_1"/>
    <hyperlink ref="U950" r:id="rId948" display="Nájem/Nový Jičín/21_13_1"/>
    <hyperlink ref="U951" r:id="rId949" display="Nájem/Nový Jičín/21_13_2"/>
    <hyperlink ref="U952" r:id="rId950" display="Nájem/Nymburk/21_13_1"/>
    <hyperlink ref="U953" r:id="rId951" display="Nájem/Opava/21_13_1"/>
    <hyperlink ref="U954" r:id="rId952" display="Nájem/Opava/21_13_2"/>
    <hyperlink ref="U955" r:id="rId953" display="Nájem/Opava/21_13_3"/>
    <hyperlink ref="U956" r:id="rId954" display="Nájem/Pelhřimov/21_13_1"/>
    <hyperlink ref="U957" r:id="rId955" display="Nájem/Pelhřimov/21_13_2"/>
    <hyperlink ref="U958" r:id="rId956" display="Cena/Písek/21_14_1"/>
    <hyperlink ref="U959" r:id="rId957" display="Cena/Písek/21_14_2"/>
    <hyperlink ref="U960" r:id="rId958" display="Cena/Písek/21_14_3"/>
    <hyperlink ref="U961" r:id="rId959" display="Cena/Prostějov/21_14_1"/>
    <hyperlink ref="U962" r:id="rId960" display="Cena/Prostějov/21_14_2"/>
    <hyperlink ref="U963" r:id="rId961" display="Cena/Prostějov/21_14_3"/>
    <hyperlink ref="U964" r:id="rId962" display="Cena/Přerov/21_14_1"/>
    <hyperlink ref="U965" r:id="rId963" display="Cena/Přerov/21_14_2"/>
    <hyperlink ref="U966" r:id="rId964" display="Cena/Přerov/21_14_3"/>
    <hyperlink ref="U967" r:id="rId965" display="Cena/Rakovník/21_14_1"/>
    <hyperlink ref="U968" r:id="rId966" display="Cena/Rychnov nad Kněžnou/21_14_1"/>
    <hyperlink ref="U969" r:id="rId967" display="Cena/Rychnov nad Kněžnou/21_14_2"/>
    <hyperlink ref="U970" r:id="rId968" display="Cena/Rychnov nad Kněžnou/21_14_3"/>
    <hyperlink ref="U971" r:id="rId969" display="Cena/Sokolov/21_14_1"/>
    <hyperlink ref="U972" r:id="rId970" display="Cena/Sokolov/21_14_2"/>
    <hyperlink ref="U973" r:id="rId971" display="Cena/Sokolov/21_14_3"/>
    <hyperlink ref="U974" r:id="rId972" display="Cena/Strakonice/21_14_1"/>
    <hyperlink ref="U975" r:id="rId973" display="Cena/Strakonice/21_14_2"/>
    <hyperlink ref="U976" r:id="rId974" display="Cena/Strakonice/21_14_3"/>
    <hyperlink ref="U977" r:id="rId975" display="Cena/Svitavy/21_14_1"/>
    <hyperlink ref="U978" r:id="rId976" display="Cena/Svitavy/21_14_2"/>
    <hyperlink ref="U979" r:id="rId977" display="Cena/Svitavy/21_14_3"/>
    <hyperlink ref="U980" r:id="rId978" display="Nájem/Písek/21_14_1"/>
    <hyperlink ref="U981" r:id="rId979" display="Nájem/Písek/21_14_2"/>
    <hyperlink ref="U982" r:id="rId980" display="Nájem/Písek/21_14_3"/>
    <hyperlink ref="U983" r:id="rId981" display="Nájem/Prostějov/21_14_1"/>
    <hyperlink ref="U984" r:id="rId982" display="Nájem/Prostějov/21_14_2"/>
    <hyperlink ref="U985" r:id="rId983" display="Nájem/Prostějov/21_14_3"/>
    <hyperlink ref="U986" r:id="rId984" display="Nájem/Přerov/21_14_1"/>
    <hyperlink ref="U987" r:id="rId985" display="Nájem/Přerov/21_14_2"/>
    <hyperlink ref="U988" r:id="rId986" display="Nájem/Přerov/21_14_3"/>
    <hyperlink ref="U989" r:id="rId987" display="Nájem/Příbram/21_14_1"/>
    <hyperlink ref="U990" r:id="rId988" display="Nájem/Příbram/21_14_2"/>
    <hyperlink ref="U991" r:id="rId989" display="Nájem/Příbram/21_14_3"/>
    <hyperlink ref="U992" r:id="rId990" display="Nájem/Rakovník/21_14_1"/>
    <hyperlink ref="U993" r:id="rId991" display="Nájem/Rakovník/21_14_2"/>
    <hyperlink ref="U994" r:id="rId992" display="Nájem/Rakovník/21_14_3"/>
    <hyperlink ref="U995" r:id="rId993" display="Nájem/Rokycany/21_14_1"/>
    <hyperlink ref="U996" r:id="rId994" display="Nájem/Rokycany/21_14_2"/>
    <hyperlink ref="U997" r:id="rId995" display="Nájem/Strakonice/21_14_1"/>
    <hyperlink ref="U998" r:id="rId996" display="Nájem/Strakonice/21_14_2"/>
    <hyperlink ref="U999" r:id="rId997" display="Nájem/Svitavy/21_14_1"/>
    <hyperlink ref="U1000" r:id="rId998" display="Nájem/Svitavy/21_14_2"/>
    <hyperlink ref="U1001" r:id="rId999" display="Nájem/Svitavy/21_14_3"/>
    <hyperlink ref="U1002" r:id="rId1000" display="Cena/Ostrava/21_14_1"/>
    <hyperlink ref="U1003" r:id="rId1001" display="Cena/Ostrava/21_14_2"/>
    <hyperlink ref="U1004" r:id="rId1002" display="Cena/Ostrava/21_14_3"/>
    <hyperlink ref="U1005" r:id="rId1003" display="Cena/Ostrava/21_14_4"/>
    <hyperlink ref="U1006" r:id="rId1004" display="Cena/Ostrava/21_14_5"/>
    <hyperlink ref="U1007" r:id="rId1005" display="Cena/Ostrava/21_14_6"/>
    <hyperlink ref="U1008" r:id="rId1006" display="Cena/Ostrava/21_14_7"/>
    <hyperlink ref="U1009" r:id="rId1007" display="Cena/Olomouc/21_14_1"/>
    <hyperlink ref="U1010" r:id="rId1008" display="Cena/Olomouc/21_14_2"/>
    <hyperlink ref="U1011" r:id="rId1009" display="Cena/Olomouc/21_14_3"/>
    <hyperlink ref="U1012" r:id="rId1010" display="Cena/Olomouc/21_14_4"/>
    <hyperlink ref="U1013" r:id="rId1011" display="Cena/Olomouc/21_14_5"/>
    <hyperlink ref="U1014" r:id="rId1012" display="Cena/Olomouc/21_14_6"/>
    <hyperlink ref="U1015" r:id="rId1013" display="Cena/Olomouc/21_14_7"/>
    <hyperlink ref="U1016" r:id="rId1014" display="Cena/Liberec/21_14_1"/>
    <hyperlink ref="U1017" r:id="rId1015" display="Cena/Liberec/21_14_2"/>
    <hyperlink ref="U1018" r:id="rId1016" display="Cena/Liberec/21_14_3"/>
    <hyperlink ref="U1019" r:id="rId1017" display="Cena/Liberec/21_14_4"/>
    <hyperlink ref="U1020" r:id="rId1018" display="Cena/Liberec/21_14_5"/>
    <hyperlink ref="U1021" r:id="rId1019" display="Cena/Liberec/21_14_6"/>
    <hyperlink ref="U1022" r:id="rId1020" display="Cena/Liberec/21_14_7"/>
    <hyperlink ref="U1023" r:id="rId1021" display="Cena/Karlovy Vary/21_14_1"/>
    <hyperlink ref="U1024" r:id="rId1022" display="Cena/Karlovy Vary/21_14_2"/>
    <hyperlink ref="U1025" r:id="rId1023" display="Cena/Karlovy Vary/21_14_3"/>
    <hyperlink ref="U1026" r:id="rId1024" display="Cena/Karlovy Vary/21_14_4"/>
    <hyperlink ref="U1027" r:id="rId1025" display="Cena/Karlovy Vary/21_14_5"/>
    <hyperlink ref="U1028" r:id="rId1026" display="Cena/Karlovy Vary/21_14_6"/>
    <hyperlink ref="U1029" r:id="rId1027" display="Cena/Karlovy Vary/21_14_7"/>
    <hyperlink ref="U1030" r:id="rId1028" display="Cena/Šumperk/21_15_1"/>
    <hyperlink ref="U1031" r:id="rId1029" display="Cena/Šumperk/21_15_2"/>
    <hyperlink ref="U1032" r:id="rId1030" display="Cena/Šumperk/21_15_3"/>
    <hyperlink ref="U1033" r:id="rId1031" display="Cena/Tábor/21_15_1"/>
    <hyperlink ref="U1034" r:id="rId1032" display="Cena/Tábor/21_15_2"/>
    <hyperlink ref="U1035" r:id="rId1033" display="Cena/Tábor/21_15_3"/>
    <hyperlink ref="U1036" r:id="rId1034" display="Cena/Tachov/21_15_1"/>
    <hyperlink ref="U1037" r:id="rId1035" display="Cena/Teplice/21_15_1"/>
    <hyperlink ref="U1038" r:id="rId1036" display="Cena/Teplice/21_15_2"/>
    <hyperlink ref="U1039" r:id="rId1037" display="Cena/Teplice/21_15_3"/>
    <hyperlink ref="U1040" r:id="rId1038" display="Cena/Trutnov/21_15_1"/>
    <hyperlink ref="U1041" r:id="rId1039" display="Cena/Třebíč/21_15_1"/>
    <hyperlink ref="U1042" r:id="rId1040" display="Cena/Třebíč/21_15_2"/>
    <hyperlink ref="U1043" r:id="rId1041" display="Cena/Třebíč/21_15_3"/>
    <hyperlink ref="U1044" r:id="rId1042" display="Cena/Uherské Hradiště/21_15_1"/>
    <hyperlink ref="U1045" r:id="rId1043" display="Cena/Uherské Hradiště/21_15_2"/>
    <hyperlink ref="U1046" r:id="rId1044" display="Cena/Uherské Hradiště/21_15_3"/>
    <hyperlink ref="U1047" r:id="rId1045" display="Cena/Ústí nad Orlicí/21_15_1"/>
    <hyperlink ref="U1048" r:id="rId1046" display="Cena/Ústí nad Orlicí/21_15_2"/>
    <hyperlink ref="U1049" r:id="rId1047" display="Cena/Vsetín/21_15_1"/>
    <hyperlink ref="U1050" r:id="rId1048" display="Cena/Vsetín/21_15_2"/>
    <hyperlink ref="U1051" r:id="rId1049" display="Cena/Vyškov/21_15_1"/>
    <hyperlink ref="U1052" r:id="rId1050" display="Cena/Znojmo/21_15_1"/>
    <hyperlink ref="U1053" r:id="rId1051" display="Cena/Znojmo/21_15_2"/>
    <hyperlink ref="U1054" r:id="rId1052" display="Cena/Znojmo/21_15_3"/>
    <hyperlink ref="U1055" r:id="rId1053" display="Nájem/Olomouc/21_14_1"/>
    <hyperlink ref="U1056" r:id="rId1054" display="Nájem/Olomouc/21_14_2"/>
    <hyperlink ref="U1057" r:id="rId1055" display="Nájem/Olomouc/21_14_3"/>
    <hyperlink ref="U1058" r:id="rId1056" display="Nájem/Olomouc/21_14_4"/>
    <hyperlink ref="U1059" r:id="rId1057" display="Nájem/Olomouc/21_14_5"/>
    <hyperlink ref="U1060" r:id="rId1058" display="Nájem/Olomouc/21_14_6"/>
    <hyperlink ref="U1061" r:id="rId1059" display="Nájem/Olomouc/21_14_7"/>
    <hyperlink ref="U1062" r:id="rId1060" display="Nájem/Ostrava/21_14_1"/>
    <hyperlink ref="U1063" r:id="rId1061" display="Nájem/Ostrava/21_14_2"/>
    <hyperlink ref="U1064" r:id="rId1062" display="Nájem/Ostrava/21_14_3"/>
    <hyperlink ref="U1065" r:id="rId1063" display="Nájem/Ostrava/21_14_4"/>
    <hyperlink ref="U1066" r:id="rId1064" display="Nájem/Ostrava/21_14_5"/>
    <hyperlink ref="U1067" r:id="rId1065" display="Nájem/Ostrava/21_14_6"/>
    <hyperlink ref="U1068" r:id="rId1066" display="Nájem/Ostrava/21_14_7"/>
    <hyperlink ref="U1069" r:id="rId1067" display="Nájem/Karlovy Vary/21_14_1"/>
    <hyperlink ref="U1070" r:id="rId1068" display="Nájem/Karlovy Vary/21_14_2"/>
    <hyperlink ref="U1071" r:id="rId1069" display="Nájem/Karlovy Vary/21_14_3"/>
    <hyperlink ref="U1072" r:id="rId1070" display="Nájem/Karlovy Vary/21_14_4"/>
    <hyperlink ref="U1073" r:id="rId1071" display="Nájem/Karlovy Vary/21_14_5"/>
    <hyperlink ref="U1074" r:id="rId1072" display="Nájem/Karlovy Vary/21_14_6"/>
    <hyperlink ref="U1075" r:id="rId1073" display="Nájem/Karlovy Vary/21_14_7"/>
    <hyperlink ref="U1076" r:id="rId1074" display="Nájem/Liberec/21_14_1"/>
    <hyperlink ref="U1077" r:id="rId1075" display="Nájem/Liberec/21_14_2"/>
    <hyperlink ref="U1078" r:id="rId1076" display="Nájem/Liberec/21_14_3"/>
    <hyperlink ref="U1079" r:id="rId1077" display="Nájem/Liberec/21_14_4"/>
    <hyperlink ref="U1080" r:id="rId1078" display="Nájem/Liberec/21_14_5"/>
    <hyperlink ref="U1081" r:id="rId1079" display="Nájem/Liberec/21_14_6"/>
    <hyperlink ref="U1082" r:id="rId1080" display="Nájem/Liberec/21_14_7"/>
    <hyperlink ref="U1083" r:id="rId1081" display="Nájem/Šumperk/21_15_1"/>
    <hyperlink ref="U1084" r:id="rId1082" display="Nájem/Šumperk/21_15_2"/>
    <hyperlink ref="U1085" r:id="rId1083" display="Nájem/Tábor/21_15_1"/>
    <hyperlink ref="U1086" r:id="rId1084" display="Nájem/Tábor/21_15_2"/>
    <hyperlink ref="U1087" r:id="rId1085" display="Nájem/Tábor/21_15_3"/>
    <hyperlink ref="U1088" r:id="rId1086" display="Nájem/Teplice/21_15_1"/>
    <hyperlink ref="U1089" r:id="rId1087" display="Nájem/Teplice/21_15_2"/>
    <hyperlink ref="U1090" r:id="rId1088" display="Nájem/Teplice/21_15_3"/>
    <hyperlink ref="U1091" r:id="rId1089" display="Nájem/Trutnov/21_15_1"/>
    <hyperlink ref="U1092" r:id="rId1090" display="Nájem/Trutnov/21_15_2"/>
    <hyperlink ref="U1093" r:id="rId1091" display="Nájem/Třebíč/21_15_1"/>
    <hyperlink ref="U1094" r:id="rId1092" display="Nájem/Třebíč/21_15_2"/>
    <hyperlink ref="U1095" r:id="rId1093" display="Nájem/Uherské Hradiště/21_15_1"/>
    <hyperlink ref="U1096" r:id="rId1094" display="Nájem/Uherské Hradiště/21_15_2"/>
    <hyperlink ref="U1097" r:id="rId1095" display="Nájem/Uherské Hradiště/21_15_3"/>
    <hyperlink ref="U1098" r:id="rId1096" display="Nájem/Ústí nad Orlicí/21_15_1"/>
    <hyperlink ref="U1099" r:id="rId1097" display="Nájem/Vsetín/21_15_1"/>
    <hyperlink ref="U1100" r:id="rId1098" display="Nájem/Vsetín/21_15_2"/>
    <hyperlink ref="U1101" r:id="rId1099" display="Nájem/Znojmo/21_15_1"/>
    <hyperlink ref="U1102" r:id="rId1100" display="Nájem/Znojmo/21_15_2"/>
    <hyperlink ref="U1103" r:id="rId1101" display="Nájem/Znojmo/21_15_3"/>
    <hyperlink ref="U1104" r:id="rId1102" display="Nájem/Žďár nad Sázavou/21_15_1"/>
    <hyperlink ref="U1105" r:id="rId1103" display="Nájem/Žďár nad Sázavou/21_15_2"/>
    <hyperlink ref="U1106" r:id="rId1104" display="Nájem/Žďár nad Sázavou/21_15_3"/>
    <hyperlink ref="U1107" r:id="rId1105" display="Cena/Praha/21_15_1"/>
    <hyperlink ref="U1108" r:id="rId1106" display="Cena/Praha/21_15_2"/>
    <hyperlink ref="U1109" r:id="rId1107" display="Cena/Praha/21_15_3"/>
    <hyperlink ref="U1110" r:id="rId1108" display="Cena/Praha/21_15_4"/>
    <hyperlink ref="U1111" r:id="rId1109" display="Cena/Praha/21_15_5"/>
    <hyperlink ref="U1112" r:id="rId1110" display="Cena/Praha/21_15_6"/>
    <hyperlink ref="U1113" r:id="rId1111" display="Cena/Praha/21_15_7"/>
    <hyperlink ref="U1114" r:id="rId1112" display="Cena/Praha/21_15_8"/>
    <hyperlink ref="U1115" r:id="rId1113" display="Cena/Praha/21_15_9"/>
    <hyperlink ref="U1116" r:id="rId1114" display="Cena/Praha/21_15_10"/>
    <hyperlink ref="U1117" r:id="rId1115" display="Nájem/Praha/21_15_1"/>
    <hyperlink ref="U1118" r:id="rId1116" display="Nájem/Praha/21_15_2"/>
    <hyperlink ref="U1119" r:id="rId1117" display="Nájem/Praha/21_15_3"/>
    <hyperlink ref="U1120" r:id="rId1118" display="Nájem/Praha/21_15_4"/>
    <hyperlink ref="U1121" r:id="rId1119" display="Nájem/Praha/21_15_5"/>
    <hyperlink ref="U1122" r:id="rId1120" display="Nájem/Praha/21_15_6"/>
    <hyperlink ref="U1123" r:id="rId1121" display="Nájem/Praha/21_15_7"/>
    <hyperlink ref="U1124" r:id="rId1122" display="Nájem/Praha/21_15_8"/>
    <hyperlink ref="U1125" r:id="rId1123" display="Nájem/Praha/21_15_9"/>
    <hyperlink ref="U1126" r:id="rId1124" display="Nájem/Praha/21_15_10"/>
    <hyperlink ref="U1127" r:id="rId1125" display="Cena/Pardubice/21_15_1"/>
    <hyperlink ref="U1128" r:id="rId1126" display="Cena/Pardubice/21_15_2"/>
    <hyperlink ref="U1129" r:id="rId1127" display="Cena/Pardubice/21_15_3"/>
    <hyperlink ref="U1130" r:id="rId1128" display="Cena/Pardubice/21_15_4"/>
    <hyperlink ref="U1131" r:id="rId1129" display="Cena/Pardubice/21_15_5"/>
    <hyperlink ref="U1132" r:id="rId1130" display="Cena/Pardubice/21_15_6"/>
    <hyperlink ref="U1133" r:id="rId1131" display="Cena/Pardubice/21_15_7"/>
    <hyperlink ref="U1134" r:id="rId1132" display="Cena/Plzeň/21_15_1"/>
    <hyperlink ref="U1135" r:id="rId1133" display="Cena/Plzeň/21_15_2"/>
    <hyperlink ref="U1136" r:id="rId1134" display="Cena/Plzeň/21_15_3"/>
    <hyperlink ref="U1137" r:id="rId1135" display="Cena/Plzeň/21_15_4"/>
    <hyperlink ref="U1138" r:id="rId1136" display="Cena/Plzeň/21_15_5"/>
    <hyperlink ref="U1139" r:id="rId1137" display="Cena/Plzeň/21_15_6"/>
    <hyperlink ref="U1140" r:id="rId1138" display="Cena/Plzeň/21_15_7"/>
    <hyperlink ref="U1141" r:id="rId1139" display="Cena/Ústí nad Labem/21_15_1"/>
    <hyperlink ref="U1142" r:id="rId1140" display="Cena/Ústí nad Labem/21_15_2"/>
    <hyperlink ref="U1143" r:id="rId1141" display="Cena/Ústí nad Labem/21_15_3"/>
    <hyperlink ref="U1144" r:id="rId1142" display="Cena/Ústí nad Labem/21_15_4"/>
    <hyperlink ref="U1145" r:id="rId1143" display="Cena/Ústí nad Labem/21_15_5"/>
    <hyperlink ref="U1146" r:id="rId1144" display="Cena/Ústí nad Labem/21_15_6"/>
    <hyperlink ref="U1147" r:id="rId1145" display="Cena/Ústí nad Labem/21_15_7"/>
    <hyperlink ref="U1148" r:id="rId1146" display="Cena/Zlín/21_15_1"/>
    <hyperlink ref="U1149" r:id="rId1147" display="Cena/Zlín/21_15_2"/>
    <hyperlink ref="U1150" r:id="rId1148" display="Cena/Zlín/21_15_3"/>
    <hyperlink ref="U1151" r:id="rId1149" display="Cena/Zlín/21_15_4"/>
    <hyperlink ref="U1152" r:id="rId1150" display="Cena/Zlín/21_15_5"/>
    <hyperlink ref="U1153" r:id="rId1151" display="Cena/Zlín/21_15_6"/>
    <hyperlink ref="U1154" r:id="rId1152" display="Nájem/Pardubice/21_15_1"/>
    <hyperlink ref="U1155" r:id="rId1153" display="Nájem/Pardubice/21_15_2"/>
    <hyperlink ref="U1156" r:id="rId1154" display="Nájem/Pardubice/21_15_3"/>
    <hyperlink ref="U1157" r:id="rId1155" display="Nájem/Pardubice/21_15_4"/>
    <hyperlink ref="U1158" r:id="rId1156" display="Nájem/Pardubice/21_15_5"/>
    <hyperlink ref="U1159" r:id="rId1157" display="Nájem/Pardubice/21_15_6"/>
    <hyperlink ref="U1160" r:id="rId1158" display="Nájem/Pardubice/21_15_7"/>
    <hyperlink ref="U1161" r:id="rId1159" display="Nájem/Zlín/21_15_1"/>
    <hyperlink ref="U1162" r:id="rId1160" display="Nájem/Zlín/21_15_2"/>
    <hyperlink ref="U1163" r:id="rId1161" display="Nájem/Zlín/21_15_3"/>
    <hyperlink ref="U1164" r:id="rId1162" display="Nájem/Zlín/21_15_4"/>
    <hyperlink ref="U1165" r:id="rId1163" display="Nájem/Zlín/21_15_5"/>
    <hyperlink ref="U1166" r:id="rId1164" display="Nájem/Zlín/21_15_6"/>
    <hyperlink ref="U1167" r:id="rId1165" display="Nájem/Zlín/21_15_7"/>
    <hyperlink ref="U1168" r:id="rId1166" display="Nájem/Ústí nad Labem/21_15_1"/>
    <hyperlink ref="U1169" r:id="rId1167" display="Nájem/Ústí nad Labem/21_15_2"/>
    <hyperlink ref="U1170" r:id="rId1168" display="Nájem/Ústí nad Labem/21_15_3"/>
    <hyperlink ref="U1171" r:id="rId1169" display="Nájem/Ústí nad Labem/21_15_4"/>
    <hyperlink ref="U1172" r:id="rId1170" display="Nájem/Ústí nad Labem/21_15_5"/>
    <hyperlink ref="U1173" r:id="rId1171" display="Nájem/Ústí nad Labem/21_15_6"/>
    <hyperlink ref="U1174" r:id="rId1172" display="Nájem/Ústí nad Labem/21_15_7"/>
    <hyperlink ref="U1175" r:id="rId1173" display="Nájem/Plzeň/21_15_1"/>
    <hyperlink ref="U1176" r:id="rId1174" display="Nájem/Plzeň/21_15_2"/>
    <hyperlink ref="U1177" r:id="rId1175" display="Nájem/Plzeň/21_15_3"/>
    <hyperlink ref="U1178" r:id="rId1176" display="Nájem/Plzeň/21_15_4"/>
    <hyperlink ref="U1179" r:id="rId1177" display="Nájem/Plzeň/21_15_5"/>
    <hyperlink ref="U1180" r:id="rId1178" display="Nájem/Plzeň/21_15_6"/>
    <hyperlink ref="U1181" r:id="rId1179" display="Nájem/Plzeň/21_15_7"/>
    <hyperlink ref="U1182" r:id="rId1180" display="Cena/Brno/21_16_1"/>
    <hyperlink ref="U1183" r:id="rId1181" display="Cena/Brno/21_16_2"/>
    <hyperlink ref="U1184" r:id="rId1182" display="Cena/Brno/21_16_3"/>
    <hyperlink ref="U1185" r:id="rId1183" display="Cena/Brno/21_16_4"/>
    <hyperlink ref="U1186" r:id="rId1184" display="Cena/Brno/21_16_5"/>
    <hyperlink ref="U1187" r:id="rId1185" display="Cena/Brno/21_16_6"/>
    <hyperlink ref="U1188" r:id="rId1186" display="Cena/Brno/21_16_7"/>
    <hyperlink ref="U1189" r:id="rId1187" display="Cena/České Budějovice/21_16_1"/>
    <hyperlink ref="U1190" r:id="rId1188" display="Cena/České Budějovice/21_16_2"/>
    <hyperlink ref="U1191" r:id="rId1189" display="Cena/České Budějovice/21_16_3"/>
    <hyperlink ref="U1192" r:id="rId1190" display="Cena/České Budějovice/21_16_4"/>
    <hyperlink ref="U1193" r:id="rId1191" display="Cena/České Budějovice/21_16_5"/>
    <hyperlink ref="U1194" r:id="rId1192" display="Cena/České Budějovice/21_16_6"/>
    <hyperlink ref="U1195" r:id="rId1193" display="Cena/České Budějovice/21_16_7"/>
    <hyperlink ref="U1196" r:id="rId1194" display="Cena/Hradec Králové/21_16_1"/>
    <hyperlink ref="U1197" r:id="rId1195" display="Cena/Hradec Králové/21_16_2"/>
    <hyperlink ref="U1198" r:id="rId1196" display="Cena/Hradec Králové/21_16_3"/>
    <hyperlink ref="U1199" r:id="rId1197" display="Cena/Hradec Králové/21_16_4"/>
    <hyperlink ref="U1200" r:id="rId1198" display="Cena/Hradec Králové/21_16_5"/>
    <hyperlink ref="U1201" r:id="rId1199" display="Cena/Hradec Králové/21_16_6"/>
    <hyperlink ref="U1202" r:id="rId1200" display="Cena/Hradec Králové/21_16_7"/>
    <hyperlink ref="U1203" r:id="rId1201" display="Cena/Jihlava/21_16_1"/>
    <hyperlink ref="U1204" r:id="rId1202" display="Cena/Jihlava/21_16_2"/>
    <hyperlink ref="U1205" r:id="rId1203" display="Cena/Praha/21_16_1"/>
    <hyperlink ref="U1206" r:id="rId1204" display="Cena/Praha/21_16_2"/>
    <hyperlink ref="U1207" r:id="rId1205" display="Cena/Praha/21_16_3"/>
    <hyperlink ref="U1208" r:id="rId1206" display="Cena/Praha/21_16_4"/>
    <hyperlink ref="U1209" r:id="rId1207" display="Cena/Praha/21_16_5"/>
    <hyperlink ref="U1210" r:id="rId1208" display="Cena/Praha/21_16_6"/>
    <hyperlink ref="U1211" r:id="rId1209" display="Cena/Praha/21_16_7"/>
    <hyperlink ref="U1212" r:id="rId1210" display="Cena/Praha/21_16_8"/>
    <hyperlink ref="U1213" r:id="rId1211" display="Cena/Praha/21_16_9"/>
    <hyperlink ref="U1214" r:id="rId1212" display="Cena/Praha/21_16_10"/>
    <hyperlink ref="U1215" r:id="rId1213" display="Nájem/Brno/21_16_1"/>
    <hyperlink ref="U1216" r:id="rId1214" display="Nájem/Brno/21_16_2"/>
    <hyperlink ref="U1217" r:id="rId1215" display="Nájem/Brno/21_16_3"/>
    <hyperlink ref="U1218" r:id="rId1216" display="Nájem/Brno/21_16_4"/>
    <hyperlink ref="U1219" r:id="rId1217" display="Nájem/Brno/21_16_5"/>
    <hyperlink ref="U1220" r:id="rId1218" display="Nájem/Brno/21_16_6"/>
    <hyperlink ref="U1221" r:id="rId1219" display="Nájem/Brno/21_16_7"/>
    <hyperlink ref="U1222" r:id="rId1220" display="Nájem/Praha/21_16_1"/>
    <hyperlink ref="U1223" r:id="rId1221" display="Nájem/Praha/21_16_2"/>
    <hyperlink ref="U1224" r:id="rId1222" display="Nájem/Praha/21_16_3"/>
    <hyperlink ref="U1225" r:id="rId1223" display="Nájem/Praha/21_16_4"/>
    <hyperlink ref="U1226" r:id="rId1224" display="Nájem/Praha/21_16_5"/>
    <hyperlink ref="U1227" r:id="rId1225" display="Nájem/Praha/21_16_6"/>
    <hyperlink ref="U1228" r:id="rId1226" display="Nájem/Praha/21_16_7"/>
    <hyperlink ref="U1229" r:id="rId1227" display="Nájem/Praha/21_16_8"/>
    <hyperlink ref="U1230" r:id="rId1228" display="Nájem/Praha/21_16_9"/>
    <hyperlink ref="U1231" r:id="rId1229" display="Nájem/Praha/21_16_10"/>
    <hyperlink ref="U1232" r:id="rId1230" display="Nájem/Jihlava/21_16_1"/>
    <hyperlink ref="U1233" r:id="rId1231" display="Nájem/Jihlava/21_16_2"/>
    <hyperlink ref="U1234" r:id="rId1232" display="Nájem/Jihlava/21_16_3"/>
    <hyperlink ref="U1235" r:id="rId1233" display="Nájem/Jihlava/21_16_4"/>
    <hyperlink ref="U1236" r:id="rId1234" display="Nájem/Jihlava/21_16_5"/>
    <hyperlink ref="U1237" r:id="rId1235" display="Nájem/Jihlava/21_16_6"/>
    <hyperlink ref="U1238" r:id="rId1236" display="Nájem/Jihlava/21_16_7"/>
    <hyperlink ref="U1239" r:id="rId1237" display="Nájem/České Budějovice/21_16_1"/>
    <hyperlink ref="U1240" r:id="rId1238" display="Nájem/České Budějovice/21_16_2"/>
    <hyperlink ref="U1241" r:id="rId1239" display="Nájem/České Budějovice/21_16_3"/>
    <hyperlink ref="U1242" r:id="rId1240" display="Nájem/České Budějovice/21_16_4"/>
    <hyperlink ref="U1243" r:id="rId1241" display="Nájem/České Budějovice/21_16_5"/>
    <hyperlink ref="U1244" r:id="rId1242" display="Nájem/České Budějovice/21_16_6"/>
    <hyperlink ref="U1245" r:id="rId1243" display="Nájem/České Budějovice/21_16_7"/>
    <hyperlink ref="U1246" r:id="rId1244" display="Nájem/Hradec Králové/21_16_1"/>
    <hyperlink ref="U1247" r:id="rId1245" display="Nájem/Hradec Králové/21_16_2"/>
    <hyperlink ref="U1248" r:id="rId1246" display="Nájem/Hradec Králové/21_16_3"/>
    <hyperlink ref="U1249" r:id="rId1247" display="Nájem/Hradec Králové/21_16_4"/>
    <hyperlink ref="U1250" r:id="rId1248" display="Nájem/Hradec Králové/21_16_5"/>
    <hyperlink ref="U1251" r:id="rId1249" display="Nájem/Hradec Králové/21_16_6"/>
    <hyperlink ref="U1252" r:id="rId1250" display="Nájem/Hradec Králové/21_16_7"/>
    <hyperlink ref="U1253" r:id="rId1251" display="Cena/Karlovy Vary/21_17_1"/>
    <hyperlink ref="U1254" r:id="rId1252" display="Cena/Karlovy Vary/21_17_2"/>
    <hyperlink ref="U1255" r:id="rId1253" display="Cena/Karlovy Vary/21_17_3"/>
    <hyperlink ref="U1256" r:id="rId1254" display="Cena/Karlovy Vary/21_17_4"/>
    <hyperlink ref="U1257" r:id="rId1255" display="Cena/Karlovy Vary/21_17_5"/>
    <hyperlink ref="U1258" r:id="rId1256" display="Cena/Karlovy Vary/21_17_6"/>
    <hyperlink ref="U1259" r:id="rId1257" display="Cena/Karlovy Vary/21_17_7"/>
    <hyperlink ref="U1260" r:id="rId1258" display="Cena/Liberec/21_17_1"/>
    <hyperlink ref="U1261" r:id="rId1259" display="Cena/Liberec/21_17_2"/>
    <hyperlink ref="U1262" r:id="rId1260" display="Cena/Liberec/21_17_3"/>
    <hyperlink ref="U1263" r:id="rId1261" display="Cena/Liberec/21_17_4"/>
    <hyperlink ref="U1264" r:id="rId1262" display="Cena/Liberec/21_17_5"/>
    <hyperlink ref="U1265" r:id="rId1263" display="Cena/Liberec/21_17_6"/>
    <hyperlink ref="U1266" r:id="rId1264" display="Cena/Liberec/21_17_7"/>
    <hyperlink ref="U1267" r:id="rId1265" display="Cena/Olomouc/21_17_1"/>
    <hyperlink ref="U1268" r:id="rId1266" display="Cena/Olomouc/21_17_2"/>
    <hyperlink ref="U1269" r:id="rId1267" display="Cena/Olomouc/21_17_3"/>
    <hyperlink ref="U1270" r:id="rId1268" display="Cena/Olomouc/21_17_4"/>
    <hyperlink ref="U1271" r:id="rId1269" display="Cena/Olomouc/21_17_5"/>
    <hyperlink ref="U1272" r:id="rId1270" display="Cena/Olomouc/21_17_6"/>
    <hyperlink ref="U1273" r:id="rId1271" display="Cena/Olomouc/21_17_7"/>
    <hyperlink ref="U1274" r:id="rId1272" display="Cena/Ostrava/21_17_1"/>
    <hyperlink ref="U1275" r:id="rId1273" display="Cena/Ostrava/21_17_2"/>
    <hyperlink ref="U1276" r:id="rId1274" display="Cena/Ostrava/21_17_3"/>
    <hyperlink ref="U1277" r:id="rId1275" display="Cena/Ostrava/21_17_4"/>
    <hyperlink ref="U1278" r:id="rId1276" display="Cena/Ostrava/21_17_5"/>
    <hyperlink ref="U1279" r:id="rId1277" display="Cena/Ostrava/21_17_6"/>
    <hyperlink ref="U1280" r:id="rId1278" display="Cena/Ostrava/21_17_7"/>
    <hyperlink ref="U1281" r:id="rId1279" display="Nájem/Karlovy Vary/21_17_1"/>
    <hyperlink ref="U1282" r:id="rId1280" display="Nájem/Karlovy Vary/21_17_2"/>
    <hyperlink ref="U1283" r:id="rId1281" display="Nájem/Karlovy Vary/21_17_3"/>
    <hyperlink ref="U1284" r:id="rId1282" display="Nájem/Karlovy Vary/21_17_4"/>
    <hyperlink ref="U1285" r:id="rId1283" display="Nájem/Karlovy Vary/21_17_5"/>
    <hyperlink ref="U1286" r:id="rId1284" display="Nájem/Karlovy Vary/21_17_6"/>
    <hyperlink ref="U1287" r:id="rId1285" display="Nájem/Karlovy Vary/21_17_7"/>
    <hyperlink ref="U1288" r:id="rId1286" display="Nájem/Ostrava/21_17_1"/>
    <hyperlink ref="U1289" r:id="rId1287" display="Nájem/Ostrava/21_17_2"/>
    <hyperlink ref="U1290" r:id="rId1288" display="Nájem/Ostrava/21_17_3"/>
    <hyperlink ref="U1291" r:id="rId1289" display="Nájem/Ostrava/21_17_4"/>
    <hyperlink ref="U1292" r:id="rId1290" display="Nájem/Ostrava/21_17_5"/>
    <hyperlink ref="U1293" r:id="rId1291" display="Nájem/Ostrava/21_17_6"/>
    <hyperlink ref="U1294" r:id="rId1292" display="Nájem/Ostrava/21_17_7"/>
    <hyperlink ref="U1295" r:id="rId1293" display="Nájem/Olomouc/21_17_1"/>
    <hyperlink ref="U1296" r:id="rId1294" display="Nájem/Olomouc/21_17_2"/>
    <hyperlink ref="U1297" r:id="rId1295" display="Nájem/Olomouc/21_17_3"/>
    <hyperlink ref="U1298" r:id="rId1296" display="Nájem/Olomouc/21_17_4"/>
    <hyperlink ref="U1299" r:id="rId1297" display="Nájem/Olomouc/21_17_5"/>
    <hyperlink ref="U1300" r:id="rId1298" display="Nájem/Olomouc/21_17_6"/>
    <hyperlink ref="U1301" r:id="rId1299" display="Nájem/Olomouc/21_17_7"/>
    <hyperlink ref="U1302" r:id="rId1300" display="Nájem/Liberec/21_17_1"/>
    <hyperlink ref="U1303" r:id="rId1301" display="Nájem/Liberec/21_17_2"/>
    <hyperlink ref="U1304" r:id="rId1302" display="Nájem/Liberec/21_17_3"/>
    <hyperlink ref="U1305" r:id="rId1303" display="Nájem/Liberec/21_17_4"/>
    <hyperlink ref="U1306" r:id="rId1304" display="Nájem/Liberec/21_17_5"/>
    <hyperlink ref="U1307" r:id="rId1305" display="Nájem/Liberec/21_17_6"/>
    <hyperlink ref="U1308" r:id="rId1306" display="Nájem/Liberec/21_17_7"/>
    <hyperlink ref="U1309" r:id="rId1307" display="Cena/Litoměřice/21_18_1"/>
    <hyperlink ref="U1310" r:id="rId1308" display="Cena/Litoměřice/21_18_2"/>
    <hyperlink ref="U1311" r:id="rId1309" display="Cena/Litoměřice/21_18_3"/>
    <hyperlink ref="U1312" r:id="rId1310" display="Cena/Louny/21_18_1"/>
    <hyperlink ref="U1313" r:id="rId1311" display="Cena/Louny/21_18_2"/>
    <hyperlink ref="U1314" r:id="rId1312" display="Cena/Louny/21_18_3"/>
    <hyperlink ref="U1315" r:id="rId1313" display="Cena/Mělník/21_18_1"/>
    <hyperlink ref="U1316" r:id="rId1314" display="Cena/Mladá Boleslav/21_18_1"/>
    <hyperlink ref="U1317" r:id="rId1315" display="Cena/Mladá Boleslav/21_18_2"/>
    <hyperlink ref="U1318" r:id="rId1316" display="Cena/Mladá Boleslav/21_18_3"/>
    <hyperlink ref="U1319" r:id="rId1317" display="Cena/Most/21_18_1"/>
    <hyperlink ref="U1320" r:id="rId1318" display="Cena/Most/21_18_2"/>
    <hyperlink ref="U1321" r:id="rId1319" display="Cena/Most/21_18_3"/>
    <hyperlink ref="U1322" r:id="rId1320" display="Cena/Náchod/21_18_1"/>
    <hyperlink ref="U1323" r:id="rId1321" display="Cena/Nový Jičín/21_18_1"/>
    <hyperlink ref="U1324" r:id="rId1322" display="Cena/Nový Jičín/21_18_2"/>
    <hyperlink ref="U1325" r:id="rId1323" display="Cena/Nový Jičín/21_18_3"/>
    <hyperlink ref="U1326" r:id="rId1324" display="Cena/Nymburk/21_18_1"/>
    <hyperlink ref="U1327" r:id="rId1325" display="Cena/Nymburk/21_18_2"/>
    <hyperlink ref="U1328" r:id="rId1326" display="Cena/Opava/21_18_1"/>
    <hyperlink ref="U1329" r:id="rId1327" display="Cena/Opava/21_18_2"/>
    <hyperlink ref="U1330" r:id="rId1328" display="Cena/Opava/21_18_3"/>
    <hyperlink ref="U1331" r:id="rId1329" display="Nájem/Litoměřice/21_18_1"/>
    <hyperlink ref="U1332" r:id="rId1330" display="Nájem/Litoměřice/21_18_2"/>
    <hyperlink ref="U1333" r:id="rId1331" display="Nájem/Louny/21_18_1"/>
    <hyperlink ref="U1334" r:id="rId1332" display="Nájem/Louny/21_18_2"/>
    <hyperlink ref="U1335" r:id="rId1333" display="Nájem/Louny/21_18_3"/>
    <hyperlink ref="U1336" r:id="rId1334" display="Nájem/Mladá Boleslav/21_18_1"/>
    <hyperlink ref="U1337" r:id="rId1335" display="Nájem/Mladá Boleslav/21_18_2"/>
    <hyperlink ref="U1338" r:id="rId1336" display="Nájem/Mladá Boleslav/21_18_3"/>
    <hyperlink ref="U1339" r:id="rId1337" display="Nájem/Most/21_18_1"/>
    <hyperlink ref="U1340" r:id="rId1338" display="Nájem/Most/21_18_2"/>
    <hyperlink ref="U1341" r:id="rId1339" display="Nájem/Most/21_18_3"/>
    <hyperlink ref="U1342" r:id="rId1340" display="Nájem/Náchod/21_18_1"/>
    <hyperlink ref="U1343" r:id="rId1341" display="Nájem/Nymburk/21_18_1"/>
    <hyperlink ref="U1344" r:id="rId1342" display="Nájem/Nymburk/21_18_2"/>
    <hyperlink ref="U1345" r:id="rId1343" display="Nájem/Opava/21_18_1"/>
    <hyperlink ref="U1346" r:id="rId1344" display="Nájem/Opava/21_18_2"/>
    <hyperlink ref="U1347" r:id="rId1345" display="Nájem/Opava/21_18_3"/>
    <hyperlink ref="U1348" r:id="rId1346" display="Cena/Pardubice/21_18_1"/>
    <hyperlink ref="U1349" r:id="rId1347" display="Cena/Pardubice/21_18_2"/>
    <hyperlink ref="U1350" r:id="rId1348" display="Cena/Pardubice/21_18_3"/>
    <hyperlink ref="U1351" r:id="rId1349" display="Cena/Pardubice/21_18_4"/>
    <hyperlink ref="U1352" r:id="rId1350" display="Cena/Pardubice/21_18_5"/>
    <hyperlink ref="U1353" r:id="rId1351" display="Cena/Pardubice/21_18_6"/>
    <hyperlink ref="U1354" r:id="rId1352" display="Cena/Pardubice/21_18_7"/>
    <hyperlink ref="U1355" r:id="rId1353" display="Cena/Zlín/21_18_1"/>
    <hyperlink ref="U1356" r:id="rId1354" display="Cena/Zlín/21_18_2"/>
    <hyperlink ref="U1357" r:id="rId1355" display="Cena/Zlín/21_18_3"/>
    <hyperlink ref="U1358" r:id="rId1356" display="Cena/Zlín/21_18_4"/>
    <hyperlink ref="U1359" r:id="rId1357" display="Cena/Zlín/21_18_5"/>
    <hyperlink ref="U1360" r:id="rId1358" display="Cena/Zlín/21_18_6"/>
    <hyperlink ref="U1361" r:id="rId1359" display="Cena/Zlín/21_18_7"/>
    <hyperlink ref="U1362" r:id="rId1360" display="Cena/Ústí nad Labem/21_18_1"/>
    <hyperlink ref="U1363" r:id="rId1361" display="Cena/Ústí nad Labem/21_18_2"/>
    <hyperlink ref="U1364" r:id="rId1362" display="Cena/Ústí nad Labem/21_18_3"/>
    <hyperlink ref="U1365" r:id="rId1363" display="Cena/Ústí nad Labem/21_18_4"/>
    <hyperlink ref="U1366" r:id="rId1364" display="Cena/Ústí nad Labem/21_18_5"/>
    <hyperlink ref="U1367" r:id="rId1365" display="Cena/Ústí nad Labem/21_18_6"/>
    <hyperlink ref="U1368" r:id="rId1366" display="Cena/Ústí nad Labem/21_18_7"/>
    <hyperlink ref="U1369" r:id="rId1367" display="Cena/Plzeň/21_18_1"/>
    <hyperlink ref="U1370" r:id="rId1368" display="Cena/Plzeň/21_18_2"/>
    <hyperlink ref="U1371" r:id="rId1369" display="Cena/Plzeň/21_18_3"/>
    <hyperlink ref="U1372" r:id="rId1370" display="Cena/Plzeň/21_18_4"/>
    <hyperlink ref="U1373" r:id="rId1371" display="Cena/Plzeň/21_18_5"/>
    <hyperlink ref="U1374" r:id="rId1372" display="Cena/Plzeň/21_18_6"/>
    <hyperlink ref="U1375" r:id="rId1373" display="Cena/Plzeň/21_18_7"/>
    <hyperlink ref="U1376" r:id="rId1374" display="Nájem/Pardubice/21_18_1"/>
    <hyperlink ref="U1377" r:id="rId1375" display="Nájem/Pardubice/21_18_2"/>
    <hyperlink ref="U1378" r:id="rId1376" display="Nájem/Pardubice/21_18_3"/>
    <hyperlink ref="U1379" r:id="rId1377" display="Nájem/Pardubice/21_18_4"/>
    <hyperlink ref="U1380" r:id="rId1378" display="Nájem/Pardubice/21_18_5"/>
    <hyperlink ref="U1381" r:id="rId1379" display="Nájem/Pardubice/21_18_6"/>
    <hyperlink ref="U1382" r:id="rId1380" display="Nájem/Pardubice/21_18_7"/>
    <hyperlink ref="U1383" r:id="rId1381" display="Nájem/Zlín/21_18_1"/>
    <hyperlink ref="U1384" r:id="rId1382" display="Nájem/Zlín/21_18_2"/>
    <hyperlink ref="U1385" r:id="rId1383" display="Nájem/Zlín/21_18_3"/>
    <hyperlink ref="U1386" r:id="rId1384" display="Nájem/Zlín/21_18_4"/>
    <hyperlink ref="U1387" r:id="rId1385" display="Nájem/Zlín/21_18_5"/>
    <hyperlink ref="U1388" r:id="rId1386" display="Nájem/Zlín/21_18_6"/>
    <hyperlink ref="U1389" r:id="rId1387" display="Nájem/Zlín/21_18_7"/>
    <hyperlink ref="U1390" r:id="rId1388" display="Nájem/Ústí nad Labem/21_18_1"/>
    <hyperlink ref="U1391" r:id="rId1389" display="Nájem/Ústí nad Labem/21_18_2"/>
    <hyperlink ref="U1392" r:id="rId1390" display="Nájem/Ústí nad Labem/21_18_3"/>
    <hyperlink ref="U1393" r:id="rId1391" display="Nájem/Ústí nad Labem/21_18_4"/>
    <hyperlink ref="U1394" r:id="rId1392" display="Nájem/Ústí nad Labem/21_18_5"/>
    <hyperlink ref="U1395" r:id="rId1393" display="Nájem/Ústí nad Labem/21_18_6"/>
    <hyperlink ref="U1396" r:id="rId1394" display="Nájem/Ústí nad Labem/21_18_7"/>
    <hyperlink ref="U1397" r:id="rId1395" display="Nájem/Plzeň/21_18_1"/>
    <hyperlink ref="U1398" r:id="rId1396" display="Nájem/Plzeň/21_18_2"/>
    <hyperlink ref="U1399" r:id="rId1397" display="Nájem/Plzeň/21_18_3"/>
    <hyperlink ref="U1400" r:id="rId1398" display="Nájem/Plzeň/21_18_4"/>
    <hyperlink ref="U1401" r:id="rId1399" display="Nájem/Plzeň/21_18_5"/>
    <hyperlink ref="U1402" r:id="rId1400" display="Nájem/Plzeň/21_18_6"/>
    <hyperlink ref="U1403" r:id="rId1401" display="Nájem/Plzeň/21_18_7"/>
    <hyperlink ref="U1404" r:id="rId1402" display="Cena/Brno/21_19_1"/>
    <hyperlink ref="U1405" r:id="rId1403" display="Cena/Brno/21_19_2"/>
    <hyperlink ref="U1406" r:id="rId1404" display="Cena/Brno/21_19_3"/>
    <hyperlink ref="U1407" r:id="rId1405" display="Cena/Brno/21_19_4"/>
    <hyperlink ref="U1408" r:id="rId1406" display="Cena/Brno/21_19_5"/>
    <hyperlink ref="U1409" r:id="rId1407" display="Cena/Brno/21_19_6"/>
    <hyperlink ref="U1410" r:id="rId1408" display="Cena/Brno/21_19_7"/>
    <hyperlink ref="U1411" r:id="rId1409" display="Cena/Jihlava/21_19_1"/>
    <hyperlink ref="U1412" r:id="rId1410" display="Cena/Jihlava/21_19_2"/>
    <hyperlink ref="U1413" r:id="rId1411" display="Cena/Jihlava/21_19_3"/>
    <hyperlink ref="U1414" r:id="rId1412" display="Cena/Písek/21_19_1"/>
    <hyperlink ref="U1415" r:id="rId1413" display="Cena/Písek/21_19_2"/>
    <hyperlink ref="U1416" r:id="rId1414" display="Cena/Písek/21_19_3"/>
    <hyperlink ref="U1417" r:id="rId1415" display="Cena/Prostějov/21_19_1"/>
    <hyperlink ref="U1418" r:id="rId1416" display="Cena/Prostějov/21_19_2"/>
    <hyperlink ref="U1419" r:id="rId1417" display="Cena/Prostějov/21_19_3"/>
    <hyperlink ref="U1420" r:id="rId1418" display="Cena/Přerov/21_19_1"/>
    <hyperlink ref="U1421" r:id="rId1419" display="Cena/Přerov/21_19_2"/>
    <hyperlink ref="U1422" r:id="rId1420" display="Cena/Přerov/21_19_3"/>
    <hyperlink ref="U1423" r:id="rId1421" display="Cena/Příbram/21_19_1"/>
    <hyperlink ref="U1424" r:id="rId1422" display="Cena/Příbram/21_19_2"/>
    <hyperlink ref="U1425" r:id="rId1423" display="Cena/Příbram/21_19_3"/>
    <hyperlink ref="U1426" r:id="rId1424" display="Cena/Rokycany/21_19_1"/>
    <hyperlink ref="U1427" r:id="rId1425" display="Cena/Semily/21_19_1"/>
    <hyperlink ref="U1428" r:id="rId1426" display="Cena/Sokolov/21_19_1"/>
    <hyperlink ref="U1429" r:id="rId1427" display="Cena/Sokolov/21_19_2"/>
    <hyperlink ref="U1430" r:id="rId1428" display="Cena/Sokolov/21_19_3"/>
    <hyperlink ref="U1431" r:id="rId1429" display="Cena/Strakonice/21_19_1"/>
    <hyperlink ref="U1432" r:id="rId1430" display="Cena/Strakonice/21_19_2"/>
    <hyperlink ref="U1433" r:id="rId1431" display="Nájem/Písek/21_19_1"/>
    <hyperlink ref="U1434" r:id="rId1432" display="Nájem/Písek/21_19_2"/>
    <hyperlink ref="U1435" r:id="rId1433" display="Nájem/Písek/21_19_3"/>
    <hyperlink ref="U1436" r:id="rId1434" display="Nájem/Prostějov/21_19_1"/>
    <hyperlink ref="U1437" r:id="rId1435" display="Nájem/Prostějov/21_19_2"/>
    <hyperlink ref="U1438" r:id="rId1436" display="Nájem/Prostějov/21_19_3"/>
    <hyperlink ref="U1439" r:id="rId1437" display="Nájem/Přerov/21_19_1"/>
    <hyperlink ref="U1440" r:id="rId1438" display="Nájem/Přerov/21_19_2"/>
    <hyperlink ref="U1441" r:id="rId1439" display="Nájem/Přerov/21_19_3"/>
    <hyperlink ref="U1442" r:id="rId1440" display="Nájem/Příbram/21_19_1"/>
    <hyperlink ref="U1443" r:id="rId1441" display="Nájem/Příbram/21_19_2"/>
    <hyperlink ref="U1444" r:id="rId1442" display="Nájem/Rakovník/21_19_1"/>
    <hyperlink ref="U1445" r:id="rId1443" display="Nájem/Rokycany/21_19_1"/>
    <hyperlink ref="U1446" r:id="rId1444" display="Nájem/Rokycany/21_19_2"/>
    <hyperlink ref="U1447" r:id="rId1445" display="Nájem/Rokycany/21_19_3"/>
    <hyperlink ref="U1448" r:id="rId1446" display="Nájem/Sokolov/21_19_1"/>
    <hyperlink ref="U1449" r:id="rId1447" display="Nájem/Strakonice/21_19_1"/>
    <hyperlink ref="U1450" r:id="rId1448" display="Cena/České Budějovice/21_19_1"/>
    <hyperlink ref="U1451" r:id="rId1449" display="Cena/České Budějovice/21_19_2"/>
    <hyperlink ref="U1452" r:id="rId1450" display="Cena/České Budějovice/21_19_3"/>
    <hyperlink ref="U1453" r:id="rId1451" display="Cena/České Budějovice/21_19_4"/>
    <hyperlink ref="U1454" r:id="rId1452" display="Cena/České Budějovice/21_19_5"/>
    <hyperlink ref="U1455" r:id="rId1453" display="Cena/České Budějovice/21_19_6"/>
    <hyperlink ref="U1456" r:id="rId1454" display="Cena/České Budějovice/21_19_7"/>
    <hyperlink ref="U1457" r:id="rId1455" display="Cena/Hradec Králové/21_19_1"/>
    <hyperlink ref="U1458" r:id="rId1456" display="Cena/Hradec Králové/21_19_2"/>
    <hyperlink ref="U1459" r:id="rId1457" display="Cena/Hradec Králové/21_19_3"/>
    <hyperlink ref="U1460" r:id="rId1458" display="Cena/Hradec Králové/21_19_4"/>
    <hyperlink ref="U1461" r:id="rId1459" display="Cena/Hradec Králové/21_19_5"/>
    <hyperlink ref="U1462" r:id="rId1460" display="Cena/Hradec Králové/21_19_6"/>
    <hyperlink ref="U1463" r:id="rId1461" display="Cena/Hradec Králové/21_19_7"/>
    <hyperlink ref="U1464" r:id="rId1462" display="Cena/Praha/21_9_1"/>
    <hyperlink ref="U1465" r:id="rId1463" display="Cena/Praha/21_9_2"/>
    <hyperlink ref="U1466" r:id="rId1464" display="Cena/Praha/21_9_3"/>
    <hyperlink ref="U1467" r:id="rId1465" display="Cena/Praha/21_9_4"/>
    <hyperlink ref="U1468" r:id="rId1466" display="Cena/Praha/21_9_5"/>
    <hyperlink ref="U1469" r:id="rId1467" display="Cena/Praha/21_9_6"/>
    <hyperlink ref="U1470" r:id="rId1468" display="Cena/Praha/21_9_7"/>
    <hyperlink ref="U1471" r:id="rId1469" display="Cena/Praha/21_9_8"/>
    <hyperlink ref="U1472" r:id="rId1470" display="Cena/Praha/21_13_1"/>
    <hyperlink ref="U1473" r:id="rId1471" display="Cena/Praha/21_13_2"/>
    <hyperlink ref="U1474" r:id="rId1472" display="Cena/Praha/21_13_3"/>
    <hyperlink ref="U1475" r:id="rId1473" display="Cena/Praha/21_13_4"/>
    <hyperlink ref="U1476" r:id="rId1474" display="Cena/Praha/21_13_5"/>
    <hyperlink ref="U1477" r:id="rId1475" display="Cena/Praha/21_13_6"/>
    <hyperlink ref="U1478" r:id="rId1476" display="Cena/Praha/21_13_7"/>
    <hyperlink ref="U1479" r:id="rId1477" display="Cena/Praha/21_13_8"/>
    <hyperlink ref="U1480" r:id="rId1478" display="Cena/Praha/21_13_9"/>
    <hyperlink ref="U1481" r:id="rId1479" display="Cena/Praha/21_13_10"/>
    <hyperlink ref="U1482" r:id="rId1480" display="Cena/Praha/21_17_1"/>
    <hyperlink ref="U1483" r:id="rId1481" display="Cena/Praha/21_17_2"/>
    <hyperlink ref="U1484" r:id="rId1482" display="Cena/Praha/21_17_3"/>
    <hyperlink ref="U1485" r:id="rId1483" display="Cena/Praha/21_17_4"/>
    <hyperlink ref="U1486" r:id="rId1484" display="Cena/Praha/21_17_5"/>
    <hyperlink ref="U1487" r:id="rId1485" display="Cena/Praha/21_17_6"/>
    <hyperlink ref="U1488" r:id="rId1486" display="Cena/Praha/21_17_7"/>
    <hyperlink ref="U1489" r:id="rId1487" display="Cena/Praha/21_17_8"/>
    <hyperlink ref="U1490" r:id="rId1488" display="Cena/Praha/21_17_9"/>
    <hyperlink ref="U1491" r:id="rId1489" display="Cena/Praha/21_17_10"/>
    <hyperlink ref="U1492" r:id="rId1490" display="Nájem/Praha/21_9_1"/>
    <hyperlink ref="U1493" r:id="rId1491" display="Nájem/Praha/21_9_2"/>
    <hyperlink ref="U1494" r:id="rId1492" display="Nájem/Praha/21_9_3"/>
    <hyperlink ref="U1495" r:id="rId1493" display="Nájem/Praha/21_9_4"/>
    <hyperlink ref="U1496" r:id="rId1494" display="Nájem/Praha/21_9_5"/>
    <hyperlink ref="U1497" r:id="rId1495" display="Nájem/Praha/21_9_6"/>
    <hyperlink ref="U1498" r:id="rId1496" display="Nájem/Praha/21_9_7"/>
    <hyperlink ref="U1499" r:id="rId1497" display="Nájem/Praha/21_9_8"/>
    <hyperlink ref="U1500" r:id="rId1498" display="Nájem/Praha/21_13_1"/>
    <hyperlink ref="U1501" r:id="rId1499" display="Nájem/Praha/21_13_2"/>
    <hyperlink ref="U1502" r:id="rId1500" display="Nájem/Praha/21_13_3"/>
    <hyperlink ref="U1503" r:id="rId1501" display="Nájem/Praha/21_13_4"/>
    <hyperlink ref="U1504" r:id="rId1502" display="Nájem/Praha/21_13_5"/>
    <hyperlink ref="U1505" r:id="rId1503" display="Nájem/Praha/21_13_6"/>
    <hyperlink ref="U1506" r:id="rId1504" display="Nájem/Praha/21_13_7"/>
    <hyperlink ref="U1507" r:id="rId1505" display="Nájem/Praha/21_13_8"/>
    <hyperlink ref="U1508" r:id="rId1506" display="Nájem/Praha/21_13_9"/>
    <hyperlink ref="U1509" r:id="rId1507" display="Nájem/Praha/21_13_10"/>
    <hyperlink ref="U1510" r:id="rId1508" display="Nájem/Praha/21_17_1"/>
    <hyperlink ref="U1511" r:id="rId1509" display="Nájem/Praha/21_17_2"/>
    <hyperlink ref="U1512" r:id="rId1510" display="Nájem/Praha/21_17_3"/>
    <hyperlink ref="U1513" r:id="rId1511" display="Nájem/Praha/21_17_4"/>
    <hyperlink ref="U1514" r:id="rId1512" display="Nájem/Praha/21_17_5"/>
    <hyperlink ref="U1515" r:id="rId1513" display="Nájem/Praha/21_17_6"/>
    <hyperlink ref="U1516" r:id="rId1514" display="Nájem/Praha/21_17_7"/>
    <hyperlink ref="U1517" r:id="rId1515" display="Nájem/Praha/21_17_8"/>
    <hyperlink ref="U1518" r:id="rId1516" display="Nájem/Praha/21_17_9"/>
    <hyperlink ref="U1519" r:id="rId1517" display="Nájem/Praha/21_17_10"/>
    <hyperlink ref="U1520" r:id="rId1518" display="Cena/Praha/21_10_1"/>
    <hyperlink ref="U1521" r:id="rId1519" display="Cena/Praha/21_10_2"/>
    <hyperlink ref="U1522" r:id="rId1520" display="Cena/Praha/21_10_3"/>
    <hyperlink ref="U1523" r:id="rId1521" display="Cena/Praha/21_10_4"/>
    <hyperlink ref="U1524" r:id="rId1522" display="Cena/Praha/21_10_5"/>
    <hyperlink ref="U1525" r:id="rId1523" display="Cena/Praha/21_10_6"/>
    <hyperlink ref="U1526" r:id="rId1524" display="Cena/Praha/21_10_7"/>
    <hyperlink ref="U1527" r:id="rId1525" display="Cena/Praha/21_10_8"/>
    <hyperlink ref="U1528" r:id="rId1526" display="Cena/Praha/21_10_9"/>
    <hyperlink ref="U1529" r:id="rId1527" display="Cena/Praha/21_10_10"/>
    <hyperlink ref="U1530" r:id="rId1528" display="Cena/Praha/21_14_1"/>
    <hyperlink ref="U1531" r:id="rId1529" display="Cena/Praha/21_14_2"/>
    <hyperlink ref="U1532" r:id="rId1530" display="Cena/Praha/21_14_3"/>
    <hyperlink ref="U1533" r:id="rId1531" display="Cena/Praha/21_14_4"/>
    <hyperlink ref="U1534" r:id="rId1532" display="Cena/Praha/21_14_5"/>
    <hyperlink ref="U1535" r:id="rId1533" display="Cena/Praha/21_14_6"/>
    <hyperlink ref="U1536" r:id="rId1534" display="Cena/Praha/21_14_7"/>
    <hyperlink ref="U1537" r:id="rId1535" display="Cena/Praha/21_14_8"/>
    <hyperlink ref="U1538" r:id="rId1536" display="Cena/Praha/21_18_1"/>
    <hyperlink ref="U1539" r:id="rId1537" display="Cena/Praha/21_18_2"/>
    <hyperlink ref="U1540" r:id="rId1538" display="Cena/Praha/21_18_3"/>
    <hyperlink ref="U1541" r:id="rId1539" display="Cena/Praha/21_18_4"/>
    <hyperlink ref="U1542" r:id="rId1540" display="Cena/Praha/21_18_5"/>
    <hyperlink ref="U1543" r:id="rId1541" display="Cena/Praha/21_18_6"/>
    <hyperlink ref="U1544" r:id="rId1542" display="Cena/Praha/21_18_7"/>
    <hyperlink ref="U1545" r:id="rId1543" display="Cena/Praha/21_18_8"/>
    <hyperlink ref="U1546" r:id="rId1544" display="Cena/Praha/21_18_9"/>
    <hyperlink ref="U1547" r:id="rId1545" display="Cena/Praha/21_18_10"/>
    <hyperlink ref="U1548" r:id="rId1546" display="Nájem/Praha/21_10_1"/>
    <hyperlink ref="U1549" r:id="rId1547" display="Nájem/Praha/21_10_2"/>
    <hyperlink ref="U1550" r:id="rId1548" display="Nájem/Praha/21_10_3"/>
    <hyperlink ref="U1551" r:id="rId1549" display="Nájem/Praha/21_10_4"/>
    <hyperlink ref="U1552" r:id="rId1550" display="Nájem/Praha/21_10_5"/>
    <hyperlink ref="U1553" r:id="rId1551" display="Nájem/Praha/21_10_6"/>
    <hyperlink ref="U1554" r:id="rId1552" display="Nájem/Praha/21_10_7"/>
    <hyperlink ref="U1555" r:id="rId1553" display="Nájem/Praha/21_10_8"/>
    <hyperlink ref="U1556" r:id="rId1554" display="Nájem/Praha/21_10_9"/>
    <hyperlink ref="U1557" r:id="rId1555" display="Nájem/Praha/21_10_10"/>
    <hyperlink ref="U1558" r:id="rId1556" display="Nájem/Praha/21_14_1"/>
    <hyperlink ref="U1559" r:id="rId1557" display="Nájem/Praha/21_14_2"/>
    <hyperlink ref="U1560" r:id="rId1558" display="Nájem/Praha/21_14_3"/>
    <hyperlink ref="U1561" r:id="rId1559" display="Nájem/Praha/21_14_4"/>
    <hyperlink ref="U1562" r:id="rId1560" display="Nájem/Praha/21_14_5"/>
    <hyperlink ref="U1563" r:id="rId1561" display="Nájem/Praha/21_14_6"/>
    <hyperlink ref="U1564" r:id="rId1562" display="Nájem/Praha/21_14_7"/>
    <hyperlink ref="U1565" r:id="rId1563" display="Nájem/Praha/21_14_8"/>
    <hyperlink ref="U1566" r:id="rId1564" display="Nájem/Praha/21_18_1"/>
    <hyperlink ref="U1567" r:id="rId1565" display="Nájem/Praha/21_18_2"/>
    <hyperlink ref="U1568" r:id="rId1566" display="Nájem/Praha/21_18_3"/>
    <hyperlink ref="U1569" r:id="rId1567" display="Nájem/Praha/21_18_4"/>
    <hyperlink ref="U1570" r:id="rId1568" display="Nájem/Praha/21_18_5"/>
    <hyperlink ref="U1571" r:id="rId1569" display="Nájem/Praha/21_18_6"/>
    <hyperlink ref="U1572" r:id="rId1570" display="Nájem/Praha/21_18_7"/>
    <hyperlink ref="U1573" r:id="rId1571" display="Nájem/Praha/21_18_8"/>
    <hyperlink ref="U1574" r:id="rId1572" display="Nájem/Praha/21_18_9"/>
    <hyperlink ref="U1575" r:id="rId1573" display="Nájem/Praha/21_18_10"/>
    <hyperlink ref="U1576" r:id="rId1574" display="Nájem/Brno/21_19_1"/>
    <hyperlink ref="U1577" r:id="rId1575" display="Nájem/Brno/21_19_2"/>
    <hyperlink ref="U1578" r:id="rId1576" display="Nájem/Brno/21_19_3"/>
    <hyperlink ref="U1579" r:id="rId1577" display="Nájem/Brno/21_19_4"/>
    <hyperlink ref="U1580" r:id="rId1578" display="Nájem/Brno/21_19_5"/>
    <hyperlink ref="U1581" r:id="rId1579" display="Nájem/Brno/21_19_6"/>
    <hyperlink ref="U1582" r:id="rId1580" display="Nájem/Brno/21_19_7"/>
    <hyperlink ref="U1583" r:id="rId1581" display="Cena/Praha/21_19_1"/>
    <hyperlink ref="U1584" r:id="rId1582" display="Cena/Praha/21_19_2"/>
    <hyperlink ref="U1585" r:id="rId1583" display="Cena/Praha/21_19_3"/>
    <hyperlink ref="U1586" r:id="rId1584" display="Cena/Praha/21_19_4"/>
    <hyperlink ref="U1587" r:id="rId1585" display="Cena/Praha/21_19_5"/>
    <hyperlink ref="U1588" r:id="rId1586" display="Cena/Praha/21_19_6"/>
    <hyperlink ref="U1589" r:id="rId1587" display="Cena/Praha/21_19_7"/>
    <hyperlink ref="U1590" r:id="rId1588" display="Cena/Praha/21_19_8"/>
    <hyperlink ref="U1591" r:id="rId1589" display="Nájem/Praha/21_19_1"/>
    <hyperlink ref="U1592" r:id="rId1590" display="Nájem/Praha/21_19_2"/>
    <hyperlink ref="U1593" r:id="rId1591" display="Nájem/Praha/21_19_3"/>
    <hyperlink ref="U1594" r:id="rId1592" display="Nájem/Praha/21_19_4"/>
    <hyperlink ref="U1595" r:id="rId1593" display="Nájem/Praha/21_19_5"/>
    <hyperlink ref="U1596" r:id="rId1594" display="Nájem/Praha/21_19_6"/>
    <hyperlink ref="U1597" r:id="rId1595" display="Nájem/Praha/21_19_7"/>
    <hyperlink ref="U1598" r:id="rId1596" display="Nájem/Praha/21_19_8"/>
    <hyperlink ref="U1599" r:id="rId1597" display="Nájem/České Budějovice/21_19_1"/>
    <hyperlink ref="U1600" r:id="rId1598" display="Nájem/České Budějovice/21_19_2"/>
    <hyperlink ref="U1601" r:id="rId1599" display="Nájem/České Budějovice/21_19_3"/>
    <hyperlink ref="U1602" r:id="rId1600" display="Nájem/České Budějovice/21_19_4"/>
    <hyperlink ref="U1603" r:id="rId1601" display="Nájem/České Budějovice/21_19_5"/>
    <hyperlink ref="U1604" r:id="rId1602" display="Nájem/České Budějovice/21_19_6"/>
    <hyperlink ref="U1605" r:id="rId1603" display="Nájem/České Budějovice/21_19_7"/>
    <hyperlink ref="U1606" r:id="rId1604" display="Nájem/Hradec Králové/21_19_1"/>
    <hyperlink ref="U1607" r:id="rId1605" display="Nájem/Hradec Králové/21_19_2"/>
    <hyperlink ref="U1608" r:id="rId1606" display="Nájem/Hradec Králové/21_19_3"/>
    <hyperlink ref="U1609" r:id="rId1607" display="Nájem/Hradec Králové/21_19_4"/>
    <hyperlink ref="U1610" r:id="rId1608" display="Nájem/Hradec Králové/21_19_5"/>
    <hyperlink ref="U1611" r:id="rId1609" display="Nájem/Hradec Králové/21_19_6"/>
    <hyperlink ref="U1612" r:id="rId1610" display="Nájem/Hradec Králové/21_19_7"/>
    <hyperlink ref="U1613" r:id="rId1611" display="Nájem/Jihlava/21_19_1"/>
    <hyperlink ref="U1614" r:id="rId1612" display="Nájem/Jihlava/21_19_2"/>
    <hyperlink ref="U1615" r:id="rId1613" display="Nájem/Jihlava/21_19_3"/>
    <hyperlink ref="U1616" r:id="rId1614" display="Nájem/Jihlava/21_19_4"/>
    <hyperlink ref="U1617" r:id="rId1615" display="Nájem/Jihlava/21_19_5"/>
    <hyperlink ref="U1618" r:id="rId1616" display="Nájem/Jihlava/21_19_6"/>
    <hyperlink ref="U1619" r:id="rId1617" display="Cena/Praha/21_20_1"/>
    <hyperlink ref="U1620" r:id="rId1618" display="Cena/Praha/21_20_2"/>
    <hyperlink ref="U1621" r:id="rId1619" display="Cena/Praha/21_20_3"/>
    <hyperlink ref="U1622" r:id="rId1620" display="Cena/Praha/21_20_4"/>
    <hyperlink ref="U1623" r:id="rId1621" display="Cena/Praha/21_20_5"/>
    <hyperlink ref="U1624" r:id="rId1622" display="Cena/Praha/21_20_6"/>
    <hyperlink ref="U1625" r:id="rId1623" display="Cena/Praha/21_20_7"/>
    <hyperlink ref="U1626" r:id="rId1624" display="Cena/Praha/21_20_8"/>
    <hyperlink ref="U1627" r:id="rId1625" display="Cena/Praha/21_20_9"/>
    <hyperlink ref="U1628" r:id="rId1626" display="Cena/Praha/21_20_10"/>
    <hyperlink ref="U1629" r:id="rId1627" display="Nájem/Praha/21_20_1"/>
    <hyperlink ref="U1630" r:id="rId1628" display="Nájem/Praha/21_20_2"/>
    <hyperlink ref="U1631" r:id="rId1629" display="Nájem/Praha/21_20_3"/>
    <hyperlink ref="U1632" r:id="rId1630" display="Nájem/Praha/21_20_4"/>
    <hyperlink ref="U1633" r:id="rId1631" display="Nájem/Praha/21_20_5"/>
    <hyperlink ref="U1634" r:id="rId1632" display="Nájem/Praha/21_20_6"/>
    <hyperlink ref="U1635" r:id="rId1633" display="Nájem/Praha/21_20_7"/>
    <hyperlink ref="U1636" r:id="rId1634" display="Nájem/Praha/21_20_8"/>
    <hyperlink ref="U1637" r:id="rId1635" display="Nájem/Praha/21_20_9"/>
    <hyperlink ref="U1638" r:id="rId1636" display="Nájem/Praha/21_20_10"/>
    <hyperlink ref="U1639" r:id="rId1637" display="Cena/Ostrava/21_20_1"/>
    <hyperlink ref="U1640" r:id="rId1638" display="Cena/Ostrava/21_20_2"/>
    <hyperlink ref="U1641" r:id="rId1639" display="Cena/Ostrava/21_20_3"/>
    <hyperlink ref="U1642" r:id="rId1640" display="Cena/Ostrava/21_20_4"/>
    <hyperlink ref="U1643" r:id="rId1641" display="Cena/Ostrava/21_20_5"/>
    <hyperlink ref="U1644" r:id="rId1642" display="Cena/Ostrava/21_20_6"/>
    <hyperlink ref="U1645" r:id="rId1643" display="Cena/Ostrava/21_20_7"/>
    <hyperlink ref="U1646" r:id="rId1644" display="Cena/Olomouc/21_20_1"/>
    <hyperlink ref="U1647" r:id="rId1645" display="Cena/Olomouc/21_20_2"/>
    <hyperlink ref="U1648" r:id="rId1646" display="Cena/Olomouc/21_20_3"/>
    <hyperlink ref="U1649" r:id="rId1647" display="Cena/Olomouc/21_20_4"/>
    <hyperlink ref="U1650" r:id="rId1648" display="Cena/Olomouc/21_20_5"/>
    <hyperlink ref="U1651" r:id="rId1649" display="Cena/Olomouc/21_20_6"/>
    <hyperlink ref="U1652" r:id="rId1650" display="Cena/Olomouc/21_20_7"/>
    <hyperlink ref="U1653" r:id="rId1651" display="Cena/Liberec/21_20_1"/>
    <hyperlink ref="U1654" r:id="rId1652" display="Cena/Liberec/21_20_2"/>
    <hyperlink ref="U1655" r:id="rId1653" display="Cena/Liberec/21_20_3"/>
    <hyperlink ref="U1656" r:id="rId1654" display="Cena/Liberec/21_20_4"/>
    <hyperlink ref="U1657" r:id="rId1655" display="Cena/Liberec/21_20_5"/>
    <hyperlink ref="U1658" r:id="rId1656" display="Cena/Liberec/21_20_6"/>
    <hyperlink ref="U1659" r:id="rId1657" display="Cena/Liberec/21_20_7"/>
    <hyperlink ref="U1660" r:id="rId1658" display="Cena/Karlovy Vary/21_20_1"/>
    <hyperlink ref="U1661" r:id="rId1659" display="Cena/Karlovy Vary/21_20_2"/>
    <hyperlink ref="U1662" r:id="rId1660" display="Cena/Karlovy Vary/21_20_3"/>
    <hyperlink ref="U1663" r:id="rId1661" display="Cena/Karlovy Vary/21_20_4"/>
    <hyperlink ref="U1664" r:id="rId1662" display="Cena/Karlovy Vary/21_20_5"/>
    <hyperlink ref="U1665" r:id="rId1663" display="Cena/Karlovy Vary/21_20_6"/>
    <hyperlink ref="U1666" r:id="rId1664" display="Cena/Karlovy Vary/21_20_7"/>
    <hyperlink ref="U1667" r:id="rId1665" display="Nájem/Ostrava/21_20_1"/>
    <hyperlink ref="U1668" r:id="rId1666" display="Nájem/Ostrava/21_20_2"/>
    <hyperlink ref="U1669" r:id="rId1667" display="Nájem/Ostrava/21_20_3"/>
    <hyperlink ref="U1670" r:id="rId1668" display="Nájem/Ostrava/21_20_4"/>
    <hyperlink ref="U1671" r:id="rId1669" display="Nájem/Ostrava/21_20_5"/>
    <hyperlink ref="U1672" r:id="rId1670" display="Nájem/Ostrava/21_20_6"/>
    <hyperlink ref="U1673" r:id="rId1671" display="Nájem/Ostrava/21_20_7"/>
    <hyperlink ref="U1674" r:id="rId1672" display="Nájem/Olomouc/21_20_1"/>
    <hyperlink ref="U1675" r:id="rId1673" display="Nájem/Olomouc/21_20_2"/>
    <hyperlink ref="U1676" r:id="rId1674" display="Nájem/Olomouc/21_20_3"/>
    <hyperlink ref="U1677" r:id="rId1675" display="Nájem/Olomouc/21_20_4"/>
    <hyperlink ref="U1678" r:id="rId1676" display="Nájem/Olomouc/21_20_5"/>
    <hyperlink ref="U1679" r:id="rId1677" display="Nájem/Olomouc/21_20_6"/>
    <hyperlink ref="U1680" r:id="rId1678" display="Nájem/Olomouc/21_20_7"/>
    <hyperlink ref="U1681" r:id="rId1679" display="Nájem/Karlovy Vary/21_20_1"/>
    <hyperlink ref="U1682" r:id="rId1680" display="Nájem/Karlovy Vary/21_20_2"/>
    <hyperlink ref="U1683" r:id="rId1681" display="Nájem/Karlovy Vary/21_20_3"/>
    <hyperlink ref="U1684" r:id="rId1682" display="Nájem/Karlovy Vary/21_20_4"/>
    <hyperlink ref="U1685" r:id="rId1683" display="Nájem/Karlovy Vary/21_20_5"/>
    <hyperlink ref="U1686" r:id="rId1684" display="Nájem/Karlovy Vary/21_20_6"/>
    <hyperlink ref="U1687" r:id="rId1685" display="Nájem/Karlovy Vary/21_20_7"/>
    <hyperlink ref="U1688" r:id="rId1686" display="Nájem/Liberec/21_20_1"/>
    <hyperlink ref="U1689" r:id="rId1687" display="Nájem/Liberec/21_20_2"/>
    <hyperlink ref="U1690" r:id="rId1688" display="Nájem/Liberec/21_20_3"/>
    <hyperlink ref="U1691" r:id="rId1689" display="Nájem/Liberec/21_20_4"/>
    <hyperlink ref="U1692" r:id="rId1690" display="Nájem/Liberec/21_20_5"/>
    <hyperlink ref="U1693" r:id="rId1691" display="Nájem/Liberec/21_20_6"/>
    <hyperlink ref="U1694" r:id="rId1692" display="Nájem/Liberec/21_20_7"/>
    <hyperlink ref="U1695" r:id="rId1693" display="Cena/Praha/21_21_1"/>
    <hyperlink ref="U1696" r:id="rId1694" display="Cena/Praha/21_21_2"/>
    <hyperlink ref="U1697" r:id="rId1695" display="Cena/Praha/21_21_3"/>
    <hyperlink ref="U1698" r:id="rId1696" display="Cena/Praha/21_21_4"/>
    <hyperlink ref="U1699" r:id="rId1697" display="Cena/Praha/21_21_5"/>
    <hyperlink ref="U1700" r:id="rId1698" display="Cena/Praha/21_21_6"/>
    <hyperlink ref="U1701" r:id="rId1699" display="Cena/Praha/21_21_7"/>
    <hyperlink ref="U1702" r:id="rId1700" display="Cena/Praha/21_21_8"/>
    <hyperlink ref="U1703" r:id="rId1701" display="Cena/Praha/21_21_9"/>
    <hyperlink ref="U1704" r:id="rId1702" display="Cena/Praha/21_21_10"/>
    <hyperlink ref="U1705" r:id="rId1703" display="Nájem/Praha/21_21_1"/>
    <hyperlink ref="U1706" r:id="rId1704" display="Nájem/Praha/21_21_2"/>
    <hyperlink ref="U1707" r:id="rId1705" display="Nájem/Praha/21_21_3"/>
    <hyperlink ref="U1708" r:id="rId1706" display="Nájem/Praha/21_21_4"/>
    <hyperlink ref="U1709" r:id="rId1707" display="Nájem/Praha/21_21_5"/>
    <hyperlink ref="U1710" r:id="rId1708" display="Nájem/Praha/21_21_6"/>
    <hyperlink ref="U1711" r:id="rId1709" display="Nájem/Praha/21_21_7"/>
    <hyperlink ref="U1712" r:id="rId1710" display="Nájem/Praha/21_21_8"/>
    <hyperlink ref="U1713" r:id="rId1711" display="Nájem/Praha/21_21_9"/>
    <hyperlink ref="U1714" r:id="rId1712" display="Nájem/Praha/21_21_10"/>
    <hyperlink ref="U1715" r:id="rId1713" display="Cena/Šumperk/21_20_1"/>
    <hyperlink ref="U1716" r:id="rId1714" display="Cena/Šumperk/21_20_2"/>
    <hyperlink ref="U1717" r:id="rId1715" display="Cena/Šumperk/21_20_3"/>
    <hyperlink ref="U1718" r:id="rId1716" display="Cena/Tábor/21_20_1"/>
    <hyperlink ref="U1719" r:id="rId1717" display="Cena/Tábor/21_20_2"/>
    <hyperlink ref="U1720" r:id="rId1718" display="Cena/Tábor/21_20_3"/>
    <hyperlink ref="U1721" r:id="rId1719" display="Cena/Tachov/21_20_1"/>
    <hyperlink ref="U1722" r:id="rId1720" display="Cena/Teplice/21_20_1"/>
    <hyperlink ref="U1723" r:id="rId1721" display="Cena/Teplice/21_20_2"/>
    <hyperlink ref="U1724" r:id="rId1722" display="Cena/Teplice/21_20_3"/>
    <hyperlink ref="U1725" r:id="rId1723" display="Cena/Trutnov/21_20_1"/>
    <hyperlink ref="U1726" r:id="rId1724" display="Cena/Trutnov/21_20_2"/>
    <hyperlink ref="U1727" r:id="rId1725" display="Cena/Trutnov/21_20_3"/>
    <hyperlink ref="U1728" r:id="rId1726" display="Cena/Třebíč/21_20_1"/>
    <hyperlink ref="U1729" r:id="rId1727" display="Cena/Třebíč/21_20_2"/>
    <hyperlink ref="U1730" r:id="rId1728" display="Cena/Třebíč/21_20_3"/>
    <hyperlink ref="U1731" r:id="rId1729" display="Cena/Turnov/21_20_1"/>
    <hyperlink ref="U1732" r:id="rId1730" display="Cena/Uherské Hradiště/21_20_1"/>
    <hyperlink ref="U1733" r:id="rId1731" display="Cena/Ústí nad Orlicí/21_20_1"/>
    <hyperlink ref="U1734" r:id="rId1732" display="Cena/Ústí nad Orlicí/21_20_2"/>
    <hyperlink ref="U1735" r:id="rId1733" display="Cena/Ústí nad Orlicí/21_20_3"/>
    <hyperlink ref="U1736" r:id="rId1734" display="Cena/Vsetín/21_20_1"/>
    <hyperlink ref="U1737" r:id="rId1735" display="Cena/Vsetín/21_20_2"/>
    <hyperlink ref="U1738" r:id="rId1736" display="Cena/Vsetín/21_20_3"/>
    <hyperlink ref="U1739" r:id="rId1737" display="Cena/Vyškov/21_20_1"/>
    <hyperlink ref="U1740" r:id="rId1738" display="Cena/Vyškov/21_20_2"/>
    <hyperlink ref="U1741" r:id="rId1739" display="Cena/Znojmo/21_20_1"/>
    <hyperlink ref="U1742" r:id="rId1740" display="Cena/Znojmo/21_20_2"/>
    <hyperlink ref="U1743" r:id="rId1741" display="Cena/Znojmo/21_20_3"/>
    <hyperlink ref="U1744" r:id="rId1742" display="Cena/Ždár nad Sázavou/21_20_1"/>
    <hyperlink ref="U1745" r:id="rId1743" display="Cena/Ždár nad Sázavou/21_20_2"/>
    <hyperlink ref="U1746" r:id="rId1744" display="Cena/Ždár nad Sázavou/21_20_3"/>
    <hyperlink ref="U1747" r:id="rId1745" display="Nájem/Šumperk/21_20_1"/>
    <hyperlink ref="U1748" r:id="rId1746" display="Nájem/Tábor/21_20_1"/>
    <hyperlink ref="U1749" r:id="rId1747" display="Nájem/Tábor/21_20_2"/>
    <hyperlink ref="U1750" r:id="rId1748" display="Nájem/Tábor/21_20_3"/>
    <hyperlink ref="U1751" r:id="rId1749" display="Nájem/Tachov/21_20_1"/>
    <hyperlink ref="U1752" r:id="rId1750" display="Nájem/Teplice/21_20_1"/>
    <hyperlink ref="U1753" r:id="rId1751" display="Nájem/Teplice/21_20_2"/>
    <hyperlink ref="U1754" r:id="rId1752" display="Nájem/Teplice/21_20_3"/>
    <hyperlink ref="U1755" r:id="rId1753" display="Nájem/Trutnov/21_20_1"/>
    <hyperlink ref="U1756" r:id="rId1754" display="Nájem/Trutnov/21_20_2"/>
    <hyperlink ref="U1757" r:id="rId1755" display="Nájem/Třebíč/21_20_1"/>
    <hyperlink ref="U1758" r:id="rId1756" display="Nájem/Třebíč/21_20_2"/>
    <hyperlink ref="U1759" r:id="rId1757" display="Nájem/Třebíč/21_20_3"/>
    <hyperlink ref="U1760" r:id="rId1758" display="Nájem/Turnov/21_20_1"/>
    <hyperlink ref="U1761" r:id="rId1759" display="Nájem/Uherské Hradiště/21_20_1"/>
    <hyperlink ref="U1762" r:id="rId1760" display="Nájem/Uherské Hradiště/21_20_2"/>
    <hyperlink ref="U1763" r:id="rId1761" display="Nájem/Ústí nad Orlicí/21_20_1"/>
    <hyperlink ref="U1764" r:id="rId1762" display="Nájem/Ústí nad Orlicí/21_20_2"/>
    <hyperlink ref="U1765" r:id="rId1763" display="Nájem/Ústí nad Orlicí/21_20_3"/>
    <hyperlink ref="U1766" r:id="rId1764" display="Nájem/Vsetín/21_20_1"/>
    <hyperlink ref="U1767" r:id="rId1765" display="Nájem/Vsetín/21_20_2"/>
    <hyperlink ref="U1768" r:id="rId1766" display="Nájem/Znojmo/21_20_1"/>
    <hyperlink ref="U1769" r:id="rId1767" display="Nájem/Znojmo/21_20_2"/>
    <hyperlink ref="U1770" r:id="rId1768" display="Nájem/Znojmo/21_20_3"/>
    <hyperlink ref="U1771" r:id="rId1769" display="Nájem/Ždár nad Sázavou/21_20_1"/>
    <hyperlink ref="U1772" r:id="rId1770" display="Nájem/Ždár nad Sázavou/21_20_2"/>
    <hyperlink ref="U1773" r:id="rId1771" display="Nájem/Ždár nad Sázavou/21_20_3"/>
    <hyperlink ref="U1774" r:id="rId1772" display="Cena/Ústí nad Labem/21_21_1"/>
    <hyperlink ref="U1775" r:id="rId1773" display="Cena/Ústí nad Labem/21_21_2"/>
    <hyperlink ref="U1776" r:id="rId1774" display="Cena/Ústí nad Labem/21_21_3"/>
    <hyperlink ref="U1777" r:id="rId1775" display="Cena/Ústí nad Labem/21_21_4"/>
    <hyperlink ref="U1778" r:id="rId1776" display="Cena/Ústí nad Labem/21_21_5"/>
    <hyperlink ref="U1779" r:id="rId1777" display="Cena/Ústí nad Labem/21_21_6"/>
    <hyperlink ref="U1780" r:id="rId1778" display="Cena/Ústí nad Labem/21_21_7"/>
    <hyperlink ref="U1781" r:id="rId1779" display="Cena/Pardubice/21_21_1"/>
    <hyperlink ref="U1782" r:id="rId1780" display="Cena/Pardubice/21_21_2"/>
    <hyperlink ref="U1783" r:id="rId1781" display="Cena/Pardubice/21_21_3"/>
    <hyperlink ref="U1784" r:id="rId1782" display="Cena/Pardubice/21_21_4"/>
    <hyperlink ref="U1785" r:id="rId1783" display="Cena/Pardubice/21_21_5"/>
    <hyperlink ref="U1786" r:id="rId1784" display="Cena/Pardubice/21_21_6"/>
    <hyperlink ref="U1787" r:id="rId1785" display="Cena/Pardubice/21_21_7"/>
    <hyperlink ref="U1788" r:id="rId1786" display="Cena/Zlín/21_21_1"/>
    <hyperlink ref="U1789" r:id="rId1787" display="Cena/Zlín/21_21_2"/>
    <hyperlink ref="U1790" r:id="rId1788" display="Cena/Zlín/21_21_3"/>
    <hyperlink ref="U1791" r:id="rId1789" display="Cena/Zlín/21_21_4"/>
    <hyperlink ref="U1792" r:id="rId1790" display="Cena/Plzeň/21_21_1"/>
    <hyperlink ref="U1793" r:id="rId1791" display="Cena/Plzeň/21_21_2"/>
    <hyperlink ref="U1794" r:id="rId1792" display="Cena/Plzeň/21_21_3"/>
    <hyperlink ref="U1795" r:id="rId1793" display="Cena/Plzeň/21_21_4"/>
    <hyperlink ref="U1796" r:id="rId1794" display="Cena/Plzeň/21_21_5"/>
    <hyperlink ref="U1797" r:id="rId1795" display="Cena/Plzeň/21_21_6"/>
    <hyperlink ref="U1798" r:id="rId1796" display="Cena/Plzeň/21_21_7"/>
    <hyperlink ref="U1799" r:id="rId1797" display="Cena/Brno/21_22_1"/>
    <hyperlink ref="U1800" r:id="rId1798" display="Cena/Brno/21_22_2"/>
    <hyperlink ref="U1801" r:id="rId1799" display="Cena/Brno/21_22_3"/>
    <hyperlink ref="U1802" r:id="rId1800" display="Cena/Brno/21_22_4"/>
    <hyperlink ref="U1803" r:id="rId1801" display="Cena/Brno/21_22_5"/>
    <hyperlink ref="U1804" r:id="rId1802" display="Cena/Brno/21_22_6"/>
    <hyperlink ref="U1805" r:id="rId1803" display="Cena/Brno/21_22_7"/>
    <hyperlink ref="U1806" r:id="rId1804" display="Nájem/Plzeň/21_21_1"/>
    <hyperlink ref="U1807" r:id="rId1805" display="Nájem/Plzeň/21_21_2"/>
    <hyperlink ref="U1808" r:id="rId1806" display="Nájem/Plzeň/21_21_3"/>
    <hyperlink ref="U1809" r:id="rId1807" display="Nájem/Plzeň/21_21_4"/>
    <hyperlink ref="U1810" r:id="rId1808" display="Nájem/Plzeň/21_21_5"/>
    <hyperlink ref="U1811" r:id="rId1809" display="Nájem/Plzeň/21_21_6"/>
    <hyperlink ref="U1812" r:id="rId1810" display="Nájem/Plzeň/21_21_7"/>
    <hyperlink ref="U1813" r:id="rId1811" display="Nájem/Ústí nad Labem/21_21_1"/>
    <hyperlink ref="U1814" r:id="rId1812" display="Nájem/Ústí nad Labem/21_21_2"/>
    <hyperlink ref="U1815" r:id="rId1813" display="Nájem/Ústí nad Labem/21_21_3"/>
    <hyperlink ref="U1816" r:id="rId1814" display="Nájem/Ústí nad Labem/21_21_4"/>
    <hyperlink ref="U1817" r:id="rId1815" display="Nájem/Ústí nad Labem/21_21_5"/>
    <hyperlink ref="U1818" r:id="rId1816" display="Nájem/Ústí nad Labem/21_21_6"/>
    <hyperlink ref="U1819" r:id="rId1817" display="Nájem/Ústí nad Labem/21_21_7"/>
    <hyperlink ref="U1820" r:id="rId1818" display="Nájem/Zlín/21_21_1"/>
    <hyperlink ref="U1821" r:id="rId1819" display="Nájem/Zlín/21_21_2"/>
    <hyperlink ref="U1822" r:id="rId1820" display="Nájem/Zlín/21_21_3"/>
    <hyperlink ref="U1823" r:id="rId1821" display="Nájem/Zlín/21_21_4"/>
    <hyperlink ref="U1824" r:id="rId1822" display="Nájem/Zlín/21_21_5"/>
    <hyperlink ref="U1825" r:id="rId1823" display="Nájem/Zlín/21_21_6"/>
    <hyperlink ref="U1826" r:id="rId1824" display="Nájem/Zlín/21_21_7"/>
    <hyperlink ref="U1827" r:id="rId1825" display="Nájem/Pardubice/21_21_1"/>
    <hyperlink ref="U1828" r:id="rId1826" display="Nájem/Pardubice/21_21_2"/>
    <hyperlink ref="U1829" r:id="rId1827" display="Nájem/Pardubice/21_21_3"/>
    <hyperlink ref="U1830" r:id="rId1828" display="Nájem/Pardubice/21_21_4"/>
    <hyperlink ref="U1831" r:id="rId1829" display="Nájem/Pardubice/21_21_5"/>
    <hyperlink ref="U1832" r:id="rId1830" display="Nájem/Pardubice/21_21_6"/>
    <hyperlink ref="U1833" r:id="rId1831" display="Nájem/Pardubice/21_21_7"/>
    <hyperlink ref="U1834" r:id="rId1832" display="Cena/České Budějovice/21_22_1"/>
    <hyperlink ref="U1835" r:id="rId1833" display="Cena/České Budějovice/21_22_2"/>
    <hyperlink ref="U1836" r:id="rId1834" display="Cena/České Budějovice/21_22_3"/>
    <hyperlink ref="U1837" r:id="rId1835" display="Cena/České Budějovice/21_22_4"/>
    <hyperlink ref="U1838" r:id="rId1836" display="Cena/České Budějovice/21_22_5"/>
    <hyperlink ref="U1839" r:id="rId1837" display="Cena/České Budějovice/21_22_6"/>
    <hyperlink ref="U1840" r:id="rId1838" display="Cena/České Budějovice/21_22_7"/>
    <hyperlink ref="U1841" r:id="rId1839" display="Cena/Jihlava/21_22_1"/>
    <hyperlink ref="U1842" r:id="rId1840" display="Cena/Jihlava/21_22_2"/>
    <hyperlink ref="U1843" r:id="rId1841" display="Cena/Jihlava/21_22_3"/>
    <hyperlink ref="U1844" r:id="rId1842" display="Cena/Jihlava/21_22_4"/>
    <hyperlink ref="U1845" r:id="rId1843" display="Cena/Jihlava/21_22_5"/>
    <hyperlink ref="U1846" r:id="rId1844" display="Cena/Jihlava/21_22_6"/>
    <hyperlink ref="U1847" r:id="rId1845" display="Cena/Jihlava/21_22_7"/>
    <hyperlink ref="U1848" r:id="rId1846" display="Cena/Pardubice/21_21_1"/>
    <hyperlink ref="U1849" r:id="rId1847" display="Cena/Pardubice/21_21_2"/>
    <hyperlink ref="U1850" r:id="rId1848" display="Cena/Pardubice/21_21_3"/>
    <hyperlink ref="U1851" r:id="rId1849" display="Cena/Pardubice/21_21_4"/>
    <hyperlink ref="U1852" r:id="rId1850" display="Cena/Pardubice/21_21_5"/>
    <hyperlink ref="U1853" r:id="rId1851" display="Cena/Pardubice/21_21_6"/>
    <hyperlink ref="U1854" r:id="rId1852" display="Cena/Pardubice/21_21_7"/>
    <hyperlink ref="U1855" r:id="rId1853" display="Cena/Praha/21_22_1"/>
    <hyperlink ref="U1856" r:id="rId1854" display="Cena/Praha/21_22_2"/>
    <hyperlink ref="U1857" r:id="rId1855" display="Cena/Praha/21_22_3"/>
    <hyperlink ref="U1858" r:id="rId1856" display="Cena/Praha/21_22_4"/>
    <hyperlink ref="U1859" r:id="rId1857" display="Cena/Praha/21_22_5"/>
    <hyperlink ref="U1860" r:id="rId1858" display="Cena/Praha/21_22_6"/>
    <hyperlink ref="U1861" r:id="rId1859" display="Cena/Praha/21_22_7"/>
    <hyperlink ref="U1862" r:id="rId1860" display="Cena/Praha/21_22_8"/>
    <hyperlink ref="U1863" r:id="rId1861" display="Cena/Praha/21_22_9"/>
    <hyperlink ref="U1864" r:id="rId1862" display="Cena/Praha/21_22_10"/>
    <hyperlink ref="U1865" r:id="rId1863" display="Nájem/Brno/21_22_1"/>
    <hyperlink ref="U1866" r:id="rId1864" display="Nájem/Brno/21_22_2"/>
    <hyperlink ref="U1867" r:id="rId1865" display="Nájem/Brno/21_22_3"/>
    <hyperlink ref="U1868" r:id="rId1866" display="Nájem/Brno/21_22_4"/>
    <hyperlink ref="U1869" r:id="rId1867" display="Nájem/Brno/21_22_5"/>
    <hyperlink ref="U1870" r:id="rId1868" display="Nájem/Brno/21_22_6"/>
    <hyperlink ref="U1871" r:id="rId1869" display="Nájem/Brno/21_22_7"/>
    <hyperlink ref="U1872" r:id="rId1870" display="Nájem/Praha/21_22_1"/>
    <hyperlink ref="U1873" r:id="rId1871" display="Nájem/Praha/21_22_2"/>
    <hyperlink ref="U1874" r:id="rId1872" display="Nájem/Praha/21_22_3"/>
    <hyperlink ref="U1875" r:id="rId1873" display="Nájem/Praha/21_22_4"/>
    <hyperlink ref="U1876" r:id="rId1874" display="Nájem/Praha/21_22_5"/>
    <hyperlink ref="U1877" r:id="rId1875" display="Nájem/Praha/21_22_6"/>
    <hyperlink ref="U1878" r:id="rId1876" display="Nájem/Praha/21_22_7"/>
    <hyperlink ref="U1879" r:id="rId1877" display="Nájem/Praha/21_22_8"/>
    <hyperlink ref="U1880" r:id="rId1878" display="Nájem/Praha/21_22_9"/>
    <hyperlink ref="U1881" r:id="rId1879" display="Nájem/Praha/21_22_10"/>
    <hyperlink ref="U1882" r:id="rId1880" display="Nájem/České Budějovice/21_22_1"/>
    <hyperlink ref="U1883" r:id="rId1881" display="Nájem/České Budějovice/21_22_2"/>
    <hyperlink ref="U1884" r:id="rId1882" display="Nájem/České Budějovice/21_22_3"/>
    <hyperlink ref="U1885" r:id="rId1883" display="Nájem/České Budějovice/21_22_4"/>
    <hyperlink ref="U1886" r:id="rId1884" display="Nájem/České Budějovice/21_22_5"/>
    <hyperlink ref="U1887" r:id="rId1885" display="Nájem/České Budějovice/21_22_6"/>
    <hyperlink ref="U1888" r:id="rId1886" display="Nájem/České Budějovice/21_22_7"/>
    <hyperlink ref="U1889" r:id="rId1887" display="Nájem/Hradec Králové/21_22_1"/>
    <hyperlink ref="U1890" r:id="rId1888" display="Nájem/Hradec Králové/21_22_2"/>
    <hyperlink ref="U1891" r:id="rId1889" display="Nájem/Hradec Králové/21_22_3"/>
    <hyperlink ref="U1892" r:id="rId1890" display="Nájem/Hradec Králové/21_22_4"/>
    <hyperlink ref="U1893" r:id="rId1891" display="Nájem/Hradec Králové/21_22_5"/>
    <hyperlink ref="U1894" r:id="rId1892" display="Nájem/Hradec Králové/21_22_6"/>
    <hyperlink ref="U1895" r:id="rId1893" display="Nájem/Hradec Králové/21_22_7"/>
    <hyperlink ref="U1896" r:id="rId1894" display="Nájem/Jihlava/21_22_1"/>
    <hyperlink ref="U1897" r:id="rId1895" display="Nájem/Jihlava/21_22_2"/>
    <hyperlink ref="U1898" r:id="rId1896" display="Cena/Litoměřice/21_23_1"/>
    <hyperlink ref="U1899" r:id="rId1897" display="Cena/Litoměřice/21_23_2"/>
    <hyperlink ref="U1900" r:id="rId1898" display="Cena/Litoměřice/21_23_3"/>
    <hyperlink ref="U1901" r:id="rId1899" display="Cena/Louny/21_23_1"/>
    <hyperlink ref="U1902" r:id="rId1900" display="Cena/Louny/21_23_2"/>
    <hyperlink ref="U1903" r:id="rId1901" display="Cena/Louny/21_23_3"/>
    <hyperlink ref="U1904" r:id="rId1902" display="Cena/Mělník/21_23_1"/>
    <hyperlink ref="U1905" r:id="rId1903" display="Cena/Mladá Boleslav/21_23_1"/>
    <hyperlink ref="U1906" r:id="rId1904" display="Cena/Mladá Boleslav/21_23_2"/>
    <hyperlink ref="U1907" r:id="rId1905" display="Cena/Mladá Boleslav/21_23_3"/>
    <hyperlink ref="U1908" r:id="rId1906" display="Cena/Most/21_23_1"/>
    <hyperlink ref="U1909" r:id="rId1907" display="Cena/Most/21_23_2"/>
    <hyperlink ref="U1910" r:id="rId1908" display="Cena/Most/21_23_3"/>
    <hyperlink ref="U1911" r:id="rId1909" display="Cena/Náchod/21_23_1"/>
    <hyperlink ref="U1912" r:id="rId1910" display="Cena/Náchod/21_23_2"/>
    <hyperlink ref="U1913" r:id="rId1911" display="Cena/Nový Jičín/21_23_1"/>
    <hyperlink ref="U1914" r:id="rId1912" display="Cena/Nový Jičín/21_23_2"/>
    <hyperlink ref="U1915" r:id="rId1913" display="Cena/Nymburk/21_23_1"/>
    <hyperlink ref="U1916" r:id="rId1914" display="Cena/Nymburk/21_23_2"/>
    <hyperlink ref="U1917" r:id="rId1915" display="Cena/Opava/21_23_1"/>
    <hyperlink ref="U1918" r:id="rId1916" display="Cena/Opava/21_23_2"/>
    <hyperlink ref="U1919" r:id="rId1917" display="Cena/Opava/21_23_3"/>
    <hyperlink ref="U1920" r:id="rId1918" display="Cena/Praha/21_23_1"/>
    <hyperlink ref="U1921" r:id="rId1919" display="Cena/Praha/21_23_2"/>
    <hyperlink ref="U1922" r:id="rId1920" display="Cena/Praha/21_23_3"/>
    <hyperlink ref="U1923" r:id="rId1921" display="Cena/Praha/21_23_4"/>
    <hyperlink ref="U1924" r:id="rId1922" display="Cena/Praha/21_23_5"/>
    <hyperlink ref="U1925" r:id="rId1923" display="Cena/Praha/21_23_6"/>
    <hyperlink ref="U1926" r:id="rId1924" display="Cena/Praha/21_23_7"/>
    <hyperlink ref="U1927" r:id="rId1925" display="Cena/Praha/21_23_8"/>
    <hyperlink ref="U1928" r:id="rId1926" display="Cena/Praha/21_23_9"/>
    <hyperlink ref="U1929" r:id="rId1927" display="Cena/Praha/21_23_10"/>
    <hyperlink ref="U1930" r:id="rId1928" display="Nájem/Praha/21_23_1"/>
    <hyperlink ref="U1931" r:id="rId1929" display="Nájem/Praha/21_23_2"/>
    <hyperlink ref="U1932" r:id="rId1930" display="Nájem/Praha/21_23_3"/>
    <hyperlink ref="U1933" r:id="rId1931" display="Nájem/Praha/21_23_4"/>
    <hyperlink ref="U1934" r:id="rId1932" display="Nájem/Praha/21_23_5"/>
    <hyperlink ref="U1935" r:id="rId1933" display="Nájem/Praha/21_23_6"/>
    <hyperlink ref="U1936" r:id="rId1934" display="Nájem/Praha/21_23_7"/>
    <hyperlink ref="U1937" r:id="rId1935" display="Nájem/Praha/21_23_8"/>
    <hyperlink ref="U1938" r:id="rId1936" display="Nájem/Praha/21_23_9"/>
    <hyperlink ref="U1939" r:id="rId1937" display="Nájem/Praha/21_23_10"/>
    <hyperlink ref="U1940" r:id="rId1938" display="Nájem/Litoměřice/21_23_1"/>
    <hyperlink ref="U1941" r:id="rId1939" display="Nájem/Litoměřice/21_23_2"/>
    <hyperlink ref="U1942" r:id="rId1940" display="Nájem/Litoměřice/21_23_3"/>
    <hyperlink ref="U1943" r:id="rId1941" display="Nájem/Louny/21_23_1"/>
    <hyperlink ref="U1944" r:id="rId1942" display="Nájem/Louny/21_23_2"/>
    <hyperlink ref="U1945" r:id="rId1943" display="Nájem/Louny/21_23_3"/>
    <hyperlink ref="U1946" r:id="rId1944" display="Nájem/Mladá Boleslav/21_23_1"/>
    <hyperlink ref="U1947" r:id="rId1945" display="Nájem/Mladá Boleslav/21_23_2"/>
    <hyperlink ref="U1948" r:id="rId1946" display="Nájem/Mladá Boleslav/21_23_3"/>
    <hyperlink ref="U1949" r:id="rId1947" display="Nájem/Most/21_23_1"/>
    <hyperlink ref="U1950" r:id="rId1948" display="Nájem/Most/21_23_2"/>
    <hyperlink ref="U1951" r:id="rId1949" display="Nájem/Most/21_23_3"/>
    <hyperlink ref="U1952" r:id="rId1950" display="Nájem/Náchod/21_23_1"/>
    <hyperlink ref="U1953" r:id="rId1951" display="Nájem/Nový Jičín/21_23_1"/>
    <hyperlink ref="U1954" r:id="rId1952" display="Nájem/Nový Jičín/21_23_2"/>
    <hyperlink ref="U1955" r:id="rId1953" display="Nájem/Nymburk/21_23_1"/>
    <hyperlink ref="U1956" r:id="rId1954" display="Nájem/Nymburk/21_23_2"/>
    <hyperlink ref="U1957" r:id="rId1955" display="Nájem/Opava/21_23_1"/>
    <hyperlink ref="U1958" r:id="rId1956" display="Nájem/Opava/21_23_2"/>
    <hyperlink ref="U1959" r:id="rId1957" display="Nájem/Opava/21_23_3"/>
    <hyperlink ref="U1960" r:id="rId1958" display="Cena/Ostrava/21_23_1"/>
    <hyperlink ref="U1961" r:id="rId1959" display="Cena/Ostrava/21_23_2"/>
    <hyperlink ref="U1962" r:id="rId1960" display="Cena/Ostrava/21_23_3"/>
    <hyperlink ref="U1963" r:id="rId1961" display="Cena/Ostrava/21_23_4"/>
    <hyperlink ref="U1964" r:id="rId1962" display="Cena/Ostrava/21_23_5"/>
    <hyperlink ref="U1965" r:id="rId1963" display="Cena/Ostrava/21_23_6"/>
    <hyperlink ref="U1966" r:id="rId1964" display="Cena/Ostrava/21_23_7"/>
    <hyperlink ref="U1967" r:id="rId1965" display="Cena/Olomouc/21_23_1"/>
    <hyperlink ref="U1968" r:id="rId1966" display="Cena/Olomouc/21_23_2"/>
    <hyperlink ref="U1969" r:id="rId1967" display="Cena/Olomouc/21_23_3"/>
    <hyperlink ref="U1970" r:id="rId1968" display="Cena/Olomouc/21_23_4"/>
    <hyperlink ref="U1971" r:id="rId1969" display="Cena/Olomouc/21_23_5"/>
    <hyperlink ref="U1972" r:id="rId1970" display="Cena/Olomouc/21_23_6"/>
    <hyperlink ref="U1973" r:id="rId1971" display="Cena/Olomouc/21_23_7"/>
    <hyperlink ref="U1974" r:id="rId1972" display="Cena/Liberec/21_23_1"/>
    <hyperlink ref="U1975" r:id="rId1973" display="Cena/Liberec/21_23_2"/>
    <hyperlink ref="U1976" r:id="rId1974" display="Cena/Liberec/21_23_3"/>
    <hyperlink ref="U1977" r:id="rId1975" display="Cena/Liberec/21_23_4"/>
    <hyperlink ref="U1978" r:id="rId1976" display="Cena/Liberec/21_23_5"/>
    <hyperlink ref="U1979" r:id="rId1977" display="Cena/Liberec/21_23_6"/>
    <hyperlink ref="U1980" r:id="rId1978" display="Cena/Liberec/21_23_7"/>
    <hyperlink ref="U1981" r:id="rId1979" display="Cena/Karlovy Vary/21_23_1"/>
    <hyperlink ref="U1982" r:id="rId1980" display="Cena/Karlovy Vary/21_23_2"/>
    <hyperlink ref="U1983" r:id="rId1981" display="Cena/Karlovy Vary/21_23_3"/>
    <hyperlink ref="U1984" r:id="rId1982" display="Cena/Karlovy Vary/21_23_4"/>
    <hyperlink ref="U1985" r:id="rId1983" display="Cena/Karlovy Vary/21_23_5"/>
    <hyperlink ref="U1986" r:id="rId1984" display="Cena/Karlovy Vary/21_23_6"/>
    <hyperlink ref="U1987" r:id="rId1985" display="Cena/Karlovy Vary/21_23_7"/>
    <hyperlink ref="U1988" r:id="rId1986" display="Nájem/Ostrava/21_23_1"/>
    <hyperlink ref="U1989" r:id="rId1987" display="Nájem/Ostrava/21_23_2"/>
    <hyperlink ref="U1990" r:id="rId1988" display="Nájem/Ostrava/21_23_3"/>
    <hyperlink ref="U1991" r:id="rId1989" display="Nájem/Ostrava/21_23_4"/>
    <hyperlink ref="U1992" r:id="rId1990" display="Nájem/Ostrava/21_23_5"/>
    <hyperlink ref="U1993" r:id="rId1991" display="Nájem/Ostrava/21_23_6"/>
    <hyperlink ref="U1994" r:id="rId1992" display="Nájem/Ostrava/21_23_7"/>
    <hyperlink ref="U1995" r:id="rId1993" display="Nájem/Olomouc/21_23_1"/>
    <hyperlink ref="U1996" r:id="rId1994" display="Nájem/Olomouc/21_23_2"/>
    <hyperlink ref="U1997" r:id="rId1995" display="Nájem/Olomouc/21_23_3"/>
    <hyperlink ref="U1998" r:id="rId1996" display="Nájem/Olomouc/21_23_4"/>
    <hyperlink ref="U1999" r:id="rId1997" display="Nájem/Olomouc/21_23_5"/>
    <hyperlink ref="U2000" r:id="rId1998" display="Nájem/Olomouc/21_23_6"/>
    <hyperlink ref="U2001" r:id="rId1999" display="Nájem/Olomouc/21_23_7"/>
    <hyperlink ref="U2002" r:id="rId2000" display="Nájem/Karlovy Vary/21_23_1"/>
    <hyperlink ref="U2003" r:id="rId2001" display="Nájem/Karlovy Vary/21_23_2"/>
    <hyperlink ref="U2004" r:id="rId2002" display="Nájem/Karlovy Vary/21_23_3"/>
    <hyperlink ref="U2005" r:id="rId2003" display="Nájem/Karlovy Vary/21_23_4"/>
    <hyperlink ref="U2006" r:id="rId2004" display="Nájem/Karlovy Vary/21_23_5"/>
    <hyperlink ref="U2007" r:id="rId2005" display="Nájem/Karlovy Vary/21_23_6"/>
    <hyperlink ref="U2008" r:id="rId2006" display="Nájem/Karlovy Vary/21_23_7"/>
    <hyperlink ref="U2009" r:id="rId2007" display="Nájem/Liberec/21_23_1"/>
    <hyperlink ref="U2010" r:id="rId2008" display="Nájem/Liberec/21_23_2"/>
    <hyperlink ref="U2011" r:id="rId2009" display="Nájem/Liberec/21_23_3"/>
    <hyperlink ref="U2012" r:id="rId2010" display="Nájem/Liberec/21_23_4"/>
    <hyperlink ref="U2013" r:id="rId2011" display="Nájem/Liberec/21_23_5"/>
    <hyperlink ref="U2014" r:id="rId2012" display="Nájem/Liberec/21_23_6"/>
    <hyperlink ref="U2015" r:id="rId2013" display="Nájem/Liberec/21_23_7"/>
    <hyperlink ref="U2016" r:id="rId2014" display="Cena/Praha/21_24_1"/>
    <hyperlink ref="U2017" r:id="rId2015" display="Cena/Praha/21_24_2"/>
    <hyperlink ref="U2018" r:id="rId2016" display="Cena/Praha/21_24_3"/>
    <hyperlink ref="U2019" r:id="rId2017" display="Cena/Praha/21_24_4"/>
    <hyperlink ref="U2020" r:id="rId2018" display="Cena/Praha/21_24_5"/>
    <hyperlink ref="U2021" r:id="rId2019" display="Cena/Praha/21_24_6"/>
    <hyperlink ref="U2022" r:id="rId2020" display="Cena/Praha/21_24_7"/>
    <hyperlink ref="U2023" r:id="rId2021" display="Cena/Praha/21_24_8"/>
  </hyperlinks>
  <printOptions headings="false" gridLines="false" gridLinesSet="true" horizontalCentered="fals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02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D11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23" ySplit="1" topLeftCell="X17" activePane="bottomRight" state="frozen"/>
      <selection pane="topLeft" activeCell="A1" activeCellId="0" sqref="A1"/>
      <selection pane="topRight" activeCell="X1" activeCellId="0" sqref="X1"/>
      <selection pane="bottomLeft" activeCell="A17" activeCellId="0" sqref="A17"/>
      <selection pane="bottomRight" activeCell="A44" activeCellId="1" sqref="2336:2336 A44"/>
    </sheetView>
  </sheetViews>
  <sheetFormatPr defaultColWidth="9.171875" defaultRowHeight="13.8" zeroHeight="false" outlineLevelRow="0" outlineLevelCol="0"/>
  <cols>
    <col collapsed="false" customWidth="false" hidden="false" outlineLevel="0" max="1" min="1" style="47" width="9.14"/>
    <col collapsed="false" customWidth="false" hidden="true" outlineLevel="0" max="2" min="2" style="47" width="9.14"/>
    <col collapsed="false" customWidth="true" hidden="false" outlineLevel="0" max="3" min="3" style="1" width="16.43"/>
    <col collapsed="false" customWidth="true" hidden="false" outlineLevel="0" max="4" min="4" style="1" width="17.57"/>
    <col collapsed="false" customWidth="true" hidden="false" outlineLevel="0" max="64" min="38" style="1" width="8.53"/>
  </cols>
  <sheetData>
    <row r="1" customFormat="false" ht="30" hidden="false" customHeight="true" outlineLevel="0" collapsed="false">
      <c r="A1" s="48" t="s">
        <v>2381</v>
      </c>
      <c r="B1" s="48" t="s">
        <v>2381</v>
      </c>
      <c r="C1" s="48" t="s">
        <v>2382</v>
      </c>
      <c r="D1" s="49" t="s">
        <v>2383</v>
      </c>
      <c r="E1" s="50" t="s">
        <v>2384</v>
      </c>
      <c r="F1" s="50" t="s">
        <v>2385</v>
      </c>
      <c r="G1" s="50" t="s">
        <v>2386</v>
      </c>
      <c r="H1" s="50" t="s">
        <v>2387</v>
      </c>
      <c r="I1" s="50" t="s">
        <v>2388</v>
      </c>
      <c r="J1" s="50" t="s">
        <v>2389</v>
      </c>
      <c r="K1" s="50" t="s">
        <v>2390</v>
      </c>
      <c r="L1" s="50" t="s">
        <v>2391</v>
      </c>
      <c r="M1" s="50" t="s">
        <v>2392</v>
      </c>
      <c r="N1" s="50" t="s">
        <v>2393</v>
      </c>
      <c r="O1" s="50" t="s">
        <v>2394</v>
      </c>
      <c r="P1" s="50" t="s">
        <v>2395</v>
      </c>
      <c r="Q1" s="50" t="s">
        <v>2396</v>
      </c>
      <c r="R1" s="50" t="s">
        <v>2397</v>
      </c>
      <c r="S1" s="50" t="s">
        <v>2398</v>
      </c>
      <c r="T1" s="50" t="s">
        <v>2399</v>
      </c>
      <c r="U1" s="50" t="s">
        <v>2400</v>
      </c>
      <c r="V1" s="50" t="s">
        <v>2401</v>
      </c>
      <c r="W1" s="50" t="s">
        <v>2402</v>
      </c>
      <c r="X1" s="50" t="s">
        <v>2403</v>
      </c>
      <c r="Y1" s="50" t="s">
        <v>2404</v>
      </c>
      <c r="Z1" s="50" t="s">
        <v>2405</v>
      </c>
      <c r="AA1" s="50" t="s">
        <v>2406</v>
      </c>
      <c r="AB1" s="50" t="s">
        <v>2407</v>
      </c>
      <c r="AC1" s="50" t="s">
        <v>2408</v>
      </c>
      <c r="AD1" s="50" t="s">
        <v>2409</v>
      </c>
      <c r="AE1" s="50" t="s">
        <v>2410</v>
      </c>
      <c r="AF1" s="50" t="s">
        <v>2411</v>
      </c>
      <c r="AG1" s="50" t="s">
        <v>2412</v>
      </c>
      <c r="AH1" s="50" t="s">
        <v>2413</v>
      </c>
      <c r="AI1" s="47" t="s">
        <v>2414</v>
      </c>
      <c r="AJ1" s="47" t="s">
        <v>2415</v>
      </c>
      <c r="AK1" s="47" t="s">
        <v>2416</v>
      </c>
      <c r="AL1" s="47" t="s">
        <v>2417</v>
      </c>
      <c r="AM1" s="47" t="s">
        <v>2418</v>
      </c>
      <c r="AN1" s="47" t="s">
        <v>2419</v>
      </c>
      <c r="AO1" s="47" t="s">
        <v>2420</v>
      </c>
      <c r="AP1" s="47" t="s">
        <v>2421</v>
      </c>
      <c r="AQ1" s="47" t="s">
        <v>2422</v>
      </c>
      <c r="AR1" s="47" t="s">
        <v>2423</v>
      </c>
      <c r="AS1" s="47" t="s">
        <v>2424</v>
      </c>
      <c r="AT1" s="47" t="s">
        <v>2425</v>
      </c>
      <c r="AU1" s="47" t="s">
        <v>2426</v>
      </c>
      <c r="AV1" s="47" t="s">
        <v>2427</v>
      </c>
      <c r="AW1" s="47" t="s">
        <v>2428</v>
      </c>
      <c r="AX1" s="47" t="s">
        <v>2429</v>
      </c>
      <c r="AY1" s="47" t="s">
        <v>2430</v>
      </c>
      <c r="AZ1" s="47" t="s">
        <v>2431</v>
      </c>
      <c r="BA1" s="47" t="s">
        <v>2432</v>
      </c>
      <c r="BB1" s="47" t="s">
        <v>2433</v>
      </c>
      <c r="BC1" s="47" t="s">
        <v>2434</v>
      </c>
      <c r="BD1" s="47" t="s">
        <v>2435</v>
      </c>
    </row>
    <row r="2" customFormat="false" ht="13.8" hidden="false" customHeight="true" outlineLevel="0" collapsed="false">
      <c r="A2" s="43" t="n">
        <v>72712</v>
      </c>
      <c r="B2" s="51" t="s">
        <v>2436</v>
      </c>
      <c r="C2" s="51" t="s">
        <v>2437</v>
      </c>
      <c r="D2" s="43" t="n">
        <v>1</v>
      </c>
      <c r="E2" s="52"/>
      <c r="I2" s="52"/>
      <c r="M2" s="52"/>
      <c r="Q2" s="52"/>
      <c r="U2" s="52"/>
      <c r="Y2" s="52"/>
      <c r="AC2" s="52"/>
      <c r="AG2" s="52"/>
      <c r="AK2" s="52"/>
      <c r="AO2" s="52"/>
      <c r="AS2" s="52"/>
      <c r="AW2" s="52"/>
      <c r="BA2" s="52"/>
    </row>
    <row r="3" customFormat="false" ht="13.8" hidden="false" customHeight="true" outlineLevel="0" collapsed="false">
      <c r="A3" s="43" t="n">
        <v>72700</v>
      </c>
      <c r="B3" s="51" t="n">
        <v>727008</v>
      </c>
      <c r="C3" s="51" t="s">
        <v>2438</v>
      </c>
      <c r="D3" s="43" t="n">
        <v>1</v>
      </c>
      <c r="E3" s="52"/>
      <c r="I3" s="52"/>
      <c r="M3" s="52"/>
      <c r="Q3" s="52"/>
      <c r="U3" s="52"/>
      <c r="Y3" s="52"/>
      <c r="AC3" s="52"/>
      <c r="AG3" s="52"/>
      <c r="AK3" s="52"/>
      <c r="AO3" s="52"/>
      <c r="AS3" s="52"/>
      <c r="AW3" s="52"/>
      <c r="BA3" s="52"/>
    </row>
    <row r="4" customFormat="false" ht="13.8" hidden="false" customHeight="true" outlineLevel="0" collapsed="false">
      <c r="A4" s="43" t="n">
        <v>72709</v>
      </c>
      <c r="B4" s="51" t="n">
        <v>727091</v>
      </c>
      <c r="C4" s="51" t="s">
        <v>2439</v>
      </c>
      <c r="D4" s="43" t="n">
        <v>1</v>
      </c>
      <c r="E4" s="1"/>
      <c r="I4" s="52"/>
      <c r="M4" s="52"/>
      <c r="Q4" s="52"/>
      <c r="U4" s="52"/>
      <c r="Y4" s="52"/>
      <c r="AC4" s="52"/>
      <c r="AG4" s="52"/>
      <c r="AK4" s="52"/>
      <c r="AO4" s="52"/>
      <c r="AS4" s="52"/>
      <c r="AW4" s="52"/>
      <c r="BA4" s="52"/>
    </row>
    <row r="5" customFormat="false" ht="13.8" hidden="false" customHeight="true" outlineLevel="0" collapsed="false">
      <c r="A5" s="43" t="n">
        <v>72718</v>
      </c>
      <c r="B5" s="51" t="n">
        <v>727181</v>
      </c>
      <c r="C5" s="51" t="s">
        <v>2440</v>
      </c>
      <c r="D5" s="43" t="n">
        <v>1</v>
      </c>
      <c r="E5" s="1"/>
      <c r="I5" s="52"/>
      <c r="M5" s="1"/>
      <c r="Q5" s="52"/>
      <c r="U5" s="52"/>
      <c r="Y5" s="52"/>
      <c r="AC5" s="52"/>
      <c r="AG5" s="52"/>
      <c r="AK5" s="52"/>
      <c r="AO5" s="52"/>
      <c r="AS5" s="52"/>
      <c r="AW5" s="52"/>
      <c r="BA5" s="52"/>
    </row>
    <row r="6" customFormat="false" ht="13.8" hidden="false" customHeight="true" outlineLevel="0" collapsed="false">
      <c r="A6" s="43" t="n">
        <v>72702</v>
      </c>
      <c r="B6" s="51" t="n">
        <v>727024</v>
      </c>
      <c r="C6" s="51" t="s">
        <v>2441</v>
      </c>
      <c r="D6" s="43" t="n">
        <v>1</v>
      </c>
      <c r="E6" s="1"/>
      <c r="I6" s="52"/>
      <c r="M6" s="52"/>
      <c r="Q6" s="52"/>
      <c r="U6" s="52"/>
      <c r="Y6" s="52"/>
      <c r="AC6" s="52"/>
      <c r="AG6" s="52"/>
      <c r="AK6" s="52"/>
      <c r="AO6" s="52"/>
      <c r="AS6" s="52"/>
      <c r="AW6" s="52"/>
      <c r="BA6" s="52"/>
    </row>
    <row r="7" customFormat="false" ht="13.8" hidden="false" customHeight="true" outlineLevel="0" collapsed="false">
      <c r="A7" s="43" t="n">
        <v>72716</v>
      </c>
      <c r="B7" s="51" t="n">
        <v>727164</v>
      </c>
      <c r="C7" s="51" t="s">
        <v>2442</v>
      </c>
      <c r="D7" s="43" t="n">
        <v>2</v>
      </c>
      <c r="E7" s="1"/>
      <c r="I7" s="52"/>
      <c r="M7" s="1" t="s">
        <v>2443</v>
      </c>
      <c r="Q7" s="1" t="s">
        <v>2443</v>
      </c>
      <c r="U7" s="1" t="s">
        <v>2443</v>
      </c>
      <c r="Y7" s="1" t="s">
        <v>2443</v>
      </c>
      <c r="AC7" s="1" t="s">
        <v>2443</v>
      </c>
      <c r="AG7" s="52"/>
      <c r="AK7" s="52"/>
      <c r="AO7" s="52"/>
      <c r="AS7" s="52"/>
      <c r="AW7" s="52"/>
      <c r="BA7" s="52"/>
    </row>
    <row r="8" customFormat="false" ht="13.8" hidden="false" customHeight="true" outlineLevel="0" collapsed="false">
      <c r="A8" s="43" t="n">
        <v>72730</v>
      </c>
      <c r="B8" s="51" t="n">
        <v>727300</v>
      </c>
      <c r="C8" s="51" t="s">
        <v>2444</v>
      </c>
      <c r="D8" s="43" t="n">
        <v>2</v>
      </c>
      <c r="E8" s="52"/>
      <c r="I8" s="52"/>
      <c r="M8" s="52"/>
      <c r="Q8" s="52"/>
      <c r="U8" s="52" t="s">
        <v>2445</v>
      </c>
      <c r="Y8" s="52"/>
      <c r="AC8" s="52"/>
      <c r="AG8" s="52"/>
      <c r="AK8" s="52"/>
      <c r="AO8" s="52"/>
      <c r="AS8" s="52"/>
      <c r="AW8" s="52"/>
      <c r="BA8" s="52"/>
    </row>
    <row r="9" customFormat="false" ht="13.8" hidden="false" customHeight="true" outlineLevel="0" collapsed="false">
      <c r="A9" s="43" t="n">
        <v>73012</v>
      </c>
      <c r="B9" s="51" t="n">
        <v>730122</v>
      </c>
      <c r="C9" s="51" t="s">
        <v>2446</v>
      </c>
      <c r="D9" s="43" t="n">
        <v>3</v>
      </c>
      <c r="E9" s="52"/>
      <c r="I9" s="52"/>
      <c r="M9" s="52"/>
      <c r="Q9" s="52" t="s">
        <v>2447</v>
      </c>
      <c r="U9" s="52"/>
      <c r="Y9" s="52"/>
      <c r="AC9" s="52"/>
      <c r="AG9" s="52"/>
      <c r="AK9" s="52"/>
      <c r="AO9" s="52"/>
      <c r="AS9" s="52"/>
      <c r="AW9" s="52"/>
      <c r="BA9" s="52"/>
    </row>
    <row r="10" customFormat="false" ht="13.8" hidden="false" customHeight="true" outlineLevel="0" collapsed="false">
      <c r="A10" s="43" t="n">
        <v>73095</v>
      </c>
      <c r="B10" s="51" t="n">
        <v>730955</v>
      </c>
      <c r="C10" s="51" t="s">
        <v>2448</v>
      </c>
      <c r="D10" s="43" t="n">
        <v>3</v>
      </c>
      <c r="E10" s="52"/>
      <c r="I10" s="52"/>
      <c r="M10" s="1" t="s">
        <v>2449</v>
      </c>
      <c r="Q10" s="1" t="s">
        <v>2449</v>
      </c>
      <c r="U10" s="1" t="s">
        <v>2449</v>
      </c>
      <c r="Y10" s="52"/>
      <c r="AC10" s="52"/>
      <c r="AG10" s="52"/>
      <c r="AK10" s="52"/>
      <c r="AO10" s="52"/>
      <c r="AS10" s="52"/>
      <c r="AW10" s="52"/>
      <c r="BA10" s="52"/>
    </row>
    <row r="11" customFormat="false" ht="13.8" hidden="false" customHeight="true" outlineLevel="0" collapsed="false">
      <c r="A11" s="43" t="n">
        <v>72741</v>
      </c>
      <c r="B11" s="51" t="n">
        <v>727415</v>
      </c>
      <c r="C11" s="51" t="s">
        <v>2450</v>
      </c>
      <c r="D11" s="43" t="n">
        <v>3</v>
      </c>
      <c r="E11" s="52"/>
      <c r="I11" s="52"/>
      <c r="M11" s="1" t="s">
        <v>2443</v>
      </c>
      <c r="Q11" s="1" t="s">
        <v>2443</v>
      </c>
      <c r="U11" s="1" t="s">
        <v>2443</v>
      </c>
      <c r="Y11" s="1" t="s">
        <v>2443</v>
      </c>
      <c r="AC11" s="1" t="s">
        <v>2443</v>
      </c>
      <c r="AG11" s="52"/>
      <c r="AK11" s="52"/>
      <c r="AO11" s="52"/>
      <c r="AS11" s="52"/>
      <c r="AW11" s="52"/>
      <c r="BA11" s="52"/>
    </row>
    <row r="12" customFormat="false" ht="13.8" hidden="false" customHeight="true" outlineLevel="0" collapsed="false">
      <c r="A12" s="43" t="n">
        <v>72787</v>
      </c>
      <c r="B12" s="51" t="n">
        <v>727873</v>
      </c>
      <c r="C12" s="51" t="s">
        <v>2451</v>
      </c>
      <c r="D12" s="43" t="n">
        <v>4</v>
      </c>
      <c r="E12" s="52"/>
      <c r="I12" s="52"/>
      <c r="M12" s="52"/>
      <c r="Q12" s="52"/>
      <c r="U12" s="1" t="s">
        <v>2449</v>
      </c>
      <c r="Y12" s="52"/>
      <c r="AC12" s="52"/>
      <c r="AG12" s="52"/>
      <c r="AK12" s="52"/>
      <c r="AO12" s="52"/>
      <c r="AS12" s="52"/>
      <c r="AW12" s="52"/>
      <c r="BA12" s="52"/>
    </row>
    <row r="13" customFormat="false" ht="13.8" hidden="false" customHeight="true" outlineLevel="0" collapsed="false">
      <c r="A13" s="43" t="n">
        <v>72785</v>
      </c>
      <c r="B13" s="51" t="n">
        <v>727857</v>
      </c>
      <c r="C13" s="51" t="s">
        <v>2452</v>
      </c>
      <c r="D13" s="43" t="n">
        <v>4</v>
      </c>
      <c r="E13" s="52"/>
      <c r="I13" s="52"/>
      <c r="M13" s="52"/>
      <c r="Q13" s="52"/>
      <c r="U13" s="52"/>
      <c r="Y13" s="52"/>
      <c r="AC13" s="52"/>
      <c r="AG13" s="52"/>
      <c r="AK13" s="52"/>
      <c r="AO13" s="52"/>
      <c r="AS13" s="52"/>
      <c r="AW13" s="52"/>
      <c r="BA13" s="52"/>
    </row>
    <row r="14" customFormat="false" ht="13.8" hidden="false" customHeight="true" outlineLevel="0" collapsed="false">
      <c r="A14" s="43" t="n">
        <v>72759</v>
      </c>
      <c r="B14" s="51" t="n">
        <v>727598</v>
      </c>
      <c r="C14" s="51" t="s">
        <v>2453</v>
      </c>
      <c r="D14" s="43" t="n">
        <v>4</v>
      </c>
      <c r="E14" s="52"/>
      <c r="I14" s="52"/>
      <c r="M14" s="52"/>
      <c r="Q14" s="52"/>
      <c r="U14" s="52"/>
      <c r="Y14" s="52"/>
      <c r="AC14" s="1" t="s">
        <v>2454</v>
      </c>
      <c r="AG14" s="52"/>
      <c r="AK14" s="52"/>
      <c r="AO14" s="52"/>
      <c r="AS14" s="52"/>
      <c r="AW14" s="52"/>
      <c r="BA14" s="52"/>
    </row>
    <row r="15" customFormat="false" ht="13.8" hidden="false" customHeight="true" outlineLevel="0" collapsed="false">
      <c r="A15" s="43" t="n">
        <v>72807</v>
      </c>
      <c r="B15" s="51" t="n">
        <v>728071</v>
      </c>
      <c r="C15" s="51" t="s">
        <v>2455</v>
      </c>
      <c r="D15" s="43" t="n">
        <v>4</v>
      </c>
      <c r="E15" s="52"/>
      <c r="I15" s="52"/>
      <c r="M15" s="52"/>
      <c r="Q15" s="52"/>
      <c r="U15" s="52"/>
      <c r="Y15" s="52" t="s">
        <v>2447</v>
      </c>
      <c r="AC15" s="52"/>
      <c r="AG15" s="52"/>
      <c r="AK15" s="52"/>
      <c r="AO15" s="52"/>
      <c r="AS15" s="52"/>
      <c r="AW15" s="52"/>
      <c r="BA15" s="52"/>
    </row>
    <row r="16" customFormat="false" ht="13.8" hidden="false" customHeight="true" outlineLevel="0" collapsed="false">
      <c r="A16" s="43" t="n">
        <v>72775</v>
      </c>
      <c r="B16" s="51" t="n">
        <v>727750</v>
      </c>
      <c r="C16" s="51" t="s">
        <v>2456</v>
      </c>
      <c r="D16" s="43" t="n">
        <v>4</v>
      </c>
      <c r="E16" s="52"/>
      <c r="I16" s="52"/>
      <c r="M16" s="52"/>
      <c r="Q16" s="52"/>
      <c r="U16" s="52"/>
      <c r="Y16" s="1" t="s">
        <v>2449</v>
      </c>
      <c r="AC16" s="52"/>
      <c r="AG16" s="52"/>
      <c r="AK16" s="52"/>
      <c r="AO16" s="52"/>
      <c r="AS16" s="52"/>
      <c r="AW16" s="52"/>
      <c r="BA16" s="52"/>
    </row>
    <row r="17" customFormat="false" ht="13.8" hidden="false" customHeight="true" outlineLevel="0" collapsed="false">
      <c r="A17" s="43" t="n">
        <v>72816</v>
      </c>
      <c r="B17" s="51" t="n">
        <v>728161</v>
      </c>
      <c r="C17" s="51" t="s">
        <v>2457</v>
      </c>
      <c r="D17" s="43" t="n">
        <v>4</v>
      </c>
      <c r="E17" s="52"/>
      <c r="I17" s="52"/>
      <c r="M17" s="52" t="s">
        <v>2447</v>
      </c>
      <c r="Q17" s="52"/>
      <c r="U17" s="52" t="s">
        <v>2445</v>
      </c>
      <c r="Y17" s="52"/>
      <c r="AC17" s="52"/>
      <c r="AG17" s="52"/>
      <c r="AK17" s="52"/>
      <c r="AO17" s="52"/>
      <c r="AS17" s="52"/>
      <c r="AW17" s="52"/>
      <c r="BA17" s="52"/>
    </row>
    <row r="18" customFormat="false" ht="13.8" hidden="false" customHeight="true" outlineLevel="0" collapsed="false">
      <c r="A18" s="43" t="n">
        <v>72815</v>
      </c>
      <c r="B18" s="51" t="n">
        <v>728152</v>
      </c>
      <c r="C18" s="51" t="s">
        <v>2458</v>
      </c>
      <c r="D18" s="43" t="n">
        <v>4</v>
      </c>
      <c r="E18" s="52"/>
      <c r="I18" s="52"/>
      <c r="M18" s="52"/>
      <c r="Q18" s="52"/>
      <c r="U18" s="52"/>
      <c r="Y18" s="52"/>
      <c r="AC18" s="52"/>
      <c r="AG18" s="52"/>
      <c r="AK18" s="52"/>
      <c r="AO18" s="52"/>
      <c r="AS18" s="52"/>
      <c r="AW18" s="52"/>
      <c r="BA18" s="52"/>
    </row>
    <row r="19" customFormat="false" ht="13.8" hidden="false" customHeight="true" outlineLevel="0" collapsed="false">
      <c r="A19" s="43" t="n">
        <v>72883</v>
      </c>
      <c r="B19" s="51" t="n">
        <v>728837</v>
      </c>
      <c r="C19" s="51" t="s">
        <v>2459</v>
      </c>
      <c r="D19" s="43" t="n">
        <v>5</v>
      </c>
      <c r="E19" s="52"/>
      <c r="I19" s="52"/>
      <c r="M19" s="52"/>
      <c r="Q19" s="52"/>
      <c r="U19" s="52"/>
      <c r="Y19" s="1" t="s">
        <v>2449</v>
      </c>
      <c r="AC19" s="52"/>
      <c r="AG19" s="52"/>
      <c r="AK19" s="52"/>
      <c r="AO19" s="52"/>
      <c r="AS19" s="52"/>
      <c r="AW19" s="52"/>
      <c r="BA19" s="52"/>
    </row>
    <row r="20" customFormat="false" ht="13.8" hidden="false" customHeight="true" outlineLevel="0" collapsed="false">
      <c r="A20" s="43" t="n">
        <v>72873</v>
      </c>
      <c r="B20" s="51" t="n">
        <v>728730</v>
      </c>
      <c r="C20" s="51" t="s">
        <v>2460</v>
      </c>
      <c r="D20" s="43" t="n">
        <v>5</v>
      </c>
      <c r="E20" s="52"/>
      <c r="I20" s="52"/>
      <c r="M20" s="52"/>
      <c r="Q20" s="52"/>
      <c r="U20" s="52" t="s">
        <v>2445</v>
      </c>
      <c r="Y20" s="52"/>
      <c r="AC20" s="52" t="s">
        <v>2447</v>
      </c>
      <c r="AG20" s="52"/>
      <c r="AK20" s="52"/>
      <c r="AO20" s="52"/>
      <c r="AS20" s="52"/>
      <c r="AW20" s="52"/>
      <c r="BA20" s="52"/>
    </row>
    <row r="21" customFormat="false" ht="13.8" hidden="false" customHeight="true" outlineLevel="0" collapsed="false">
      <c r="A21" s="43" t="n">
        <v>72876</v>
      </c>
      <c r="B21" s="51" t="n">
        <v>728764</v>
      </c>
      <c r="C21" s="51" t="s">
        <v>2461</v>
      </c>
      <c r="D21" s="43" t="n">
        <v>5</v>
      </c>
      <c r="E21" s="52"/>
      <c r="I21" s="52"/>
      <c r="M21" s="52"/>
      <c r="Q21" s="52"/>
      <c r="U21" s="52"/>
      <c r="Y21" s="52" t="s">
        <v>2447</v>
      </c>
      <c r="AC21" s="1" t="s">
        <v>2449</v>
      </c>
      <c r="AG21" s="52"/>
      <c r="AK21" s="52"/>
      <c r="AO21" s="52"/>
      <c r="AS21" s="52"/>
      <c r="AW21" s="52"/>
      <c r="BA21" s="52"/>
    </row>
    <row r="22" customFormat="false" ht="13.8" hidden="false" customHeight="true" outlineLevel="0" collapsed="false">
      <c r="A22" s="43" t="n">
        <v>72895</v>
      </c>
      <c r="B22" s="51" t="n">
        <v>728951</v>
      </c>
      <c r="C22" s="51" t="s">
        <v>2462</v>
      </c>
      <c r="D22" s="43" t="n">
        <v>5</v>
      </c>
      <c r="E22" s="52"/>
      <c r="I22" s="52"/>
      <c r="M22" s="52"/>
      <c r="Q22" s="52" t="s">
        <v>2447</v>
      </c>
      <c r="U22" s="52"/>
      <c r="Y22" s="52"/>
      <c r="AC22" s="52"/>
      <c r="AG22" s="52"/>
      <c r="AK22" s="52"/>
      <c r="AO22" s="52"/>
      <c r="AS22" s="52"/>
      <c r="AW22" s="52"/>
      <c r="BA22" s="52"/>
    </row>
    <row r="23" customFormat="false" ht="13.8" hidden="false" customHeight="true" outlineLevel="0" collapsed="false">
      <c r="A23" s="43" t="n">
        <v>72864</v>
      </c>
      <c r="B23" s="51" t="n">
        <v>728641</v>
      </c>
      <c r="C23" s="51" t="s">
        <v>2463</v>
      </c>
      <c r="D23" s="43" t="n">
        <v>5</v>
      </c>
      <c r="E23" s="52"/>
      <c r="I23" s="52"/>
      <c r="M23" s="52"/>
      <c r="Q23" s="52"/>
      <c r="U23" s="52" t="s">
        <v>2445</v>
      </c>
      <c r="Y23" s="52"/>
      <c r="AC23" s="52"/>
      <c r="AG23" s="52"/>
      <c r="AK23" s="52"/>
      <c r="AO23" s="52"/>
      <c r="AS23" s="52"/>
      <c r="AW23" s="52"/>
      <c r="BA23" s="52"/>
    </row>
    <row r="24" customFormat="false" ht="13.8" hidden="false" customHeight="true" outlineLevel="0" collapsed="false">
      <c r="A24" s="43" t="n">
        <v>72905</v>
      </c>
      <c r="B24" s="51" t="n">
        <v>729051</v>
      </c>
      <c r="C24" s="51" t="s">
        <v>2464</v>
      </c>
      <c r="D24" s="43" t="n">
        <v>5</v>
      </c>
      <c r="E24" s="52"/>
      <c r="I24" s="52"/>
      <c r="M24" s="52"/>
      <c r="Q24" s="1" t="s">
        <v>2449</v>
      </c>
      <c r="U24" s="52"/>
      <c r="Y24" s="52"/>
      <c r="AC24" s="52"/>
      <c r="AG24" s="52"/>
      <c r="AK24" s="52"/>
      <c r="AO24" s="52"/>
      <c r="AS24" s="52"/>
      <c r="AW24" s="52"/>
      <c r="BA24" s="52"/>
    </row>
    <row r="25" customFormat="false" ht="13.8" hidden="false" customHeight="true" outlineLevel="0" collapsed="false">
      <c r="A25" s="44" t="n">
        <v>72958</v>
      </c>
      <c r="B25" s="53" t="n">
        <v>729582</v>
      </c>
      <c r="C25" s="53" t="s">
        <v>2465</v>
      </c>
      <c r="D25" s="44" t="n">
        <v>6</v>
      </c>
      <c r="F25" s="1"/>
      <c r="J25" s="52"/>
      <c r="N25" s="1" t="s">
        <v>2454</v>
      </c>
      <c r="R25" s="52"/>
      <c r="V25" s="52"/>
      <c r="Z25" s="52" t="s">
        <v>2466</v>
      </c>
      <c r="AD25" s="52"/>
      <c r="AH25" s="52"/>
      <c r="AL25" s="52"/>
      <c r="AP25" s="52"/>
      <c r="AT25" s="52"/>
      <c r="AX25" s="52"/>
      <c r="BB25" s="52"/>
    </row>
    <row r="26" customFormat="false" ht="13.8" hidden="false" customHeight="true" outlineLevel="0" collapsed="false">
      <c r="A26" s="44" t="n">
        <v>73010</v>
      </c>
      <c r="B26" s="53" t="n">
        <v>730106</v>
      </c>
      <c r="C26" s="53" t="s">
        <v>2467</v>
      </c>
      <c r="D26" s="44" t="n">
        <v>6</v>
      </c>
      <c r="F26" s="1"/>
      <c r="J26" s="52"/>
      <c r="N26" s="1" t="s">
        <v>2454</v>
      </c>
      <c r="R26" s="52"/>
      <c r="V26" s="52"/>
      <c r="Z26" s="52" t="s">
        <v>2447</v>
      </c>
      <c r="AD26" s="1" t="s">
        <v>2449</v>
      </c>
      <c r="AH26" s="52"/>
      <c r="AL26" s="52"/>
      <c r="AP26" s="52"/>
      <c r="AT26" s="52"/>
      <c r="AX26" s="52"/>
      <c r="BB26" s="52"/>
    </row>
    <row r="27" customFormat="false" ht="13.8" hidden="false" customHeight="true" outlineLevel="0" collapsed="false">
      <c r="A27" s="44" t="n">
        <v>72927</v>
      </c>
      <c r="B27" s="53" t="n">
        <v>729272</v>
      </c>
      <c r="C27" s="53" t="s">
        <v>2468</v>
      </c>
      <c r="D27" s="44" t="n">
        <v>6</v>
      </c>
      <c r="F27" s="1"/>
      <c r="J27" s="52"/>
      <c r="N27" s="52" t="s">
        <v>2469</v>
      </c>
      <c r="R27" s="52" t="s">
        <v>2469</v>
      </c>
      <c r="V27" s="52" t="s">
        <v>2469</v>
      </c>
      <c r="Z27" s="1" t="s">
        <v>2449</v>
      </c>
      <c r="AD27" s="1" t="s">
        <v>2443</v>
      </c>
      <c r="AH27" s="52"/>
      <c r="AL27" s="52"/>
      <c r="AP27" s="52"/>
      <c r="AT27" s="52"/>
      <c r="AX27" s="52"/>
      <c r="BB27" s="52"/>
    </row>
    <row r="28" customFormat="false" ht="13.8" hidden="false" customHeight="true" outlineLevel="0" collapsed="false">
      <c r="A28" s="44" t="n">
        <v>72930</v>
      </c>
      <c r="B28" s="53" t="n">
        <v>729302</v>
      </c>
      <c r="C28" s="53" t="s">
        <v>2470</v>
      </c>
      <c r="D28" s="44" t="n">
        <v>6</v>
      </c>
      <c r="F28" s="1"/>
      <c r="J28" s="52"/>
      <c r="N28" s="52" t="s">
        <v>2447</v>
      </c>
      <c r="R28" s="52"/>
      <c r="V28" s="52"/>
      <c r="Z28" s="52" t="s">
        <v>2447</v>
      </c>
      <c r="AD28" s="52"/>
      <c r="AH28" s="52"/>
      <c r="AL28" s="52"/>
      <c r="AP28" s="52"/>
      <c r="AT28" s="52"/>
      <c r="AX28" s="52"/>
      <c r="BB28" s="52"/>
    </row>
    <row r="29" customFormat="false" ht="13.8" hidden="false" customHeight="true" outlineLevel="0" collapsed="false">
      <c r="A29" s="45" t="n">
        <v>73055</v>
      </c>
      <c r="B29" s="53" t="n">
        <v>730556</v>
      </c>
      <c r="C29" s="53" t="s">
        <v>2471</v>
      </c>
      <c r="D29" s="44" t="n">
        <v>7</v>
      </c>
      <c r="F29" s="52"/>
      <c r="J29" s="52"/>
      <c r="N29" s="1" t="s">
        <v>2449</v>
      </c>
      <c r="R29" s="52"/>
      <c r="V29" s="52" t="s">
        <v>2466</v>
      </c>
      <c r="Z29" s="52"/>
      <c r="AD29" s="52" t="s">
        <v>2472</v>
      </c>
      <c r="AH29" s="52"/>
      <c r="AL29" s="52"/>
      <c r="AP29" s="52"/>
      <c r="AT29" s="52"/>
      <c r="AX29" s="52"/>
      <c r="BB29" s="52"/>
    </row>
    <row r="30" customFormat="false" ht="13.8" hidden="false" customHeight="true" outlineLevel="0" collapsed="false">
      <c r="A30" s="44" t="n">
        <v>73039</v>
      </c>
      <c r="B30" s="53" t="n">
        <v>730394</v>
      </c>
      <c r="C30" s="53" t="s">
        <v>2473</v>
      </c>
      <c r="D30" s="44" t="n">
        <v>7</v>
      </c>
      <c r="F30" s="1"/>
      <c r="J30" s="52"/>
      <c r="N30" s="52" t="s">
        <v>2445</v>
      </c>
      <c r="R30" s="52"/>
      <c r="V30" s="52"/>
      <c r="Z30" s="52"/>
      <c r="AD30" s="52"/>
      <c r="AH30" s="52"/>
      <c r="AL30" s="52"/>
      <c r="AP30" s="52"/>
      <c r="AT30" s="52"/>
      <c r="AX30" s="52"/>
      <c r="BB30" s="52"/>
    </row>
    <row r="31" customFormat="false" ht="13.8" hidden="false" customHeight="true" outlineLevel="0" collapsed="false">
      <c r="A31" s="44" t="n">
        <v>72993</v>
      </c>
      <c r="B31" s="53" t="n">
        <v>729931</v>
      </c>
      <c r="C31" s="53" t="s">
        <v>2474</v>
      </c>
      <c r="D31" s="44" t="n">
        <v>7</v>
      </c>
      <c r="F31" s="52"/>
      <c r="J31" s="52"/>
      <c r="N31" s="52"/>
      <c r="R31" s="52" t="s">
        <v>2445</v>
      </c>
      <c r="V31" s="52"/>
      <c r="Z31" s="52"/>
      <c r="AD31" s="52"/>
      <c r="AH31" s="52"/>
      <c r="AL31" s="52"/>
      <c r="AP31" s="52"/>
      <c r="AT31" s="52"/>
      <c r="AX31" s="52"/>
      <c r="BB31" s="52"/>
    </row>
    <row r="32" customFormat="false" ht="13.8" hidden="false" customHeight="true" outlineLevel="0" collapsed="false">
      <c r="A32" s="44" t="n">
        <v>72987</v>
      </c>
      <c r="B32" s="53" t="n">
        <v>729876</v>
      </c>
      <c r="C32" s="53" t="s">
        <v>2475</v>
      </c>
      <c r="D32" s="44" t="n">
        <v>7</v>
      </c>
      <c r="F32" s="52"/>
      <c r="J32" s="52"/>
      <c r="N32" s="52"/>
      <c r="R32" s="52"/>
      <c r="V32" s="52"/>
      <c r="Z32" s="52"/>
      <c r="AD32" s="52"/>
      <c r="AH32" s="52"/>
      <c r="AL32" s="52"/>
      <c r="AP32" s="52"/>
      <c r="AT32" s="52"/>
      <c r="AX32" s="52"/>
      <c r="BB32" s="52"/>
    </row>
    <row r="33" customFormat="false" ht="13.8" hidden="false" customHeight="true" outlineLevel="0" collapsed="false">
      <c r="A33" s="44" t="n">
        <v>73437</v>
      </c>
      <c r="B33" s="53" t="n">
        <v>734373</v>
      </c>
      <c r="C33" s="53" t="s">
        <v>2476</v>
      </c>
      <c r="D33" s="44" t="n">
        <v>7</v>
      </c>
      <c r="F33" s="52"/>
      <c r="J33" s="52"/>
      <c r="N33" s="52"/>
      <c r="R33" s="52"/>
      <c r="V33" s="52"/>
      <c r="Z33" s="52"/>
      <c r="AD33" s="52"/>
      <c r="AH33" s="52"/>
      <c r="AL33" s="52"/>
      <c r="AP33" s="52"/>
      <c r="AT33" s="52"/>
      <c r="AX33" s="52"/>
      <c r="BB33" s="52"/>
    </row>
    <row r="34" customFormat="false" ht="13.8" hidden="false" customHeight="true" outlineLevel="0" collapsed="false">
      <c r="A34" s="44" t="n">
        <v>73004</v>
      </c>
      <c r="B34" s="53" t="n">
        <v>730041</v>
      </c>
      <c r="C34" s="53" t="s">
        <v>2477</v>
      </c>
      <c r="D34" s="44" t="n">
        <v>7</v>
      </c>
      <c r="F34" s="52"/>
      <c r="J34" s="52"/>
      <c r="N34" s="52"/>
      <c r="R34" s="52"/>
      <c r="V34" s="52"/>
      <c r="Z34" s="52"/>
      <c r="AD34" s="52"/>
      <c r="AH34" s="52"/>
      <c r="AL34" s="52"/>
      <c r="AP34" s="52"/>
      <c r="AT34" s="52"/>
      <c r="AX34" s="52"/>
      <c r="BB34" s="52"/>
    </row>
    <row r="35" customFormat="false" ht="13.8" hidden="false" customHeight="true" outlineLevel="0" collapsed="false">
      <c r="A35" s="44" t="n">
        <v>72998</v>
      </c>
      <c r="B35" s="53" t="n">
        <v>729981</v>
      </c>
      <c r="C35" s="53" t="s">
        <v>2478</v>
      </c>
      <c r="D35" s="44" t="n">
        <v>7</v>
      </c>
      <c r="F35" s="52"/>
      <c r="J35" s="52"/>
      <c r="N35" s="52"/>
      <c r="R35" s="52"/>
      <c r="V35" s="52"/>
      <c r="Z35" s="1" t="s">
        <v>2449</v>
      </c>
      <c r="AD35" s="52"/>
      <c r="AH35" s="52"/>
      <c r="AL35" s="52"/>
      <c r="AP35" s="52"/>
      <c r="AT35" s="52"/>
      <c r="AX35" s="52"/>
      <c r="BB35" s="52"/>
    </row>
    <row r="36" customFormat="false" ht="13.8" hidden="false" customHeight="true" outlineLevel="0" collapsed="false">
      <c r="A36" s="44" t="n">
        <v>73019</v>
      </c>
      <c r="B36" s="53" t="n">
        <v>730190</v>
      </c>
      <c r="C36" s="53" t="s">
        <v>2479</v>
      </c>
      <c r="D36" s="44" t="n">
        <v>7</v>
      </c>
      <c r="F36" s="52"/>
      <c r="J36" s="52"/>
      <c r="N36" s="52"/>
      <c r="R36" s="52"/>
      <c r="V36" s="52"/>
      <c r="Z36" s="52" t="s">
        <v>2447</v>
      </c>
      <c r="AD36" s="52"/>
      <c r="AH36" s="52"/>
      <c r="AL36" s="52"/>
      <c r="AP36" s="52"/>
      <c r="AT36" s="52"/>
      <c r="AX36" s="52"/>
      <c r="BB36" s="52"/>
    </row>
    <row r="37" customFormat="false" ht="13.8" hidden="false" customHeight="true" outlineLevel="0" collapsed="false">
      <c r="A37" s="44" t="n">
        <v>61413</v>
      </c>
      <c r="B37" s="53" t="n">
        <v>614131</v>
      </c>
      <c r="C37" s="53" t="s">
        <v>2480</v>
      </c>
      <c r="D37" s="44" t="n">
        <v>8</v>
      </c>
      <c r="F37" s="52"/>
      <c r="J37" s="52"/>
      <c r="N37" s="52"/>
      <c r="R37" s="52"/>
      <c r="V37" s="52"/>
      <c r="Z37" s="52"/>
      <c r="AD37" s="52"/>
      <c r="AH37" s="52"/>
      <c r="AL37" s="52"/>
      <c r="AP37" s="52"/>
      <c r="AT37" s="52"/>
      <c r="AX37" s="52"/>
      <c r="BB37" s="52"/>
    </row>
    <row r="38" customFormat="false" ht="13.8" hidden="false" customHeight="true" outlineLevel="0" collapsed="false">
      <c r="A38" s="44" t="n">
        <v>73062</v>
      </c>
      <c r="B38" s="53" t="n">
        <v>730629</v>
      </c>
      <c r="C38" s="53" t="s">
        <v>2481</v>
      </c>
      <c r="D38" s="44" t="n">
        <v>8</v>
      </c>
      <c r="F38" s="52"/>
      <c r="J38" s="52"/>
      <c r="N38" s="52"/>
      <c r="R38" s="52"/>
      <c r="V38" s="52"/>
      <c r="Z38" s="52"/>
      <c r="AD38" s="52"/>
      <c r="AH38" s="52"/>
      <c r="AL38" s="52"/>
      <c r="AP38" s="52"/>
      <c r="AT38" s="52"/>
      <c r="AX38" s="52"/>
      <c r="BB38" s="52"/>
    </row>
    <row r="39" customFormat="false" ht="13.8" hidden="false" customHeight="true" outlineLevel="0" collapsed="false">
      <c r="A39" s="44" t="n">
        <v>73059</v>
      </c>
      <c r="B39" s="53" t="n">
        <v>730599</v>
      </c>
      <c r="C39" s="53" t="s">
        <v>2482</v>
      </c>
      <c r="D39" s="44" t="n">
        <v>8</v>
      </c>
      <c r="F39" s="52"/>
      <c r="J39" s="52"/>
      <c r="N39" s="52"/>
      <c r="R39" s="52"/>
      <c r="V39" s="52"/>
      <c r="Z39" s="52"/>
      <c r="AD39" s="52"/>
      <c r="AH39" s="52"/>
      <c r="AL39" s="52"/>
      <c r="AP39" s="52"/>
      <c r="AT39" s="52"/>
      <c r="AX39" s="52"/>
      <c r="BB39" s="52"/>
    </row>
    <row r="40" customFormat="false" ht="13.8" hidden="false" customHeight="true" outlineLevel="0" collapsed="false">
      <c r="A40" s="44" t="n">
        <v>73047</v>
      </c>
      <c r="B40" s="53" t="n">
        <v>730475</v>
      </c>
      <c r="C40" s="53" t="s">
        <v>2483</v>
      </c>
      <c r="D40" s="44" t="n">
        <v>8</v>
      </c>
      <c r="F40" s="52"/>
      <c r="J40" s="52"/>
      <c r="N40" s="52"/>
      <c r="R40" s="1" t="s">
        <v>2454</v>
      </c>
      <c r="V40" s="52"/>
      <c r="Z40" s="52"/>
      <c r="AD40" s="1" t="s">
        <v>2449</v>
      </c>
      <c r="AH40" s="52"/>
      <c r="AL40" s="52"/>
      <c r="AP40" s="52"/>
      <c r="AT40" s="52"/>
      <c r="AX40" s="52"/>
      <c r="BB40" s="52"/>
    </row>
    <row r="41" customFormat="false" ht="13.8" hidden="false" customHeight="true" outlineLevel="0" collapsed="false">
      <c r="A41" s="44" t="n">
        <v>73143</v>
      </c>
      <c r="B41" s="53" t="n">
        <v>731439</v>
      </c>
      <c r="C41" s="53" t="s">
        <v>2484</v>
      </c>
      <c r="D41" s="44" t="n">
        <v>8</v>
      </c>
      <c r="F41" s="52"/>
      <c r="J41" s="52"/>
      <c r="N41" s="52"/>
      <c r="R41" s="1" t="s">
        <v>2454</v>
      </c>
      <c r="V41" s="1" t="s">
        <v>2449</v>
      </c>
      <c r="Z41" s="52"/>
      <c r="AD41" s="1" t="s">
        <v>2449</v>
      </c>
      <c r="AH41" s="52"/>
      <c r="AL41" s="52"/>
      <c r="AP41" s="52"/>
      <c r="AT41" s="52"/>
      <c r="AX41" s="52"/>
      <c r="BB41" s="52"/>
    </row>
    <row r="42" customFormat="false" ht="13.8" hidden="false" customHeight="true" outlineLevel="0" collapsed="false">
      <c r="A42" s="44" t="n">
        <v>73155</v>
      </c>
      <c r="B42" s="53" t="n">
        <v>731552</v>
      </c>
      <c r="C42" s="53" t="s">
        <v>2485</v>
      </c>
      <c r="D42" s="44" t="n">
        <v>8</v>
      </c>
      <c r="F42" s="52"/>
      <c r="J42" s="52"/>
      <c r="N42" s="52"/>
      <c r="R42" s="52"/>
      <c r="V42" s="52"/>
      <c r="Z42" s="52"/>
      <c r="AD42" s="52"/>
      <c r="AH42" s="52"/>
      <c r="AL42" s="52"/>
      <c r="AP42" s="52"/>
      <c r="AT42" s="52"/>
      <c r="AX42" s="52"/>
      <c r="BB42" s="52"/>
    </row>
    <row r="43" customFormat="false" ht="13.8" hidden="false" customHeight="true" outlineLevel="0" collapsed="false">
      <c r="A43" s="44" t="n">
        <v>73138</v>
      </c>
      <c r="B43" s="53" t="n">
        <v>731382</v>
      </c>
      <c r="C43" s="53" t="s">
        <v>2486</v>
      </c>
      <c r="D43" s="44" t="n">
        <v>8</v>
      </c>
      <c r="F43" s="52"/>
      <c r="J43" s="52"/>
      <c r="N43" s="52"/>
      <c r="R43" s="1" t="s">
        <v>2449</v>
      </c>
      <c r="V43" s="1" t="s">
        <v>2449</v>
      </c>
      <c r="Z43" s="52" t="s">
        <v>2447</v>
      </c>
      <c r="AD43" s="52"/>
      <c r="AH43" s="52"/>
      <c r="AL43" s="52"/>
      <c r="AP43" s="52"/>
      <c r="AT43" s="52"/>
      <c r="AX43" s="52"/>
      <c r="BB43" s="52"/>
    </row>
    <row r="44" customFormat="false" ht="13.8" hidden="false" customHeight="true" outlineLevel="0" collapsed="false">
      <c r="A44" s="44" t="n">
        <v>73086</v>
      </c>
      <c r="B44" s="53" t="n">
        <v>730866</v>
      </c>
      <c r="C44" s="53" t="s">
        <v>2487</v>
      </c>
      <c r="D44" s="44" t="n">
        <v>8</v>
      </c>
      <c r="F44" s="52"/>
      <c r="J44" s="52"/>
      <c r="N44" s="52"/>
      <c r="R44" s="52"/>
      <c r="V44" s="1" t="s">
        <v>2488</v>
      </c>
      <c r="Z44" s="1" t="s">
        <v>2449</v>
      </c>
      <c r="AD44" s="52" t="s">
        <v>2447</v>
      </c>
      <c r="AH44" s="52"/>
      <c r="AL44" s="52"/>
      <c r="AP44" s="52"/>
      <c r="AT44" s="52"/>
      <c r="AX44" s="52"/>
      <c r="BB44" s="52"/>
    </row>
    <row r="45" customFormat="false" ht="13.8" hidden="false" customHeight="true" outlineLevel="0" collapsed="false">
      <c r="A45" s="44" t="n">
        <v>73152</v>
      </c>
      <c r="B45" s="53" t="n">
        <v>731528</v>
      </c>
      <c r="C45" s="53" t="s">
        <v>2489</v>
      </c>
      <c r="D45" s="44" t="n">
        <v>8</v>
      </c>
      <c r="F45" s="52"/>
      <c r="J45" s="52"/>
      <c r="N45" s="52"/>
      <c r="R45" s="52"/>
      <c r="V45" s="52"/>
      <c r="Z45" s="52"/>
      <c r="AD45" s="52"/>
      <c r="AH45" s="52"/>
      <c r="AL45" s="52"/>
      <c r="AP45" s="52"/>
      <c r="AT45" s="52"/>
      <c r="AX45" s="52"/>
      <c r="BB45" s="52"/>
    </row>
    <row r="46" customFormat="false" ht="13.8" hidden="false" customHeight="true" outlineLevel="0" collapsed="false">
      <c r="A46" s="44" t="n">
        <v>73176</v>
      </c>
      <c r="B46" s="53" t="n">
        <v>731765</v>
      </c>
      <c r="C46" s="53" t="s">
        <v>2490</v>
      </c>
      <c r="D46" s="44" t="n">
        <v>9</v>
      </c>
      <c r="F46" s="52"/>
      <c r="J46" s="52"/>
      <c r="N46" s="52"/>
      <c r="R46" s="52"/>
      <c r="V46" s="52"/>
      <c r="Z46" s="52"/>
      <c r="AD46" s="52" t="s">
        <v>2445</v>
      </c>
      <c r="AH46" s="52"/>
      <c r="AL46" s="52"/>
      <c r="AP46" s="52"/>
      <c r="AT46" s="52"/>
      <c r="AX46" s="52"/>
      <c r="BB46" s="52"/>
    </row>
    <row r="47" customFormat="false" ht="13.8" hidden="false" customHeight="true" outlineLevel="0" collapsed="false">
      <c r="A47" s="44" t="n">
        <v>73089</v>
      </c>
      <c r="B47" s="53" t="n">
        <v>730891</v>
      </c>
      <c r="C47" s="53" t="s">
        <v>2491</v>
      </c>
      <c r="D47" s="44" t="n">
        <v>9</v>
      </c>
      <c r="F47" s="52"/>
      <c r="J47" s="52"/>
      <c r="N47" s="52" t="s">
        <v>2472</v>
      </c>
      <c r="R47" s="52" t="s">
        <v>2472</v>
      </c>
      <c r="V47" s="52" t="s">
        <v>2447</v>
      </c>
      <c r="Z47" s="1" t="s">
        <v>2492</v>
      </c>
      <c r="AD47" s="52" t="s">
        <v>2447</v>
      </c>
      <c r="AH47" s="52"/>
      <c r="AL47" s="52"/>
      <c r="AP47" s="52"/>
      <c r="AT47" s="52"/>
      <c r="AX47" s="52"/>
      <c r="BB47" s="52"/>
    </row>
    <row r="48" customFormat="false" ht="13.8" hidden="false" customHeight="true" outlineLevel="0" collapsed="false">
      <c r="A48" s="44" t="n">
        <v>73128</v>
      </c>
      <c r="B48" s="53" t="n">
        <v>731285</v>
      </c>
      <c r="C48" s="53" t="s">
        <v>2493</v>
      </c>
      <c r="D48" s="44" t="n">
        <v>9</v>
      </c>
      <c r="F48" s="52"/>
      <c r="J48" s="52"/>
      <c r="N48" s="1" t="s">
        <v>2449</v>
      </c>
      <c r="R48" s="52"/>
      <c r="V48" s="1" t="s">
        <v>2454</v>
      </c>
      <c r="Z48" s="52"/>
      <c r="AD48" s="52" t="s">
        <v>2447</v>
      </c>
      <c r="AH48" s="52"/>
      <c r="AL48" s="52"/>
      <c r="AP48" s="52"/>
      <c r="AT48" s="52"/>
      <c r="BB48" s="52"/>
    </row>
    <row r="49" customFormat="false" ht="13.8" hidden="false" customHeight="true" outlineLevel="0" collapsed="false">
      <c r="A49" s="34" t="n">
        <v>73245</v>
      </c>
      <c r="B49" s="54" t="n">
        <v>732451</v>
      </c>
      <c r="C49" s="54" t="s">
        <v>2494</v>
      </c>
      <c r="D49" s="34" t="n">
        <v>10</v>
      </c>
      <c r="G49" s="52" t="s">
        <v>2495</v>
      </c>
      <c r="K49" s="1" t="s">
        <v>2449</v>
      </c>
      <c r="O49" s="52" t="s">
        <v>2447</v>
      </c>
      <c r="S49" s="52"/>
      <c r="W49" s="1" t="s">
        <v>2449</v>
      </c>
      <c r="AA49" s="52" t="s">
        <v>2447</v>
      </c>
      <c r="AE49" s="52"/>
      <c r="AI49" s="52"/>
      <c r="AM49" s="52"/>
      <c r="AQ49" s="52"/>
      <c r="AU49" s="52"/>
      <c r="BC49" s="52"/>
    </row>
    <row r="50" customFormat="false" ht="13.8" hidden="false" customHeight="true" outlineLevel="0" collapsed="false">
      <c r="A50" s="34" t="n">
        <v>73194</v>
      </c>
      <c r="B50" s="54" t="n">
        <v>731943</v>
      </c>
      <c r="C50" s="54" t="s">
        <v>2496</v>
      </c>
      <c r="D50" s="34" t="n">
        <v>10</v>
      </c>
      <c r="G50" s="52"/>
      <c r="K50" s="1" t="s">
        <v>2449</v>
      </c>
      <c r="O50" s="52" t="s">
        <v>2447</v>
      </c>
      <c r="S50" s="52"/>
      <c r="W50" s="1" t="s">
        <v>2449</v>
      </c>
      <c r="AA50" s="52" t="s">
        <v>2447</v>
      </c>
      <c r="AE50" s="52"/>
      <c r="AI50" s="52"/>
      <c r="AM50" s="52"/>
      <c r="AQ50" s="52"/>
      <c r="AU50" s="52"/>
      <c r="AY50" s="52"/>
      <c r="BC50" s="52"/>
    </row>
    <row r="51" customFormat="false" ht="13.8" hidden="false" customHeight="true" outlineLevel="0" collapsed="false">
      <c r="A51" s="34" t="n">
        <v>73225</v>
      </c>
      <c r="B51" s="54" t="n">
        <v>732257</v>
      </c>
      <c r="C51" s="54" t="s">
        <v>2497</v>
      </c>
      <c r="D51" s="34" t="n">
        <v>10</v>
      </c>
      <c r="G51" s="52"/>
      <c r="K51" s="1" t="s">
        <v>2449</v>
      </c>
      <c r="O51" s="52" t="s">
        <v>2447</v>
      </c>
      <c r="S51" s="52"/>
      <c r="W51" s="1" t="s">
        <v>2449</v>
      </c>
      <c r="AA51" s="52" t="s">
        <v>2447</v>
      </c>
      <c r="AE51" s="52"/>
      <c r="AI51" s="52"/>
      <c r="AM51" s="52"/>
      <c r="AQ51" s="52"/>
      <c r="AU51" s="52"/>
      <c r="AY51" s="52"/>
      <c r="BC51" s="52"/>
    </row>
    <row r="52" customFormat="false" ht="13.8" hidden="false" customHeight="true" outlineLevel="0" collapsed="false">
      <c r="A52" s="34" t="n">
        <v>73211</v>
      </c>
      <c r="B52" s="54" t="n">
        <v>732117</v>
      </c>
      <c r="C52" s="54" t="s">
        <v>2498</v>
      </c>
      <c r="D52" s="34" t="n">
        <v>10</v>
      </c>
      <c r="G52" s="52"/>
      <c r="K52" s="52" t="s">
        <v>2447</v>
      </c>
      <c r="O52" s="1" t="s">
        <v>2449</v>
      </c>
      <c r="S52" s="52"/>
      <c r="W52" s="52" t="s">
        <v>2447</v>
      </c>
      <c r="AA52" s="1" t="s">
        <v>2449</v>
      </c>
      <c r="AE52" s="52"/>
      <c r="AI52" s="52"/>
      <c r="AM52" s="52"/>
      <c r="AQ52" s="52"/>
      <c r="AU52" s="52"/>
      <c r="AY52" s="52"/>
      <c r="BC52" s="52"/>
    </row>
    <row r="53" customFormat="false" ht="13.8" hidden="false" customHeight="true" outlineLevel="0" collapsed="false">
      <c r="A53" s="34" t="n">
        <v>60258</v>
      </c>
      <c r="B53" s="54" t="n">
        <v>602582</v>
      </c>
      <c r="C53" s="54" t="s">
        <v>2499</v>
      </c>
      <c r="D53" s="34" t="n">
        <v>11</v>
      </c>
      <c r="G53" s="52"/>
      <c r="K53" s="52"/>
      <c r="O53" s="52"/>
      <c r="S53" s="52"/>
      <c r="W53" s="52"/>
      <c r="AA53" s="52"/>
      <c r="AE53" s="52"/>
      <c r="AI53" s="52"/>
      <c r="AM53" s="52"/>
      <c r="AQ53" s="52"/>
      <c r="AU53" s="52"/>
      <c r="AY53" s="52"/>
      <c r="BC53" s="52"/>
    </row>
    <row r="54" customFormat="false" ht="13.8" hidden="false" customHeight="true" outlineLevel="0" collapsed="false">
      <c r="A54" s="34" t="n">
        <v>72823</v>
      </c>
      <c r="B54" s="54" t="n">
        <v>728233</v>
      </c>
      <c r="C54" s="54" t="s">
        <v>2500</v>
      </c>
      <c r="D54" s="34" t="n">
        <v>11</v>
      </c>
      <c r="G54" s="52"/>
      <c r="K54" s="52" t="s">
        <v>2447</v>
      </c>
      <c r="O54" s="1" t="s">
        <v>2449</v>
      </c>
      <c r="S54" s="52"/>
      <c r="W54" s="1" t="s">
        <v>2449</v>
      </c>
      <c r="AA54" s="52"/>
      <c r="AE54" s="52"/>
      <c r="AI54" s="52"/>
      <c r="AM54" s="52"/>
      <c r="AQ54" s="52"/>
      <c r="AU54" s="52"/>
      <c r="AY54" s="52"/>
      <c r="BC54" s="52"/>
    </row>
    <row r="55" customFormat="false" ht="13.8" hidden="false" customHeight="true" outlineLevel="0" collapsed="false">
      <c r="A55" s="34" t="n">
        <v>73258</v>
      </c>
      <c r="B55" s="54" t="n">
        <v>732583</v>
      </c>
      <c r="C55" s="54" t="s">
        <v>2501</v>
      </c>
      <c r="D55" s="34" t="n">
        <v>11</v>
      </c>
      <c r="G55" s="52"/>
      <c r="K55" s="52"/>
      <c r="O55" s="52"/>
      <c r="S55" s="52"/>
      <c r="W55" s="52"/>
      <c r="AA55" s="52"/>
      <c r="AE55" s="52"/>
      <c r="AI55" s="52"/>
      <c r="AM55" s="52"/>
      <c r="AQ55" s="52"/>
      <c r="AU55" s="52"/>
      <c r="AY55" s="52"/>
      <c r="BC55" s="52"/>
    </row>
    <row r="56" customFormat="false" ht="13.8" hidden="false" customHeight="true" outlineLevel="0" collapsed="false">
      <c r="A56" s="34" t="n">
        <v>72822</v>
      </c>
      <c r="B56" s="54" t="n">
        <v>728225</v>
      </c>
      <c r="C56" s="54" t="s">
        <v>2502</v>
      </c>
      <c r="D56" s="34" t="n">
        <v>11</v>
      </c>
      <c r="G56" s="52"/>
      <c r="K56" s="52" t="s">
        <v>2447</v>
      </c>
      <c r="O56" s="1" t="s">
        <v>2449</v>
      </c>
      <c r="S56" s="52"/>
      <c r="W56" s="52" t="s">
        <v>2447</v>
      </c>
      <c r="AA56" s="1" t="s">
        <v>2449</v>
      </c>
      <c r="AE56" s="52"/>
      <c r="AI56" s="52"/>
      <c r="AM56" s="52"/>
      <c r="AQ56" s="52"/>
      <c r="AU56" s="52"/>
      <c r="AY56" s="52"/>
      <c r="BC56" s="52"/>
    </row>
    <row r="57" customFormat="false" ht="13.8" hidden="false" customHeight="true" outlineLevel="0" collapsed="false">
      <c r="A57" s="34" t="n">
        <v>66859</v>
      </c>
      <c r="B57" s="54" t="n">
        <v>668591</v>
      </c>
      <c r="C57" s="54" t="s">
        <v>2503</v>
      </c>
      <c r="D57" s="34" t="n">
        <v>11</v>
      </c>
      <c r="G57" s="52"/>
      <c r="K57" s="52"/>
      <c r="O57" s="52"/>
      <c r="S57" s="52"/>
      <c r="W57" s="52"/>
      <c r="AA57" s="52"/>
      <c r="AE57" s="52"/>
      <c r="AI57" s="52"/>
      <c r="AM57" s="52"/>
      <c r="AQ57" s="52"/>
      <c r="AU57" s="52"/>
      <c r="AY57" s="52"/>
      <c r="BC57" s="52"/>
    </row>
    <row r="58" customFormat="false" ht="13.8" hidden="false" customHeight="true" outlineLevel="0" collapsed="false">
      <c r="A58" s="34" t="n">
        <v>67607</v>
      </c>
      <c r="B58" s="54" t="n">
        <v>676071</v>
      </c>
      <c r="C58" s="54" t="s">
        <v>2504</v>
      </c>
      <c r="D58" s="34" t="n">
        <v>11</v>
      </c>
      <c r="G58" s="52"/>
      <c r="K58" s="52"/>
      <c r="O58" s="52"/>
      <c r="S58" s="52"/>
      <c r="W58" s="52"/>
      <c r="AA58" s="52"/>
      <c r="AE58" s="52"/>
      <c r="AI58" s="52"/>
      <c r="AM58" s="52"/>
      <c r="AQ58" s="52"/>
      <c r="AU58" s="52"/>
      <c r="AY58" s="52"/>
      <c r="BC58" s="52"/>
    </row>
    <row r="59" customFormat="false" ht="13.8" hidden="false" customHeight="true" outlineLevel="0" collapsed="false">
      <c r="A59" s="34" t="n">
        <v>72831</v>
      </c>
      <c r="B59" s="54" t="n">
        <v>728314</v>
      </c>
      <c r="C59" s="54" t="s">
        <v>2505</v>
      </c>
      <c r="D59" s="34" t="n">
        <v>11</v>
      </c>
      <c r="G59" s="52"/>
      <c r="K59" s="52"/>
      <c r="O59" s="52"/>
      <c r="S59" s="1" t="s">
        <v>2454</v>
      </c>
      <c r="W59" s="52"/>
      <c r="AA59" s="52"/>
      <c r="AE59" s="52"/>
      <c r="AI59" s="52"/>
      <c r="AM59" s="52"/>
      <c r="AQ59" s="52"/>
      <c r="AU59" s="52"/>
      <c r="AY59" s="52"/>
      <c r="BC59" s="52"/>
    </row>
    <row r="60" customFormat="false" ht="13.8" hidden="false" customHeight="true" outlineLevel="0" collapsed="false">
      <c r="A60" s="34" t="n">
        <v>66860</v>
      </c>
      <c r="B60" s="54" t="n">
        <v>668605</v>
      </c>
      <c r="C60" s="54" t="s">
        <v>2506</v>
      </c>
      <c r="D60" s="34" t="n">
        <v>11</v>
      </c>
      <c r="G60" s="52"/>
      <c r="K60" s="52"/>
      <c r="O60" s="52"/>
      <c r="S60" s="52"/>
      <c r="W60" s="52"/>
      <c r="AA60" s="52"/>
      <c r="AE60" s="52"/>
      <c r="AI60" s="52"/>
      <c r="AM60" s="52"/>
      <c r="AQ60" s="52"/>
      <c r="AU60" s="52"/>
      <c r="AY60" s="52"/>
      <c r="BC60" s="52"/>
    </row>
    <row r="61" customFormat="false" ht="13.8" hidden="false" customHeight="true" outlineLevel="0" collapsed="false">
      <c r="A61" s="34" t="n">
        <v>73261</v>
      </c>
      <c r="B61" s="54" t="n">
        <v>732613</v>
      </c>
      <c r="C61" s="54" t="s">
        <v>2507</v>
      </c>
      <c r="D61" s="34" t="n">
        <v>11</v>
      </c>
      <c r="G61" s="52"/>
      <c r="K61" s="52"/>
      <c r="O61" s="52"/>
      <c r="S61" s="52"/>
      <c r="W61" s="52"/>
      <c r="AA61" s="52"/>
      <c r="AE61" s="52"/>
      <c r="AI61" s="52"/>
      <c r="AM61" s="52"/>
      <c r="AQ61" s="52"/>
      <c r="AU61" s="52"/>
      <c r="AY61" s="52"/>
      <c r="BC61" s="52"/>
    </row>
    <row r="62" customFormat="false" ht="13.8" hidden="false" customHeight="true" outlineLevel="0" collapsed="false">
      <c r="A62" s="34" t="n">
        <v>77341</v>
      </c>
      <c r="B62" s="54" t="n">
        <v>773417</v>
      </c>
      <c r="C62" s="54" t="s">
        <v>2508</v>
      </c>
      <c r="D62" s="34" t="n">
        <v>11</v>
      </c>
      <c r="G62" s="52"/>
      <c r="K62" s="52"/>
      <c r="O62" s="52"/>
      <c r="S62" s="52"/>
      <c r="W62" s="52"/>
      <c r="AA62" s="52"/>
      <c r="AE62" s="52"/>
      <c r="AI62" s="52"/>
      <c r="AM62" s="52"/>
      <c r="AQ62" s="52"/>
      <c r="AU62" s="52"/>
      <c r="AY62" s="52"/>
      <c r="BC62" s="52"/>
    </row>
    <row r="63" customFormat="false" ht="13.8" hidden="false" customHeight="true" outlineLevel="0" collapsed="false">
      <c r="A63" s="34" t="n">
        <v>76213</v>
      </c>
      <c r="B63" s="54" t="n">
        <v>762130</v>
      </c>
      <c r="C63" s="54" t="s">
        <v>2509</v>
      </c>
      <c r="D63" s="34" t="n">
        <v>11</v>
      </c>
      <c r="G63" s="52"/>
      <c r="K63" s="52"/>
      <c r="O63" s="52"/>
      <c r="S63" s="52"/>
      <c r="W63" s="52"/>
      <c r="AA63" s="52"/>
      <c r="AE63" s="52"/>
      <c r="AI63" s="52"/>
      <c r="AM63" s="52"/>
      <c r="AQ63" s="52"/>
      <c r="AU63" s="52"/>
      <c r="AY63" s="52"/>
      <c r="BC63" s="52"/>
    </row>
    <row r="64" customFormat="false" ht="13.8" hidden="false" customHeight="true" outlineLevel="0" collapsed="false">
      <c r="A64" s="34" t="n">
        <v>77399</v>
      </c>
      <c r="B64" s="54" t="n">
        <v>773999</v>
      </c>
      <c r="C64" s="54" t="s">
        <v>2510</v>
      </c>
      <c r="D64" s="34" t="n">
        <v>11</v>
      </c>
      <c r="G64" s="52"/>
      <c r="K64" s="52"/>
      <c r="O64" s="52"/>
      <c r="S64" s="52"/>
      <c r="W64" s="52"/>
      <c r="AA64" s="52"/>
      <c r="AE64" s="52"/>
      <c r="AI64" s="52"/>
      <c r="AM64" s="52"/>
      <c r="AQ64" s="52"/>
      <c r="AU64" s="52"/>
      <c r="AY64" s="52"/>
      <c r="BC64" s="52"/>
    </row>
    <row r="65" customFormat="false" ht="14.25" hidden="false" customHeight="true" outlineLevel="0" collapsed="false">
      <c r="A65" s="34" t="n">
        <v>65239</v>
      </c>
      <c r="B65" s="54" t="n">
        <v>652393</v>
      </c>
      <c r="C65" s="54" t="s">
        <v>2511</v>
      </c>
      <c r="D65" s="34" t="n">
        <v>12</v>
      </c>
      <c r="G65" s="52"/>
      <c r="K65" s="52"/>
      <c r="O65" s="52"/>
      <c r="S65" s="52"/>
      <c r="W65" s="52"/>
      <c r="AA65" s="52"/>
      <c r="AE65" s="52"/>
      <c r="AI65" s="52"/>
      <c r="AM65" s="52"/>
      <c r="AQ65" s="52"/>
      <c r="AU65" s="52"/>
      <c r="AY65" s="52"/>
      <c r="BC65" s="52"/>
    </row>
    <row r="66" customFormat="false" ht="13.8" hidden="false" customHeight="true" outlineLevel="0" collapsed="false">
      <c r="A66" s="34" t="n">
        <v>72843</v>
      </c>
      <c r="B66" s="54" t="n">
        <v>728438</v>
      </c>
      <c r="C66" s="54" t="s">
        <v>2512</v>
      </c>
      <c r="D66" s="34" t="n">
        <v>12</v>
      </c>
      <c r="G66" s="52"/>
      <c r="K66" s="52"/>
      <c r="O66" s="52"/>
      <c r="S66" s="1" t="s">
        <v>2513</v>
      </c>
      <c r="W66" s="52"/>
      <c r="AA66" s="52"/>
      <c r="AE66" s="52"/>
      <c r="AI66" s="52"/>
      <c r="AM66" s="52"/>
      <c r="AQ66" s="52"/>
      <c r="AU66" s="52"/>
      <c r="AY66" s="52"/>
      <c r="BC66" s="52"/>
    </row>
    <row r="67" customFormat="false" ht="13.8" hidden="false" customHeight="true" outlineLevel="0" collapsed="false">
      <c r="A67" s="34" t="n">
        <v>72851</v>
      </c>
      <c r="B67" s="54" t="n">
        <v>728519</v>
      </c>
      <c r="C67" s="54" t="s">
        <v>2514</v>
      </c>
      <c r="D67" s="34" t="n">
        <v>12</v>
      </c>
      <c r="G67" s="52"/>
      <c r="K67" s="52"/>
      <c r="O67" s="52"/>
      <c r="S67" s="52"/>
      <c r="W67" s="52"/>
      <c r="AA67" s="52"/>
      <c r="AE67" s="52"/>
      <c r="AI67" s="52"/>
      <c r="AM67" s="52"/>
      <c r="AQ67" s="52"/>
      <c r="AU67" s="52"/>
      <c r="AY67" s="52"/>
      <c r="BC67" s="52"/>
    </row>
    <row r="68" customFormat="false" ht="13.8" hidden="false" customHeight="true" outlineLevel="0" collapsed="false">
      <c r="A68" s="34" t="n">
        <v>72839</v>
      </c>
      <c r="B68" s="54" t="n">
        <v>728390</v>
      </c>
      <c r="C68" s="54" t="s">
        <v>2515</v>
      </c>
      <c r="D68" s="34" t="n">
        <v>12</v>
      </c>
      <c r="G68" s="52"/>
      <c r="K68" s="52"/>
      <c r="O68" s="52"/>
      <c r="S68" s="52"/>
      <c r="W68" s="52" t="s">
        <v>2445</v>
      </c>
      <c r="AA68" s="52"/>
      <c r="AE68" s="52"/>
      <c r="AI68" s="52"/>
      <c r="AM68" s="52"/>
      <c r="AQ68" s="52"/>
      <c r="AU68" s="52"/>
      <c r="AY68" s="52"/>
      <c r="BC68" s="52"/>
    </row>
    <row r="69" customFormat="false" ht="13.8" hidden="false" customHeight="true" outlineLevel="0" collapsed="false">
      <c r="A69" s="34" t="n">
        <v>72098</v>
      </c>
      <c r="B69" s="54" t="n">
        <v>720984</v>
      </c>
      <c r="C69" s="54" t="s">
        <v>2516</v>
      </c>
      <c r="D69" s="34" t="n">
        <v>12</v>
      </c>
      <c r="G69" s="52"/>
      <c r="K69" s="52" t="s">
        <v>2447</v>
      </c>
      <c r="O69" s="52"/>
      <c r="S69" s="52"/>
      <c r="W69" s="52"/>
      <c r="AA69" s="52"/>
      <c r="AE69" s="52"/>
      <c r="AI69" s="52"/>
      <c r="AM69" s="52"/>
      <c r="AQ69" s="52"/>
      <c r="AU69" s="52"/>
      <c r="AY69" s="52"/>
      <c r="BC69" s="52"/>
    </row>
    <row r="70" customFormat="false" ht="13.8" hidden="false" customHeight="true" outlineLevel="0" collapsed="false">
      <c r="A70" s="34" t="n">
        <v>65240</v>
      </c>
      <c r="B70" s="54" t="n">
        <v>652407</v>
      </c>
      <c r="C70" s="54" t="s">
        <v>2517</v>
      </c>
      <c r="D70" s="34" t="n">
        <v>12</v>
      </c>
      <c r="G70" s="52"/>
      <c r="K70" s="52"/>
      <c r="O70" s="52"/>
      <c r="S70" s="52"/>
      <c r="W70" s="52"/>
      <c r="AA70" s="52"/>
      <c r="AE70" s="52"/>
      <c r="AI70" s="52"/>
      <c r="AM70" s="52"/>
      <c r="AQ70" s="52"/>
      <c r="AU70" s="52"/>
      <c r="AY70" s="52"/>
      <c r="BC70" s="52"/>
    </row>
    <row r="71" customFormat="false" ht="13.8" hidden="false" customHeight="true" outlineLevel="0" collapsed="false">
      <c r="A71" s="34" t="n">
        <v>75057</v>
      </c>
      <c r="B71" s="54" t="n">
        <v>750573</v>
      </c>
      <c r="C71" s="54" t="s">
        <v>2518</v>
      </c>
      <c r="D71" s="34" t="n">
        <v>13</v>
      </c>
      <c r="G71" s="52"/>
      <c r="K71" s="52"/>
      <c r="O71" s="52"/>
      <c r="S71" s="52"/>
      <c r="W71" s="52"/>
      <c r="AA71" s="52"/>
      <c r="AE71" s="52"/>
      <c r="AI71" s="52"/>
      <c r="AM71" s="52"/>
      <c r="AQ71" s="52"/>
      <c r="AU71" s="52"/>
      <c r="AY71" s="52"/>
      <c r="BC71" s="52"/>
    </row>
    <row r="72" customFormat="false" ht="13.8" hidden="false" customHeight="true" outlineLevel="0" collapsed="false">
      <c r="A72" s="34" t="n">
        <v>72924</v>
      </c>
      <c r="B72" s="54" t="n">
        <v>729248</v>
      </c>
      <c r="C72" s="54" t="s">
        <v>2519</v>
      </c>
      <c r="D72" s="34" t="n">
        <v>13</v>
      </c>
      <c r="G72" s="52"/>
      <c r="K72" s="52"/>
      <c r="O72" s="52"/>
      <c r="S72" s="52"/>
      <c r="W72" s="52"/>
      <c r="AA72" s="52"/>
      <c r="AE72" s="52"/>
      <c r="AI72" s="52"/>
      <c r="AM72" s="52"/>
      <c r="AQ72" s="52"/>
      <c r="AU72" s="52"/>
      <c r="AY72" s="52"/>
      <c r="BC72" s="52"/>
    </row>
    <row r="73" customFormat="false" ht="13.8" hidden="false" customHeight="true" outlineLevel="0" collapsed="false">
      <c r="A73" s="34" t="n">
        <v>68397</v>
      </c>
      <c r="B73" s="54" t="n">
        <v>683973</v>
      </c>
      <c r="C73" s="54" t="s">
        <v>2520</v>
      </c>
      <c r="D73" s="34" t="n">
        <v>13</v>
      </c>
      <c r="G73" s="52"/>
      <c r="K73" s="52"/>
      <c r="O73" s="52"/>
      <c r="S73" s="52"/>
      <c r="W73" s="52"/>
      <c r="AA73" s="52"/>
      <c r="AE73" s="52"/>
      <c r="AI73" s="52"/>
      <c r="AM73" s="52"/>
      <c r="AQ73" s="52"/>
      <c r="AU73" s="52"/>
      <c r="AY73" s="52"/>
      <c r="BC73" s="52"/>
    </row>
    <row r="74" customFormat="false" ht="13.8" hidden="false" customHeight="true" outlineLevel="0" collapsed="false">
      <c r="A74" s="34" t="n">
        <v>68642</v>
      </c>
      <c r="B74" s="54" t="n">
        <v>686425</v>
      </c>
      <c r="C74" s="54" t="s">
        <v>2521</v>
      </c>
      <c r="D74" s="34" t="n">
        <v>13</v>
      </c>
      <c r="G74" s="52"/>
      <c r="K74" s="52"/>
      <c r="O74" s="52"/>
      <c r="S74" s="52"/>
      <c r="W74" s="52"/>
      <c r="AA74" s="52"/>
      <c r="AE74" s="52"/>
      <c r="AI74" s="52"/>
      <c r="AM74" s="52"/>
      <c r="AQ74" s="52"/>
      <c r="AU74" s="52"/>
      <c r="AY74" s="52"/>
      <c r="BC74" s="52"/>
    </row>
    <row r="75" customFormat="false" ht="13.8" hidden="false" customHeight="true" outlineLevel="0" collapsed="false">
      <c r="A75" s="34" t="n">
        <v>72918</v>
      </c>
      <c r="B75" s="54" t="n">
        <v>729183</v>
      </c>
      <c r="C75" s="54" t="s">
        <v>2522</v>
      </c>
      <c r="D75" s="34" t="n">
        <v>13</v>
      </c>
      <c r="G75" s="52"/>
      <c r="K75" s="52"/>
      <c r="O75" s="52"/>
      <c r="S75" s="52"/>
      <c r="W75" s="52"/>
      <c r="AA75" s="52"/>
      <c r="AE75" s="52"/>
      <c r="AI75" s="52"/>
      <c r="AM75" s="52"/>
      <c r="AQ75" s="52"/>
      <c r="AU75" s="52"/>
      <c r="AY75" s="52"/>
      <c r="BC75" s="52"/>
    </row>
    <row r="76" customFormat="false" ht="13.8" hidden="false" customHeight="true" outlineLevel="0" collapsed="false">
      <c r="A76" s="34" t="n">
        <v>72861</v>
      </c>
      <c r="B76" s="54" t="n">
        <v>728616</v>
      </c>
      <c r="C76" s="54" t="s">
        <v>2523</v>
      </c>
      <c r="D76" s="34" t="n">
        <v>13</v>
      </c>
      <c r="G76" s="52"/>
      <c r="K76" s="52"/>
      <c r="O76" s="1" t="s">
        <v>2449</v>
      </c>
      <c r="S76" s="52" t="s">
        <v>2524</v>
      </c>
      <c r="W76" s="52"/>
      <c r="AA76" s="1" t="s">
        <v>2449</v>
      </c>
      <c r="AE76" s="52"/>
      <c r="AI76" s="52"/>
      <c r="AM76" s="52"/>
      <c r="AQ76" s="52"/>
      <c r="AU76" s="52"/>
      <c r="AY76" s="52"/>
      <c r="BC76" s="52"/>
    </row>
    <row r="77" customFormat="false" ht="13.8" hidden="false" customHeight="true" outlineLevel="0" collapsed="false">
      <c r="A77" s="34" t="n">
        <v>73862</v>
      </c>
      <c r="B77" s="54" t="n">
        <v>738620</v>
      </c>
      <c r="C77" s="54" t="s">
        <v>2525</v>
      </c>
      <c r="D77" s="34" t="n">
        <v>13</v>
      </c>
      <c r="G77" s="52"/>
      <c r="K77" s="52" t="s">
        <v>2472</v>
      </c>
      <c r="O77" s="52"/>
      <c r="S77" s="52" t="s">
        <v>2524</v>
      </c>
      <c r="W77" s="52"/>
      <c r="AA77" s="52"/>
      <c r="AE77" s="52"/>
      <c r="AI77" s="52"/>
      <c r="AM77" s="52"/>
      <c r="AQ77" s="52"/>
      <c r="AU77" s="52"/>
      <c r="AY77" s="52"/>
      <c r="BC77" s="52"/>
    </row>
    <row r="78" customFormat="false" ht="13.8" hidden="false" customHeight="true" outlineLevel="0" collapsed="false">
      <c r="A78" s="34" t="n">
        <v>74525</v>
      </c>
      <c r="B78" s="54" t="n">
        <v>745251</v>
      </c>
      <c r="C78" s="54" t="s">
        <v>2526</v>
      </c>
      <c r="D78" s="34" t="n">
        <v>13</v>
      </c>
      <c r="G78" s="52"/>
      <c r="K78" s="52" t="s">
        <v>2472</v>
      </c>
      <c r="O78" s="52"/>
      <c r="S78" s="52"/>
      <c r="W78" s="52"/>
      <c r="AA78" s="52" t="s">
        <v>2472</v>
      </c>
      <c r="AE78" s="52"/>
      <c r="AI78" s="52"/>
      <c r="AM78" s="52"/>
      <c r="AQ78" s="52"/>
      <c r="AU78" s="52"/>
      <c r="AY78" s="52"/>
      <c r="BC78" s="52"/>
    </row>
    <row r="79" customFormat="false" ht="13.8" hidden="false" customHeight="true" outlineLevel="0" collapsed="false">
      <c r="A79" s="34" t="n">
        <v>75059</v>
      </c>
      <c r="B79" s="54" t="n">
        <v>750590</v>
      </c>
      <c r="C79" s="54" t="s">
        <v>2527</v>
      </c>
      <c r="D79" s="34" t="n">
        <v>13</v>
      </c>
      <c r="G79" s="52"/>
      <c r="K79" s="52"/>
      <c r="O79" s="52"/>
      <c r="S79" s="52"/>
      <c r="W79" s="52"/>
      <c r="AA79" s="52"/>
      <c r="AE79" s="52"/>
      <c r="AI79" s="52"/>
      <c r="AM79" s="52"/>
      <c r="AQ79" s="52"/>
      <c r="AU79" s="52"/>
      <c r="AY79" s="52"/>
      <c r="BC79" s="52"/>
    </row>
    <row r="80" customFormat="false" ht="13.8" hidden="false" customHeight="true" outlineLevel="0" collapsed="false">
      <c r="A80" s="34" t="n">
        <v>79325</v>
      </c>
      <c r="B80" s="54" t="n">
        <v>793256</v>
      </c>
      <c r="C80" s="54" t="s">
        <v>2528</v>
      </c>
      <c r="D80" s="34" t="n">
        <v>13</v>
      </c>
      <c r="G80" s="52"/>
      <c r="K80" s="52"/>
      <c r="O80" s="52"/>
      <c r="S80" s="52"/>
      <c r="W80" s="52"/>
      <c r="AA80" s="52"/>
      <c r="AE80" s="52"/>
      <c r="AI80" s="52"/>
      <c r="AM80" s="52"/>
      <c r="AQ80" s="52"/>
      <c r="AU80" s="52"/>
      <c r="AY80" s="52"/>
      <c r="BC80" s="52"/>
    </row>
    <row r="81" customFormat="false" ht="13.8" hidden="false" customHeight="true" outlineLevel="0" collapsed="false">
      <c r="A81" s="34" t="n">
        <v>77035</v>
      </c>
      <c r="B81" s="54" t="n">
        <v>770353</v>
      </c>
      <c r="C81" s="54" t="s">
        <v>2529</v>
      </c>
      <c r="D81" s="34" t="n">
        <v>13</v>
      </c>
      <c r="G81" s="52"/>
      <c r="K81" s="52"/>
      <c r="O81" s="52"/>
      <c r="S81" s="52"/>
      <c r="W81" s="52"/>
      <c r="AA81" s="52"/>
      <c r="AE81" s="52"/>
      <c r="AI81" s="52"/>
      <c r="AM81" s="52"/>
      <c r="AQ81" s="52"/>
      <c r="AU81" s="52"/>
      <c r="AY81" s="52"/>
      <c r="BC81" s="52"/>
    </row>
    <row r="82" customFormat="false" ht="13.8" hidden="false" customHeight="true" outlineLevel="0" collapsed="false">
      <c r="A82" s="34" t="n">
        <v>72921</v>
      </c>
      <c r="B82" s="54" t="n">
        <v>729213</v>
      </c>
      <c r="C82" s="54" t="s">
        <v>2530</v>
      </c>
      <c r="D82" s="34" t="n">
        <v>13</v>
      </c>
      <c r="G82" s="52"/>
      <c r="K82" s="52"/>
      <c r="O82" s="52"/>
      <c r="S82" s="52"/>
      <c r="W82" s="52"/>
      <c r="AA82" s="52"/>
      <c r="AE82" s="52"/>
      <c r="AI82" s="52"/>
      <c r="AM82" s="52"/>
      <c r="AQ82" s="52"/>
      <c r="AU82" s="52"/>
      <c r="AY82" s="52"/>
      <c r="BC82" s="52"/>
    </row>
    <row r="83" customFormat="false" ht="13.8" hidden="false" customHeight="true" outlineLevel="0" collapsed="false">
      <c r="A83" s="34" t="n">
        <v>74527</v>
      </c>
      <c r="B83" s="54" t="n">
        <v>745278</v>
      </c>
      <c r="C83" s="54" t="s">
        <v>2531</v>
      </c>
      <c r="D83" s="34" t="n">
        <v>13</v>
      </c>
      <c r="G83" s="52"/>
      <c r="K83" s="52"/>
      <c r="O83" s="52"/>
      <c r="S83" s="52"/>
      <c r="W83" s="52"/>
      <c r="AA83" s="52"/>
      <c r="AE83" s="52"/>
      <c r="AI83" s="52"/>
      <c r="AM83" s="52"/>
      <c r="AQ83" s="52"/>
      <c r="AU83" s="52"/>
      <c r="AY83" s="52"/>
      <c r="BC83" s="52"/>
    </row>
    <row r="84" customFormat="false" ht="13.8" hidden="false" customHeight="true" outlineLevel="0" collapsed="false">
      <c r="A84" s="34" t="n">
        <v>79173</v>
      </c>
      <c r="B84" s="54" t="n">
        <v>791733</v>
      </c>
      <c r="C84" s="54" t="s">
        <v>2532</v>
      </c>
      <c r="D84" s="34" t="n">
        <v>13</v>
      </c>
      <c r="G84" s="52"/>
      <c r="K84" s="52"/>
      <c r="O84" s="52"/>
      <c r="S84" s="1" t="s">
        <v>2449</v>
      </c>
      <c r="W84" s="52" t="s">
        <v>2445</v>
      </c>
      <c r="AA84" s="52"/>
      <c r="AE84" s="52"/>
      <c r="AI84" s="52"/>
      <c r="AM84" s="52"/>
      <c r="AQ84" s="52"/>
      <c r="AU84" s="52"/>
      <c r="AY84" s="52"/>
      <c r="BC84" s="52"/>
    </row>
    <row r="85" customFormat="false" ht="13.8" hidden="false" customHeight="true" outlineLevel="0" collapsed="false">
      <c r="A85" s="34" t="n">
        <v>72970</v>
      </c>
      <c r="B85" s="54" t="n">
        <v>729701</v>
      </c>
      <c r="C85" s="54" t="s">
        <v>2533</v>
      </c>
      <c r="D85" s="34" t="n">
        <v>14</v>
      </c>
      <c r="G85" s="52"/>
      <c r="K85" s="52"/>
      <c r="O85" s="1" t="s">
        <v>2454</v>
      </c>
      <c r="S85" s="52"/>
      <c r="W85" s="52"/>
      <c r="AA85" s="52" t="s">
        <v>2447</v>
      </c>
      <c r="AE85" s="52"/>
      <c r="AI85" s="52"/>
      <c r="AM85" s="52"/>
      <c r="AQ85" s="52"/>
      <c r="AU85" s="52"/>
      <c r="AY85" s="52"/>
      <c r="BC85" s="52"/>
    </row>
    <row r="86" customFormat="false" ht="13.8" hidden="false" customHeight="true" outlineLevel="0" collapsed="false">
      <c r="A86" s="34" t="n">
        <v>75554</v>
      </c>
      <c r="B86" s="54" t="n">
        <v>755541</v>
      </c>
      <c r="C86" s="54" t="s">
        <v>2534</v>
      </c>
      <c r="D86" s="34" t="n">
        <v>14</v>
      </c>
      <c r="G86" s="52"/>
      <c r="K86" s="1" t="s">
        <v>2447</v>
      </c>
      <c r="O86" s="52"/>
      <c r="S86" s="1" t="s">
        <v>2492</v>
      </c>
      <c r="W86" s="52" t="s">
        <v>2447</v>
      </c>
      <c r="AA86" s="52" t="s">
        <v>2447</v>
      </c>
      <c r="AE86" s="52"/>
      <c r="AI86" s="52"/>
      <c r="AM86" s="52"/>
      <c r="AQ86" s="52"/>
      <c r="AU86" s="52"/>
      <c r="AY86" s="52"/>
      <c r="BC86" s="52"/>
    </row>
    <row r="87" customFormat="false" ht="13.8" hidden="false" customHeight="true" outlineLevel="0" collapsed="false">
      <c r="A87" s="34" t="n">
        <v>79326</v>
      </c>
      <c r="B87" s="54" t="n">
        <v>793264</v>
      </c>
      <c r="C87" s="54" t="s">
        <v>2535</v>
      </c>
      <c r="D87" s="34" t="n">
        <v>14</v>
      </c>
      <c r="G87" s="52"/>
      <c r="K87" s="1" t="s">
        <v>2449</v>
      </c>
      <c r="O87" s="1" t="s">
        <v>2447</v>
      </c>
      <c r="S87" s="52"/>
      <c r="W87" s="52"/>
      <c r="AA87" s="1" t="s">
        <v>2449</v>
      </c>
      <c r="AE87" s="52"/>
      <c r="AI87" s="52"/>
      <c r="AM87" s="52"/>
      <c r="AQ87" s="52"/>
      <c r="AU87" s="52"/>
      <c r="AY87" s="52"/>
      <c r="BC87" s="52"/>
    </row>
    <row r="88" customFormat="false" ht="13.8" hidden="false" customHeight="true" outlineLevel="0" collapsed="false">
      <c r="A88" s="33" t="n">
        <v>72979</v>
      </c>
      <c r="B88" s="55" t="n">
        <v>729795</v>
      </c>
      <c r="C88" s="55" t="s">
        <v>2536</v>
      </c>
      <c r="D88" s="33" t="n">
        <v>15</v>
      </c>
      <c r="H88" s="1" t="s">
        <v>2449</v>
      </c>
      <c r="L88" s="52" t="s">
        <v>2447</v>
      </c>
      <c r="P88" s="52"/>
      <c r="T88" s="1" t="s">
        <v>2454</v>
      </c>
      <c r="X88" s="52"/>
      <c r="AB88" s="52"/>
      <c r="AF88" s="52"/>
      <c r="AJ88" s="52"/>
      <c r="AN88" s="52"/>
      <c r="AR88" s="52"/>
      <c r="AV88" s="52"/>
      <c r="AZ88" s="52"/>
      <c r="BD88" s="52"/>
    </row>
    <row r="89" customFormat="false" ht="13.8" hidden="false" customHeight="true" outlineLevel="0" collapsed="false">
      <c r="A89" s="33" t="n">
        <v>72971</v>
      </c>
      <c r="B89" s="55" t="n">
        <v>729710</v>
      </c>
      <c r="C89" s="55" t="s">
        <v>2537</v>
      </c>
      <c r="D89" s="33" t="n">
        <v>15</v>
      </c>
      <c r="H89" s="52" t="s">
        <v>2472</v>
      </c>
      <c r="L89" s="52"/>
      <c r="P89" s="52" t="s">
        <v>2447</v>
      </c>
      <c r="T89" s="52"/>
      <c r="X89" s="52"/>
      <c r="AB89" s="52"/>
      <c r="AF89" s="1" t="s">
        <v>2449</v>
      </c>
      <c r="AJ89" s="52"/>
      <c r="AN89" s="52"/>
      <c r="AR89" s="52"/>
      <c r="AV89" s="52"/>
      <c r="AZ89" s="52"/>
      <c r="BD89" s="52"/>
    </row>
    <row r="90" customFormat="false" ht="13.8" hidden="false" customHeight="true" outlineLevel="0" collapsed="false">
      <c r="A90" s="33" t="n">
        <v>72935</v>
      </c>
      <c r="B90" s="55" t="n">
        <v>729353</v>
      </c>
      <c r="C90" s="55" t="s">
        <v>2538</v>
      </c>
      <c r="D90" s="33" t="n">
        <v>15</v>
      </c>
      <c r="H90" s="1"/>
      <c r="L90" s="1" t="s">
        <v>2447</v>
      </c>
      <c r="P90" s="52"/>
      <c r="T90" s="1" t="s">
        <v>2449</v>
      </c>
      <c r="X90" s="52" t="s">
        <v>2472</v>
      </c>
      <c r="AB90" s="52"/>
      <c r="AF90" s="1" t="s">
        <v>2449</v>
      </c>
      <c r="AJ90" s="52"/>
      <c r="AN90" s="52"/>
      <c r="AR90" s="52"/>
      <c r="AV90" s="52"/>
      <c r="AZ90" s="52"/>
      <c r="BD90" s="52"/>
    </row>
    <row r="91" customFormat="false" ht="13.8" hidden="false" customHeight="true" outlineLevel="0" collapsed="false">
      <c r="A91" s="33" t="n">
        <v>72941</v>
      </c>
      <c r="B91" s="55" t="n">
        <v>729418</v>
      </c>
      <c r="C91" s="55" t="s">
        <v>2539</v>
      </c>
      <c r="D91" s="33" t="n">
        <v>15</v>
      </c>
      <c r="H91" s="1" t="s">
        <v>2449</v>
      </c>
      <c r="L91" s="1" t="s">
        <v>2447</v>
      </c>
      <c r="P91" s="52"/>
      <c r="T91" s="1" t="s">
        <v>2540</v>
      </c>
      <c r="X91" s="52"/>
      <c r="AB91" s="52"/>
      <c r="AF91" s="52" t="s">
        <v>2472</v>
      </c>
      <c r="AJ91" s="52"/>
      <c r="AN91" s="52"/>
      <c r="AR91" s="52"/>
      <c r="AV91" s="52"/>
      <c r="AZ91" s="52"/>
      <c r="BD91" s="52"/>
    </row>
    <row r="92" customFormat="false" ht="13.8" hidden="false" customHeight="true" outlineLevel="0" collapsed="false">
      <c r="A92" s="33" t="n">
        <v>73156</v>
      </c>
      <c r="B92" s="55" t="n">
        <v>731561</v>
      </c>
      <c r="C92" s="55" t="s">
        <v>2541</v>
      </c>
      <c r="D92" s="33" t="n">
        <v>16</v>
      </c>
      <c r="H92" s="1" t="s">
        <v>2449</v>
      </c>
      <c r="L92" s="56"/>
      <c r="P92" s="52" t="s">
        <v>2445</v>
      </c>
      <c r="T92" s="52"/>
      <c r="X92" s="52" t="s">
        <v>2472</v>
      </c>
      <c r="AB92" s="52"/>
      <c r="AF92" s="52"/>
      <c r="AJ92" s="52"/>
      <c r="AN92" s="52"/>
      <c r="AR92" s="52"/>
      <c r="AV92" s="52"/>
      <c r="AZ92" s="52"/>
      <c r="BD92" s="52"/>
    </row>
    <row r="93" customFormat="false" ht="13.8" hidden="false" customHeight="true" outlineLevel="0" collapsed="false">
      <c r="A93" s="33" t="n">
        <v>73167</v>
      </c>
      <c r="B93" s="55" t="n">
        <v>731676</v>
      </c>
      <c r="C93" s="55" t="s">
        <v>2542</v>
      </c>
      <c r="D93" s="33" t="n">
        <v>16</v>
      </c>
      <c r="H93" s="52" t="s">
        <v>2472</v>
      </c>
      <c r="L93" s="1" t="s">
        <v>2449</v>
      </c>
      <c r="P93" s="52" t="s">
        <v>2447</v>
      </c>
      <c r="T93" s="1" t="s">
        <v>2449</v>
      </c>
      <c r="X93" s="1" t="s">
        <v>2443</v>
      </c>
      <c r="AB93" s="52"/>
      <c r="AF93" s="52"/>
      <c r="AJ93" s="52"/>
      <c r="AN93" s="52"/>
      <c r="AR93" s="52"/>
      <c r="AV93" s="52"/>
      <c r="AZ93" s="52"/>
      <c r="BD93" s="52"/>
    </row>
    <row r="94" customFormat="false" ht="13.8" hidden="false" customHeight="true" outlineLevel="0" collapsed="false">
      <c r="A94" s="33" t="n">
        <v>73123</v>
      </c>
      <c r="B94" s="55" t="n">
        <v>731234</v>
      </c>
      <c r="C94" s="55" t="s">
        <v>2543</v>
      </c>
      <c r="D94" s="33" t="n">
        <v>16</v>
      </c>
      <c r="H94" s="52" t="s">
        <v>2447</v>
      </c>
      <c r="L94" s="52"/>
      <c r="P94" s="1" t="s">
        <v>2449</v>
      </c>
      <c r="T94" s="52" t="s">
        <v>2524</v>
      </c>
      <c r="X94" s="1" t="s">
        <v>2443</v>
      </c>
      <c r="AB94" s="52"/>
      <c r="AF94" s="52"/>
      <c r="AJ94" s="52"/>
      <c r="AN94" s="52"/>
      <c r="AR94" s="52"/>
      <c r="AV94" s="52"/>
      <c r="AZ94" s="52"/>
      <c r="BD94" s="52"/>
    </row>
    <row r="95" customFormat="false" ht="13.8" hidden="false" customHeight="true" outlineLevel="0" collapsed="false">
      <c r="A95" s="33" t="n">
        <v>73172</v>
      </c>
      <c r="B95" s="55" t="n">
        <v>731722</v>
      </c>
      <c r="C95" s="55" t="s">
        <v>2544</v>
      </c>
      <c r="D95" s="33" t="n">
        <v>16</v>
      </c>
      <c r="H95" s="52"/>
      <c r="L95" s="52"/>
      <c r="P95" s="52" t="s">
        <v>2472</v>
      </c>
      <c r="T95" s="52"/>
      <c r="X95" s="52" t="s">
        <v>2445</v>
      </c>
      <c r="AB95" s="52"/>
      <c r="AF95" s="52"/>
      <c r="AJ95" s="52"/>
      <c r="AN95" s="52"/>
      <c r="AR95" s="52"/>
      <c r="AV95" s="52"/>
      <c r="AZ95" s="52"/>
      <c r="BD95" s="52"/>
    </row>
    <row r="96" customFormat="false" ht="13.8" hidden="false" customHeight="true" outlineLevel="0" collapsed="false">
      <c r="A96" s="33" t="n">
        <v>73164</v>
      </c>
      <c r="B96" s="55" t="n">
        <v>731641</v>
      </c>
      <c r="C96" s="55" t="s">
        <v>2545</v>
      </c>
      <c r="D96" s="33" t="n">
        <v>16</v>
      </c>
      <c r="H96" s="52"/>
      <c r="L96" s="1" t="s">
        <v>2449</v>
      </c>
      <c r="P96" s="52" t="s">
        <v>2447</v>
      </c>
      <c r="T96" s="52"/>
      <c r="X96" s="52" t="s">
        <v>2445</v>
      </c>
      <c r="AB96" s="52"/>
      <c r="AF96" s="52"/>
      <c r="AJ96" s="52"/>
      <c r="AN96" s="52"/>
      <c r="AR96" s="52"/>
      <c r="AV96" s="52"/>
      <c r="AZ96" s="52"/>
      <c r="BD96" s="52"/>
    </row>
    <row r="97" customFormat="false" ht="13.8" hidden="false" customHeight="true" outlineLevel="0" collapsed="false">
      <c r="A97" s="33" t="n">
        <v>73122</v>
      </c>
      <c r="B97" s="55" t="n">
        <v>731226</v>
      </c>
      <c r="C97" s="55" t="s">
        <v>2546</v>
      </c>
      <c r="D97" s="33" t="n">
        <v>16</v>
      </c>
      <c r="H97" s="52" t="s">
        <v>2447</v>
      </c>
      <c r="L97" s="52" t="s">
        <v>2447</v>
      </c>
      <c r="P97" s="1" t="s">
        <v>2492</v>
      </c>
      <c r="T97" s="52"/>
      <c r="X97" s="52"/>
      <c r="AB97" s="52"/>
      <c r="AF97" s="52"/>
      <c r="AJ97" s="52"/>
      <c r="AN97" s="52"/>
      <c r="AR97" s="52"/>
      <c r="AV97" s="52"/>
      <c r="AZ97" s="52"/>
      <c r="BD97" s="52"/>
    </row>
    <row r="98" customFormat="false" ht="13.8" hidden="false" customHeight="true" outlineLevel="0" collapsed="false">
      <c r="A98" s="33" t="n">
        <v>74613</v>
      </c>
      <c r="B98" s="55" t="n">
        <v>746134</v>
      </c>
      <c r="C98" s="55" t="s">
        <v>2547</v>
      </c>
      <c r="D98" s="33" t="n">
        <v>16</v>
      </c>
      <c r="H98" s="52" t="s">
        <v>2447</v>
      </c>
      <c r="L98" s="52" t="s">
        <v>2445</v>
      </c>
      <c r="P98" s="52"/>
      <c r="T98" s="52"/>
      <c r="X98" s="52"/>
      <c r="AB98" s="52"/>
      <c r="AF98" s="52"/>
      <c r="AJ98" s="52"/>
      <c r="AN98" s="52"/>
      <c r="AR98" s="52"/>
      <c r="AV98" s="52"/>
      <c r="AZ98" s="52"/>
      <c r="BD98" s="52"/>
    </row>
    <row r="99" customFormat="false" ht="13.8" hidden="false" customHeight="true" outlineLevel="0" collapsed="false">
      <c r="A99" s="33" t="n">
        <v>78237</v>
      </c>
      <c r="B99" s="55" t="n">
        <v>782378</v>
      </c>
      <c r="C99" s="55" t="s">
        <v>2548</v>
      </c>
      <c r="D99" s="33" t="n">
        <v>16</v>
      </c>
      <c r="H99" s="52"/>
      <c r="L99" s="52" t="s">
        <v>2445</v>
      </c>
      <c r="P99" s="52"/>
      <c r="T99" s="52"/>
      <c r="X99" s="52"/>
      <c r="AB99" s="52"/>
      <c r="AF99" s="52"/>
      <c r="AJ99" s="52"/>
      <c r="AN99" s="52"/>
      <c r="AR99" s="52"/>
      <c r="AV99" s="52"/>
      <c r="AZ99" s="52"/>
      <c r="BD99" s="52"/>
    </row>
    <row r="100" customFormat="false" ht="13.8" hidden="false" customHeight="true" outlineLevel="0" collapsed="false">
      <c r="A100" s="33" t="n">
        <v>60152</v>
      </c>
      <c r="B100" s="55" t="n">
        <v>601527</v>
      </c>
      <c r="C100" s="55" t="s">
        <v>2549</v>
      </c>
      <c r="D100" s="33" t="n">
        <v>17</v>
      </c>
      <c r="H100" s="52"/>
      <c r="L100" s="52"/>
      <c r="P100" s="52"/>
      <c r="T100" s="52"/>
      <c r="X100" s="52"/>
      <c r="AB100" s="52"/>
      <c r="AF100" s="52"/>
      <c r="AJ100" s="52"/>
      <c r="AN100" s="52"/>
      <c r="AR100" s="52"/>
      <c r="AV100" s="52"/>
      <c r="AZ100" s="52"/>
      <c r="BD100" s="52"/>
    </row>
    <row r="101" customFormat="false" ht="13.8" hidden="false" customHeight="true" outlineLevel="0" collapsed="false">
      <c r="A101" s="33" t="n">
        <v>62995</v>
      </c>
      <c r="B101" s="55" t="n">
        <v>629952</v>
      </c>
      <c r="C101" s="55" t="s">
        <v>2550</v>
      </c>
      <c r="D101" s="33" t="n">
        <v>17</v>
      </c>
      <c r="H101" s="52"/>
      <c r="L101" s="52"/>
      <c r="P101" s="52"/>
      <c r="T101" s="52"/>
      <c r="X101" s="52"/>
      <c r="AB101" s="52"/>
      <c r="AF101" s="52"/>
      <c r="AJ101" s="52"/>
      <c r="AN101" s="52"/>
      <c r="AR101" s="52"/>
      <c r="AV101" s="52"/>
      <c r="AZ101" s="52"/>
      <c r="BD101" s="52"/>
    </row>
    <row r="102" customFormat="false" ht="13.8" hidden="false" customHeight="true" outlineLevel="0" collapsed="false">
      <c r="A102" s="33" t="n">
        <v>64377</v>
      </c>
      <c r="B102" s="55" t="n">
        <v>643777</v>
      </c>
      <c r="C102" s="55" t="s">
        <v>2551</v>
      </c>
      <c r="D102" s="33" t="n">
        <v>17</v>
      </c>
      <c r="H102" s="52"/>
      <c r="L102" s="52"/>
      <c r="P102" s="1" t="s">
        <v>2449</v>
      </c>
      <c r="T102" s="52" t="s">
        <v>2447</v>
      </c>
      <c r="X102" s="52"/>
      <c r="AB102" s="52"/>
      <c r="AF102" s="52"/>
      <c r="AJ102" s="52"/>
      <c r="AN102" s="52"/>
      <c r="AR102" s="52"/>
      <c r="AV102" s="52"/>
      <c r="AZ102" s="52"/>
      <c r="BD102" s="52"/>
    </row>
    <row r="103" customFormat="false" ht="13.8" hidden="false" customHeight="true" outlineLevel="0" collapsed="false">
      <c r="A103" s="33" t="n">
        <v>66544</v>
      </c>
      <c r="B103" s="55" t="n">
        <v>665444</v>
      </c>
      <c r="C103" s="55" t="s">
        <v>2552</v>
      </c>
      <c r="D103" s="33" t="n">
        <v>17</v>
      </c>
      <c r="H103" s="52"/>
      <c r="L103" s="52"/>
      <c r="P103" s="52"/>
      <c r="T103" s="52"/>
      <c r="X103" s="52" t="s">
        <v>2445</v>
      </c>
      <c r="AB103" s="52"/>
      <c r="AF103" s="52"/>
      <c r="AJ103" s="52"/>
      <c r="AN103" s="52"/>
      <c r="AR103" s="52"/>
      <c r="AV103" s="52"/>
      <c r="AZ103" s="52"/>
      <c r="BD103" s="52"/>
    </row>
    <row r="104" customFormat="false" ht="13.8" hidden="false" customHeight="true" outlineLevel="0" collapsed="false">
      <c r="A104" s="33" t="n">
        <v>77377</v>
      </c>
      <c r="B104" s="55" t="n">
        <v>773778</v>
      </c>
      <c r="C104" s="55" t="s">
        <v>2553</v>
      </c>
      <c r="D104" s="33" t="n">
        <v>17</v>
      </c>
      <c r="H104" s="52"/>
      <c r="L104" s="52"/>
      <c r="P104" s="52"/>
      <c r="T104" s="52"/>
      <c r="X104" s="52"/>
      <c r="AB104" s="52"/>
      <c r="AF104" s="52"/>
      <c r="AJ104" s="52"/>
      <c r="AN104" s="52"/>
      <c r="AR104" s="52"/>
      <c r="AV104" s="52"/>
      <c r="AZ104" s="52"/>
      <c r="BD104" s="52"/>
    </row>
    <row r="105" customFormat="false" ht="13.8" hidden="false" customHeight="true" outlineLevel="0" collapsed="false">
      <c r="A105" s="33" t="n">
        <v>73254</v>
      </c>
      <c r="B105" s="55" t="n">
        <v>732541</v>
      </c>
      <c r="C105" s="55" t="s">
        <v>2554</v>
      </c>
      <c r="D105" s="33" t="n">
        <v>18</v>
      </c>
      <c r="H105" s="52"/>
      <c r="L105" s="52" t="s">
        <v>2472</v>
      </c>
      <c r="P105" s="52"/>
      <c r="T105" s="52" t="s">
        <v>2524</v>
      </c>
      <c r="X105" s="52"/>
      <c r="AB105" s="1" t="s">
        <v>2449</v>
      </c>
      <c r="AF105" s="1" t="s">
        <v>2472</v>
      </c>
      <c r="AJ105" s="52"/>
      <c r="AN105" s="52"/>
      <c r="AR105" s="52"/>
      <c r="AV105" s="52"/>
      <c r="AZ105" s="52"/>
      <c r="BD105" s="52"/>
    </row>
    <row r="106" customFormat="false" ht="13.8" hidden="false" customHeight="true" outlineLevel="0" collapsed="false">
      <c r="A106" s="33" t="n">
        <v>73205</v>
      </c>
      <c r="B106" s="55" t="n">
        <v>732052</v>
      </c>
      <c r="C106" s="55" t="s">
        <v>2555</v>
      </c>
      <c r="D106" s="33" t="n">
        <v>18</v>
      </c>
      <c r="H106" s="52" t="s">
        <v>2447</v>
      </c>
      <c r="L106" s="1" t="s">
        <v>2449</v>
      </c>
      <c r="P106" s="52"/>
      <c r="T106" s="52"/>
      <c r="X106" s="1" t="s">
        <v>2449</v>
      </c>
      <c r="AB106" s="1" t="s">
        <v>2449</v>
      </c>
      <c r="AF106" s="1" t="s">
        <v>2449</v>
      </c>
      <c r="AJ106" s="52"/>
      <c r="AN106" s="52"/>
      <c r="AR106" s="52"/>
      <c r="AV106" s="52"/>
      <c r="AZ106" s="52"/>
      <c r="BD106" s="52"/>
    </row>
    <row r="107" customFormat="false" ht="13.8" hidden="false" customHeight="true" outlineLevel="0" collapsed="false">
      <c r="A107" s="33" t="n">
        <v>73251</v>
      </c>
      <c r="B107" s="55" t="n">
        <v>732516</v>
      </c>
      <c r="C107" s="55" t="s">
        <v>2556</v>
      </c>
      <c r="D107" s="33" t="n">
        <v>18</v>
      </c>
      <c r="H107" s="52"/>
      <c r="L107" s="52"/>
      <c r="P107" s="52" t="s">
        <v>2557</v>
      </c>
      <c r="T107" s="52"/>
      <c r="X107" s="52"/>
      <c r="AB107" s="52"/>
      <c r="AF107" s="52"/>
      <c r="AJ107" s="52"/>
      <c r="AN107" s="52"/>
      <c r="AR107" s="52"/>
      <c r="AV107" s="52"/>
      <c r="AZ107" s="52"/>
      <c r="BD107" s="52"/>
    </row>
    <row r="108" customFormat="false" ht="13.8" hidden="false" customHeight="true" outlineLevel="0" collapsed="false">
      <c r="A108" s="33" t="n">
        <v>63333</v>
      </c>
      <c r="B108" s="55" t="n">
        <v>633330</v>
      </c>
      <c r="C108" s="55" t="s">
        <v>2558</v>
      </c>
      <c r="D108" s="33" t="n">
        <v>19</v>
      </c>
      <c r="H108" s="52"/>
      <c r="L108" s="52" t="s">
        <v>2472</v>
      </c>
      <c r="P108" s="52" t="s">
        <v>2472</v>
      </c>
      <c r="T108" s="52"/>
      <c r="X108" s="52" t="s">
        <v>2445</v>
      </c>
      <c r="AB108" s="52"/>
      <c r="AF108" s="52"/>
      <c r="AJ108" s="52"/>
      <c r="AN108" s="52"/>
      <c r="AR108" s="52"/>
      <c r="AV108" s="52"/>
      <c r="AZ108" s="52"/>
      <c r="BD108" s="52"/>
    </row>
    <row r="109" customFormat="false" ht="13.8" hidden="false" customHeight="true" outlineLevel="0" collapsed="false">
      <c r="A109" s="33" t="n">
        <v>77339</v>
      </c>
      <c r="B109" s="55" t="n">
        <v>773395</v>
      </c>
      <c r="C109" s="55" t="s">
        <v>2559</v>
      </c>
      <c r="D109" s="33" t="n">
        <v>19</v>
      </c>
      <c r="H109" s="52"/>
      <c r="L109" s="52"/>
      <c r="P109" s="52"/>
      <c r="T109" s="52"/>
      <c r="X109" s="52"/>
      <c r="AB109" s="52"/>
      <c r="AF109" s="52"/>
      <c r="AJ109" s="52"/>
      <c r="AN109" s="52"/>
      <c r="AR109" s="52"/>
      <c r="AV109" s="52"/>
      <c r="AZ109" s="52"/>
      <c r="BD109" s="52"/>
    </row>
    <row r="110" customFormat="false" ht="13.8" hidden="false" customHeight="true" outlineLevel="0" collapsed="false">
      <c r="A110" s="33" t="n">
        <v>66850</v>
      </c>
      <c r="B110" s="55" t="n">
        <v>668508</v>
      </c>
      <c r="C110" s="55" t="s">
        <v>2560</v>
      </c>
      <c r="D110" s="33" t="n">
        <v>19</v>
      </c>
      <c r="H110" s="52"/>
      <c r="L110" s="52"/>
      <c r="P110" s="52"/>
      <c r="T110" s="52"/>
      <c r="X110" s="52"/>
      <c r="AB110" s="52" t="s">
        <v>2472</v>
      </c>
      <c r="AF110" s="52"/>
      <c r="AJ110" s="52"/>
      <c r="AN110" s="52"/>
      <c r="AR110" s="52"/>
      <c r="AV110" s="52"/>
      <c r="AZ110" s="52"/>
      <c r="BD110" s="52"/>
    </row>
    <row r="111" customFormat="false" ht="13.8" hidden="false" customHeight="true" outlineLevel="0" collapsed="false">
      <c r="A111" s="33" t="n">
        <v>67262</v>
      </c>
      <c r="B111" s="55" t="n">
        <v>672629</v>
      </c>
      <c r="C111" s="55" t="s">
        <v>2561</v>
      </c>
      <c r="D111" s="33" t="n">
        <v>19</v>
      </c>
      <c r="H111" s="52"/>
      <c r="L111" s="52"/>
      <c r="P111" s="52"/>
      <c r="T111" s="52"/>
      <c r="X111" s="52"/>
      <c r="AB111" s="52"/>
      <c r="AF111" s="52"/>
      <c r="AJ111" s="52"/>
      <c r="AN111" s="52"/>
      <c r="AR111" s="52"/>
      <c r="AV111" s="52"/>
      <c r="AZ111" s="52"/>
      <c r="BD111" s="52"/>
    </row>
    <row r="112" customFormat="false" ht="13.8" hidden="false" customHeight="true" outlineLevel="0" collapsed="false">
      <c r="A112" s="33" t="n">
        <v>70232</v>
      </c>
      <c r="B112" s="55" t="n">
        <v>702323</v>
      </c>
      <c r="C112" s="55" t="s">
        <v>2562</v>
      </c>
      <c r="D112" s="33" t="n">
        <v>19</v>
      </c>
      <c r="H112" s="52"/>
      <c r="L112" s="52"/>
      <c r="P112" s="52"/>
      <c r="T112" s="52"/>
      <c r="X112" s="52"/>
      <c r="AB112" s="52" t="s">
        <v>2472</v>
      </c>
      <c r="AF112" s="52"/>
      <c r="AJ112" s="52"/>
      <c r="AN112" s="52"/>
      <c r="AR112" s="52"/>
      <c r="AV112" s="52"/>
      <c r="AZ112" s="52"/>
      <c r="BD112" s="52"/>
    </row>
    <row r="113" customFormat="false" ht="13.8" hidden="false" customHeight="true" outlineLevel="0" collapsed="false">
      <c r="A113" s="33" t="n">
        <v>77342</v>
      </c>
      <c r="B113" s="55" t="n">
        <v>773425</v>
      </c>
      <c r="C113" s="55" t="s">
        <v>2563</v>
      </c>
      <c r="D113" s="33" t="n">
        <v>19</v>
      </c>
      <c r="H113" s="52"/>
      <c r="L113" s="1" t="s">
        <v>2449</v>
      </c>
      <c r="P113" s="52" t="s">
        <v>2447</v>
      </c>
      <c r="T113" s="52"/>
      <c r="X113" s="52"/>
      <c r="AB113" s="1" t="s">
        <v>2449</v>
      </c>
      <c r="AF113" s="52"/>
      <c r="AJ113" s="52"/>
      <c r="AN113" s="52"/>
      <c r="AR113" s="52"/>
      <c r="AV113" s="52"/>
      <c r="AZ113" s="52"/>
      <c r="BD113" s="52"/>
    </row>
    <row r="114" customFormat="false" ht="13.8" hidden="false" customHeight="true" outlineLevel="0" collapsed="false">
      <c r="K114" s="25"/>
    </row>
  </sheetData>
  <autoFilter ref="E1:AH113"/>
  <hyperlinks>
    <hyperlink ref="M10" r:id="rId1" display="\\"/>
    <hyperlink ref="Q10" r:id="rId2" display="\\"/>
    <hyperlink ref="U10" r:id="rId3" display="\\"/>
    <hyperlink ref="U12" r:id="rId4" display="\\"/>
    <hyperlink ref="Y16" r:id="rId5" display="\\"/>
    <hyperlink ref="Y19" r:id="rId6" display="\\"/>
    <hyperlink ref="AC21" r:id="rId7" display="\\"/>
    <hyperlink ref="Q24" r:id="rId8" display="\\"/>
    <hyperlink ref="AD26" r:id="rId9" display="\\"/>
    <hyperlink ref="Z27" r:id="rId10" display="\\"/>
    <hyperlink ref="N29" r:id="rId11" display="\\"/>
    <hyperlink ref="Z35" r:id="rId12" display="\\"/>
    <hyperlink ref="AD40" r:id="rId13" display="\\"/>
    <hyperlink ref="V41" r:id="rId14" display="\\"/>
    <hyperlink ref="AD41" r:id="rId15" display="\\"/>
    <hyperlink ref="R43" r:id="rId16" display="\\"/>
    <hyperlink ref="V43" r:id="rId17" display="\\"/>
    <hyperlink ref="Z44" r:id="rId18" display="\\"/>
    <hyperlink ref="N48" r:id="rId19" display="\\"/>
    <hyperlink ref="K49" r:id="rId20" display="\\"/>
    <hyperlink ref="W49" r:id="rId21" display="\\"/>
    <hyperlink ref="K50" r:id="rId22" display="\\"/>
    <hyperlink ref="W50" r:id="rId23" display="\\"/>
    <hyperlink ref="K51" r:id="rId24" display="\\"/>
    <hyperlink ref="W51" r:id="rId25" display="\\"/>
    <hyperlink ref="O52" r:id="rId26" display="\\"/>
    <hyperlink ref="AA52" r:id="rId27" display="\\"/>
    <hyperlink ref="O54" r:id="rId28" display="\\"/>
    <hyperlink ref="W54" r:id="rId29" display="\\"/>
    <hyperlink ref="O56" r:id="rId30" display="\\"/>
    <hyperlink ref="AA56" r:id="rId31" display="\\"/>
    <hyperlink ref="O76" r:id="rId32" display="\\"/>
    <hyperlink ref="AA76" r:id="rId33" display="\\"/>
    <hyperlink ref="S84" r:id="rId34" display="\\"/>
    <hyperlink ref="K87" r:id="rId35" display="\\"/>
    <hyperlink ref="AA87" r:id="rId36" display="\\"/>
    <hyperlink ref="H88" r:id="rId37" display="\\"/>
    <hyperlink ref="AF89" r:id="rId38" display="\\"/>
    <hyperlink ref="T90" r:id="rId39" display="\\"/>
    <hyperlink ref="AF90" r:id="rId40" display="\\"/>
    <hyperlink ref="H91" r:id="rId41" display="\\"/>
    <hyperlink ref="H92" r:id="rId42" display="\\"/>
    <hyperlink ref="L93" r:id="rId43" display="\\"/>
    <hyperlink ref="T93" r:id="rId44" display="\\"/>
    <hyperlink ref="P94" r:id="rId45" display="\\"/>
    <hyperlink ref="L96" r:id="rId46" display="\\"/>
    <hyperlink ref="P102" r:id="rId47" display="\\"/>
    <hyperlink ref="AB105" r:id="rId48" display="\\"/>
    <hyperlink ref="AF105" r:id="rId49" display="\"/>
    <hyperlink ref="L106" r:id="rId50" display="\\"/>
    <hyperlink ref="X106" r:id="rId51" display="\\"/>
    <hyperlink ref="AB106" r:id="rId52" display="\\"/>
    <hyperlink ref="AF106" r:id="rId53" display="\\"/>
    <hyperlink ref="L113" r:id="rId54" display="\\"/>
    <hyperlink ref="AB113" r:id="rId55" display="\\"/>
  </hyperlink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8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5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49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6" activeCellId="1" sqref="2336:2336 A6"/>
    </sheetView>
  </sheetViews>
  <sheetFormatPr defaultColWidth="9.171875" defaultRowHeight="13.8" zeroHeight="false" outlineLevelRow="0" outlineLevelCol="0"/>
  <cols>
    <col collapsed="false" customWidth="true" hidden="false" outlineLevel="0" max="1" min="1" style="1" width="8.53"/>
    <col collapsed="false" customWidth="true" hidden="false" outlineLevel="0" max="2" min="2" style="1" width="16.85"/>
    <col collapsed="false" customWidth="true" hidden="false" outlineLevel="0" max="3" min="3" style="1" width="8.85"/>
    <col collapsed="false" customWidth="true" hidden="false" outlineLevel="0" max="64" min="13" style="1" width="8.53"/>
  </cols>
  <sheetData>
    <row r="1" customFormat="false" ht="68.65" hidden="false" customHeight="true" outlineLevel="0" collapsed="false">
      <c r="A1" s="10" t="s">
        <v>1</v>
      </c>
      <c r="B1" s="10" t="s">
        <v>2564</v>
      </c>
      <c r="C1" s="57" t="s">
        <v>2383</v>
      </c>
      <c r="D1" s="58" t="n">
        <v>3</v>
      </c>
      <c r="E1" s="59" t="n">
        <v>8</v>
      </c>
      <c r="F1" s="58" t="n">
        <v>13</v>
      </c>
      <c r="G1" s="58" t="n">
        <v>16</v>
      </c>
      <c r="H1" s="59" t="n">
        <v>19</v>
      </c>
      <c r="I1" s="58" t="n">
        <v>22</v>
      </c>
      <c r="J1" s="58" t="n">
        <v>25</v>
      </c>
      <c r="K1" s="59" t="n">
        <v>28</v>
      </c>
      <c r="L1" s="58" t="n">
        <v>31</v>
      </c>
      <c r="M1" s="58" t="n">
        <v>34</v>
      </c>
      <c r="N1" s="59" t="n">
        <v>37</v>
      </c>
      <c r="O1" s="58" t="n">
        <v>40</v>
      </c>
      <c r="P1" s="58" t="n">
        <v>43</v>
      </c>
      <c r="Q1" s="59" t="n">
        <v>46</v>
      </c>
      <c r="R1" s="58" t="n">
        <v>49</v>
      </c>
      <c r="S1" s="58" t="n">
        <v>52</v>
      </c>
    </row>
    <row r="2" customFormat="false" ht="15" hidden="false" customHeight="true" outlineLevel="0" collapsed="false">
      <c r="A2" s="16" t="n">
        <v>61000</v>
      </c>
      <c r="B2" s="16" t="s">
        <v>2565</v>
      </c>
      <c r="C2" s="60" t="n">
        <v>1</v>
      </c>
      <c r="G2" s="1" t="s">
        <v>2445</v>
      </c>
    </row>
    <row r="3" customFormat="false" ht="15" hidden="false" customHeight="true" outlineLevel="0" collapsed="false">
      <c r="A3" s="16" t="n">
        <v>61008</v>
      </c>
      <c r="B3" s="16" t="s">
        <v>2566</v>
      </c>
      <c r="C3" s="60" t="n">
        <v>2</v>
      </c>
      <c r="E3" s="1" t="s">
        <v>2445</v>
      </c>
      <c r="G3" s="1" t="s">
        <v>2472</v>
      </c>
      <c r="H3" s="1" t="s">
        <v>2445</v>
      </c>
    </row>
    <row r="4" customFormat="false" ht="15" hidden="false" customHeight="true" outlineLevel="0" collapsed="false">
      <c r="A4" s="16" t="n">
        <v>61033</v>
      </c>
      <c r="B4" s="16" t="s">
        <v>2567</v>
      </c>
      <c r="C4" s="60" t="n">
        <v>2</v>
      </c>
    </row>
    <row r="5" customFormat="false" ht="15" hidden="false" customHeight="true" outlineLevel="0" collapsed="false">
      <c r="A5" s="16" t="n">
        <v>61037</v>
      </c>
      <c r="B5" s="16" t="s">
        <v>2568</v>
      </c>
      <c r="C5" s="60" t="n">
        <v>2</v>
      </c>
      <c r="E5" s="1" t="s">
        <v>2445</v>
      </c>
      <c r="G5" s="1" t="s">
        <v>2472</v>
      </c>
      <c r="H5" s="1" t="s">
        <v>2472</v>
      </c>
      <c r="I5" s="1" t="s">
        <v>2472</v>
      </c>
      <c r="J5" s="1" t="s">
        <v>2557</v>
      </c>
    </row>
    <row r="6" customFormat="false" ht="15" hidden="false" customHeight="true" outlineLevel="0" collapsed="false">
      <c r="A6" s="16" t="n">
        <v>61077</v>
      </c>
      <c r="B6" s="16" t="s">
        <v>2569</v>
      </c>
      <c r="C6" s="61" t="n">
        <v>3</v>
      </c>
      <c r="F6" s="1" t="s">
        <v>2445</v>
      </c>
      <c r="G6" s="1" t="s">
        <v>2445</v>
      </c>
      <c r="H6" s="1" t="s">
        <v>2445</v>
      </c>
      <c r="I6" s="1" t="s">
        <v>2445</v>
      </c>
      <c r="J6" s="1" t="s">
        <v>2557</v>
      </c>
    </row>
    <row r="7" customFormat="false" ht="15" hidden="false" customHeight="true" outlineLevel="0" collapsed="false">
      <c r="A7" s="16" t="n">
        <v>61148</v>
      </c>
      <c r="B7" s="16" t="s">
        <v>2570</v>
      </c>
      <c r="C7" s="61" t="n">
        <v>3</v>
      </c>
      <c r="E7" s="1" t="s">
        <v>2472</v>
      </c>
      <c r="F7" s="1" t="s">
        <v>2445</v>
      </c>
      <c r="G7" s="1" t="s">
        <v>2445</v>
      </c>
      <c r="H7" s="1" t="s">
        <v>2472</v>
      </c>
      <c r="I7" s="1" t="s">
        <v>2472</v>
      </c>
      <c r="J7" s="1" t="s">
        <v>2472</v>
      </c>
    </row>
    <row r="8" customFormat="false" ht="15" hidden="false" customHeight="true" outlineLevel="0" collapsed="false">
      <c r="A8" s="16" t="n">
        <v>61020</v>
      </c>
      <c r="B8" s="16" t="s">
        <v>2571</v>
      </c>
      <c r="C8" s="61" t="n">
        <v>3</v>
      </c>
      <c r="G8" s="1" t="s">
        <v>2445</v>
      </c>
    </row>
    <row r="9" customFormat="false" ht="15" hidden="false" customHeight="true" outlineLevel="0" collapsed="false">
      <c r="A9" s="16" t="n">
        <v>61047</v>
      </c>
      <c r="B9" s="16" t="s">
        <v>2572</v>
      </c>
      <c r="C9" s="61" t="n">
        <v>3</v>
      </c>
      <c r="E9" s="1" t="s">
        <v>2447</v>
      </c>
      <c r="F9" s="1" t="s">
        <v>2472</v>
      </c>
      <c r="G9" s="1" t="s">
        <v>2472</v>
      </c>
      <c r="H9" s="1" t="s">
        <v>2472</v>
      </c>
      <c r="I9" s="1" t="s">
        <v>2557</v>
      </c>
      <c r="J9" s="1" t="s">
        <v>2445</v>
      </c>
    </row>
    <row r="10" customFormat="false" ht="15" hidden="false" customHeight="true" outlineLevel="0" collapsed="false">
      <c r="A10" s="16" t="n">
        <v>61177</v>
      </c>
      <c r="B10" s="16" t="s">
        <v>2573</v>
      </c>
      <c r="C10" s="62" t="n">
        <v>4</v>
      </c>
      <c r="F10" s="1" t="s">
        <v>2445</v>
      </c>
      <c r="H10" s="1" t="s">
        <v>2472</v>
      </c>
      <c r="I10" s="1" t="s">
        <v>2557</v>
      </c>
      <c r="J10" s="1" t="s">
        <v>2472</v>
      </c>
    </row>
    <row r="11" customFormat="false" ht="15" hidden="false" customHeight="true" outlineLevel="0" collapsed="false">
      <c r="A11" s="16" t="n">
        <v>65585</v>
      </c>
      <c r="B11" s="16" t="s">
        <v>2574</v>
      </c>
      <c r="C11" s="62" t="n">
        <v>4</v>
      </c>
    </row>
    <row r="12" customFormat="false" ht="15" hidden="false" customHeight="true" outlineLevel="0" collapsed="false">
      <c r="A12" s="16" t="n">
        <v>61054</v>
      </c>
      <c r="B12" s="16" t="s">
        <v>2575</v>
      </c>
      <c r="C12" s="62" t="n">
        <v>4</v>
      </c>
    </row>
    <row r="13" customFormat="false" ht="15" hidden="false" customHeight="true" outlineLevel="0" collapsed="false">
      <c r="A13" s="16" t="n">
        <v>61190</v>
      </c>
      <c r="B13" s="16" t="s">
        <v>2576</v>
      </c>
      <c r="C13" s="62" t="n">
        <v>4</v>
      </c>
    </row>
    <row r="14" customFormat="false" ht="15" hidden="false" customHeight="true" outlineLevel="0" collapsed="false">
      <c r="A14" s="16" t="n">
        <v>61031</v>
      </c>
      <c r="B14" s="16" t="s">
        <v>2577</v>
      </c>
      <c r="C14" s="62" t="n">
        <v>4</v>
      </c>
    </row>
    <row r="15" customFormat="false" ht="15" hidden="false" customHeight="true" outlineLevel="0" collapsed="false">
      <c r="A15" s="16" t="n">
        <v>61058</v>
      </c>
      <c r="B15" s="16" t="s">
        <v>2578</v>
      </c>
      <c r="C15" s="62" t="n">
        <v>4</v>
      </c>
      <c r="F15" s="1" t="s">
        <v>2472</v>
      </c>
      <c r="H15" s="1" t="s">
        <v>2445</v>
      </c>
      <c r="J15" s="1" t="s">
        <v>2445</v>
      </c>
    </row>
    <row r="16" customFormat="false" ht="15" hidden="false" customHeight="true" outlineLevel="0" collapsed="false">
      <c r="A16" s="16" t="n">
        <v>61088</v>
      </c>
      <c r="B16" s="16" t="s">
        <v>2579</v>
      </c>
      <c r="C16" s="62" t="n">
        <v>4</v>
      </c>
      <c r="E16" s="1" t="s">
        <v>2557</v>
      </c>
      <c r="F16" s="1" t="s">
        <v>2445</v>
      </c>
      <c r="J16" s="1" t="s">
        <v>2472</v>
      </c>
    </row>
    <row r="17" customFormat="false" ht="15" hidden="false" customHeight="true" outlineLevel="0" collapsed="false">
      <c r="A17" s="16" t="n">
        <v>61174</v>
      </c>
      <c r="B17" s="16" t="s">
        <v>2580</v>
      </c>
      <c r="C17" s="62" t="n">
        <v>4</v>
      </c>
      <c r="E17" s="1" t="s">
        <v>2557</v>
      </c>
      <c r="F17" s="1" t="s">
        <v>2445</v>
      </c>
    </row>
    <row r="18" customFormat="false" ht="15" hidden="false" customHeight="true" outlineLevel="0" collapsed="false">
      <c r="A18" s="16" t="n">
        <v>61164</v>
      </c>
      <c r="B18" s="16" t="s">
        <v>2581</v>
      </c>
      <c r="C18" s="62" t="n">
        <v>4</v>
      </c>
      <c r="E18" s="1" t="s">
        <v>2445</v>
      </c>
      <c r="F18" s="1" t="s">
        <v>2472</v>
      </c>
      <c r="H18" s="1" t="s">
        <v>2445</v>
      </c>
      <c r="I18" s="1" t="s">
        <v>2445</v>
      </c>
      <c r="J18" s="1" t="s">
        <v>2445</v>
      </c>
    </row>
    <row r="19" customFormat="false" ht="15" hidden="false" customHeight="true" outlineLevel="0" collapsed="false">
      <c r="A19" s="16" t="n">
        <v>61156</v>
      </c>
      <c r="B19" s="16" t="s">
        <v>2582</v>
      </c>
      <c r="C19" s="62" t="n">
        <v>4</v>
      </c>
    </row>
    <row r="20" customFormat="false" ht="15" hidden="false" customHeight="true" outlineLevel="0" collapsed="false">
      <c r="A20" s="16" t="n">
        <v>75191</v>
      </c>
      <c r="B20" s="16" t="s">
        <v>2583</v>
      </c>
      <c r="C20" s="62" t="n">
        <v>4</v>
      </c>
      <c r="J20" s="1" t="s">
        <v>2472</v>
      </c>
    </row>
    <row r="21" customFormat="false" ht="15" hidden="false" customHeight="true" outlineLevel="0" collapsed="false">
      <c r="A21" s="16" t="n">
        <v>61137</v>
      </c>
      <c r="B21" s="16" t="s">
        <v>2584</v>
      </c>
      <c r="C21" s="63" t="n">
        <v>5</v>
      </c>
      <c r="H21" s="1" t="s">
        <v>2472</v>
      </c>
    </row>
    <row r="22" customFormat="false" ht="15" hidden="false" customHeight="true" outlineLevel="0" collapsed="false">
      <c r="A22" s="16" t="n">
        <v>61018</v>
      </c>
      <c r="B22" s="16" t="s">
        <v>2585</v>
      </c>
      <c r="C22" s="63" t="n">
        <v>5</v>
      </c>
      <c r="E22" s="1" t="s">
        <v>2472</v>
      </c>
      <c r="F22" s="1" t="s">
        <v>2472</v>
      </c>
      <c r="I22" s="1" t="s">
        <v>2445</v>
      </c>
      <c r="J22" s="1" t="s">
        <v>2445</v>
      </c>
    </row>
    <row r="23" customFormat="false" ht="15" hidden="false" customHeight="true" outlineLevel="0" collapsed="false">
      <c r="A23" s="16" t="n">
        <v>61095</v>
      </c>
      <c r="B23" s="16" t="s">
        <v>2586</v>
      </c>
      <c r="C23" s="63" t="n">
        <v>5</v>
      </c>
    </row>
    <row r="24" customFormat="false" ht="15" hidden="false" customHeight="true" outlineLevel="0" collapsed="false">
      <c r="A24" s="16" t="n">
        <v>61070</v>
      </c>
      <c r="B24" s="16" t="s">
        <v>2587</v>
      </c>
      <c r="C24" s="63" t="n">
        <v>5</v>
      </c>
      <c r="E24" s="1" t="s">
        <v>2472</v>
      </c>
      <c r="F24" s="1" t="s">
        <v>2445</v>
      </c>
      <c r="H24" s="1" t="s">
        <v>2557</v>
      </c>
      <c r="J24" s="1" t="s">
        <v>2472</v>
      </c>
    </row>
    <row r="25" customFormat="false" ht="15" hidden="false" customHeight="true" outlineLevel="0" collapsed="false">
      <c r="A25" s="16" t="n">
        <v>61126</v>
      </c>
      <c r="B25" s="16" t="s">
        <v>2588</v>
      </c>
      <c r="C25" s="64" t="n">
        <v>6</v>
      </c>
      <c r="G25" s="1"/>
    </row>
    <row r="26" customFormat="false" ht="15" hidden="false" customHeight="true" outlineLevel="0" collapsed="false">
      <c r="A26" s="16" t="n">
        <v>61084</v>
      </c>
      <c r="B26" s="16" t="s">
        <v>2589</v>
      </c>
      <c r="C26" s="64" t="n">
        <v>6</v>
      </c>
      <c r="G26" s="1" t="s">
        <v>2445</v>
      </c>
    </row>
    <row r="27" customFormat="false" ht="15" hidden="false" customHeight="true" outlineLevel="0" collapsed="false">
      <c r="A27" s="16" t="n">
        <v>61102</v>
      </c>
      <c r="B27" s="16" t="s">
        <v>2590</v>
      </c>
      <c r="C27" s="64" t="n">
        <v>6</v>
      </c>
    </row>
    <row r="28" customFormat="false" ht="15" hidden="false" customHeight="true" outlineLevel="0" collapsed="false">
      <c r="A28" s="16" t="n">
        <v>61249</v>
      </c>
      <c r="B28" s="16" t="s">
        <v>2591</v>
      </c>
      <c r="C28" s="64" t="n">
        <v>6</v>
      </c>
    </row>
    <row r="29" customFormat="false" ht="15" hidden="false" customHeight="true" outlineLevel="0" collapsed="false">
      <c r="A29" s="16" t="n">
        <v>61255</v>
      </c>
      <c r="B29" s="16" t="s">
        <v>2592</v>
      </c>
      <c r="C29" s="64" t="n">
        <v>6</v>
      </c>
    </row>
    <row r="30" customFormat="false" ht="15" hidden="false" customHeight="true" outlineLevel="0" collapsed="false">
      <c r="A30" s="16" t="n">
        <v>61111</v>
      </c>
      <c r="B30" s="16" t="s">
        <v>2593</v>
      </c>
      <c r="C30" s="64" t="n">
        <v>6</v>
      </c>
      <c r="F30" s="1" t="s">
        <v>2472</v>
      </c>
      <c r="G30" s="1" t="s">
        <v>2449</v>
      </c>
      <c r="H30" s="1" t="s">
        <v>2445</v>
      </c>
    </row>
    <row r="31" customFormat="false" ht="15" hidden="false" customHeight="true" outlineLevel="0" collapsed="false">
      <c r="A31" s="16" t="n">
        <v>61200</v>
      </c>
      <c r="B31" s="16" t="s">
        <v>2594</v>
      </c>
      <c r="C31" s="65" t="n">
        <v>7</v>
      </c>
      <c r="G31" s="1" t="s">
        <v>2445</v>
      </c>
    </row>
    <row r="32" customFormat="false" ht="15" hidden="false" customHeight="true" outlineLevel="0" collapsed="false">
      <c r="A32" s="16" t="n">
        <v>60850</v>
      </c>
      <c r="B32" s="16" t="s">
        <v>2595</v>
      </c>
      <c r="C32" s="65" t="n">
        <v>7</v>
      </c>
    </row>
    <row r="33" customFormat="false" ht="15" hidden="false" customHeight="true" outlineLevel="0" collapsed="false">
      <c r="A33" s="16" t="n">
        <v>61240</v>
      </c>
      <c r="B33" s="16" t="s">
        <v>2596</v>
      </c>
      <c r="C33" s="65" t="n">
        <v>7</v>
      </c>
      <c r="F33" s="1" t="s">
        <v>2472</v>
      </c>
      <c r="G33" s="1" t="s">
        <v>2472</v>
      </c>
      <c r="I33" s="1" t="s">
        <v>2472</v>
      </c>
    </row>
    <row r="34" customFormat="false" ht="15" hidden="false" customHeight="true" outlineLevel="0" collapsed="false">
      <c r="A34" s="16" t="n">
        <v>61028</v>
      </c>
      <c r="B34" s="16" t="s">
        <v>2597</v>
      </c>
      <c r="C34" s="65" t="n">
        <v>7</v>
      </c>
      <c r="I34" s="1" t="s">
        <v>2472</v>
      </c>
    </row>
    <row r="35" customFormat="false" ht="15" hidden="false" customHeight="true" outlineLevel="0" collapsed="false">
      <c r="A35" s="16" t="n">
        <v>61228</v>
      </c>
      <c r="B35" s="16" t="s">
        <v>2598</v>
      </c>
      <c r="C35" s="65" t="n">
        <v>7</v>
      </c>
      <c r="E35" s="1" t="s">
        <v>2472</v>
      </c>
      <c r="H35" s="1" t="s">
        <v>2472</v>
      </c>
    </row>
    <row r="36" customFormat="false" ht="15" hidden="false" customHeight="true" outlineLevel="0" collapsed="false">
      <c r="A36" s="16" t="n">
        <v>61201</v>
      </c>
      <c r="B36" s="16" t="s">
        <v>2599</v>
      </c>
      <c r="C36" s="65" t="n">
        <v>7</v>
      </c>
      <c r="E36" s="1" t="s">
        <v>2472</v>
      </c>
      <c r="F36" s="1" t="s">
        <v>2557</v>
      </c>
      <c r="G36" s="1" t="s">
        <v>2472</v>
      </c>
      <c r="H36" s="1" t="s">
        <v>2445</v>
      </c>
    </row>
    <row r="37" customFormat="false" ht="15" hidden="false" customHeight="true" outlineLevel="0" collapsed="false">
      <c r="A37" s="16" t="n">
        <v>79567</v>
      </c>
      <c r="B37" s="16" t="s">
        <v>2600</v>
      </c>
      <c r="C37" s="65" t="n">
        <v>7</v>
      </c>
      <c r="G37" s="1" t="s">
        <v>2445</v>
      </c>
    </row>
    <row r="38" customFormat="false" ht="15" hidden="false" customHeight="true" outlineLevel="0" collapsed="false">
      <c r="A38" s="16" t="n">
        <v>65820</v>
      </c>
      <c r="B38" s="16" t="s">
        <v>2601</v>
      </c>
      <c r="C38" s="66" t="n">
        <v>8</v>
      </c>
      <c r="H38" s="67"/>
    </row>
    <row r="39" customFormat="false" ht="15" hidden="false" customHeight="true" outlineLevel="0" collapsed="false">
      <c r="A39" s="16" t="n">
        <v>61170</v>
      </c>
      <c r="B39" s="16" t="s">
        <v>2602</v>
      </c>
      <c r="C39" s="66" t="n">
        <v>8</v>
      </c>
      <c r="H39" s="67"/>
    </row>
    <row r="40" customFormat="false" ht="15" hidden="false" customHeight="true" outlineLevel="0" collapsed="false">
      <c r="A40" s="16" t="n">
        <v>71268</v>
      </c>
      <c r="B40" s="16" t="s">
        <v>2603</v>
      </c>
      <c r="C40" s="66" t="n">
        <v>8</v>
      </c>
      <c r="H40" s="67"/>
    </row>
    <row r="41" customFormat="false" ht="15" hidden="false" customHeight="true" outlineLevel="0" collapsed="false">
      <c r="A41" s="16" t="n">
        <v>77555</v>
      </c>
      <c r="B41" s="16" t="s">
        <v>2604</v>
      </c>
      <c r="C41" s="66" t="n">
        <v>8</v>
      </c>
      <c r="H41" s="67"/>
    </row>
    <row r="42" customFormat="false" ht="15" hidden="false" customHeight="true" outlineLevel="0" collapsed="false">
      <c r="A42" s="16" t="n">
        <v>61222</v>
      </c>
      <c r="B42" s="16" t="s">
        <v>2605</v>
      </c>
      <c r="C42" s="66" t="n">
        <v>9</v>
      </c>
      <c r="H42" s="67"/>
      <c r="I42" s="1" t="s">
        <v>2472</v>
      </c>
    </row>
    <row r="43" customFormat="false" ht="15" hidden="false" customHeight="true" outlineLevel="0" collapsed="false">
      <c r="A43" s="16" t="n">
        <v>61211</v>
      </c>
      <c r="B43" s="16" t="s">
        <v>2606</v>
      </c>
      <c r="C43" s="66" t="n">
        <v>9</v>
      </c>
      <c r="H43" s="67"/>
    </row>
    <row r="44" customFormat="false" ht="15" hidden="false" customHeight="true" outlineLevel="0" collapsed="false">
      <c r="A44" s="16" t="n">
        <v>63389</v>
      </c>
      <c r="B44" s="16" t="s">
        <v>2607</v>
      </c>
      <c r="C44" s="66" t="n">
        <v>9</v>
      </c>
      <c r="H44" s="67"/>
    </row>
    <row r="45" customFormat="false" ht="15" hidden="false" customHeight="true" outlineLevel="0" collapsed="false">
      <c r="A45" s="16" t="n">
        <v>61224</v>
      </c>
      <c r="B45" s="16" t="s">
        <v>2608</v>
      </c>
      <c r="C45" s="66" t="n">
        <v>9</v>
      </c>
      <c r="H45" s="67"/>
    </row>
    <row r="46" customFormat="false" ht="15" hidden="false" customHeight="true" outlineLevel="0" collapsed="false">
      <c r="A46" s="16" t="n">
        <v>61206</v>
      </c>
      <c r="B46" s="16" t="s">
        <v>2609</v>
      </c>
      <c r="C46" s="66" t="n">
        <v>9</v>
      </c>
      <c r="I46" s="1" t="s">
        <v>2445</v>
      </c>
      <c r="J46" s="1" t="s">
        <v>2445</v>
      </c>
    </row>
    <row r="47" customFormat="false" ht="15" hidden="false" customHeight="true" outlineLevel="0" collapsed="false">
      <c r="A47" s="16" t="n">
        <v>65413</v>
      </c>
      <c r="B47" s="16" t="s">
        <v>2610</v>
      </c>
      <c r="C47" s="66" t="n">
        <v>9</v>
      </c>
      <c r="H47" s="67"/>
    </row>
    <row r="48" customFormat="false" ht="15" hidden="false" customHeight="true" outlineLevel="0" collapsed="false">
      <c r="A48" s="16" t="n">
        <v>61214</v>
      </c>
      <c r="B48" s="16" t="s">
        <v>2611</v>
      </c>
      <c r="C48" s="66" t="n">
        <v>9</v>
      </c>
      <c r="H48" s="67"/>
    </row>
    <row r="49" customFormat="false" ht="15" hidden="false" customHeight="true" outlineLevel="0" collapsed="false">
      <c r="A49" s="16" t="n">
        <v>61217</v>
      </c>
      <c r="B49" s="16" t="s">
        <v>2612</v>
      </c>
      <c r="C49" s="66" t="n">
        <v>9</v>
      </c>
      <c r="H49" s="67"/>
    </row>
  </sheetData>
  <hyperlinks>
    <hyperlink ref="G30" r:id="rId1" display="\\"/>
  </hyperlinks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4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pane xSplit="5" ySplit="1" topLeftCell="G2" activePane="bottomRight" state="frozen"/>
      <selection pane="topLeft" activeCell="B1" activeCellId="0" sqref="B1"/>
      <selection pane="topRight" activeCell="G1" activeCellId="0" sqref="G1"/>
      <selection pane="bottomLeft" activeCell="B2" activeCellId="0" sqref="B2"/>
      <selection pane="bottomRight" activeCell="C16" activeCellId="1" sqref="2336:2336 C16"/>
    </sheetView>
  </sheetViews>
  <sheetFormatPr defaultColWidth="9.171875" defaultRowHeight="13.8" zeroHeight="false" outlineLevelRow="0" outlineLevelCol="0"/>
  <cols>
    <col collapsed="false" customWidth="true" hidden="true" outlineLevel="0" max="1" min="1" style="1" width="9.7"/>
    <col collapsed="false" customWidth="true" hidden="false" outlineLevel="0" max="2" min="2" style="1" width="23"/>
    <col collapsed="false" customWidth="true" hidden="false" outlineLevel="0" max="3" min="3" style="1" width="9.43"/>
    <col collapsed="false" customWidth="true" hidden="true" outlineLevel="0" max="4" min="4" style="1" width="9.43"/>
    <col collapsed="false" customWidth="true" hidden="true" outlineLevel="0" max="5" min="5" style="1" width="8.85"/>
    <col collapsed="false" customWidth="true" hidden="false" outlineLevel="0" max="6" min="6" style="1" width="17.57"/>
    <col collapsed="false" customWidth="true" hidden="false" outlineLevel="0" max="19" min="7" style="1" width="7.28"/>
    <col collapsed="false" customWidth="true" hidden="false" outlineLevel="0" max="20" min="20" style="68" width="7.28"/>
    <col collapsed="false" customWidth="true" hidden="false" outlineLevel="0" max="21" min="21" style="69" width="7.28"/>
    <col collapsed="false" customWidth="true" hidden="false" outlineLevel="0" max="24" min="22" style="1" width="7.28"/>
    <col collapsed="false" customWidth="true" hidden="false" outlineLevel="0" max="64" min="25" style="1" width="23"/>
  </cols>
  <sheetData>
    <row r="1" customFormat="false" ht="29.25" hidden="false" customHeight="true" outlineLevel="0" collapsed="false">
      <c r="A1" s="70" t="s">
        <v>2613</v>
      </c>
      <c r="B1" s="71" t="s">
        <v>2614</v>
      </c>
      <c r="C1" s="72" t="s">
        <v>2615</v>
      </c>
      <c r="D1" s="72" t="s">
        <v>2616</v>
      </c>
      <c r="E1" s="71" t="s">
        <v>2617</v>
      </c>
      <c r="F1" s="57" t="s">
        <v>2383</v>
      </c>
      <c r="G1" s="58" t="n">
        <v>1</v>
      </c>
      <c r="H1" s="58" t="n">
        <v>4</v>
      </c>
      <c r="I1" s="58" t="n">
        <v>6</v>
      </c>
      <c r="J1" s="58" t="n">
        <v>9</v>
      </c>
      <c r="K1" s="58" t="n">
        <v>11</v>
      </c>
      <c r="L1" s="58" t="n">
        <v>14</v>
      </c>
      <c r="M1" s="58" t="n">
        <v>17</v>
      </c>
      <c r="N1" s="58" t="n">
        <v>20</v>
      </c>
      <c r="O1" s="58" t="n">
        <v>23</v>
      </c>
      <c r="P1" s="58" t="n">
        <v>26</v>
      </c>
      <c r="Q1" s="58" t="n">
        <v>29</v>
      </c>
      <c r="R1" s="58" t="n">
        <v>32</v>
      </c>
      <c r="S1" s="58" t="n">
        <v>35</v>
      </c>
      <c r="T1" s="58" t="n">
        <v>38</v>
      </c>
      <c r="U1" s="58" t="n">
        <v>41</v>
      </c>
      <c r="V1" s="58" t="n">
        <v>44</v>
      </c>
      <c r="W1" s="58" t="n">
        <v>47</v>
      </c>
      <c r="X1" s="58" t="n">
        <v>50</v>
      </c>
    </row>
    <row r="2" customFormat="false" ht="14.9" hidden="false" customHeight="true" outlineLevel="0" collapsed="false">
      <c r="A2" s="73" t="n">
        <v>17</v>
      </c>
      <c r="B2" s="32" t="s">
        <v>2618</v>
      </c>
      <c r="C2" s="32" t="n">
        <v>71352</v>
      </c>
      <c r="D2" s="32" t="n">
        <v>713520</v>
      </c>
      <c r="E2" s="32" t="n">
        <v>1</v>
      </c>
      <c r="F2" s="74" t="n">
        <v>1</v>
      </c>
      <c r="H2" s="1" t="s">
        <v>2492</v>
      </c>
      <c r="I2" s="1" t="s">
        <v>2619</v>
      </c>
      <c r="J2" s="1" t="s">
        <v>2620</v>
      </c>
      <c r="K2" s="1" t="s">
        <v>2621</v>
      </c>
      <c r="M2" s="1" t="s">
        <v>2622</v>
      </c>
      <c r="N2" s="1" t="s">
        <v>2466</v>
      </c>
      <c r="O2" s="1" t="s">
        <v>2445</v>
      </c>
      <c r="P2" s="1" t="s">
        <v>2454</v>
      </c>
    </row>
    <row r="3" customFormat="false" ht="14.9" hidden="false" customHeight="true" outlineLevel="0" collapsed="false">
      <c r="A3" s="73" t="n">
        <v>1</v>
      </c>
      <c r="B3" s="32" t="s">
        <v>2623</v>
      </c>
      <c r="C3" s="32" t="n">
        <v>60039</v>
      </c>
      <c r="D3" s="32" t="n">
        <v>600393</v>
      </c>
      <c r="E3" s="32" t="n">
        <v>2</v>
      </c>
      <c r="F3" s="74" t="n">
        <v>2</v>
      </c>
    </row>
    <row r="4" customFormat="false" ht="14.9" hidden="false" customHeight="true" outlineLevel="0" collapsed="false">
      <c r="A4" s="73" t="n">
        <v>5</v>
      </c>
      <c r="B4" s="32" t="s">
        <v>2624</v>
      </c>
      <c r="C4" s="32" t="n">
        <v>64607</v>
      </c>
      <c r="D4" s="32" t="n">
        <v>646075</v>
      </c>
      <c r="E4" s="32" t="n">
        <v>2</v>
      </c>
      <c r="F4" s="74" t="n">
        <v>2</v>
      </c>
    </row>
    <row r="5" customFormat="false" ht="14.9" hidden="false" customHeight="true" outlineLevel="0" collapsed="false">
      <c r="A5" s="73" t="n">
        <v>9</v>
      </c>
      <c r="B5" s="32" t="s">
        <v>2625</v>
      </c>
      <c r="C5" s="32" t="n">
        <v>66736</v>
      </c>
      <c r="D5" s="32" t="n">
        <v>667366</v>
      </c>
      <c r="E5" s="32" t="n">
        <v>2</v>
      </c>
      <c r="F5" s="74" t="n">
        <v>2</v>
      </c>
    </row>
    <row r="6" customFormat="false" ht="14.9" hidden="false" customHeight="true" outlineLevel="0" collapsed="false">
      <c r="A6" s="73" t="n">
        <v>13</v>
      </c>
      <c r="B6" s="32" t="s">
        <v>2626</v>
      </c>
      <c r="C6" s="32" t="n">
        <v>68145</v>
      </c>
      <c r="D6" s="32" t="n">
        <v>681458</v>
      </c>
      <c r="E6" s="32" t="n">
        <v>2</v>
      </c>
      <c r="F6" s="74" t="n">
        <v>2</v>
      </c>
    </row>
    <row r="7" customFormat="false" ht="14.9" hidden="false" customHeight="true" outlineLevel="0" collapsed="false">
      <c r="A7" s="73" t="n">
        <v>22</v>
      </c>
      <c r="B7" s="32" t="s">
        <v>2627</v>
      </c>
      <c r="C7" s="32" t="n">
        <v>72047</v>
      </c>
      <c r="D7" s="32" t="n">
        <v>720470</v>
      </c>
      <c r="E7" s="32" t="n">
        <v>2</v>
      </c>
      <c r="F7" s="74" t="n">
        <v>2</v>
      </c>
    </row>
    <row r="8" customFormat="false" ht="14.9" hidden="false" customHeight="true" outlineLevel="0" collapsed="false">
      <c r="A8" s="73" t="n">
        <v>2</v>
      </c>
      <c r="B8" s="32" t="s">
        <v>2628</v>
      </c>
      <c r="C8" s="32" t="n">
        <v>71508</v>
      </c>
      <c r="D8" s="32" t="n">
        <v>715085</v>
      </c>
      <c r="E8" s="32" t="n">
        <v>3</v>
      </c>
      <c r="F8" s="74" t="n">
        <v>3</v>
      </c>
    </row>
    <row r="9" customFormat="false" ht="14.9" hidden="false" customHeight="true" outlineLevel="0" collapsed="false">
      <c r="A9" s="73" t="n">
        <v>4</v>
      </c>
      <c r="B9" s="32" t="s">
        <v>2629</v>
      </c>
      <c r="C9" s="32" t="n">
        <v>71469</v>
      </c>
      <c r="D9" s="32" t="n">
        <v>714691</v>
      </c>
      <c r="E9" s="32" t="n">
        <v>3</v>
      </c>
      <c r="F9" s="74" t="n">
        <v>3</v>
      </c>
    </row>
    <row r="10" customFormat="false" ht="14.9" hidden="false" customHeight="true" outlineLevel="0" collapsed="false">
      <c r="A10" s="73" t="n">
        <v>16</v>
      </c>
      <c r="B10" s="32" t="s">
        <v>2630</v>
      </c>
      <c r="C10" s="32" t="n">
        <v>71474</v>
      </c>
      <c r="D10" s="32" t="n">
        <v>714747</v>
      </c>
      <c r="E10" s="32" t="n">
        <v>3</v>
      </c>
      <c r="F10" s="74" t="n">
        <v>3</v>
      </c>
      <c r="I10" s="1" t="s">
        <v>2445</v>
      </c>
    </row>
    <row r="11" customFormat="false" ht="14.9" hidden="false" customHeight="true" outlineLevel="0" collapsed="false">
      <c r="A11" s="73" t="n">
        <v>18</v>
      </c>
      <c r="B11" s="32" t="s">
        <v>2631</v>
      </c>
      <c r="C11" s="32" t="n">
        <v>71494</v>
      </c>
      <c r="D11" s="32" t="n">
        <v>714941</v>
      </c>
      <c r="E11" s="32" t="n">
        <v>3</v>
      </c>
      <c r="F11" s="74" t="n">
        <v>3</v>
      </c>
      <c r="H11" s="1" t="s">
        <v>2445</v>
      </c>
      <c r="K11" s="1" t="s">
        <v>2445</v>
      </c>
      <c r="L11" s="1" t="s">
        <v>2472</v>
      </c>
      <c r="P11" s="1" t="s">
        <v>2472</v>
      </c>
    </row>
    <row r="12" customFormat="false" ht="14.9" hidden="false" customHeight="true" outlineLevel="0" collapsed="false">
      <c r="A12" s="73" t="n">
        <v>29</v>
      </c>
      <c r="B12" s="32" t="s">
        <v>2632</v>
      </c>
      <c r="C12" s="32" t="n">
        <v>71501</v>
      </c>
      <c r="D12" s="32" t="n">
        <v>715018</v>
      </c>
      <c r="E12" s="32" t="n">
        <v>3</v>
      </c>
      <c r="F12" s="74" t="n">
        <v>3</v>
      </c>
    </row>
    <row r="13" customFormat="false" ht="14.9" hidden="false" customHeight="true" outlineLevel="0" collapsed="false">
      <c r="A13" s="73" t="n">
        <v>8</v>
      </c>
      <c r="B13" s="32" t="s">
        <v>2633</v>
      </c>
      <c r="C13" s="32" t="n">
        <v>71491</v>
      </c>
      <c r="D13" s="32" t="n">
        <v>714917</v>
      </c>
      <c r="E13" s="32" t="n">
        <v>4</v>
      </c>
      <c r="F13" s="75" t="n">
        <v>4</v>
      </c>
    </row>
    <row r="14" customFormat="false" ht="14.9" hidden="false" customHeight="true" outlineLevel="0" collapsed="false">
      <c r="A14" s="73" t="n">
        <v>11</v>
      </c>
      <c r="B14" s="32" t="s">
        <v>2634</v>
      </c>
      <c r="C14" s="32" t="n">
        <v>71422</v>
      </c>
      <c r="D14" s="32" t="n">
        <v>714224</v>
      </c>
      <c r="E14" s="32" t="n">
        <v>4</v>
      </c>
      <c r="F14" s="75" t="n">
        <v>4</v>
      </c>
    </row>
    <row r="15" customFormat="false" ht="14.9" hidden="false" customHeight="true" outlineLevel="0" collapsed="false">
      <c r="A15" s="73" t="n">
        <v>12</v>
      </c>
      <c r="B15" s="32" t="s">
        <v>2635</v>
      </c>
      <c r="C15" s="32" t="n">
        <v>71424</v>
      </c>
      <c r="D15" s="32" t="n">
        <v>714241</v>
      </c>
      <c r="E15" s="32" t="n">
        <v>4</v>
      </c>
      <c r="F15" s="75" t="n">
        <v>4</v>
      </c>
      <c r="G15" s="25"/>
      <c r="H15" s="25"/>
      <c r="I15" s="25"/>
      <c r="J15" s="25"/>
      <c r="K15" s="25"/>
    </row>
    <row r="16" customFormat="false" ht="14.9" hidden="false" customHeight="true" outlineLevel="0" collapsed="false">
      <c r="A16" s="73" t="n">
        <v>14</v>
      </c>
      <c r="B16" s="32" t="s">
        <v>2636</v>
      </c>
      <c r="C16" s="32" t="n">
        <v>71383</v>
      </c>
      <c r="D16" s="32" t="n">
        <v>713830</v>
      </c>
      <c r="E16" s="32" t="n">
        <v>5</v>
      </c>
      <c r="F16" s="75" t="n">
        <v>5</v>
      </c>
      <c r="G16" s="25"/>
      <c r="H16" s="25"/>
      <c r="I16" s="1" t="s">
        <v>2637</v>
      </c>
      <c r="K16" s="1" t="s">
        <v>2619</v>
      </c>
      <c r="M16" s="1" t="s">
        <v>2445</v>
      </c>
      <c r="N16" s="1" t="s">
        <v>2445</v>
      </c>
      <c r="O16" s="1" t="s">
        <v>2445</v>
      </c>
      <c r="P16" s="1" t="s">
        <v>2445</v>
      </c>
    </row>
    <row r="17" customFormat="false" ht="14.9" hidden="false" customHeight="true" outlineLevel="0" collapsed="false">
      <c r="A17" s="73" t="n">
        <v>27</v>
      </c>
      <c r="B17" s="32" t="s">
        <v>2638</v>
      </c>
      <c r="C17" s="32" t="n">
        <v>71376</v>
      </c>
      <c r="D17" s="32" t="n">
        <v>713767</v>
      </c>
      <c r="E17" s="32" t="n">
        <v>5</v>
      </c>
      <c r="F17" s="75" t="n">
        <v>5</v>
      </c>
      <c r="G17" s="25"/>
      <c r="H17" s="25"/>
      <c r="I17" s="25"/>
      <c r="J17" s="25"/>
      <c r="K17" s="25"/>
      <c r="N17" s="1" t="s">
        <v>2472</v>
      </c>
      <c r="O17" s="1" t="s">
        <v>2472</v>
      </c>
    </row>
    <row r="18" customFormat="false" ht="14.9" hidden="false" customHeight="true" outlineLevel="0" collapsed="false">
      <c r="A18" s="73" t="n">
        <v>30</v>
      </c>
      <c r="B18" s="32" t="s">
        <v>2639</v>
      </c>
      <c r="C18" s="32" t="n">
        <v>71482</v>
      </c>
      <c r="D18" s="32" t="n">
        <v>714828</v>
      </c>
      <c r="E18" s="32" t="n">
        <v>5</v>
      </c>
      <c r="F18" s="75" t="n">
        <v>5</v>
      </c>
      <c r="G18" s="25"/>
      <c r="H18" s="25" t="s">
        <v>2447</v>
      </c>
      <c r="I18" s="25" t="s">
        <v>2445</v>
      </c>
      <c r="J18" s="25" t="s">
        <v>2447</v>
      </c>
      <c r="K18" s="25"/>
      <c r="L18" s="1" t="s">
        <v>2449</v>
      </c>
      <c r="O18" s="1" t="s">
        <v>2447</v>
      </c>
    </row>
    <row r="19" customFormat="false" ht="14.9" hidden="false" customHeight="true" outlineLevel="0" collapsed="false">
      <c r="A19" s="73" t="n">
        <v>3</v>
      </c>
      <c r="B19" s="32" t="s">
        <v>2640</v>
      </c>
      <c r="C19" s="32" t="n">
        <v>79889</v>
      </c>
      <c r="D19" s="32" t="n">
        <v>798894</v>
      </c>
      <c r="E19" s="32" t="n">
        <v>6</v>
      </c>
      <c r="F19" s="76" t="n">
        <v>6</v>
      </c>
      <c r="I19" s="25"/>
      <c r="J19" s="25" t="s">
        <v>2472</v>
      </c>
      <c r="K19" s="25"/>
      <c r="N19" s="1" t="s">
        <v>2472</v>
      </c>
    </row>
    <row r="20" customFormat="false" ht="14.9" hidden="false" customHeight="true" outlineLevel="0" collapsed="false">
      <c r="A20" s="73" t="n">
        <v>7</v>
      </c>
      <c r="B20" s="32" t="s">
        <v>2641</v>
      </c>
      <c r="C20" s="32" t="n">
        <v>71458</v>
      </c>
      <c r="D20" s="32" t="n">
        <v>714585</v>
      </c>
      <c r="E20" s="32" t="n">
        <v>6</v>
      </c>
      <c r="F20" s="76" t="n">
        <v>6</v>
      </c>
      <c r="G20" s="25"/>
      <c r="H20" s="25" t="s">
        <v>2472</v>
      </c>
      <c r="J20" s="1" t="s">
        <v>2472</v>
      </c>
      <c r="K20" s="1" t="s">
        <v>2472</v>
      </c>
      <c r="L20" s="1" t="s">
        <v>2469</v>
      </c>
      <c r="M20" s="1" t="s">
        <v>2557</v>
      </c>
      <c r="O20" s="1" t="s">
        <v>2472</v>
      </c>
      <c r="P20" s="1" t="s">
        <v>2466</v>
      </c>
    </row>
    <row r="21" customFormat="false" ht="14.9" hidden="false" customHeight="true" outlineLevel="0" collapsed="false">
      <c r="A21" s="73" t="n">
        <v>36</v>
      </c>
      <c r="B21" s="32" t="s">
        <v>2642</v>
      </c>
      <c r="C21" s="32" t="n">
        <v>71562</v>
      </c>
      <c r="D21" s="32" t="n">
        <v>715620</v>
      </c>
      <c r="E21" s="32" t="n">
        <v>6</v>
      </c>
      <c r="F21" s="76" t="n">
        <v>6</v>
      </c>
      <c r="G21" s="25"/>
      <c r="H21" s="25"/>
      <c r="I21" s="25"/>
      <c r="J21" s="25" t="s">
        <v>2445</v>
      </c>
      <c r="L21" s="1" t="s">
        <v>2472</v>
      </c>
      <c r="O21" s="1" t="s">
        <v>2557</v>
      </c>
      <c r="P21" s="1" t="s">
        <v>2472</v>
      </c>
    </row>
    <row r="22" customFormat="false" ht="14.9" hidden="false" customHeight="true" outlineLevel="0" collapsed="false">
      <c r="A22" s="73" t="n">
        <v>38</v>
      </c>
      <c r="B22" s="32" t="s">
        <v>2643</v>
      </c>
      <c r="C22" s="32" t="n">
        <v>71430</v>
      </c>
      <c r="D22" s="32" t="n">
        <v>714305</v>
      </c>
      <c r="E22" s="32" t="n">
        <v>6</v>
      </c>
      <c r="F22" s="76" t="n">
        <v>6</v>
      </c>
      <c r="G22" s="25"/>
      <c r="H22" s="25"/>
      <c r="I22" s="25"/>
      <c r="J22" s="25"/>
      <c r="K22" s="25"/>
      <c r="N22" s="25"/>
    </row>
    <row r="23" customFormat="false" ht="14.9" hidden="false" customHeight="true" outlineLevel="0" collapsed="false">
      <c r="A23" s="73" t="n">
        <v>10</v>
      </c>
      <c r="B23" s="31" t="s">
        <v>2644</v>
      </c>
      <c r="C23" s="31" t="n">
        <v>67372</v>
      </c>
      <c r="D23" s="31" t="n">
        <v>673722</v>
      </c>
      <c r="E23" s="31" t="n">
        <v>7</v>
      </c>
      <c r="F23" s="77" t="n">
        <v>7</v>
      </c>
      <c r="G23" s="25"/>
      <c r="H23" s="25"/>
      <c r="I23" s="25"/>
      <c r="J23" s="25"/>
      <c r="K23" s="25"/>
    </row>
    <row r="24" customFormat="false" ht="14.9" hidden="false" customHeight="true" outlineLevel="0" collapsed="false">
      <c r="A24" s="73" t="n">
        <v>19</v>
      </c>
      <c r="B24" s="31" t="s">
        <v>2645</v>
      </c>
      <c r="C24" s="31" t="n">
        <v>70494</v>
      </c>
      <c r="D24" s="31" t="n">
        <v>704946</v>
      </c>
      <c r="E24" s="31" t="n">
        <v>7</v>
      </c>
      <c r="F24" s="77" t="n">
        <v>7</v>
      </c>
      <c r="G24" s="25"/>
      <c r="H24" s="25"/>
      <c r="I24" s="25"/>
      <c r="J24" s="25"/>
      <c r="K24" s="25"/>
    </row>
    <row r="25" customFormat="false" ht="14.9" hidden="false" customHeight="true" outlineLevel="0" collapsed="false">
      <c r="A25" s="73" t="n">
        <v>23</v>
      </c>
      <c r="B25" s="31" t="s">
        <v>2646</v>
      </c>
      <c r="C25" s="31" t="n">
        <v>72508</v>
      </c>
      <c r="D25" s="31" t="n">
        <v>725081</v>
      </c>
      <c r="E25" s="31" t="n">
        <v>7</v>
      </c>
      <c r="F25" s="77" t="n">
        <v>7</v>
      </c>
    </row>
    <row r="26" customFormat="false" ht="14.9" hidden="false" customHeight="true" outlineLevel="0" collapsed="false">
      <c r="A26" s="73" t="n">
        <v>26</v>
      </c>
      <c r="B26" s="31" t="s">
        <v>2647</v>
      </c>
      <c r="C26" s="31" t="n">
        <v>73347</v>
      </c>
      <c r="D26" s="31" t="n">
        <v>733474</v>
      </c>
      <c r="E26" s="31" t="n">
        <v>7</v>
      </c>
      <c r="F26" s="77" t="n">
        <v>7</v>
      </c>
    </row>
    <row r="27" customFormat="false" ht="14.9" hidden="false" customHeight="true" outlineLevel="0" collapsed="false">
      <c r="A27" s="73" t="n">
        <v>31</v>
      </c>
      <c r="B27" s="31" t="s">
        <v>2648</v>
      </c>
      <c r="C27" s="31" t="n">
        <v>75366</v>
      </c>
      <c r="D27" s="31" t="n">
        <v>753661</v>
      </c>
      <c r="E27" s="31" t="n">
        <v>7</v>
      </c>
      <c r="F27" s="77" t="n">
        <v>7</v>
      </c>
      <c r="K27" s="1" t="s">
        <v>2445</v>
      </c>
    </row>
    <row r="28" customFormat="false" ht="14.9" hidden="false" customHeight="true" outlineLevel="0" collapsed="false">
      <c r="A28" s="73" t="n">
        <v>15</v>
      </c>
      <c r="B28" s="31" t="s">
        <v>2649</v>
      </c>
      <c r="C28" s="31" t="n">
        <v>71537</v>
      </c>
      <c r="D28" s="31" t="n">
        <v>715379</v>
      </c>
      <c r="E28" s="31" t="n">
        <v>8</v>
      </c>
      <c r="F28" s="77" t="n">
        <v>8</v>
      </c>
    </row>
    <row r="29" customFormat="false" ht="14.9" hidden="false" customHeight="true" outlineLevel="0" collapsed="false">
      <c r="A29" s="73" t="n">
        <v>34</v>
      </c>
      <c r="B29" s="31" t="s">
        <v>2650</v>
      </c>
      <c r="C29" s="31" t="n">
        <v>71543</v>
      </c>
      <c r="D29" s="31" t="n">
        <v>715433</v>
      </c>
      <c r="E29" s="31" t="n">
        <v>8</v>
      </c>
      <c r="F29" s="77" t="n">
        <v>8</v>
      </c>
    </row>
    <row r="30" customFormat="false" ht="14.9" hidden="false" customHeight="true" outlineLevel="0" collapsed="false">
      <c r="A30" s="73" t="n">
        <v>24</v>
      </c>
      <c r="B30" s="31" t="s">
        <v>2651</v>
      </c>
      <c r="C30" s="31" t="n">
        <v>71517</v>
      </c>
      <c r="D30" s="31" t="n">
        <v>715174</v>
      </c>
      <c r="E30" s="31" t="n">
        <v>9</v>
      </c>
      <c r="F30" s="77" t="n">
        <v>9</v>
      </c>
      <c r="H30" s="1" t="s">
        <v>2652</v>
      </c>
      <c r="I30" s="1" t="s">
        <v>2653</v>
      </c>
      <c r="J30" s="1" t="s">
        <v>2654</v>
      </c>
      <c r="M30" s="1" t="s">
        <v>2469</v>
      </c>
      <c r="N30" s="1" t="s">
        <v>2655</v>
      </c>
      <c r="O30" s="1" t="s">
        <v>2454</v>
      </c>
      <c r="P30" s="1" t="s">
        <v>2466</v>
      </c>
    </row>
    <row r="31" customFormat="false" ht="14.9" hidden="false" customHeight="true" outlineLevel="0" collapsed="false">
      <c r="A31" s="73" t="n">
        <v>25</v>
      </c>
      <c r="B31" s="31" t="s">
        <v>2656</v>
      </c>
      <c r="C31" s="31" t="n">
        <v>71522</v>
      </c>
      <c r="D31" s="31" t="n">
        <v>715221</v>
      </c>
      <c r="E31" s="31" t="n">
        <v>9</v>
      </c>
      <c r="F31" s="77" t="n">
        <v>9</v>
      </c>
    </row>
    <row r="32" customFormat="false" ht="14.9" hidden="false" customHeight="true" outlineLevel="0" collapsed="false">
      <c r="A32" s="73" t="n">
        <v>28</v>
      </c>
      <c r="B32" s="31" t="s">
        <v>2657</v>
      </c>
      <c r="C32" s="31" t="n">
        <v>71530</v>
      </c>
      <c r="D32" s="31" t="n">
        <v>715301</v>
      </c>
      <c r="E32" s="31" t="n">
        <v>9</v>
      </c>
      <c r="F32" s="77" t="n">
        <v>9</v>
      </c>
    </row>
    <row r="33" customFormat="false" ht="14.9" hidden="false" customHeight="true" outlineLevel="0" collapsed="false">
      <c r="A33" s="73" t="n">
        <v>6</v>
      </c>
      <c r="B33" s="31" t="s">
        <v>2658</v>
      </c>
      <c r="C33" s="31" t="n">
        <v>71453</v>
      </c>
      <c r="D33" s="31" t="n">
        <v>714534</v>
      </c>
      <c r="E33" s="31" t="n">
        <v>10</v>
      </c>
      <c r="F33" s="77" t="n">
        <v>10</v>
      </c>
      <c r="L33" s="1" t="s">
        <v>2445</v>
      </c>
    </row>
    <row r="34" customFormat="false" ht="14.9" hidden="false" customHeight="true" outlineLevel="0" collapsed="false">
      <c r="A34" s="73" t="n">
        <v>35</v>
      </c>
      <c r="B34" s="31" t="s">
        <v>2659</v>
      </c>
      <c r="C34" s="31" t="n">
        <v>71407</v>
      </c>
      <c r="D34" s="31" t="n">
        <v>714071</v>
      </c>
      <c r="E34" s="31" t="n">
        <v>11</v>
      </c>
      <c r="F34" s="77" t="n">
        <v>11</v>
      </c>
      <c r="H34" s="1" t="s">
        <v>2445</v>
      </c>
      <c r="K34" s="1" t="s">
        <v>2445</v>
      </c>
      <c r="L34" s="1" t="s">
        <v>2472</v>
      </c>
    </row>
    <row r="35" customFormat="false" ht="14.9" hidden="false" customHeight="true" outlineLevel="0" collapsed="false">
      <c r="A35" s="73" t="n">
        <v>37</v>
      </c>
      <c r="B35" s="31" t="s">
        <v>2660</v>
      </c>
      <c r="C35" s="31" t="n">
        <v>71397</v>
      </c>
      <c r="D35" s="31" t="n">
        <v>713970</v>
      </c>
      <c r="E35" s="31" t="n">
        <v>11</v>
      </c>
      <c r="F35" s="77" t="n">
        <v>11</v>
      </c>
    </row>
    <row r="36" customFormat="false" ht="14.9" hidden="false" customHeight="true" outlineLevel="0" collapsed="false">
      <c r="A36" s="73" t="n">
        <v>39</v>
      </c>
      <c r="B36" s="31" t="s">
        <v>2661</v>
      </c>
      <c r="C36" s="31" t="n">
        <v>71408</v>
      </c>
      <c r="D36" s="31" t="n">
        <v>714089</v>
      </c>
      <c r="E36" s="31" t="n">
        <v>11</v>
      </c>
      <c r="F36" s="77" t="n">
        <v>11</v>
      </c>
      <c r="H36" s="1" t="s">
        <v>2472</v>
      </c>
      <c r="I36" s="1" t="s">
        <v>2492</v>
      </c>
      <c r="J36" s="1" t="s">
        <v>2445</v>
      </c>
      <c r="K36" s="1" t="s">
        <v>2449</v>
      </c>
      <c r="L36" s="1" t="s">
        <v>2469</v>
      </c>
      <c r="M36" s="1" t="s">
        <v>2488</v>
      </c>
      <c r="N36" s="1" t="s">
        <v>2492</v>
      </c>
      <c r="O36" s="1" t="s">
        <v>2449</v>
      </c>
      <c r="P36" s="1" t="s">
        <v>2472</v>
      </c>
    </row>
    <row r="37" customFormat="false" ht="14.9" hidden="false" customHeight="true" outlineLevel="0" collapsed="false">
      <c r="A37" s="73" t="n">
        <v>20</v>
      </c>
      <c r="B37" s="31" t="s">
        <v>2662</v>
      </c>
      <c r="C37" s="31" t="n">
        <v>72167</v>
      </c>
      <c r="D37" s="31" t="n">
        <v>721671</v>
      </c>
      <c r="E37" s="31" t="n">
        <v>12</v>
      </c>
      <c r="F37" s="77" t="n">
        <v>12</v>
      </c>
    </row>
    <row r="38" customFormat="false" ht="14.9" hidden="false" customHeight="true" outlineLevel="0" collapsed="false">
      <c r="A38" s="73" t="n">
        <v>32</v>
      </c>
      <c r="B38" s="31" t="s">
        <v>2663</v>
      </c>
      <c r="C38" s="31" t="n">
        <v>72168</v>
      </c>
      <c r="D38" s="31" t="n">
        <v>721689</v>
      </c>
      <c r="E38" s="31" t="n">
        <v>12</v>
      </c>
      <c r="F38" s="77" t="n">
        <v>12</v>
      </c>
    </row>
    <row r="39" customFormat="false" ht="14.9" hidden="false" customHeight="true" outlineLevel="0" collapsed="false">
      <c r="A39" s="73" t="n">
        <v>21</v>
      </c>
      <c r="B39" s="31" t="s">
        <v>2664</v>
      </c>
      <c r="C39" s="31" t="n">
        <v>71393</v>
      </c>
      <c r="D39" s="31" t="n">
        <v>713937</v>
      </c>
      <c r="E39" s="31" t="n">
        <v>4</v>
      </c>
      <c r="F39" s="78" t="n">
        <v>13</v>
      </c>
    </row>
    <row r="40" customFormat="false" ht="14.9" hidden="false" customHeight="true" outlineLevel="0" collapsed="false">
      <c r="A40" s="73" t="n">
        <v>33</v>
      </c>
      <c r="B40" s="31" t="s">
        <v>2665</v>
      </c>
      <c r="C40" s="31" t="n">
        <v>71550</v>
      </c>
      <c r="D40" s="31" t="n">
        <v>715506</v>
      </c>
      <c r="E40" s="31" t="n">
        <v>8</v>
      </c>
      <c r="F40" s="77" t="n">
        <v>14</v>
      </c>
    </row>
  </sheetData>
  <hyperlinks>
    <hyperlink ref="L18" r:id="rId1" display="\\"/>
    <hyperlink ref="K36" r:id="rId2" display="\\"/>
    <hyperlink ref="O36" r:id="rId3" display="\\"/>
  </hyperlink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2336:2336 A2"/>
    </sheetView>
  </sheetViews>
  <sheetFormatPr defaultColWidth="9.171875" defaultRowHeight="13.8" zeroHeight="false" outlineLevelRow="0" outlineLevelCol="0"/>
  <cols>
    <col collapsed="false" customWidth="true" hidden="false" outlineLevel="0" max="1" min="1" style="1" width="8.53"/>
    <col collapsed="false" customWidth="false" hidden="true" outlineLevel="0" max="2" min="2" style="1" width="9.14"/>
    <col collapsed="false" customWidth="true" hidden="false" outlineLevel="0" max="3" min="3" style="1" width="22.85"/>
    <col collapsed="false" customWidth="true" hidden="false" outlineLevel="0" max="4" min="4" style="1" width="18.28"/>
    <col collapsed="false" customWidth="true" hidden="false" outlineLevel="0" max="6" min="5" style="1" width="9.43"/>
    <col collapsed="false" customWidth="true" hidden="false" outlineLevel="0" max="19" min="7" style="1" width="7.7"/>
    <col collapsed="false" customWidth="true" hidden="false" outlineLevel="0" max="64" min="20" style="1" width="8.53"/>
  </cols>
  <sheetData>
    <row r="1" customFormat="false" ht="28.35" hidden="false" customHeight="true" outlineLevel="0" collapsed="false">
      <c r="A1" s="10" t="s">
        <v>1</v>
      </c>
      <c r="B1" s="10" t="s">
        <v>2666</v>
      </c>
      <c r="C1" s="10" t="s">
        <v>2564</v>
      </c>
      <c r="D1" s="57" t="s">
        <v>2383</v>
      </c>
      <c r="E1" s="59" t="n">
        <v>2</v>
      </c>
      <c r="F1" s="59" t="n">
        <v>5</v>
      </c>
      <c r="G1" s="59" t="n">
        <v>7</v>
      </c>
      <c r="H1" s="59" t="n">
        <v>10</v>
      </c>
      <c r="I1" s="59" t="n">
        <v>12</v>
      </c>
      <c r="J1" s="59" t="n">
        <v>15</v>
      </c>
      <c r="K1" s="59" t="n">
        <v>18</v>
      </c>
      <c r="L1" s="59" t="n">
        <v>21</v>
      </c>
      <c r="M1" s="59" t="n">
        <v>24</v>
      </c>
      <c r="N1" s="59" t="n">
        <v>27</v>
      </c>
      <c r="O1" s="59" t="n">
        <v>30</v>
      </c>
      <c r="P1" s="59" t="n">
        <v>33</v>
      </c>
      <c r="Q1" s="59" t="n">
        <v>36</v>
      </c>
      <c r="R1" s="59" t="n">
        <v>39</v>
      </c>
      <c r="S1" s="59" t="n">
        <v>42</v>
      </c>
      <c r="T1" s="59" t="n">
        <v>45</v>
      </c>
      <c r="U1" s="59" t="n">
        <v>48</v>
      </c>
      <c r="V1" s="59" t="n">
        <v>51</v>
      </c>
    </row>
    <row r="2" customFormat="false" ht="14.9" hidden="false" customHeight="true" outlineLevel="0" collapsed="false">
      <c r="A2" s="16" t="n">
        <v>72198</v>
      </c>
      <c r="B2" s="16" t="s">
        <v>2667</v>
      </c>
      <c r="C2" s="16" t="s">
        <v>2668</v>
      </c>
      <c r="D2" s="60" t="n">
        <v>1</v>
      </c>
      <c r="E2" s="16"/>
      <c r="F2" s="16" t="s">
        <v>2443</v>
      </c>
      <c r="G2" s="16" t="s">
        <v>2622</v>
      </c>
      <c r="H2" s="1" t="s">
        <v>2669</v>
      </c>
      <c r="I2" s="1" t="s">
        <v>2670</v>
      </c>
      <c r="J2" s="1" t="s">
        <v>2671</v>
      </c>
      <c r="K2" s="1" t="s">
        <v>2672</v>
      </c>
      <c r="L2" s="1" t="s">
        <v>2673</v>
      </c>
      <c r="M2" s="1" t="s">
        <v>2674</v>
      </c>
    </row>
    <row r="3" customFormat="false" ht="14.9" hidden="false" customHeight="true" outlineLevel="0" collapsed="false">
      <c r="A3" s="16" t="n">
        <v>72212</v>
      </c>
      <c r="B3" s="16" t="s">
        <v>2675</v>
      </c>
      <c r="C3" s="16" t="s">
        <v>2676</v>
      </c>
      <c r="D3" s="61" t="n">
        <v>2</v>
      </c>
      <c r="F3" s="1" t="s">
        <v>2445</v>
      </c>
      <c r="G3" s="1" t="s">
        <v>2466</v>
      </c>
      <c r="I3" s="1" t="s">
        <v>2449</v>
      </c>
      <c r="J3" s="1" t="s">
        <v>2472</v>
      </c>
      <c r="K3" s="1" t="s">
        <v>2472</v>
      </c>
      <c r="L3" s="1" t="s">
        <v>2472</v>
      </c>
      <c r="M3" s="1" t="s">
        <v>2557</v>
      </c>
    </row>
    <row r="4" customFormat="false" ht="14.9" hidden="false" customHeight="true" outlineLevel="0" collapsed="false">
      <c r="A4" s="16" t="n">
        <v>72229</v>
      </c>
      <c r="B4" s="16" t="s">
        <v>2677</v>
      </c>
      <c r="C4" s="16" t="s">
        <v>2678</v>
      </c>
      <c r="D4" s="61" t="n">
        <v>2</v>
      </c>
      <c r="H4" s="25"/>
      <c r="J4" s="1" t="s">
        <v>2445</v>
      </c>
    </row>
    <row r="5" customFormat="false" ht="14.9" hidden="false" customHeight="true" outlineLevel="0" collapsed="false">
      <c r="A5" s="16" t="n">
        <v>72236</v>
      </c>
      <c r="B5" s="16" t="s">
        <v>2679</v>
      </c>
      <c r="C5" s="16" t="s">
        <v>2680</v>
      </c>
      <c r="D5" s="61" t="n">
        <v>2</v>
      </c>
      <c r="H5" s="25"/>
    </row>
    <row r="6" customFormat="false" ht="14.9" hidden="false" customHeight="true" outlineLevel="0" collapsed="false">
      <c r="A6" s="16" t="n">
        <v>62108</v>
      </c>
      <c r="B6" s="16" t="s">
        <v>2667</v>
      </c>
      <c r="C6" s="16" t="s">
        <v>2681</v>
      </c>
      <c r="D6" s="61" t="n">
        <v>2</v>
      </c>
    </row>
    <row r="7" customFormat="false" ht="14.9" hidden="false" customHeight="true" outlineLevel="0" collapsed="false">
      <c r="A7" s="16" t="n">
        <v>72267</v>
      </c>
      <c r="B7" s="16" t="s">
        <v>2679</v>
      </c>
      <c r="C7" s="16" t="s">
        <v>2682</v>
      </c>
      <c r="D7" s="61" t="n">
        <v>2</v>
      </c>
      <c r="F7" s="1" t="s">
        <v>2445</v>
      </c>
      <c r="G7" s="16" t="s">
        <v>2466</v>
      </c>
      <c r="H7" s="1" t="s">
        <v>2619</v>
      </c>
      <c r="I7" s="1" t="s">
        <v>2472</v>
      </c>
      <c r="K7" s="1" t="s">
        <v>2445</v>
      </c>
      <c r="L7" s="1" t="s">
        <v>2472</v>
      </c>
      <c r="M7" s="1" t="s">
        <v>2472</v>
      </c>
    </row>
    <row r="8" customFormat="false" ht="14.9" hidden="false" customHeight="true" outlineLevel="0" collapsed="false">
      <c r="A8" s="16" t="n">
        <v>72246</v>
      </c>
      <c r="B8" s="16" t="s">
        <v>2677</v>
      </c>
      <c r="C8" s="16" t="s">
        <v>2683</v>
      </c>
      <c r="D8" s="61" t="n">
        <v>2</v>
      </c>
      <c r="H8" s="25"/>
      <c r="J8" s="1" t="s">
        <v>2445</v>
      </c>
      <c r="M8" s="1" t="s">
        <v>2472</v>
      </c>
    </row>
    <row r="9" customFormat="false" ht="14.9" hidden="false" customHeight="true" outlineLevel="0" collapsed="false">
      <c r="A9" s="16" t="n">
        <v>72234</v>
      </c>
      <c r="B9" s="16" t="s">
        <v>2667</v>
      </c>
      <c r="C9" s="16" t="s">
        <v>2684</v>
      </c>
      <c r="D9" s="61" t="n">
        <v>2</v>
      </c>
      <c r="I9" s="1" t="s">
        <v>2445</v>
      </c>
      <c r="L9" s="1" t="s">
        <v>2445</v>
      </c>
    </row>
    <row r="10" customFormat="false" ht="14.9" hidden="false" customHeight="true" outlineLevel="0" collapsed="false">
      <c r="A10" s="16" t="n">
        <v>67105</v>
      </c>
      <c r="B10" s="16" t="s">
        <v>2685</v>
      </c>
      <c r="C10" s="16" t="s">
        <v>2686</v>
      </c>
      <c r="D10" s="61" t="n">
        <v>2</v>
      </c>
      <c r="F10" s="1" t="s">
        <v>2445</v>
      </c>
      <c r="G10" s="16"/>
      <c r="J10" s="1" t="s">
        <v>2445</v>
      </c>
    </row>
    <row r="11" customFormat="false" ht="14.9" hidden="false" customHeight="true" outlineLevel="0" collapsed="false">
      <c r="A11" s="16" t="n">
        <v>72261</v>
      </c>
      <c r="B11" s="16" t="s">
        <v>2687</v>
      </c>
      <c r="C11" s="16" t="s">
        <v>2688</v>
      </c>
      <c r="D11" s="61" t="n">
        <v>2</v>
      </c>
      <c r="F11" s="16" t="s">
        <v>2449</v>
      </c>
      <c r="G11" s="16" t="s">
        <v>2445</v>
      </c>
      <c r="H11" s="1" t="s">
        <v>2445</v>
      </c>
      <c r="I11" s="1" t="s">
        <v>2472</v>
      </c>
      <c r="J11" s="1" t="s">
        <v>2472</v>
      </c>
      <c r="K11" s="1" t="s">
        <v>2449</v>
      </c>
      <c r="L11" s="1" t="s">
        <v>2447</v>
      </c>
      <c r="M11" s="1" t="s">
        <v>2472</v>
      </c>
    </row>
    <row r="12" customFormat="false" ht="14.9" hidden="false" customHeight="true" outlineLevel="0" collapsed="false">
      <c r="A12" s="16" t="n">
        <v>72273</v>
      </c>
      <c r="B12" s="16" t="s">
        <v>2667</v>
      </c>
      <c r="C12" s="16" t="s">
        <v>2689</v>
      </c>
      <c r="D12" s="61" t="n">
        <v>2</v>
      </c>
      <c r="G12" s="16"/>
    </row>
    <row r="13" customFormat="false" ht="14.9" hidden="false" customHeight="true" outlineLevel="0" collapsed="false">
      <c r="A13" s="16" t="n">
        <v>72259</v>
      </c>
      <c r="B13" s="16" t="s">
        <v>2690</v>
      </c>
      <c r="C13" s="16" t="s">
        <v>2691</v>
      </c>
      <c r="D13" s="61" t="n">
        <v>2</v>
      </c>
      <c r="E13" s="16"/>
      <c r="F13" s="16" t="s">
        <v>2488</v>
      </c>
      <c r="G13" s="1" t="s">
        <v>2488</v>
      </c>
      <c r="H13" s="1" t="s">
        <v>2619</v>
      </c>
      <c r="I13" s="1" t="s">
        <v>2445</v>
      </c>
      <c r="J13" s="1" t="s">
        <v>2472</v>
      </c>
      <c r="K13" s="1" t="s">
        <v>2445</v>
      </c>
      <c r="L13" s="1" t="s">
        <v>2472</v>
      </c>
      <c r="M13" s="1" t="s">
        <v>2472</v>
      </c>
    </row>
    <row r="14" customFormat="false" ht="14.9" hidden="false" customHeight="true" outlineLevel="0" collapsed="false">
      <c r="A14" s="16" t="n">
        <v>72247</v>
      </c>
      <c r="B14" s="16" t="s">
        <v>2692</v>
      </c>
      <c r="C14" s="16" t="s">
        <v>2693</v>
      </c>
      <c r="D14" s="61" t="n">
        <v>2</v>
      </c>
      <c r="K14" s="67"/>
      <c r="L14" s="67"/>
    </row>
    <row r="15" customFormat="false" ht="14.9" hidden="false" customHeight="true" outlineLevel="0" collapsed="false">
      <c r="A15" s="16" t="n">
        <v>72270</v>
      </c>
      <c r="B15" s="16" t="s">
        <v>2679</v>
      </c>
      <c r="C15" s="16" t="s">
        <v>2694</v>
      </c>
      <c r="D15" s="62" t="n">
        <v>3</v>
      </c>
      <c r="G15" s="16"/>
      <c r="K15" s="67"/>
      <c r="L15" s="67"/>
    </row>
    <row r="16" customFormat="false" ht="14.9" hidden="false" customHeight="true" outlineLevel="0" collapsed="false">
      <c r="A16" s="16" t="n">
        <v>62010</v>
      </c>
      <c r="B16" s="16" t="s">
        <v>2690</v>
      </c>
      <c r="C16" s="16" t="s">
        <v>2695</v>
      </c>
      <c r="D16" s="62" t="n">
        <v>3</v>
      </c>
      <c r="J16" s="1" t="s">
        <v>2447</v>
      </c>
      <c r="K16" s="67"/>
      <c r="L16" s="25"/>
    </row>
    <row r="17" customFormat="false" ht="14.9" hidden="false" customHeight="true" outlineLevel="0" collapsed="false">
      <c r="A17" s="16" t="n">
        <v>69081</v>
      </c>
      <c r="B17" s="16" t="s">
        <v>2685</v>
      </c>
      <c r="C17" s="16" t="s">
        <v>2696</v>
      </c>
      <c r="D17" s="62" t="n">
        <v>3</v>
      </c>
      <c r="K17" s="67"/>
      <c r="L17" s="67"/>
    </row>
    <row r="18" customFormat="false" ht="14.9" hidden="false" customHeight="true" outlineLevel="0" collapsed="false">
      <c r="A18" s="16" t="n">
        <v>67619</v>
      </c>
      <c r="B18" s="16" t="s">
        <v>2697</v>
      </c>
      <c r="C18" s="16" t="s">
        <v>2698</v>
      </c>
      <c r="D18" s="62" t="n">
        <v>3</v>
      </c>
      <c r="E18" s="79"/>
      <c r="F18" s="79"/>
      <c r="G18" s="79"/>
      <c r="J18" s="1" t="s">
        <v>2445</v>
      </c>
      <c r="K18" s="67"/>
      <c r="L18" s="67"/>
    </row>
    <row r="19" customFormat="false" ht="14.9" hidden="false" customHeight="true" outlineLevel="0" collapsed="false">
      <c r="A19" s="16" t="n">
        <v>68094</v>
      </c>
      <c r="B19" s="16" t="s">
        <v>2675</v>
      </c>
      <c r="C19" s="16" t="s">
        <v>2699</v>
      </c>
      <c r="D19" s="62" t="n">
        <v>3</v>
      </c>
      <c r="K19" s="67"/>
      <c r="L19" s="67"/>
    </row>
    <row r="20" customFormat="false" ht="14.9" hidden="false" customHeight="true" outlineLevel="0" collapsed="false">
      <c r="A20" s="16" t="n">
        <v>72274</v>
      </c>
      <c r="B20" s="16" t="s">
        <v>2675</v>
      </c>
      <c r="C20" s="16" t="s">
        <v>2700</v>
      </c>
      <c r="D20" s="62" t="n">
        <v>3</v>
      </c>
      <c r="K20" s="67"/>
      <c r="L20" s="67"/>
    </row>
    <row r="21" customFormat="false" ht="14.9" hidden="false" customHeight="true" outlineLevel="0" collapsed="false">
      <c r="A21" s="16" t="n">
        <v>69082</v>
      </c>
      <c r="B21" s="16" t="s">
        <v>2667</v>
      </c>
      <c r="C21" s="16" t="s">
        <v>2701</v>
      </c>
      <c r="D21" s="62" t="n">
        <v>3</v>
      </c>
      <c r="G21" s="16"/>
      <c r="H21" s="16"/>
      <c r="K21" s="67"/>
      <c r="L21" s="67"/>
    </row>
    <row r="22" customFormat="false" ht="14.9" hidden="false" customHeight="true" outlineLevel="0" collapsed="false">
      <c r="A22" s="16" t="n">
        <v>73741</v>
      </c>
      <c r="B22" s="16" t="s">
        <v>2667</v>
      </c>
      <c r="C22" s="16" t="s">
        <v>2702</v>
      </c>
      <c r="D22" s="62" t="n">
        <v>3</v>
      </c>
      <c r="E22" s="79"/>
      <c r="F22" s="79"/>
      <c r="G22" s="16"/>
      <c r="K22" s="67"/>
      <c r="L22" s="67"/>
    </row>
    <row r="23" customFormat="false" ht="14.9" hidden="false" customHeight="true" outlineLevel="0" collapsed="false">
      <c r="A23" s="16" t="n">
        <v>62012</v>
      </c>
      <c r="B23" s="16" t="s">
        <v>2692</v>
      </c>
      <c r="C23" s="16" t="s">
        <v>2703</v>
      </c>
      <c r="D23" s="62" t="n">
        <v>3</v>
      </c>
      <c r="K23" s="67"/>
      <c r="L23" s="67"/>
    </row>
    <row r="24" customFormat="false" ht="14.9" hidden="false" customHeight="true" outlineLevel="0" collapsed="false">
      <c r="A24" s="16" t="n">
        <v>72268</v>
      </c>
      <c r="B24" s="16" t="s">
        <v>2697</v>
      </c>
      <c r="C24" s="16" t="s">
        <v>2704</v>
      </c>
      <c r="D24" s="62" t="n">
        <v>3</v>
      </c>
      <c r="K24" s="67"/>
      <c r="L24" s="67"/>
    </row>
  </sheetData>
  <hyperlinks>
    <hyperlink ref="I3" r:id="rId1" display="\\"/>
    <hyperlink ref="F11" r:id="rId2" display="\\"/>
    <hyperlink ref="K11" r:id="rId3" display="\\"/>
  </hyperlink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1" sqref="2336:2336 A8"/>
    </sheetView>
  </sheetViews>
  <sheetFormatPr defaultColWidth="9.171875" defaultRowHeight="13.8" zeroHeight="false" outlineLevelRow="0" outlineLevelCol="0"/>
  <cols>
    <col collapsed="false" customWidth="true" hidden="false" outlineLevel="0" max="1" min="1" style="1" width="8.53"/>
    <col collapsed="false" customWidth="true" hidden="false" outlineLevel="0" max="2" min="2" style="1" width="22.15"/>
    <col collapsed="false" customWidth="true" hidden="false" outlineLevel="0" max="3" min="3" style="1" width="17.57"/>
    <col collapsed="false" customWidth="true" hidden="false" outlineLevel="0" max="6" min="6" style="1" width="7.7"/>
    <col collapsed="false" customWidth="true" hidden="false" outlineLevel="0" max="7" min="7" style="1" width="9.7"/>
    <col collapsed="false" customWidth="true" hidden="false" outlineLevel="0" max="10" min="8" style="1" width="7.7"/>
    <col collapsed="false" customWidth="true" hidden="false" outlineLevel="0" max="11" min="11" style="1" width="9.57"/>
    <col collapsed="false" customWidth="true" hidden="false" outlineLevel="0" max="19" min="12" style="1" width="7.7"/>
    <col collapsed="false" customWidth="true" hidden="false" outlineLevel="0" max="64" min="20" style="1" width="8.53"/>
  </cols>
  <sheetData>
    <row r="1" customFormat="false" ht="28.35" hidden="false" customHeight="true" outlineLevel="0" collapsed="false">
      <c r="A1" s="10" t="s">
        <v>1</v>
      </c>
      <c r="B1" s="10" t="s">
        <v>2564</v>
      </c>
      <c r="C1" s="57" t="s">
        <v>2383</v>
      </c>
      <c r="D1" s="80" t="n">
        <v>1</v>
      </c>
      <c r="E1" s="80" t="n">
        <v>4</v>
      </c>
      <c r="F1" s="80" t="n">
        <v>6</v>
      </c>
      <c r="G1" s="80" t="n">
        <v>9</v>
      </c>
      <c r="H1" s="80" t="n">
        <v>11</v>
      </c>
      <c r="I1" s="80" t="n">
        <v>14</v>
      </c>
      <c r="J1" s="80" t="n">
        <v>17</v>
      </c>
      <c r="K1" s="80" t="n">
        <v>20</v>
      </c>
      <c r="L1" s="80" t="n">
        <v>23</v>
      </c>
      <c r="M1" s="80" t="n">
        <v>26</v>
      </c>
      <c r="N1" s="80" t="n">
        <v>29</v>
      </c>
      <c r="O1" s="80" t="n">
        <v>32</v>
      </c>
      <c r="P1" s="80" t="n">
        <v>35</v>
      </c>
      <c r="Q1" s="80" t="n">
        <v>38</v>
      </c>
      <c r="R1" s="80" t="n">
        <v>41</v>
      </c>
      <c r="S1" s="80" t="n">
        <v>44</v>
      </c>
      <c r="T1" s="80" t="n">
        <v>47</v>
      </c>
      <c r="U1" s="80" t="n">
        <v>50</v>
      </c>
    </row>
    <row r="2" customFormat="false" ht="14.9" hidden="false" customHeight="true" outlineLevel="0" collapsed="false">
      <c r="A2" s="16" t="n">
        <v>66343</v>
      </c>
      <c r="B2" s="16" t="s">
        <v>2705</v>
      </c>
      <c r="C2" s="60" t="n">
        <v>1</v>
      </c>
      <c r="E2" s="1" t="s">
        <v>2652</v>
      </c>
      <c r="F2" s="1" t="s">
        <v>2654</v>
      </c>
      <c r="G2" s="1" t="s">
        <v>2706</v>
      </c>
      <c r="H2" s="1" t="s">
        <v>2447</v>
      </c>
      <c r="I2" s="1" t="s">
        <v>2707</v>
      </c>
      <c r="J2" s="1" t="s">
        <v>2708</v>
      </c>
      <c r="K2" s="1" t="s">
        <v>2709</v>
      </c>
      <c r="L2" s="1" t="s">
        <v>2710</v>
      </c>
      <c r="M2" s="1" t="s">
        <v>2472</v>
      </c>
    </row>
    <row r="3" customFormat="false" ht="14.9" hidden="false" customHeight="true" outlineLevel="0" collapsed="false">
      <c r="A3" s="16" t="n">
        <v>66370</v>
      </c>
      <c r="B3" s="16" t="s">
        <v>2711</v>
      </c>
      <c r="C3" s="61" t="n">
        <v>2</v>
      </c>
      <c r="E3" s="1" t="s">
        <v>2466</v>
      </c>
      <c r="F3" s="1" t="s">
        <v>2447</v>
      </c>
      <c r="G3" s="1" t="s">
        <v>2445</v>
      </c>
      <c r="H3" s="1" t="s">
        <v>2454</v>
      </c>
      <c r="I3" s="1" t="s">
        <v>2469</v>
      </c>
      <c r="J3" s="1" t="s">
        <v>2557</v>
      </c>
      <c r="K3" s="1" t="s">
        <v>2447</v>
      </c>
      <c r="L3" s="1" t="s">
        <v>2445</v>
      </c>
      <c r="M3" s="1" t="s">
        <v>2492</v>
      </c>
    </row>
    <row r="4" customFormat="false" ht="14.9" hidden="false" customHeight="true" outlineLevel="0" collapsed="false">
      <c r="A4" s="16" t="n">
        <v>66355</v>
      </c>
      <c r="B4" s="16" t="s">
        <v>2712</v>
      </c>
      <c r="C4" s="61" t="n">
        <v>2</v>
      </c>
      <c r="E4" s="1" t="s">
        <v>2513</v>
      </c>
      <c r="F4" s="1" t="s">
        <v>2637</v>
      </c>
      <c r="G4" s="25" t="s">
        <v>2524</v>
      </c>
      <c r="H4" s="1" t="s">
        <v>2449</v>
      </c>
      <c r="J4" s="1" t="s">
        <v>2472</v>
      </c>
      <c r="K4" s="1" t="s">
        <v>2557</v>
      </c>
      <c r="M4" s="1" t="s">
        <v>2472</v>
      </c>
    </row>
    <row r="5" customFormat="false" ht="14.9" hidden="false" customHeight="true" outlineLevel="0" collapsed="false">
      <c r="A5" s="16" t="n">
        <v>66349</v>
      </c>
      <c r="B5" s="16" t="s">
        <v>2713</v>
      </c>
      <c r="C5" s="61" t="n">
        <v>2</v>
      </c>
      <c r="D5" s="25"/>
      <c r="E5" s="25"/>
      <c r="F5" s="25"/>
      <c r="G5" s="25"/>
      <c r="H5" s="25"/>
    </row>
    <row r="6" customFormat="false" ht="14.9" hidden="false" customHeight="true" outlineLevel="0" collapsed="false">
      <c r="A6" s="16" t="n">
        <v>66358</v>
      </c>
      <c r="B6" s="16" t="s">
        <v>2714</v>
      </c>
      <c r="C6" s="62" t="n">
        <v>3</v>
      </c>
      <c r="D6" s="1"/>
      <c r="E6" s="1"/>
      <c r="F6" s="1" t="s">
        <v>2445</v>
      </c>
      <c r="G6" s="1" t="s">
        <v>2472</v>
      </c>
      <c r="H6" s="1" t="s">
        <v>2445</v>
      </c>
      <c r="I6" s="25"/>
      <c r="J6" s="1" t="s">
        <v>2472</v>
      </c>
      <c r="K6" s="1" t="s">
        <v>2445</v>
      </c>
      <c r="L6" s="1" t="s">
        <v>2447</v>
      </c>
    </row>
    <row r="7" customFormat="false" ht="14.9" hidden="false" customHeight="true" outlineLevel="0" collapsed="false">
      <c r="A7" s="16" t="n">
        <v>66354</v>
      </c>
      <c r="B7" s="16" t="s">
        <v>2715</v>
      </c>
      <c r="C7" s="62" t="n">
        <v>3</v>
      </c>
      <c r="D7" s="1"/>
      <c r="E7" s="1"/>
      <c r="F7" s="25"/>
      <c r="G7" s="25"/>
      <c r="J7" s="1" t="s">
        <v>2449</v>
      </c>
    </row>
    <row r="8" customFormat="false" ht="14.9" hidden="false" customHeight="true" outlineLevel="0" collapsed="false">
      <c r="A8" s="16" t="n">
        <v>75385</v>
      </c>
      <c r="B8" s="16" t="s">
        <v>2716</v>
      </c>
      <c r="C8" s="62" t="n">
        <v>3</v>
      </c>
      <c r="D8" s="1" t="s">
        <v>2472</v>
      </c>
      <c r="E8" s="1"/>
      <c r="F8" s="1" t="s">
        <v>2472</v>
      </c>
      <c r="G8" s="1" t="s">
        <v>2449</v>
      </c>
      <c r="H8" s="1" t="s">
        <v>2454</v>
      </c>
      <c r="I8" s="1" t="s">
        <v>2492</v>
      </c>
      <c r="K8" s="1" t="s">
        <v>2445</v>
      </c>
      <c r="L8" s="1" t="s">
        <v>2466</v>
      </c>
      <c r="M8" s="1" t="s">
        <v>2449</v>
      </c>
    </row>
    <row r="9" customFormat="false" ht="14.9" hidden="false" customHeight="true" outlineLevel="0" collapsed="false">
      <c r="A9" s="16" t="n">
        <v>63104</v>
      </c>
      <c r="B9" s="16" t="s">
        <v>2717</v>
      </c>
      <c r="C9" s="65" t="n">
        <v>4</v>
      </c>
      <c r="D9" s="25"/>
      <c r="E9" s="25"/>
      <c r="F9" s="25"/>
      <c r="G9" s="25"/>
      <c r="H9" s="25"/>
    </row>
    <row r="10" customFormat="false" ht="14.9" hidden="false" customHeight="true" outlineLevel="0" collapsed="false">
      <c r="A10" s="16" t="n">
        <v>74674</v>
      </c>
      <c r="B10" s="16" t="s">
        <v>2718</v>
      </c>
      <c r="C10" s="65" t="n">
        <v>4</v>
      </c>
      <c r="D10" s="25"/>
      <c r="E10" s="25"/>
      <c r="F10" s="25"/>
      <c r="G10" s="25"/>
      <c r="H10" s="25"/>
    </row>
    <row r="11" customFormat="false" ht="14.9" hidden="false" customHeight="true" outlineLevel="0" collapsed="false">
      <c r="A11" s="16" t="n">
        <v>63105</v>
      </c>
      <c r="B11" s="16" t="s">
        <v>2719</v>
      </c>
      <c r="C11" s="65" t="n">
        <v>4</v>
      </c>
      <c r="D11" s="25"/>
      <c r="E11" s="25"/>
      <c r="F11" s="1" t="s">
        <v>2449</v>
      </c>
      <c r="G11" s="25"/>
      <c r="H11" s="25" t="s">
        <v>2472</v>
      </c>
      <c r="J11" s="1" t="s">
        <v>2445</v>
      </c>
      <c r="K11" s="1" t="s">
        <v>2445</v>
      </c>
    </row>
    <row r="12" customFormat="false" ht="14.9" hidden="false" customHeight="true" outlineLevel="0" collapsed="false">
      <c r="A12" s="16" t="n">
        <v>66365</v>
      </c>
      <c r="B12" s="16" t="s">
        <v>2720</v>
      </c>
      <c r="C12" s="65" t="n">
        <v>4</v>
      </c>
    </row>
    <row r="13" customFormat="false" ht="14.9" hidden="false" customHeight="true" outlineLevel="0" collapsed="false">
      <c r="A13" s="16" t="n">
        <v>75383</v>
      </c>
      <c r="B13" s="16" t="s">
        <v>2721</v>
      </c>
      <c r="C13" s="65" t="n">
        <v>4</v>
      </c>
    </row>
    <row r="14" customFormat="false" ht="14.9" hidden="false" customHeight="true" outlineLevel="0" collapsed="false">
      <c r="A14" s="16" t="n">
        <v>75384</v>
      </c>
      <c r="B14" s="16" t="s">
        <v>2722</v>
      </c>
      <c r="C14" s="65" t="n">
        <v>4</v>
      </c>
    </row>
    <row r="15" customFormat="false" ht="14.9" hidden="false" customHeight="true" outlineLevel="0" collapsed="false">
      <c r="A15" s="16" t="n">
        <v>74675</v>
      </c>
      <c r="B15" s="16" t="s">
        <v>2723</v>
      </c>
      <c r="C15" s="65" t="n">
        <v>4</v>
      </c>
    </row>
    <row r="16" customFormat="false" ht="14.9" hidden="false" customHeight="true" outlineLevel="0" collapsed="false">
      <c r="A16" s="16" t="n">
        <v>63106</v>
      </c>
      <c r="B16" s="16" t="s">
        <v>2724</v>
      </c>
      <c r="C16" s="65" t="n">
        <v>4</v>
      </c>
    </row>
  </sheetData>
  <hyperlinks>
    <hyperlink ref="F2" r:id="rId1" display="**\\\"/>
    <hyperlink ref="F3" r:id="rId2" display="**"/>
    <hyperlink ref="F4" r:id="rId3" display="**\"/>
    <hyperlink ref="H4" r:id="rId4" display="\\"/>
    <hyperlink ref="J7" r:id="rId5" display="\\"/>
    <hyperlink ref="G8" r:id="rId6" display="\\"/>
    <hyperlink ref="M8" r:id="rId7" display="\\"/>
    <hyperlink ref="F11" r:id="rId8" display="\\"/>
  </hyperlink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D7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41" activePane="bottomLeft" state="frozen"/>
      <selection pane="topLeft" activeCell="A1" activeCellId="0" sqref="A1"/>
      <selection pane="bottomLeft" activeCell="AC50" activeCellId="1" sqref="2336:2336 AC50"/>
    </sheetView>
  </sheetViews>
  <sheetFormatPr defaultColWidth="8.54296875" defaultRowHeight="13.8" zeroHeight="false" outlineLevelRow="0" outlineLevelCol="0"/>
  <cols>
    <col collapsed="false" customWidth="true" hidden="false" outlineLevel="0" max="2" min="2" style="1" width="18.57"/>
    <col collapsed="false" customWidth="true" hidden="false" outlineLevel="0" max="3" min="3" style="1" width="15.28"/>
    <col collapsed="false" customWidth="true" hidden="false" outlineLevel="0" max="21" min="4" style="1" width="8.85"/>
    <col collapsed="false" customWidth="true" hidden="false" outlineLevel="0" max="22" min="22" style="1" width="9.28"/>
    <col collapsed="false" customWidth="true" hidden="false" outlineLevel="0" max="36" min="23" style="1" width="9.14"/>
  </cols>
  <sheetData>
    <row r="1" s="82" customFormat="true" ht="13.8" hidden="false" customHeight="true" outlineLevel="0" collapsed="false">
      <c r="A1" s="81" t="s">
        <v>2725</v>
      </c>
      <c r="B1" s="81" t="s">
        <v>2726</v>
      </c>
      <c r="C1" s="81" t="s">
        <v>2727</v>
      </c>
      <c r="D1" s="81" t="n">
        <v>1</v>
      </c>
      <c r="E1" s="81" t="n">
        <v>2</v>
      </c>
      <c r="F1" s="81" t="n">
        <v>3</v>
      </c>
      <c r="G1" s="81" t="n">
        <v>4</v>
      </c>
      <c r="H1" s="81" t="n">
        <v>5</v>
      </c>
      <c r="I1" s="81" t="n">
        <v>6</v>
      </c>
      <c r="J1" s="81" t="n">
        <v>7</v>
      </c>
      <c r="K1" s="81" t="n">
        <v>8</v>
      </c>
      <c r="L1" s="81" t="n">
        <v>9</v>
      </c>
      <c r="M1" s="81" t="n">
        <v>10</v>
      </c>
      <c r="N1" s="81" t="n">
        <v>11</v>
      </c>
      <c r="O1" s="81" t="n">
        <v>12</v>
      </c>
      <c r="P1" s="81" t="n">
        <v>13</v>
      </c>
      <c r="Q1" s="81" t="n">
        <v>14</v>
      </c>
      <c r="R1" s="81" t="n">
        <v>15</v>
      </c>
      <c r="S1" s="81" t="n">
        <v>16</v>
      </c>
      <c r="T1" s="81" t="n">
        <v>17</v>
      </c>
      <c r="U1" s="81" t="n">
        <v>18</v>
      </c>
      <c r="V1" s="81" t="n">
        <v>19</v>
      </c>
      <c r="W1" s="81" t="n">
        <v>20</v>
      </c>
      <c r="X1" s="81" t="n">
        <v>21</v>
      </c>
      <c r="Y1" s="81" t="n">
        <v>22</v>
      </c>
      <c r="Z1" s="81" t="n">
        <v>23</v>
      </c>
      <c r="AA1" s="81" t="n">
        <v>24</v>
      </c>
      <c r="AB1" s="81" t="n">
        <v>25</v>
      </c>
      <c r="AC1" s="81" t="n">
        <v>26</v>
      </c>
      <c r="AD1" s="81" t="n">
        <v>27</v>
      </c>
      <c r="AE1" s="81" t="n">
        <v>28</v>
      </c>
      <c r="AF1" s="81" t="n">
        <v>29</v>
      </c>
      <c r="AG1" s="81" t="n">
        <v>30</v>
      </c>
      <c r="AH1" s="81" t="n">
        <v>31</v>
      </c>
      <c r="AI1" s="81" t="n">
        <v>32</v>
      </c>
      <c r="AJ1" s="81" t="n">
        <v>33</v>
      </c>
      <c r="AK1" s="81" t="n">
        <v>34</v>
      </c>
      <c r="AL1" s="81" t="n">
        <v>35</v>
      </c>
      <c r="AM1" s="81" t="n">
        <v>36</v>
      </c>
      <c r="AN1" s="81" t="n">
        <v>37</v>
      </c>
      <c r="AO1" s="81" t="n">
        <v>38</v>
      </c>
      <c r="AP1" s="81" t="n">
        <v>39</v>
      </c>
      <c r="AQ1" s="81" t="n">
        <v>40</v>
      </c>
      <c r="AR1" s="81" t="n">
        <v>41</v>
      </c>
      <c r="AS1" s="81" t="n">
        <v>42</v>
      </c>
      <c r="AT1" s="81" t="n">
        <v>43</v>
      </c>
      <c r="AU1" s="81" t="n">
        <v>44</v>
      </c>
      <c r="AV1" s="81" t="n">
        <v>45</v>
      </c>
      <c r="AW1" s="81" t="n">
        <v>46</v>
      </c>
      <c r="AX1" s="81" t="n">
        <v>47</v>
      </c>
      <c r="AY1" s="81" t="n">
        <v>48</v>
      </c>
      <c r="AZ1" s="81" t="n">
        <v>49</v>
      </c>
      <c r="BA1" s="81" t="n">
        <v>50</v>
      </c>
      <c r="BB1" s="81" t="n">
        <v>51</v>
      </c>
      <c r="BC1" s="81" t="n">
        <v>52</v>
      </c>
      <c r="BD1" s="81"/>
    </row>
    <row r="2" customFormat="false" ht="13.8" hidden="false" customHeight="true" outlineLevel="0" collapsed="false">
      <c r="A2" s="1" t="n">
        <v>219</v>
      </c>
      <c r="B2" s="1" t="s">
        <v>2728</v>
      </c>
      <c r="D2" s="83" t="n">
        <v>3</v>
      </c>
      <c r="E2" s="83"/>
      <c r="F2" s="83"/>
      <c r="G2" s="83"/>
      <c r="H2" s="83"/>
      <c r="I2" s="83" t="n">
        <v>3</v>
      </c>
      <c r="J2" s="83"/>
      <c r="K2" s="83"/>
      <c r="L2" s="83"/>
      <c r="M2" s="83"/>
      <c r="N2" s="83" t="n">
        <v>3</v>
      </c>
      <c r="O2" s="83"/>
      <c r="P2" s="83"/>
      <c r="Q2" s="83"/>
      <c r="R2" s="83"/>
      <c r="S2" s="83" t="n">
        <v>3</v>
      </c>
      <c r="T2" s="83"/>
      <c r="U2" s="83"/>
      <c r="V2" s="83"/>
      <c r="W2" s="83"/>
      <c r="X2" s="83" t="n">
        <v>3</v>
      </c>
      <c r="Y2" s="83"/>
      <c r="Z2" s="83"/>
      <c r="AA2" s="83"/>
      <c r="AB2" s="83"/>
      <c r="AC2" s="83" t="n">
        <v>3</v>
      </c>
      <c r="AD2" s="83"/>
      <c r="AE2" s="83"/>
      <c r="AF2" s="83"/>
      <c r="AG2" s="83"/>
      <c r="AH2" s="84" t="n">
        <v>3</v>
      </c>
      <c r="AI2" s="83"/>
      <c r="AJ2" s="83"/>
      <c r="AK2" s="83"/>
      <c r="AL2" s="83"/>
      <c r="AM2" s="83" t="n">
        <v>3</v>
      </c>
      <c r="AN2" s="83"/>
      <c r="AO2" s="83"/>
      <c r="AP2" s="83"/>
      <c r="AQ2" s="83"/>
      <c r="AR2" s="83" t="n">
        <v>3</v>
      </c>
      <c r="AS2" s="83"/>
      <c r="AT2" s="83"/>
      <c r="AU2" s="83"/>
      <c r="AV2" s="83"/>
      <c r="AW2" s="83" t="n">
        <v>3</v>
      </c>
      <c r="AX2" s="83"/>
      <c r="AY2" s="83"/>
      <c r="AZ2" s="83"/>
      <c r="BA2" s="83"/>
      <c r="BB2" s="83"/>
      <c r="BC2" s="83"/>
      <c r="BD2" s="1" t="n">
        <f aca="false">SUM(D2:BC2)</f>
        <v>30</v>
      </c>
    </row>
    <row r="3" customFormat="false" ht="13.8" hidden="false" customHeight="true" outlineLevel="0" collapsed="false">
      <c r="A3" s="1" t="n">
        <v>286</v>
      </c>
      <c r="B3" s="1" t="s">
        <v>2729</v>
      </c>
      <c r="D3" s="83" t="n">
        <v>3</v>
      </c>
      <c r="E3" s="83"/>
      <c r="F3" s="83"/>
      <c r="G3" s="83"/>
      <c r="H3" s="83"/>
      <c r="I3" s="83" t="n">
        <v>3</v>
      </c>
      <c r="J3" s="83"/>
      <c r="K3" s="83"/>
      <c r="L3" s="83"/>
      <c r="M3" s="83"/>
      <c r="N3" s="83" t="n">
        <v>3</v>
      </c>
      <c r="O3" s="83"/>
      <c r="P3" s="83"/>
      <c r="Q3" s="83"/>
      <c r="R3" s="83"/>
      <c r="S3" s="83" t="n">
        <v>3</v>
      </c>
      <c r="T3" s="83"/>
      <c r="U3" s="83"/>
      <c r="V3" s="83"/>
      <c r="W3" s="83"/>
      <c r="X3" s="83" t="n">
        <v>3</v>
      </c>
      <c r="Y3" s="83"/>
      <c r="Z3" s="83"/>
      <c r="AA3" s="83"/>
      <c r="AB3" s="83"/>
      <c r="AC3" s="83" t="n">
        <v>3</v>
      </c>
      <c r="AD3" s="83"/>
      <c r="AE3" s="83"/>
      <c r="AF3" s="83"/>
      <c r="AG3" s="83"/>
      <c r="AH3" s="83" t="n">
        <v>3</v>
      </c>
      <c r="AI3" s="83"/>
      <c r="AJ3" s="83"/>
      <c r="AK3" s="83"/>
      <c r="AL3" s="83"/>
      <c r="AM3" s="83" t="n">
        <v>3</v>
      </c>
      <c r="AN3" s="83"/>
      <c r="AO3" s="83"/>
      <c r="AP3" s="83"/>
      <c r="AQ3" s="83"/>
      <c r="AR3" s="83" t="n">
        <v>3</v>
      </c>
      <c r="AS3" s="83"/>
      <c r="AT3" s="83"/>
      <c r="AU3" s="83"/>
      <c r="AV3" s="83"/>
      <c r="AW3" s="83" t="n">
        <v>3</v>
      </c>
      <c r="AX3" s="83"/>
      <c r="AY3" s="83"/>
      <c r="AZ3" s="83"/>
      <c r="BA3" s="83"/>
      <c r="BB3" s="83"/>
      <c r="BC3" s="83"/>
      <c r="BD3" s="1" t="n">
        <f aca="false">SUM(D3:BC3)</f>
        <v>30</v>
      </c>
    </row>
    <row r="4" customFormat="false" ht="13.8" hidden="false" customHeight="true" outlineLevel="0" collapsed="false">
      <c r="A4" s="1" t="n">
        <v>501</v>
      </c>
      <c r="B4" s="1" t="s">
        <v>2730</v>
      </c>
      <c r="D4" s="83" t="n">
        <v>3</v>
      </c>
      <c r="E4" s="83"/>
      <c r="F4" s="83"/>
      <c r="G4" s="83"/>
      <c r="H4" s="83"/>
      <c r="I4" s="83" t="n">
        <v>3</v>
      </c>
      <c r="J4" s="83"/>
      <c r="K4" s="83"/>
      <c r="L4" s="83"/>
      <c r="M4" s="83"/>
      <c r="N4" s="83" t="n">
        <v>3</v>
      </c>
      <c r="O4" s="83"/>
      <c r="P4" s="83"/>
      <c r="Q4" s="83"/>
      <c r="R4" s="83"/>
      <c r="S4" s="83" t="n">
        <v>3</v>
      </c>
      <c r="T4" s="83"/>
      <c r="U4" s="83"/>
      <c r="V4" s="83"/>
      <c r="W4" s="83"/>
      <c r="X4" s="83" t="n">
        <v>3</v>
      </c>
      <c r="Y4" s="83"/>
      <c r="Z4" s="83"/>
      <c r="AA4" s="83"/>
      <c r="AB4" s="83"/>
      <c r="AC4" s="83" t="n">
        <v>3</v>
      </c>
      <c r="AD4" s="83"/>
      <c r="AE4" s="83"/>
      <c r="AF4" s="83"/>
      <c r="AG4" s="83"/>
      <c r="AH4" s="84" t="n">
        <v>3</v>
      </c>
      <c r="AI4" s="83"/>
      <c r="AJ4" s="83"/>
      <c r="AK4" s="83"/>
      <c r="AL4" s="83"/>
      <c r="AM4" s="83" t="n">
        <v>3</v>
      </c>
      <c r="AN4" s="83"/>
      <c r="AO4" s="83"/>
      <c r="AP4" s="83"/>
      <c r="AQ4" s="83"/>
      <c r="AR4" s="83" t="n">
        <v>3</v>
      </c>
      <c r="AS4" s="83"/>
      <c r="AT4" s="83"/>
      <c r="AU4" s="83"/>
      <c r="AV4" s="83"/>
      <c r="AW4" s="83" t="n">
        <v>3</v>
      </c>
      <c r="AX4" s="83"/>
      <c r="AY4" s="83"/>
      <c r="AZ4" s="83"/>
      <c r="BA4" s="83"/>
      <c r="BB4" s="83"/>
      <c r="BC4" s="83"/>
      <c r="BD4" s="1" t="n">
        <f aca="false">SUM(D4:BC4)</f>
        <v>30</v>
      </c>
    </row>
    <row r="5" customFormat="false" ht="13.8" hidden="false" customHeight="true" outlineLevel="0" collapsed="false">
      <c r="A5" s="1" t="n">
        <v>904</v>
      </c>
      <c r="B5" s="1" t="s">
        <v>2731</v>
      </c>
      <c r="D5" s="83" t="n">
        <v>3</v>
      </c>
      <c r="E5" s="83"/>
      <c r="F5" s="83"/>
      <c r="G5" s="83"/>
      <c r="H5" s="83"/>
      <c r="I5" s="83" t="n">
        <v>3</v>
      </c>
      <c r="J5" s="83"/>
      <c r="K5" s="83"/>
      <c r="L5" s="83"/>
      <c r="M5" s="83"/>
      <c r="N5" s="83" t="n">
        <v>3</v>
      </c>
      <c r="O5" s="83"/>
      <c r="P5" s="83"/>
      <c r="Q5" s="83"/>
      <c r="R5" s="83"/>
      <c r="S5" s="83" t="n">
        <v>3</v>
      </c>
      <c r="T5" s="83"/>
      <c r="U5" s="83"/>
      <c r="V5" s="83"/>
      <c r="W5" s="83"/>
      <c r="X5" s="84" t="n">
        <v>3</v>
      </c>
      <c r="Y5" s="83"/>
      <c r="Z5" s="83"/>
      <c r="AA5" s="83"/>
      <c r="AB5" s="83"/>
      <c r="AC5" s="83" t="n">
        <v>3</v>
      </c>
      <c r="AD5" s="83"/>
      <c r="AE5" s="83"/>
      <c r="AF5" s="83"/>
      <c r="AG5" s="83"/>
      <c r="AH5" s="84" t="n">
        <v>3</v>
      </c>
      <c r="AI5" s="83"/>
      <c r="AJ5" s="83"/>
      <c r="AK5" s="83"/>
      <c r="AL5" s="83"/>
      <c r="AM5" s="83" t="n">
        <v>3</v>
      </c>
      <c r="AN5" s="83"/>
      <c r="AO5" s="83"/>
      <c r="AP5" s="83"/>
      <c r="AQ5" s="83"/>
      <c r="AR5" s="83" t="n">
        <v>3</v>
      </c>
      <c r="AS5" s="83"/>
      <c r="AT5" s="83"/>
      <c r="AU5" s="83"/>
      <c r="AV5" s="83"/>
      <c r="AW5" s="83" t="n">
        <v>3</v>
      </c>
      <c r="AX5" s="83"/>
      <c r="AY5" s="83"/>
      <c r="AZ5" s="83"/>
      <c r="BA5" s="83"/>
      <c r="BB5" s="83"/>
      <c r="BC5" s="83"/>
      <c r="BD5" s="1" t="n">
        <f aca="false">SUM(D5:BC5)</f>
        <v>30</v>
      </c>
    </row>
    <row r="6" customFormat="false" ht="13.8" hidden="false" customHeight="true" outlineLevel="0" collapsed="false">
      <c r="A6" s="17" t="n">
        <v>1000</v>
      </c>
      <c r="B6" s="17" t="s">
        <v>2732</v>
      </c>
      <c r="C6" s="17" t="s">
        <v>2733</v>
      </c>
      <c r="D6" s="83"/>
      <c r="E6" s="83"/>
      <c r="F6" s="83" t="n">
        <v>7</v>
      </c>
      <c r="G6" s="83"/>
      <c r="H6" s="83"/>
      <c r="I6" s="83"/>
      <c r="J6" s="83"/>
      <c r="K6" s="85" t="n">
        <v>7</v>
      </c>
      <c r="L6" s="83"/>
      <c r="M6" s="83"/>
      <c r="N6" s="83"/>
      <c r="O6" s="83"/>
      <c r="P6" s="85" t="n">
        <v>7</v>
      </c>
      <c r="Q6" s="83"/>
      <c r="R6" s="83"/>
      <c r="S6" s="85" t="n">
        <v>7</v>
      </c>
      <c r="T6" s="83"/>
      <c r="U6" s="83"/>
      <c r="V6" s="85" t="n">
        <v>7</v>
      </c>
      <c r="W6" s="83"/>
      <c r="X6" s="83"/>
      <c r="Y6" s="86" t="n">
        <v>7</v>
      </c>
      <c r="Z6" s="83"/>
      <c r="AA6" s="83"/>
      <c r="AB6" s="85" t="n">
        <v>7</v>
      </c>
      <c r="AC6" s="83"/>
      <c r="AD6" s="83"/>
      <c r="AE6" s="83" t="n">
        <v>7</v>
      </c>
      <c r="AF6" s="83"/>
      <c r="AG6" s="83"/>
      <c r="AH6" s="83" t="n">
        <v>7</v>
      </c>
      <c r="AI6" s="83"/>
      <c r="AJ6" s="83"/>
      <c r="AK6" s="83" t="n">
        <v>7</v>
      </c>
      <c r="AL6" s="83"/>
      <c r="AM6" s="83"/>
      <c r="AN6" s="83" t="n">
        <v>7</v>
      </c>
      <c r="AO6" s="83"/>
      <c r="AP6" s="83"/>
      <c r="AQ6" s="83" t="n">
        <v>7</v>
      </c>
      <c r="AR6" s="83"/>
      <c r="AS6" s="83"/>
      <c r="AT6" s="83" t="n">
        <v>7</v>
      </c>
      <c r="AU6" s="83"/>
      <c r="AV6" s="83"/>
      <c r="AW6" s="83" t="n">
        <v>7</v>
      </c>
      <c r="AX6" s="83"/>
      <c r="AY6" s="83"/>
      <c r="AZ6" s="83" t="n">
        <v>7</v>
      </c>
      <c r="BA6" s="83"/>
      <c r="BB6" s="83"/>
      <c r="BC6" s="83" t="n">
        <v>7</v>
      </c>
      <c r="BD6" s="1" t="n">
        <f aca="false">SUM(D6:BC6)</f>
        <v>112</v>
      </c>
    </row>
    <row r="7" customFormat="false" ht="13.8" hidden="false" customHeight="true" outlineLevel="0" collapsed="false">
      <c r="A7" s="1" t="n">
        <v>1316</v>
      </c>
      <c r="B7" s="1" t="s">
        <v>2734</v>
      </c>
      <c r="D7" s="83" t="n">
        <v>3</v>
      </c>
      <c r="E7" s="83"/>
      <c r="F7" s="83"/>
      <c r="G7" s="83"/>
      <c r="H7" s="83"/>
      <c r="I7" s="83" t="n">
        <v>3</v>
      </c>
      <c r="J7" s="83"/>
      <c r="K7" s="83"/>
      <c r="L7" s="83"/>
      <c r="M7" s="83"/>
      <c r="N7" s="83" t="n">
        <v>3</v>
      </c>
      <c r="O7" s="83"/>
      <c r="P7" s="83"/>
      <c r="Q7" s="83"/>
      <c r="R7" s="83"/>
      <c r="S7" s="83" t="n">
        <v>3</v>
      </c>
      <c r="T7" s="83"/>
      <c r="U7" s="83"/>
      <c r="V7" s="83"/>
      <c r="W7" s="83"/>
      <c r="X7" s="83" t="n">
        <v>3</v>
      </c>
      <c r="Y7" s="83"/>
      <c r="Z7" s="83"/>
      <c r="AA7" s="83"/>
      <c r="AB7" s="83"/>
      <c r="AC7" s="83" t="n">
        <v>3</v>
      </c>
      <c r="AD7" s="83"/>
      <c r="AE7" s="83"/>
      <c r="AF7" s="83"/>
      <c r="AG7" s="83"/>
      <c r="AH7" s="83" t="n">
        <v>3</v>
      </c>
      <c r="AI7" s="83"/>
      <c r="AJ7" s="83"/>
      <c r="AK7" s="83"/>
      <c r="AL7" s="83"/>
      <c r="AM7" s="83" t="n">
        <v>3</v>
      </c>
      <c r="AN7" s="83"/>
      <c r="AO7" s="83"/>
      <c r="AP7" s="83"/>
      <c r="AQ7" s="83"/>
      <c r="AR7" s="83" t="n">
        <v>3</v>
      </c>
      <c r="AS7" s="83"/>
      <c r="AT7" s="83"/>
      <c r="AU7" s="83"/>
      <c r="AV7" s="83"/>
      <c r="AW7" s="83" t="n">
        <v>3</v>
      </c>
      <c r="AX7" s="83"/>
      <c r="AY7" s="83"/>
      <c r="AZ7" s="83"/>
      <c r="BA7" s="83"/>
      <c r="BB7" s="83"/>
      <c r="BC7" s="83"/>
      <c r="BD7" s="1" t="n">
        <f aca="false">SUM(D7:BC7)</f>
        <v>30</v>
      </c>
    </row>
    <row r="8" customFormat="false" ht="13.8" hidden="false" customHeight="true" outlineLevel="0" collapsed="false">
      <c r="A8" s="1" t="n">
        <v>1358</v>
      </c>
      <c r="B8" s="1" t="s">
        <v>2735</v>
      </c>
      <c r="D8" s="83" t="n">
        <v>3</v>
      </c>
      <c r="E8" s="83"/>
      <c r="F8" s="83"/>
      <c r="G8" s="83"/>
      <c r="H8" s="83"/>
      <c r="I8" s="83" t="n">
        <v>3</v>
      </c>
      <c r="J8" s="83"/>
      <c r="K8" s="83"/>
      <c r="L8" s="83"/>
      <c r="M8" s="83"/>
      <c r="N8" s="83" t="n">
        <v>3</v>
      </c>
      <c r="O8" s="83"/>
      <c r="P8" s="83"/>
      <c r="Q8" s="83"/>
      <c r="R8" s="83"/>
      <c r="S8" s="83" t="n">
        <v>3</v>
      </c>
      <c r="T8" s="83"/>
      <c r="U8" s="83"/>
      <c r="V8" s="83"/>
      <c r="W8" s="83"/>
      <c r="X8" s="83" t="n">
        <v>3</v>
      </c>
      <c r="Y8" s="83"/>
      <c r="Z8" s="83"/>
      <c r="AA8" s="83"/>
      <c r="AB8" s="83"/>
      <c r="AC8" s="83" t="n">
        <v>3</v>
      </c>
      <c r="AD8" s="83"/>
      <c r="AE8" s="83"/>
      <c r="AF8" s="83"/>
      <c r="AG8" s="83"/>
      <c r="AH8" s="84" t="n">
        <v>3</v>
      </c>
      <c r="AI8" s="83"/>
      <c r="AJ8" s="83"/>
      <c r="AK8" s="83"/>
      <c r="AL8" s="83"/>
      <c r="AM8" s="83" t="n">
        <v>3</v>
      </c>
      <c r="AN8" s="83"/>
      <c r="AO8" s="83"/>
      <c r="AP8" s="83"/>
      <c r="AQ8" s="83"/>
      <c r="AR8" s="83" t="n">
        <v>3</v>
      </c>
      <c r="AS8" s="83"/>
      <c r="AT8" s="83"/>
      <c r="AU8" s="83"/>
      <c r="AV8" s="83"/>
      <c r="AW8" s="83" t="n">
        <v>3</v>
      </c>
      <c r="AX8" s="83"/>
      <c r="AY8" s="83"/>
      <c r="AZ8" s="83"/>
      <c r="BA8" s="83"/>
      <c r="BB8" s="83"/>
      <c r="BC8" s="83"/>
      <c r="BD8" s="1" t="n">
        <f aca="false">SUM(D8:BC8)</f>
        <v>30</v>
      </c>
    </row>
    <row r="9" customFormat="false" ht="13.8" hidden="false" customHeight="true" outlineLevel="0" collapsed="false">
      <c r="A9" s="1" t="n">
        <v>2138</v>
      </c>
      <c r="B9" s="1" t="s">
        <v>2736</v>
      </c>
      <c r="D9" s="83" t="n">
        <v>3</v>
      </c>
      <c r="E9" s="83"/>
      <c r="F9" s="83"/>
      <c r="G9" s="83"/>
      <c r="H9" s="83"/>
      <c r="I9" s="83" t="n">
        <v>3</v>
      </c>
      <c r="J9" s="83"/>
      <c r="K9" s="83"/>
      <c r="L9" s="83"/>
      <c r="M9" s="83"/>
      <c r="N9" s="83" t="n">
        <v>3</v>
      </c>
      <c r="O9" s="83"/>
      <c r="P9" s="83"/>
      <c r="Q9" s="83"/>
      <c r="R9" s="83"/>
      <c r="S9" s="83" t="n">
        <v>3</v>
      </c>
      <c r="T9" s="83"/>
      <c r="U9" s="83"/>
      <c r="V9" s="83"/>
      <c r="W9" s="83"/>
      <c r="X9" s="83" t="n">
        <v>3</v>
      </c>
      <c r="Y9" s="83"/>
      <c r="Z9" s="83"/>
      <c r="AA9" s="83"/>
      <c r="AB9" s="83"/>
      <c r="AC9" s="83" t="n">
        <v>3</v>
      </c>
      <c r="AD9" s="83"/>
      <c r="AE9" s="83"/>
      <c r="AF9" s="83"/>
      <c r="AG9" s="83"/>
      <c r="AH9" s="83" t="n">
        <v>3</v>
      </c>
      <c r="AI9" s="83"/>
      <c r="AJ9" s="83"/>
      <c r="AK9" s="83"/>
      <c r="AL9" s="83"/>
      <c r="AM9" s="83" t="n">
        <v>3</v>
      </c>
      <c r="AN9" s="83"/>
      <c r="AO9" s="83"/>
      <c r="AP9" s="83"/>
      <c r="AQ9" s="83"/>
      <c r="AR9" s="83" t="n">
        <v>3</v>
      </c>
      <c r="AS9" s="83"/>
      <c r="AT9" s="83"/>
      <c r="AU9" s="83"/>
      <c r="AV9" s="83"/>
      <c r="AW9" s="83" t="n">
        <v>3</v>
      </c>
      <c r="AX9" s="83"/>
      <c r="AY9" s="83"/>
      <c r="AZ9" s="83"/>
      <c r="BA9" s="83"/>
      <c r="BB9" s="83"/>
      <c r="BC9" s="83"/>
      <c r="BD9" s="1" t="n">
        <f aca="false">SUM(D9:BC9)</f>
        <v>30</v>
      </c>
    </row>
    <row r="10" customFormat="false" ht="13.8" hidden="false" customHeight="true" outlineLevel="0" collapsed="false">
      <c r="A10" s="17" t="n">
        <v>2191</v>
      </c>
      <c r="B10" s="17" t="s">
        <v>2737</v>
      </c>
      <c r="C10" s="17" t="s">
        <v>2733</v>
      </c>
      <c r="D10" s="83"/>
      <c r="E10" s="83"/>
      <c r="F10" s="83" t="n">
        <v>7</v>
      </c>
      <c r="G10" s="83"/>
      <c r="H10" s="83"/>
      <c r="I10" s="83"/>
      <c r="J10" s="83"/>
      <c r="K10" s="85" t="n">
        <v>7</v>
      </c>
      <c r="L10" s="83"/>
      <c r="M10" s="83"/>
      <c r="N10" s="83"/>
      <c r="O10" s="83"/>
      <c r="P10" s="85" t="n">
        <v>7</v>
      </c>
      <c r="Q10" s="83"/>
      <c r="R10" s="83"/>
      <c r="S10" s="85" t="n">
        <v>7</v>
      </c>
      <c r="T10" s="83"/>
      <c r="U10" s="83"/>
      <c r="V10" s="85" t="n">
        <v>7</v>
      </c>
      <c r="W10" s="83"/>
      <c r="X10" s="83"/>
      <c r="Y10" s="86" t="n">
        <v>7</v>
      </c>
      <c r="Z10" s="83"/>
      <c r="AA10" s="83"/>
      <c r="AB10" s="85" t="n">
        <v>7</v>
      </c>
      <c r="AC10" s="83"/>
      <c r="AD10" s="83"/>
      <c r="AE10" s="83" t="n">
        <v>7</v>
      </c>
      <c r="AF10" s="83"/>
      <c r="AG10" s="83"/>
      <c r="AH10" s="83" t="n">
        <v>7</v>
      </c>
      <c r="AI10" s="83"/>
      <c r="AJ10" s="83"/>
      <c r="AK10" s="83" t="n">
        <v>7</v>
      </c>
      <c r="AL10" s="83"/>
      <c r="AM10" s="83"/>
      <c r="AN10" s="83" t="n">
        <v>7</v>
      </c>
      <c r="AO10" s="83"/>
      <c r="AP10" s="83"/>
      <c r="AQ10" s="83" t="n">
        <v>7</v>
      </c>
      <c r="AR10" s="83"/>
      <c r="AS10" s="83"/>
      <c r="AT10" s="83" t="n">
        <v>7</v>
      </c>
      <c r="AU10" s="83"/>
      <c r="AV10" s="83"/>
      <c r="AW10" s="83" t="n">
        <v>7</v>
      </c>
      <c r="AX10" s="83"/>
      <c r="AY10" s="83"/>
      <c r="AZ10" s="83" t="n">
        <v>7</v>
      </c>
      <c r="BA10" s="83"/>
      <c r="BB10" s="83"/>
      <c r="BC10" s="83"/>
      <c r="BD10" s="1" t="n">
        <f aca="false">SUM(D10:BC10)</f>
        <v>105</v>
      </c>
    </row>
    <row r="11" customFormat="false" ht="13.8" hidden="false" customHeight="true" outlineLevel="0" collapsed="false">
      <c r="A11" s="1" t="n">
        <v>2293</v>
      </c>
      <c r="B11" s="1" t="s">
        <v>2738</v>
      </c>
      <c r="D11" s="83" t="n">
        <v>3</v>
      </c>
      <c r="E11" s="83"/>
      <c r="F11" s="83"/>
      <c r="G11" s="83"/>
      <c r="H11" s="83"/>
      <c r="I11" s="83" t="n">
        <v>3</v>
      </c>
      <c r="J11" s="83"/>
      <c r="K11" s="83"/>
      <c r="L11" s="83"/>
      <c r="M11" s="83"/>
      <c r="N11" s="83" t="n">
        <v>3</v>
      </c>
      <c r="O11" s="83"/>
      <c r="P11" s="83"/>
      <c r="Q11" s="83"/>
      <c r="R11" s="83"/>
      <c r="S11" s="84" t="n">
        <v>3</v>
      </c>
      <c r="T11" s="83"/>
      <c r="U11" s="83"/>
      <c r="V11" s="83"/>
      <c r="W11" s="83"/>
      <c r="X11" s="83" t="n">
        <v>3</v>
      </c>
      <c r="Y11" s="83"/>
      <c r="Z11" s="83"/>
      <c r="AA11" s="83"/>
      <c r="AB11" s="83"/>
      <c r="AC11" s="83" t="n">
        <v>3</v>
      </c>
      <c r="AD11" s="83"/>
      <c r="AE11" s="83"/>
      <c r="AF11" s="83"/>
      <c r="AG11" s="83"/>
      <c r="AH11" s="83" t="n">
        <v>3</v>
      </c>
      <c r="AI11" s="83"/>
      <c r="AJ11" s="83"/>
      <c r="AK11" s="83"/>
      <c r="AL11" s="83"/>
      <c r="AM11" s="83" t="n">
        <v>3</v>
      </c>
      <c r="AN11" s="83"/>
      <c r="AO11" s="83"/>
      <c r="AP11" s="83"/>
      <c r="AQ11" s="83"/>
      <c r="AR11" s="83" t="n">
        <v>3</v>
      </c>
      <c r="AS11" s="83"/>
      <c r="AT11" s="83"/>
      <c r="AU11" s="83"/>
      <c r="AV11" s="83"/>
      <c r="AW11" s="83" t="n">
        <v>3</v>
      </c>
      <c r="AX11" s="83"/>
      <c r="AY11" s="83"/>
      <c r="AZ11" s="83"/>
      <c r="BA11" s="83"/>
      <c r="BB11" s="83"/>
      <c r="BC11" s="83"/>
      <c r="BD11" s="1" t="n">
        <f aca="false">SUM(D11:BC11)</f>
        <v>30</v>
      </c>
    </row>
    <row r="12" customFormat="false" ht="13.8" hidden="false" customHeight="true" outlineLevel="0" collapsed="false">
      <c r="A12" s="1" t="n">
        <v>2492</v>
      </c>
      <c r="B12" s="1" t="s">
        <v>2739</v>
      </c>
      <c r="D12" s="83" t="n">
        <v>3</v>
      </c>
      <c r="E12" s="83"/>
      <c r="F12" s="83"/>
      <c r="G12" s="83"/>
      <c r="H12" s="83"/>
      <c r="I12" s="83" t="n">
        <v>3</v>
      </c>
      <c r="J12" s="83"/>
      <c r="K12" s="83"/>
      <c r="L12" s="83"/>
      <c r="M12" s="83"/>
      <c r="N12" s="83" t="n">
        <v>3</v>
      </c>
      <c r="O12" s="83"/>
      <c r="P12" s="83"/>
      <c r="Q12" s="83"/>
      <c r="R12" s="83"/>
      <c r="S12" s="83" t="n">
        <v>3</v>
      </c>
      <c r="T12" s="83"/>
      <c r="U12" s="83"/>
      <c r="V12" s="83"/>
      <c r="W12" s="83"/>
      <c r="X12" s="83" t="n">
        <v>3</v>
      </c>
      <c r="Y12" s="83"/>
      <c r="Z12" s="83"/>
      <c r="AA12" s="83"/>
      <c r="AB12" s="83"/>
      <c r="AC12" s="83" t="n">
        <v>3</v>
      </c>
      <c r="AD12" s="83"/>
      <c r="AE12" s="83"/>
      <c r="AF12" s="83"/>
      <c r="AG12" s="83"/>
      <c r="AH12" s="83" t="n">
        <v>3</v>
      </c>
      <c r="AI12" s="83"/>
      <c r="AJ12" s="83"/>
      <c r="AK12" s="83"/>
      <c r="AL12" s="83"/>
      <c r="AM12" s="83" t="n">
        <v>3</v>
      </c>
      <c r="AN12" s="83"/>
      <c r="AO12" s="83"/>
      <c r="AP12" s="83"/>
      <c r="AQ12" s="83"/>
      <c r="AR12" s="83" t="n">
        <v>3</v>
      </c>
      <c r="AS12" s="83"/>
      <c r="AT12" s="83"/>
      <c r="AU12" s="83"/>
      <c r="AV12" s="83"/>
      <c r="AW12" s="83" t="n">
        <v>3</v>
      </c>
      <c r="AX12" s="83"/>
      <c r="AY12" s="83"/>
      <c r="AZ12" s="83"/>
      <c r="BA12" s="83"/>
      <c r="BB12" s="83"/>
      <c r="BC12" s="83"/>
      <c r="BD12" s="1" t="n">
        <f aca="false">SUM(D12:BC12)</f>
        <v>30</v>
      </c>
    </row>
    <row r="13" customFormat="false" ht="13.8" hidden="false" customHeight="true" outlineLevel="0" collapsed="false">
      <c r="A13" s="1" t="n">
        <v>3085</v>
      </c>
      <c r="B13" s="1" t="s">
        <v>2740</v>
      </c>
      <c r="D13" s="83" t="n">
        <v>3</v>
      </c>
      <c r="E13" s="83"/>
      <c r="F13" s="83"/>
      <c r="G13" s="83"/>
      <c r="H13" s="83"/>
      <c r="I13" s="83" t="n">
        <v>3</v>
      </c>
      <c r="J13" s="83"/>
      <c r="K13" s="83"/>
      <c r="L13" s="83"/>
      <c r="M13" s="83"/>
      <c r="N13" s="83" t="n">
        <v>3</v>
      </c>
      <c r="O13" s="83"/>
      <c r="P13" s="83"/>
      <c r="Q13" s="83"/>
      <c r="R13" s="83"/>
      <c r="S13" s="83" t="n">
        <v>3</v>
      </c>
      <c r="T13" s="83"/>
      <c r="U13" s="83"/>
      <c r="V13" s="83"/>
      <c r="W13" s="83"/>
      <c r="X13" s="83" t="n">
        <v>3</v>
      </c>
      <c r="Y13" s="83"/>
      <c r="Z13" s="83"/>
      <c r="AA13" s="83"/>
      <c r="AB13" s="83"/>
      <c r="AC13" s="83" t="n">
        <v>3</v>
      </c>
      <c r="AD13" s="83"/>
      <c r="AE13" s="83"/>
      <c r="AF13" s="83"/>
      <c r="AG13" s="83"/>
      <c r="AH13" s="83" t="n">
        <v>3</v>
      </c>
      <c r="AI13" s="83"/>
      <c r="AJ13" s="83"/>
      <c r="AK13" s="83"/>
      <c r="AL13" s="83"/>
      <c r="AM13" s="83" t="n">
        <v>3</v>
      </c>
      <c r="AN13" s="83"/>
      <c r="AO13" s="83"/>
      <c r="AP13" s="83"/>
      <c r="AQ13" s="83"/>
      <c r="AR13" s="83" t="n">
        <v>3</v>
      </c>
      <c r="AS13" s="83"/>
      <c r="AT13" s="83"/>
      <c r="AU13" s="83"/>
      <c r="AV13" s="83"/>
      <c r="AW13" s="83" t="n">
        <v>3</v>
      </c>
      <c r="AX13" s="83"/>
      <c r="AY13" s="83"/>
      <c r="AZ13" s="83"/>
      <c r="BA13" s="83"/>
      <c r="BB13" s="83"/>
      <c r="BC13" s="83"/>
      <c r="BD13" s="1" t="n">
        <f aca="false">SUM(D13:BC13)</f>
        <v>30</v>
      </c>
    </row>
    <row r="14" customFormat="false" ht="13.8" hidden="false" customHeight="true" outlineLevel="0" collapsed="false">
      <c r="A14" s="1" t="n">
        <v>3495</v>
      </c>
      <c r="B14" s="1" t="s">
        <v>2741</v>
      </c>
      <c r="D14" s="83" t="n">
        <v>3</v>
      </c>
      <c r="E14" s="83"/>
      <c r="F14" s="83"/>
      <c r="G14" s="83"/>
      <c r="H14" s="83"/>
      <c r="I14" s="83" t="n">
        <v>3</v>
      </c>
      <c r="J14" s="83"/>
      <c r="K14" s="83"/>
      <c r="L14" s="83"/>
      <c r="M14" s="83"/>
      <c r="N14" s="83" t="n">
        <v>3</v>
      </c>
      <c r="O14" s="83"/>
      <c r="P14" s="83"/>
      <c r="Q14" s="83"/>
      <c r="R14" s="83"/>
      <c r="S14" s="83" t="n">
        <v>3</v>
      </c>
      <c r="T14" s="83"/>
      <c r="U14" s="83"/>
      <c r="V14" s="83"/>
      <c r="W14" s="83"/>
      <c r="X14" s="83" t="n">
        <v>3</v>
      </c>
      <c r="Y14" s="83"/>
      <c r="Z14" s="83"/>
      <c r="AA14" s="83"/>
      <c r="AB14" s="83"/>
      <c r="AC14" s="83" t="n">
        <v>3</v>
      </c>
      <c r="AD14" s="83"/>
      <c r="AE14" s="83"/>
      <c r="AF14" s="83"/>
      <c r="AG14" s="83"/>
      <c r="AH14" s="83" t="n">
        <v>3</v>
      </c>
      <c r="AI14" s="83"/>
      <c r="AJ14" s="83"/>
      <c r="AK14" s="83"/>
      <c r="AL14" s="83"/>
      <c r="AM14" s="83" t="n">
        <v>3</v>
      </c>
      <c r="AN14" s="83"/>
      <c r="AO14" s="83"/>
      <c r="AP14" s="83"/>
      <c r="AQ14" s="83"/>
      <c r="AR14" s="83" t="n">
        <v>3</v>
      </c>
      <c r="AS14" s="83"/>
      <c r="AT14" s="83"/>
      <c r="AU14" s="83"/>
      <c r="AV14" s="83"/>
      <c r="AW14" s="83" t="n">
        <v>3</v>
      </c>
      <c r="AX14" s="83"/>
      <c r="AY14" s="83"/>
      <c r="AZ14" s="83"/>
      <c r="BA14" s="83"/>
      <c r="BB14" s="83"/>
      <c r="BC14" s="83"/>
      <c r="BD14" s="1" t="n">
        <f aca="false">SUM(D14:BC14)</f>
        <v>30</v>
      </c>
    </row>
    <row r="15" customFormat="false" ht="13.8" hidden="false" customHeight="true" outlineLevel="0" collapsed="false">
      <c r="A15" s="1" t="n">
        <v>3755</v>
      </c>
      <c r="B15" s="1" t="s">
        <v>2742</v>
      </c>
      <c r="D15" s="83" t="n">
        <v>3</v>
      </c>
      <c r="E15" s="83"/>
      <c r="F15" s="83"/>
      <c r="G15" s="83"/>
      <c r="H15" s="83"/>
      <c r="I15" s="83" t="n">
        <v>3</v>
      </c>
      <c r="J15" s="83"/>
      <c r="K15" s="83"/>
      <c r="L15" s="83"/>
      <c r="M15" s="83"/>
      <c r="N15" s="83" t="n">
        <v>3</v>
      </c>
      <c r="O15" s="83"/>
      <c r="P15" s="83"/>
      <c r="Q15" s="83"/>
      <c r="R15" s="83"/>
      <c r="S15" s="83" t="n">
        <v>3</v>
      </c>
      <c r="T15" s="83"/>
      <c r="U15" s="83"/>
      <c r="V15" s="83"/>
      <c r="W15" s="83"/>
      <c r="X15" s="83" t="n">
        <v>3</v>
      </c>
      <c r="Y15" s="83"/>
      <c r="Z15" s="83"/>
      <c r="AA15" s="83"/>
      <c r="AB15" s="83"/>
      <c r="AC15" s="83" t="n">
        <v>3</v>
      </c>
      <c r="AD15" s="83"/>
      <c r="AE15" s="83"/>
      <c r="AF15" s="83"/>
      <c r="AG15" s="83"/>
      <c r="AH15" s="83" t="n">
        <v>3</v>
      </c>
      <c r="AI15" s="83"/>
      <c r="AJ15" s="83"/>
      <c r="AK15" s="83"/>
      <c r="AL15" s="83"/>
      <c r="AM15" s="83" t="n">
        <v>3</v>
      </c>
      <c r="AN15" s="83"/>
      <c r="AO15" s="83"/>
      <c r="AP15" s="83"/>
      <c r="AQ15" s="83"/>
      <c r="AR15" s="83" t="n">
        <v>3</v>
      </c>
      <c r="AS15" s="83"/>
      <c r="AT15" s="83"/>
      <c r="AU15" s="83"/>
      <c r="AV15" s="83"/>
      <c r="AW15" s="83" t="n">
        <v>3</v>
      </c>
      <c r="AX15" s="83"/>
      <c r="AY15" s="83"/>
      <c r="AZ15" s="83"/>
      <c r="BA15" s="83"/>
      <c r="BB15" s="83"/>
      <c r="BC15" s="83"/>
      <c r="BD15" s="1" t="n">
        <f aca="false">SUM(D15:BC15)</f>
        <v>30</v>
      </c>
    </row>
    <row r="16" customFormat="false" ht="13.8" hidden="false" customHeight="true" outlineLevel="0" collapsed="false">
      <c r="A16" s="1" t="n">
        <v>3782</v>
      </c>
      <c r="B16" s="1" t="s">
        <v>2743</v>
      </c>
      <c r="D16" s="83"/>
      <c r="E16" s="83" t="n">
        <v>3</v>
      </c>
      <c r="F16" s="83"/>
      <c r="G16" s="83"/>
      <c r="H16" s="83"/>
      <c r="I16" s="83"/>
      <c r="J16" s="83" t="n">
        <v>3</v>
      </c>
      <c r="K16" s="83"/>
      <c r="L16" s="83"/>
      <c r="M16" s="83"/>
      <c r="N16" s="83"/>
      <c r="O16" s="83" t="n">
        <v>3</v>
      </c>
      <c r="P16" s="83"/>
      <c r="Q16" s="83"/>
      <c r="R16" s="83"/>
      <c r="S16" s="83"/>
      <c r="T16" s="83" t="n">
        <v>3</v>
      </c>
      <c r="U16" s="83"/>
      <c r="V16" s="83"/>
      <c r="W16" s="83"/>
      <c r="X16" s="83"/>
      <c r="Y16" s="83" t="n">
        <v>3</v>
      </c>
      <c r="Z16" s="83"/>
      <c r="AA16" s="83"/>
      <c r="AB16" s="83"/>
      <c r="AC16" s="83"/>
      <c r="AD16" s="83" t="n">
        <v>3</v>
      </c>
      <c r="AE16" s="83"/>
      <c r="AF16" s="83"/>
      <c r="AG16" s="83"/>
      <c r="AH16" s="83"/>
      <c r="AI16" s="83" t="n">
        <v>3</v>
      </c>
      <c r="AJ16" s="83"/>
      <c r="AK16" s="83"/>
      <c r="AL16" s="83"/>
      <c r="AM16" s="83"/>
      <c r="AN16" s="83" t="n">
        <v>3</v>
      </c>
      <c r="AO16" s="83"/>
      <c r="AP16" s="83"/>
      <c r="AQ16" s="83"/>
      <c r="AR16" s="83"/>
      <c r="AS16" s="83" t="n">
        <v>3</v>
      </c>
      <c r="AT16" s="83"/>
      <c r="AU16" s="83"/>
      <c r="AV16" s="83"/>
      <c r="AW16" s="83"/>
      <c r="AX16" s="83" t="n">
        <v>3</v>
      </c>
      <c r="AY16" s="83"/>
      <c r="AZ16" s="83"/>
      <c r="BA16" s="83"/>
      <c r="BB16" s="83"/>
      <c r="BC16" s="83"/>
      <c r="BD16" s="1" t="n">
        <f aca="false">SUM(D16:BC16)</f>
        <v>30</v>
      </c>
    </row>
    <row r="17" customFormat="false" ht="13.8" hidden="false" customHeight="true" outlineLevel="0" collapsed="false">
      <c r="A17" s="1" t="n">
        <v>4041</v>
      </c>
      <c r="B17" s="1" t="s">
        <v>2744</v>
      </c>
      <c r="D17" s="83"/>
      <c r="E17" s="83" t="n">
        <v>3</v>
      </c>
      <c r="F17" s="83"/>
      <c r="G17" s="83"/>
      <c r="H17" s="83"/>
      <c r="I17" s="83"/>
      <c r="J17" s="83" t="n">
        <v>3</v>
      </c>
      <c r="K17" s="83"/>
      <c r="L17" s="83"/>
      <c r="M17" s="83"/>
      <c r="N17" s="83"/>
      <c r="O17" s="83" t="n">
        <v>3</v>
      </c>
      <c r="P17" s="83"/>
      <c r="Q17" s="83"/>
      <c r="R17" s="83"/>
      <c r="S17" s="83"/>
      <c r="T17" s="83" t="n">
        <v>3</v>
      </c>
      <c r="U17" s="83"/>
      <c r="V17" s="83"/>
      <c r="W17" s="83"/>
      <c r="X17" s="83"/>
      <c r="Y17" s="83" t="n">
        <v>3</v>
      </c>
      <c r="Z17" s="83"/>
      <c r="AA17" s="83"/>
      <c r="AB17" s="83"/>
      <c r="AC17" s="83"/>
      <c r="AD17" s="83" t="n">
        <v>3</v>
      </c>
      <c r="AE17" s="83"/>
      <c r="AF17" s="83"/>
      <c r="AG17" s="83"/>
      <c r="AH17" s="83"/>
      <c r="AI17" s="83" t="n">
        <v>3</v>
      </c>
      <c r="AJ17" s="83"/>
      <c r="AK17" s="83"/>
      <c r="AL17" s="83"/>
      <c r="AM17" s="83"/>
      <c r="AN17" s="83" t="n">
        <v>3</v>
      </c>
      <c r="AO17" s="83"/>
      <c r="AP17" s="83"/>
      <c r="AQ17" s="83"/>
      <c r="AR17" s="83"/>
      <c r="AS17" s="83" t="n">
        <v>3</v>
      </c>
      <c r="AT17" s="83"/>
      <c r="AU17" s="83"/>
      <c r="AV17" s="83"/>
      <c r="AW17" s="83"/>
      <c r="AX17" s="83" t="n">
        <v>3</v>
      </c>
      <c r="AY17" s="83"/>
      <c r="AZ17" s="83"/>
      <c r="BA17" s="83"/>
      <c r="BB17" s="83"/>
      <c r="BC17" s="83"/>
      <c r="BD17" s="1" t="n">
        <f aca="false">SUM(D17:BC17)</f>
        <v>30</v>
      </c>
    </row>
    <row r="18" customFormat="false" ht="13.8" hidden="false" customHeight="true" outlineLevel="0" collapsed="false">
      <c r="A18" s="17" t="n">
        <v>4687</v>
      </c>
      <c r="B18" s="17" t="s">
        <v>2745</v>
      </c>
      <c r="C18" s="17" t="s">
        <v>2733</v>
      </c>
      <c r="D18" s="83"/>
      <c r="E18" s="83"/>
      <c r="F18" s="83" t="n">
        <v>7</v>
      </c>
      <c r="G18" s="83"/>
      <c r="H18" s="83"/>
      <c r="I18" s="83"/>
      <c r="J18" s="83"/>
      <c r="K18" s="85" t="n">
        <v>7</v>
      </c>
      <c r="L18" s="83"/>
      <c r="M18" s="83"/>
      <c r="N18" s="83"/>
      <c r="O18" s="83"/>
      <c r="P18" s="85" t="n">
        <v>7</v>
      </c>
      <c r="Q18" s="83"/>
      <c r="R18" s="83"/>
      <c r="S18" s="85" t="n">
        <v>7</v>
      </c>
      <c r="T18" s="83"/>
      <c r="U18" s="83"/>
      <c r="V18" s="85" t="n">
        <v>7</v>
      </c>
      <c r="W18" s="83"/>
      <c r="X18" s="83"/>
      <c r="Y18" s="86" t="n">
        <v>7</v>
      </c>
      <c r="Z18" s="83"/>
      <c r="AA18" s="83"/>
      <c r="AB18" s="85" t="n">
        <v>7</v>
      </c>
      <c r="AC18" s="83"/>
      <c r="AD18" s="83"/>
      <c r="AE18" s="83" t="n">
        <v>7</v>
      </c>
      <c r="AF18" s="83"/>
      <c r="AG18" s="83"/>
      <c r="AH18" s="83" t="n">
        <v>7</v>
      </c>
      <c r="AI18" s="83"/>
      <c r="AJ18" s="83"/>
      <c r="AK18" s="83" t="n">
        <v>7</v>
      </c>
      <c r="AL18" s="83"/>
      <c r="AM18" s="83"/>
      <c r="AN18" s="83" t="n">
        <v>7</v>
      </c>
      <c r="AO18" s="83"/>
      <c r="AP18" s="83"/>
      <c r="AQ18" s="83" t="n">
        <v>7</v>
      </c>
      <c r="AR18" s="83"/>
      <c r="AS18" s="83"/>
      <c r="AT18" s="83" t="n">
        <v>7</v>
      </c>
      <c r="AU18" s="83"/>
      <c r="AV18" s="83"/>
      <c r="AW18" s="83" t="n">
        <v>7</v>
      </c>
      <c r="AX18" s="83"/>
      <c r="AY18" s="83"/>
      <c r="AZ18" s="83" t="n">
        <v>7</v>
      </c>
      <c r="BA18" s="83"/>
      <c r="BB18" s="83"/>
      <c r="BC18" s="83"/>
      <c r="BD18" s="1" t="n">
        <f aca="false">SUM(D18:BC18)</f>
        <v>105</v>
      </c>
    </row>
    <row r="19" customFormat="false" ht="13.8" hidden="false" customHeight="true" outlineLevel="0" collapsed="false">
      <c r="A19" s="1" t="n">
        <v>5091</v>
      </c>
      <c r="B19" s="1" t="s">
        <v>2746</v>
      </c>
      <c r="D19" s="83"/>
      <c r="E19" s="83" t="n">
        <v>3</v>
      </c>
      <c r="F19" s="83"/>
      <c r="G19" s="83"/>
      <c r="H19" s="83"/>
      <c r="I19" s="83"/>
      <c r="J19" s="83" t="n">
        <v>3</v>
      </c>
      <c r="K19" s="83"/>
      <c r="L19" s="83"/>
      <c r="M19" s="83"/>
      <c r="N19" s="83"/>
      <c r="O19" s="83" t="n">
        <v>3</v>
      </c>
      <c r="P19" s="83"/>
      <c r="Q19" s="83"/>
      <c r="R19" s="83"/>
      <c r="S19" s="83"/>
      <c r="T19" s="83" t="n">
        <v>3</v>
      </c>
      <c r="U19" s="83"/>
      <c r="V19" s="83"/>
      <c r="W19" s="83"/>
      <c r="X19" s="83"/>
      <c r="Y19" s="83" t="n">
        <v>3</v>
      </c>
      <c r="Z19" s="83"/>
      <c r="AA19" s="83"/>
      <c r="AB19" s="83"/>
      <c r="AC19" s="83"/>
      <c r="AD19" s="83" t="n">
        <v>3</v>
      </c>
      <c r="AE19" s="83"/>
      <c r="AF19" s="83"/>
      <c r="AG19" s="83"/>
      <c r="AH19" s="83"/>
      <c r="AI19" s="83" t="n">
        <v>3</v>
      </c>
      <c r="AJ19" s="83"/>
      <c r="AK19" s="83"/>
      <c r="AL19" s="83"/>
      <c r="AM19" s="83"/>
      <c r="AN19" s="83" t="n">
        <v>3</v>
      </c>
      <c r="AO19" s="83"/>
      <c r="AP19" s="83"/>
      <c r="AQ19" s="83"/>
      <c r="AR19" s="83"/>
      <c r="AS19" s="83" t="n">
        <v>3</v>
      </c>
      <c r="AT19" s="83"/>
      <c r="AU19" s="83"/>
      <c r="AV19" s="83"/>
      <c r="AW19" s="83"/>
      <c r="AX19" s="83" t="n">
        <v>3</v>
      </c>
      <c r="AY19" s="83"/>
      <c r="AZ19" s="83"/>
      <c r="BA19" s="83"/>
      <c r="BB19" s="83"/>
      <c r="BC19" s="83"/>
      <c r="BD19" s="1" t="n">
        <f aca="false">SUM(D19:BC19)</f>
        <v>30</v>
      </c>
    </row>
    <row r="20" customFormat="false" ht="13.8" hidden="false" customHeight="true" outlineLevel="0" collapsed="false">
      <c r="A20" s="1" t="n">
        <v>5245</v>
      </c>
      <c r="B20" s="1" t="s">
        <v>2747</v>
      </c>
      <c r="D20" s="83"/>
      <c r="E20" s="83" t="n">
        <v>3</v>
      </c>
      <c r="F20" s="83"/>
      <c r="G20" s="83"/>
      <c r="H20" s="83"/>
      <c r="I20" s="83"/>
      <c r="J20" s="83" t="n">
        <v>3</v>
      </c>
      <c r="K20" s="83"/>
      <c r="L20" s="83"/>
      <c r="M20" s="83"/>
      <c r="N20" s="83"/>
      <c r="O20" s="83" t="n">
        <v>3</v>
      </c>
      <c r="P20" s="83"/>
      <c r="Q20" s="83"/>
      <c r="R20" s="83"/>
      <c r="S20" s="83"/>
      <c r="T20" s="83" t="n">
        <v>3</v>
      </c>
      <c r="U20" s="83"/>
      <c r="V20" s="83"/>
      <c r="W20" s="83"/>
      <c r="X20" s="83"/>
      <c r="Y20" s="83" t="n">
        <v>3</v>
      </c>
      <c r="Z20" s="83"/>
      <c r="AA20" s="83"/>
      <c r="AB20" s="83"/>
      <c r="AC20" s="83"/>
      <c r="AD20" s="83" t="n">
        <v>3</v>
      </c>
      <c r="AE20" s="83"/>
      <c r="AF20" s="83"/>
      <c r="AG20" s="83"/>
      <c r="AH20" s="83"/>
      <c r="AI20" s="83" t="n">
        <v>3</v>
      </c>
      <c r="AJ20" s="83"/>
      <c r="AK20" s="83"/>
      <c r="AL20" s="83"/>
      <c r="AM20" s="83"/>
      <c r="AN20" s="83" t="n">
        <v>3</v>
      </c>
      <c r="AO20" s="83"/>
      <c r="AP20" s="83"/>
      <c r="AQ20" s="83"/>
      <c r="AR20" s="83"/>
      <c r="AS20" s="83" t="n">
        <v>3</v>
      </c>
      <c r="AT20" s="83"/>
      <c r="AU20" s="83"/>
      <c r="AV20" s="83"/>
      <c r="AW20" s="83"/>
      <c r="AX20" s="83" t="n">
        <v>3</v>
      </c>
      <c r="AY20" s="83"/>
      <c r="AZ20" s="83"/>
      <c r="BA20" s="83"/>
      <c r="BB20" s="83"/>
      <c r="BC20" s="83"/>
      <c r="BD20" s="1" t="n">
        <f aca="false">SUM(D20:BC20)</f>
        <v>30</v>
      </c>
    </row>
    <row r="21" customFormat="false" ht="13.8" hidden="false" customHeight="true" outlineLevel="0" collapsed="false">
      <c r="A21" s="1" t="n">
        <v>5429</v>
      </c>
      <c r="B21" s="1" t="s">
        <v>2748</v>
      </c>
      <c r="D21" s="83"/>
      <c r="E21" s="83" t="n">
        <v>3</v>
      </c>
      <c r="F21" s="83"/>
      <c r="G21" s="83"/>
      <c r="H21" s="83"/>
      <c r="I21" s="83"/>
      <c r="J21" s="83" t="n">
        <v>3</v>
      </c>
      <c r="K21" s="83"/>
      <c r="L21" s="83"/>
      <c r="M21" s="83"/>
      <c r="N21" s="83"/>
      <c r="O21" s="83" t="n">
        <v>3</v>
      </c>
      <c r="P21" s="83"/>
      <c r="Q21" s="83"/>
      <c r="R21" s="83"/>
      <c r="S21" s="83"/>
      <c r="T21" s="83" t="n">
        <v>3</v>
      </c>
      <c r="U21" s="83"/>
      <c r="V21" s="83"/>
      <c r="W21" s="83"/>
      <c r="X21" s="83"/>
      <c r="Y21" s="83" t="n">
        <v>3</v>
      </c>
      <c r="Z21" s="83"/>
      <c r="AA21" s="83"/>
      <c r="AB21" s="83"/>
      <c r="AC21" s="83"/>
      <c r="AD21" s="83" t="n">
        <v>3</v>
      </c>
      <c r="AE21" s="83"/>
      <c r="AF21" s="83"/>
      <c r="AG21" s="83"/>
      <c r="AH21" s="83"/>
      <c r="AI21" s="83" t="n">
        <v>3</v>
      </c>
      <c r="AJ21" s="83"/>
      <c r="AK21" s="83"/>
      <c r="AL21" s="83"/>
      <c r="AM21" s="83"/>
      <c r="AN21" s="83" t="n">
        <v>3</v>
      </c>
      <c r="AO21" s="83"/>
      <c r="AP21" s="83"/>
      <c r="AQ21" s="83"/>
      <c r="AR21" s="83"/>
      <c r="AS21" s="83" t="n">
        <v>3</v>
      </c>
      <c r="AT21" s="83"/>
      <c r="AU21" s="83"/>
      <c r="AV21" s="83"/>
      <c r="AW21" s="83"/>
      <c r="AX21" s="83" t="n">
        <v>3</v>
      </c>
      <c r="AY21" s="83"/>
      <c r="AZ21" s="83"/>
      <c r="BA21" s="83"/>
      <c r="BB21" s="83"/>
      <c r="BC21" s="83"/>
      <c r="BD21" s="1" t="n">
        <f aca="false">SUM(D21:BC21)</f>
        <v>30</v>
      </c>
    </row>
    <row r="22" customFormat="false" ht="13.8" hidden="false" customHeight="true" outlineLevel="0" collapsed="false">
      <c r="A22" s="1" t="n">
        <v>5597</v>
      </c>
      <c r="B22" s="1" t="s">
        <v>2749</v>
      </c>
      <c r="D22" s="83"/>
      <c r="E22" s="83" t="n">
        <v>3</v>
      </c>
      <c r="F22" s="83"/>
      <c r="G22" s="83"/>
      <c r="H22" s="83"/>
      <c r="I22" s="83"/>
      <c r="J22" s="83" t="n">
        <v>3</v>
      </c>
      <c r="K22" s="83"/>
      <c r="L22" s="83"/>
      <c r="M22" s="83"/>
      <c r="N22" s="83"/>
      <c r="O22" s="83" t="n">
        <v>3</v>
      </c>
      <c r="P22" s="83"/>
      <c r="Q22" s="83"/>
      <c r="R22" s="83"/>
      <c r="S22" s="83"/>
      <c r="T22" s="83" t="n">
        <v>3</v>
      </c>
      <c r="U22" s="83"/>
      <c r="V22" s="83"/>
      <c r="W22" s="83"/>
      <c r="X22" s="83"/>
      <c r="Y22" s="83" t="n">
        <v>3</v>
      </c>
      <c r="Z22" s="83"/>
      <c r="AA22" s="83"/>
      <c r="AB22" s="83"/>
      <c r="AC22" s="83"/>
      <c r="AD22" s="83" t="n">
        <v>3</v>
      </c>
      <c r="AE22" s="83"/>
      <c r="AF22" s="83"/>
      <c r="AG22" s="83"/>
      <c r="AH22" s="83"/>
      <c r="AI22" s="83" t="n">
        <v>3</v>
      </c>
      <c r="AJ22" s="83"/>
      <c r="AK22" s="83"/>
      <c r="AL22" s="83"/>
      <c r="AM22" s="83"/>
      <c r="AN22" s="83" t="n">
        <v>3</v>
      </c>
      <c r="AO22" s="83"/>
      <c r="AP22" s="83"/>
      <c r="AQ22" s="83"/>
      <c r="AR22" s="83"/>
      <c r="AS22" s="83" t="n">
        <v>3</v>
      </c>
      <c r="AT22" s="83"/>
      <c r="AU22" s="83"/>
      <c r="AV22" s="83"/>
      <c r="AW22" s="83"/>
      <c r="AX22" s="83" t="n">
        <v>3</v>
      </c>
      <c r="AY22" s="83"/>
      <c r="AZ22" s="83"/>
      <c r="BA22" s="83"/>
      <c r="BB22" s="83"/>
      <c r="BC22" s="83"/>
      <c r="BD22" s="1" t="n">
        <f aca="false">SUM(D22:BC22)</f>
        <v>30</v>
      </c>
    </row>
    <row r="23" customFormat="false" ht="13.8" hidden="false" customHeight="true" outlineLevel="0" collapsed="false">
      <c r="A23" s="1" t="n">
        <v>5872</v>
      </c>
      <c r="B23" s="1" t="s">
        <v>2750</v>
      </c>
      <c r="D23" s="83"/>
      <c r="E23" s="83" t="n">
        <v>3</v>
      </c>
      <c r="F23" s="83"/>
      <c r="G23" s="83"/>
      <c r="H23" s="83"/>
      <c r="I23" s="83"/>
      <c r="J23" s="83" t="n">
        <v>3</v>
      </c>
      <c r="K23" s="83"/>
      <c r="L23" s="83"/>
      <c r="M23" s="83"/>
      <c r="N23" s="83"/>
      <c r="O23" s="83" t="n">
        <v>3</v>
      </c>
      <c r="P23" s="83"/>
      <c r="Q23" s="83"/>
      <c r="R23" s="83"/>
      <c r="S23" s="83"/>
      <c r="T23" s="83" t="n">
        <v>3</v>
      </c>
      <c r="U23" s="83"/>
      <c r="V23" s="83"/>
      <c r="W23" s="83"/>
      <c r="X23" s="83"/>
      <c r="Y23" s="83" t="n">
        <v>3</v>
      </c>
      <c r="Z23" s="83"/>
      <c r="AA23" s="83"/>
      <c r="AB23" s="83"/>
      <c r="AC23" s="83"/>
      <c r="AD23" s="83" t="n">
        <v>3</v>
      </c>
      <c r="AE23" s="83"/>
      <c r="AF23" s="83"/>
      <c r="AG23" s="83"/>
      <c r="AH23" s="83"/>
      <c r="AI23" s="83" t="n">
        <v>3</v>
      </c>
      <c r="AJ23" s="83"/>
      <c r="AK23" s="83"/>
      <c r="AL23" s="83"/>
      <c r="AM23" s="83"/>
      <c r="AN23" s="83" t="n">
        <v>3</v>
      </c>
      <c r="AO23" s="83"/>
      <c r="AP23" s="83"/>
      <c r="AQ23" s="83"/>
      <c r="AR23" s="83"/>
      <c r="AS23" s="83" t="n">
        <v>3</v>
      </c>
      <c r="AT23" s="83"/>
      <c r="AU23" s="83"/>
      <c r="AV23" s="83"/>
      <c r="AW23" s="83"/>
      <c r="AX23" s="83" t="n">
        <v>3</v>
      </c>
      <c r="AY23" s="83"/>
      <c r="AZ23" s="83"/>
      <c r="BA23" s="83"/>
      <c r="BB23" s="83"/>
      <c r="BC23" s="83"/>
      <c r="BD23" s="1" t="n">
        <f aca="false">SUM(D23:BC23)</f>
        <v>30</v>
      </c>
    </row>
    <row r="24" customFormat="false" ht="13.8" hidden="false" customHeight="true" outlineLevel="0" collapsed="false">
      <c r="A24" s="1" t="n">
        <v>5954</v>
      </c>
      <c r="B24" s="1" t="s">
        <v>2751</v>
      </c>
      <c r="D24" s="83"/>
      <c r="E24" s="83" t="n">
        <v>3</v>
      </c>
      <c r="F24" s="83"/>
      <c r="G24" s="83"/>
      <c r="H24" s="83"/>
      <c r="I24" s="83"/>
      <c r="J24" s="83" t="n">
        <v>3</v>
      </c>
      <c r="K24" s="83"/>
      <c r="L24" s="83"/>
      <c r="M24" s="83"/>
      <c r="N24" s="83"/>
      <c r="O24" s="83" t="n">
        <v>3</v>
      </c>
      <c r="P24" s="83"/>
      <c r="Q24" s="83"/>
      <c r="R24" s="83"/>
      <c r="S24" s="83"/>
      <c r="T24" s="83" t="n">
        <v>3</v>
      </c>
      <c r="U24" s="83"/>
      <c r="V24" s="83"/>
      <c r="W24" s="83"/>
      <c r="X24" s="83"/>
      <c r="Y24" s="83" t="n">
        <v>3</v>
      </c>
      <c r="Z24" s="83"/>
      <c r="AA24" s="83"/>
      <c r="AB24" s="83"/>
      <c r="AC24" s="83"/>
      <c r="AD24" s="83" t="n">
        <v>3</v>
      </c>
      <c r="AE24" s="83"/>
      <c r="AF24" s="83"/>
      <c r="AG24" s="83"/>
      <c r="AH24" s="83"/>
      <c r="AI24" s="83" t="n">
        <v>3</v>
      </c>
      <c r="AJ24" s="83"/>
      <c r="AK24" s="83"/>
      <c r="AL24" s="83"/>
      <c r="AM24" s="83"/>
      <c r="AN24" s="83" t="n">
        <v>3</v>
      </c>
      <c r="AO24" s="83"/>
      <c r="AP24" s="83"/>
      <c r="AQ24" s="83"/>
      <c r="AR24" s="83"/>
      <c r="AS24" s="83" t="n">
        <v>3</v>
      </c>
      <c r="AT24" s="83"/>
      <c r="AU24" s="83"/>
      <c r="AV24" s="83"/>
      <c r="AW24" s="83"/>
      <c r="AX24" s="83" t="n">
        <v>3</v>
      </c>
      <c r="AY24" s="83"/>
      <c r="AZ24" s="83"/>
      <c r="BA24" s="83"/>
      <c r="BB24" s="83"/>
      <c r="BC24" s="83"/>
      <c r="BD24" s="1" t="n">
        <f aca="false">SUM(D24:BC24)</f>
        <v>30</v>
      </c>
    </row>
    <row r="25" customFormat="false" ht="13.8" hidden="false" customHeight="true" outlineLevel="0" collapsed="false">
      <c r="A25" s="17" t="n">
        <v>5967</v>
      </c>
      <c r="B25" s="17" t="s">
        <v>2752</v>
      </c>
      <c r="C25" s="17" t="s">
        <v>2733</v>
      </c>
      <c r="D25" s="83"/>
      <c r="E25" s="83"/>
      <c r="F25" s="83" t="n">
        <v>7</v>
      </c>
      <c r="G25" s="83"/>
      <c r="H25" s="83"/>
      <c r="I25" s="83"/>
      <c r="J25" s="83"/>
      <c r="K25" s="85" t="n">
        <v>7</v>
      </c>
      <c r="L25" s="83"/>
      <c r="M25" s="83"/>
      <c r="N25" s="83"/>
      <c r="O25" s="83"/>
      <c r="P25" s="87" t="n">
        <v>4</v>
      </c>
      <c r="Q25" s="83"/>
      <c r="R25" s="83"/>
      <c r="S25" s="87" t="n">
        <v>2</v>
      </c>
      <c r="T25" s="83"/>
      <c r="U25" s="83"/>
      <c r="V25" s="87" t="n">
        <v>3</v>
      </c>
      <c r="W25" s="83"/>
      <c r="X25" s="83"/>
      <c r="Y25" s="86" t="n">
        <v>7</v>
      </c>
      <c r="Z25" s="83"/>
      <c r="AA25" s="83"/>
      <c r="AB25" s="85" t="n">
        <v>7</v>
      </c>
      <c r="AC25" s="83"/>
      <c r="AD25" s="83"/>
      <c r="AE25" s="83" t="n">
        <v>7</v>
      </c>
      <c r="AF25" s="83"/>
      <c r="AG25" s="83"/>
      <c r="AH25" s="83" t="n">
        <v>7</v>
      </c>
      <c r="AI25" s="83"/>
      <c r="AJ25" s="83"/>
      <c r="AK25" s="83" t="n">
        <v>7</v>
      </c>
      <c r="AL25" s="83"/>
      <c r="AM25" s="83"/>
      <c r="AN25" s="83" t="n">
        <v>7</v>
      </c>
      <c r="AO25" s="83"/>
      <c r="AP25" s="83"/>
      <c r="AQ25" s="83" t="n">
        <v>7</v>
      </c>
      <c r="AR25" s="83"/>
      <c r="AS25" s="83"/>
      <c r="AT25" s="83" t="n">
        <v>7</v>
      </c>
      <c r="AU25" s="83"/>
      <c r="AV25" s="83"/>
      <c r="AW25" s="83" t="n">
        <v>7</v>
      </c>
      <c r="AX25" s="83"/>
      <c r="AY25" s="83"/>
      <c r="AZ25" s="83" t="n">
        <v>7</v>
      </c>
      <c r="BA25" s="83"/>
      <c r="BB25" s="83"/>
      <c r="BC25" s="83"/>
      <c r="BD25" s="1" t="n">
        <f aca="false">SUM(D25:BC25)</f>
        <v>93</v>
      </c>
    </row>
    <row r="26" customFormat="false" ht="13.8" hidden="false" customHeight="true" outlineLevel="0" collapsed="false">
      <c r="A26" s="1" t="n">
        <v>6052</v>
      </c>
      <c r="B26" s="1" t="s">
        <v>2753</v>
      </c>
      <c r="D26" s="83"/>
      <c r="E26" s="83" t="n">
        <v>3</v>
      </c>
      <c r="F26" s="83"/>
      <c r="G26" s="83"/>
      <c r="H26" s="83"/>
      <c r="I26" s="83"/>
      <c r="J26" s="83" t="n">
        <v>3</v>
      </c>
      <c r="K26" s="83"/>
      <c r="L26" s="83"/>
      <c r="M26" s="83"/>
      <c r="N26" s="83"/>
      <c r="O26" s="83" t="n">
        <v>3</v>
      </c>
      <c r="P26" s="83"/>
      <c r="Q26" s="83"/>
      <c r="R26" s="83"/>
      <c r="S26" s="83"/>
      <c r="T26" s="83" t="n">
        <v>3</v>
      </c>
      <c r="U26" s="83"/>
      <c r="V26" s="83"/>
      <c r="W26" s="83"/>
      <c r="X26" s="83"/>
      <c r="Y26" s="83" t="n">
        <v>3</v>
      </c>
      <c r="Z26" s="83"/>
      <c r="AA26" s="83"/>
      <c r="AB26" s="83"/>
      <c r="AC26" s="83"/>
      <c r="AD26" s="83" t="n">
        <v>3</v>
      </c>
      <c r="AE26" s="83"/>
      <c r="AF26" s="83"/>
      <c r="AG26" s="83"/>
      <c r="AH26" s="83"/>
      <c r="AI26" s="83" t="n">
        <v>3</v>
      </c>
      <c r="AJ26" s="83"/>
      <c r="AK26" s="83"/>
      <c r="AL26" s="83"/>
      <c r="AM26" s="83"/>
      <c r="AN26" s="83" t="n">
        <v>3</v>
      </c>
      <c r="AO26" s="83"/>
      <c r="AP26" s="83"/>
      <c r="AQ26" s="83"/>
      <c r="AR26" s="83"/>
      <c r="AS26" s="83" t="n">
        <v>3</v>
      </c>
      <c r="AT26" s="83"/>
      <c r="AU26" s="83"/>
      <c r="AV26" s="83"/>
      <c r="AW26" s="83"/>
      <c r="AX26" s="83" t="n">
        <v>3</v>
      </c>
      <c r="AY26" s="83"/>
      <c r="AZ26" s="83"/>
      <c r="BA26" s="83"/>
      <c r="BB26" s="83"/>
      <c r="BC26" s="83"/>
      <c r="BD26" s="1" t="n">
        <f aca="false">SUM(D26:BC26)</f>
        <v>30</v>
      </c>
    </row>
    <row r="27" customFormat="false" ht="13.8" hidden="false" customHeight="true" outlineLevel="0" collapsed="false">
      <c r="A27" s="17" t="n">
        <v>6343</v>
      </c>
      <c r="B27" s="17" t="s">
        <v>2705</v>
      </c>
      <c r="C27" s="17" t="s">
        <v>2733</v>
      </c>
      <c r="D27" s="83" t="n">
        <v>7</v>
      </c>
      <c r="E27" s="83"/>
      <c r="F27" s="83"/>
      <c r="G27" s="85" t="n">
        <v>7</v>
      </c>
      <c r="H27" s="83"/>
      <c r="I27" s="85" t="n">
        <v>7</v>
      </c>
      <c r="J27" s="83"/>
      <c r="K27" s="83"/>
      <c r="L27" s="85" t="n">
        <v>7</v>
      </c>
      <c r="M27" s="83"/>
      <c r="N27" s="85" t="n">
        <v>7</v>
      </c>
      <c r="O27" s="83"/>
      <c r="P27" s="83"/>
      <c r="Q27" s="85" t="n">
        <v>7</v>
      </c>
      <c r="R27" s="83"/>
      <c r="S27" s="83"/>
      <c r="T27" s="85" t="n">
        <v>7</v>
      </c>
      <c r="U27" s="83"/>
      <c r="V27" s="83"/>
      <c r="W27" s="86" t="n">
        <v>7</v>
      </c>
      <c r="X27" s="83"/>
      <c r="Y27" s="83"/>
      <c r="Z27" s="88" t="n">
        <v>7</v>
      </c>
      <c r="AA27" s="83"/>
      <c r="AB27" s="83"/>
      <c r="AC27" s="85" t="n">
        <v>7</v>
      </c>
      <c r="AD27" s="83"/>
      <c r="AE27" s="83"/>
      <c r="AF27" s="83" t="n">
        <v>7</v>
      </c>
      <c r="AG27" s="83"/>
      <c r="AH27" s="83"/>
      <c r="AI27" s="83" t="n">
        <v>7</v>
      </c>
      <c r="AJ27" s="83"/>
      <c r="AK27" s="83"/>
      <c r="AL27" s="83" t="n">
        <v>7</v>
      </c>
      <c r="AM27" s="83"/>
      <c r="AN27" s="83"/>
      <c r="AO27" s="83" t="n">
        <v>7</v>
      </c>
      <c r="AP27" s="83"/>
      <c r="AQ27" s="83"/>
      <c r="AR27" s="83" t="n">
        <v>7</v>
      </c>
      <c r="AS27" s="83"/>
      <c r="AT27" s="83"/>
      <c r="AU27" s="83" t="n">
        <v>7</v>
      </c>
      <c r="AV27" s="83"/>
      <c r="AW27" s="83"/>
      <c r="AX27" s="83" t="n">
        <v>7</v>
      </c>
      <c r="AY27" s="83"/>
      <c r="AZ27" s="83"/>
      <c r="BA27" s="83" t="n">
        <v>7</v>
      </c>
      <c r="BB27" s="83"/>
      <c r="BC27" s="83"/>
      <c r="BD27" s="1" t="n">
        <f aca="false">SUM(D27:BC27)</f>
        <v>126</v>
      </c>
    </row>
    <row r="28" customFormat="false" ht="13.8" hidden="false" customHeight="true" outlineLevel="0" collapsed="false">
      <c r="A28" s="1" t="n">
        <v>6382</v>
      </c>
      <c r="B28" s="1" t="s">
        <v>2754</v>
      </c>
      <c r="D28" s="83"/>
      <c r="E28" s="83" t="n">
        <v>3</v>
      </c>
      <c r="F28" s="83"/>
      <c r="G28" s="83"/>
      <c r="H28" s="83"/>
      <c r="I28" s="83"/>
      <c r="J28" s="83" t="n">
        <v>3</v>
      </c>
      <c r="K28" s="83"/>
      <c r="L28" s="83"/>
      <c r="M28" s="83"/>
      <c r="N28" s="83"/>
      <c r="O28" s="83" t="n">
        <v>3</v>
      </c>
      <c r="P28" s="83"/>
      <c r="Q28" s="83"/>
      <c r="R28" s="83"/>
      <c r="S28" s="83"/>
      <c r="T28" s="83" t="n">
        <v>3</v>
      </c>
      <c r="U28" s="83"/>
      <c r="V28" s="83"/>
      <c r="W28" s="83"/>
      <c r="X28" s="83"/>
      <c r="Y28" s="83" t="n">
        <v>3</v>
      </c>
      <c r="Z28" s="83"/>
      <c r="AA28" s="83"/>
      <c r="AB28" s="83"/>
      <c r="AC28" s="83"/>
      <c r="AD28" s="83" t="n">
        <v>3</v>
      </c>
      <c r="AE28" s="83"/>
      <c r="AF28" s="83"/>
      <c r="AG28" s="83"/>
      <c r="AH28" s="83"/>
      <c r="AI28" s="83" t="n">
        <v>3</v>
      </c>
      <c r="AJ28" s="83"/>
      <c r="AK28" s="83"/>
      <c r="AL28" s="83"/>
      <c r="AM28" s="83"/>
      <c r="AN28" s="83" t="n">
        <v>3</v>
      </c>
      <c r="AO28" s="83"/>
      <c r="AP28" s="83"/>
      <c r="AQ28" s="83"/>
      <c r="AR28" s="83"/>
      <c r="AS28" s="83" t="n">
        <v>3</v>
      </c>
      <c r="AT28" s="83"/>
      <c r="AU28" s="83"/>
      <c r="AV28" s="83"/>
      <c r="AW28" s="83"/>
      <c r="AX28" s="83" t="n">
        <v>3</v>
      </c>
      <c r="AY28" s="83"/>
      <c r="AZ28" s="83"/>
      <c r="BA28" s="83"/>
      <c r="BB28" s="83"/>
      <c r="BC28" s="83"/>
      <c r="BD28" s="1" t="n">
        <f aca="false">SUM(D28:BC28)</f>
        <v>30</v>
      </c>
    </row>
    <row r="29" customFormat="false" ht="13.8" hidden="false" customHeight="true" outlineLevel="0" collapsed="false">
      <c r="A29" s="1" t="n">
        <v>6506</v>
      </c>
      <c r="B29" s="1" t="s">
        <v>2755</v>
      </c>
      <c r="D29" s="83"/>
      <c r="E29" s="83" t="n">
        <v>3</v>
      </c>
      <c r="F29" s="83"/>
      <c r="G29" s="83"/>
      <c r="H29" s="83"/>
      <c r="I29" s="83"/>
      <c r="J29" s="83" t="n">
        <v>3</v>
      </c>
      <c r="K29" s="83"/>
      <c r="L29" s="83"/>
      <c r="M29" s="83"/>
      <c r="N29" s="83"/>
      <c r="O29" s="83" t="n">
        <v>3</v>
      </c>
      <c r="P29" s="83"/>
      <c r="Q29" s="83"/>
      <c r="R29" s="83"/>
      <c r="S29" s="83"/>
      <c r="T29" s="83" t="n">
        <v>3</v>
      </c>
      <c r="U29" s="83"/>
      <c r="V29" s="83"/>
      <c r="W29" s="83"/>
      <c r="X29" s="83"/>
      <c r="Y29" s="83" t="n">
        <v>3</v>
      </c>
      <c r="Z29" s="83"/>
      <c r="AA29" s="83"/>
      <c r="AB29" s="83"/>
      <c r="AC29" s="83"/>
      <c r="AD29" s="83" t="n">
        <v>3</v>
      </c>
      <c r="AE29" s="83"/>
      <c r="AF29" s="83"/>
      <c r="AG29" s="83"/>
      <c r="AH29" s="83"/>
      <c r="AI29" s="83" t="n">
        <v>3</v>
      </c>
      <c r="AJ29" s="83"/>
      <c r="AK29" s="83"/>
      <c r="AL29" s="83"/>
      <c r="AM29" s="83"/>
      <c r="AN29" s="83" t="n">
        <v>3</v>
      </c>
      <c r="AO29" s="83"/>
      <c r="AP29" s="83"/>
      <c r="AQ29" s="83"/>
      <c r="AR29" s="83"/>
      <c r="AS29" s="83" t="n">
        <v>3</v>
      </c>
      <c r="AT29" s="83"/>
      <c r="AU29" s="83"/>
      <c r="AV29" s="83"/>
      <c r="AW29" s="83"/>
      <c r="AX29" s="83" t="n">
        <v>3</v>
      </c>
      <c r="AY29" s="83"/>
      <c r="AZ29" s="83"/>
      <c r="BA29" s="83"/>
      <c r="BB29" s="83"/>
      <c r="BC29" s="83"/>
      <c r="BD29" s="1" t="n">
        <f aca="false">SUM(D29:BC29)</f>
        <v>30</v>
      </c>
    </row>
    <row r="30" customFormat="false" ht="13.8" hidden="false" customHeight="true" outlineLevel="0" collapsed="false">
      <c r="A30" s="1" t="n">
        <v>6579</v>
      </c>
      <c r="B30" s="1" t="s">
        <v>2756</v>
      </c>
      <c r="D30" s="83"/>
      <c r="E30" s="83" t="n">
        <v>3</v>
      </c>
      <c r="F30" s="83"/>
      <c r="G30" s="83"/>
      <c r="H30" s="83"/>
      <c r="I30" s="83"/>
      <c r="J30" s="83" t="n">
        <v>3</v>
      </c>
      <c r="K30" s="83"/>
      <c r="L30" s="83"/>
      <c r="M30" s="83"/>
      <c r="N30" s="83"/>
      <c r="O30" s="83" t="n">
        <v>3</v>
      </c>
      <c r="P30" s="83"/>
      <c r="Q30" s="83"/>
      <c r="R30" s="83"/>
      <c r="S30" s="83"/>
      <c r="T30" s="83" t="n">
        <v>3</v>
      </c>
      <c r="U30" s="83"/>
      <c r="V30" s="83"/>
      <c r="W30" s="83"/>
      <c r="X30" s="83"/>
      <c r="Y30" s="83" t="n">
        <v>3</v>
      </c>
      <c r="Z30" s="83"/>
      <c r="AA30" s="83"/>
      <c r="AB30" s="83"/>
      <c r="AC30" s="83"/>
      <c r="AD30" s="83" t="n">
        <v>3</v>
      </c>
      <c r="AE30" s="83"/>
      <c r="AF30" s="83"/>
      <c r="AG30" s="83"/>
      <c r="AH30" s="83"/>
      <c r="AI30" s="83" t="n">
        <v>3</v>
      </c>
      <c r="AJ30" s="83"/>
      <c r="AK30" s="83"/>
      <c r="AL30" s="83"/>
      <c r="AM30" s="83"/>
      <c r="AN30" s="83" t="n">
        <v>3</v>
      </c>
      <c r="AO30" s="83"/>
      <c r="AP30" s="83"/>
      <c r="AQ30" s="83"/>
      <c r="AR30" s="83"/>
      <c r="AS30" s="83" t="n">
        <v>3</v>
      </c>
      <c r="AT30" s="83"/>
      <c r="AU30" s="83"/>
      <c r="AV30" s="83"/>
      <c r="AW30" s="83"/>
      <c r="AX30" s="83" t="n">
        <v>3</v>
      </c>
      <c r="AY30" s="83"/>
      <c r="AZ30" s="83"/>
      <c r="BA30" s="83"/>
      <c r="BB30" s="83"/>
      <c r="BC30" s="83"/>
      <c r="BD30" s="1" t="n">
        <f aca="false">SUM(D30:BC30)</f>
        <v>30</v>
      </c>
    </row>
    <row r="31" customFormat="false" ht="13.8" hidden="false" customHeight="true" outlineLevel="0" collapsed="false">
      <c r="A31" s="1" t="n">
        <v>6815</v>
      </c>
      <c r="B31" s="1" t="s">
        <v>2757</v>
      </c>
      <c r="D31" s="83"/>
      <c r="E31" s="83" t="n">
        <v>3</v>
      </c>
      <c r="F31" s="83"/>
      <c r="G31" s="83"/>
      <c r="H31" s="83"/>
      <c r="I31" s="83"/>
      <c r="J31" s="83" t="n">
        <v>3</v>
      </c>
      <c r="K31" s="83"/>
      <c r="L31" s="83"/>
      <c r="M31" s="83"/>
      <c r="N31" s="83"/>
      <c r="O31" s="83" t="n">
        <v>3</v>
      </c>
      <c r="P31" s="83"/>
      <c r="Q31" s="83"/>
      <c r="R31" s="83"/>
      <c r="S31" s="83"/>
      <c r="T31" s="83" t="n">
        <v>3</v>
      </c>
      <c r="U31" s="83"/>
      <c r="V31" s="83"/>
      <c r="W31" s="83"/>
      <c r="X31" s="83"/>
      <c r="Y31" s="83" t="n">
        <v>3</v>
      </c>
      <c r="Z31" s="83"/>
      <c r="AA31" s="83"/>
      <c r="AB31" s="83"/>
      <c r="AC31" s="83"/>
      <c r="AD31" s="83" t="n">
        <v>3</v>
      </c>
      <c r="AE31" s="83"/>
      <c r="AF31" s="83"/>
      <c r="AG31" s="83"/>
      <c r="AH31" s="83"/>
      <c r="AI31" s="83" t="n">
        <v>3</v>
      </c>
      <c r="AJ31" s="83"/>
      <c r="AK31" s="83"/>
      <c r="AL31" s="83"/>
      <c r="AM31" s="83"/>
      <c r="AN31" s="83" t="n">
        <v>3</v>
      </c>
      <c r="AO31" s="83"/>
      <c r="AP31" s="83"/>
      <c r="AQ31" s="83"/>
      <c r="AR31" s="83"/>
      <c r="AS31" s="83" t="n">
        <v>3</v>
      </c>
      <c r="AT31" s="83"/>
      <c r="AU31" s="83"/>
      <c r="AV31" s="83"/>
      <c r="AW31" s="83"/>
      <c r="AX31" s="83" t="n">
        <v>3</v>
      </c>
      <c r="AY31" s="83"/>
      <c r="AZ31" s="83"/>
      <c r="BA31" s="83"/>
      <c r="BB31" s="83"/>
      <c r="BC31" s="83"/>
      <c r="BD31" s="1" t="n">
        <f aca="false">SUM(D31:BC31)</f>
        <v>30</v>
      </c>
    </row>
    <row r="32" customFormat="false" ht="13.8" hidden="false" customHeight="true" outlineLevel="0" collapsed="false">
      <c r="A32" s="1" t="n">
        <v>7483</v>
      </c>
      <c r="B32" s="1" t="s">
        <v>2758</v>
      </c>
      <c r="D32" s="83"/>
      <c r="E32" s="83"/>
      <c r="F32" s="83" t="n">
        <v>3</v>
      </c>
      <c r="G32" s="83"/>
      <c r="H32" s="83"/>
      <c r="I32" s="83"/>
      <c r="J32" s="83"/>
      <c r="K32" s="83" t="n">
        <v>3</v>
      </c>
      <c r="L32" s="83"/>
      <c r="M32" s="83"/>
      <c r="N32" s="83"/>
      <c r="O32" s="83"/>
      <c r="P32" s="83" t="n">
        <v>3</v>
      </c>
      <c r="Q32" s="83"/>
      <c r="R32" s="83"/>
      <c r="S32" s="83"/>
      <c r="T32" s="83"/>
      <c r="U32" s="83" t="n">
        <v>3</v>
      </c>
      <c r="V32" s="83"/>
      <c r="W32" s="83"/>
      <c r="X32" s="83"/>
      <c r="Y32" s="83"/>
      <c r="Z32" s="83" t="n">
        <v>3</v>
      </c>
      <c r="AA32" s="83"/>
      <c r="AB32" s="83"/>
      <c r="AC32" s="83"/>
      <c r="AD32" s="83"/>
      <c r="AE32" s="83" t="n">
        <v>3</v>
      </c>
      <c r="AF32" s="83"/>
      <c r="AG32" s="83"/>
      <c r="AH32" s="83"/>
      <c r="AI32" s="83"/>
      <c r="AJ32" s="83" t="n">
        <v>3</v>
      </c>
      <c r="AK32" s="83"/>
      <c r="AL32" s="83"/>
      <c r="AM32" s="83"/>
      <c r="AN32" s="83"/>
      <c r="AO32" s="83" t="n">
        <v>3</v>
      </c>
      <c r="AP32" s="83"/>
      <c r="AQ32" s="83"/>
      <c r="AR32" s="83"/>
      <c r="AS32" s="83"/>
      <c r="AT32" s="83" t="n">
        <v>3</v>
      </c>
      <c r="AU32" s="83"/>
      <c r="AV32" s="83"/>
      <c r="AW32" s="83"/>
      <c r="AX32" s="83"/>
      <c r="AY32" s="83" t="n">
        <v>3</v>
      </c>
      <c r="AZ32" s="83"/>
      <c r="BA32" s="83"/>
      <c r="BB32" s="83"/>
      <c r="BC32" s="83"/>
      <c r="BD32" s="1" t="n">
        <f aca="false">SUM(D32:BC32)</f>
        <v>30</v>
      </c>
    </row>
    <row r="33" customFormat="false" ht="13.8" hidden="false" customHeight="true" outlineLevel="0" collapsed="false">
      <c r="A33" s="1" t="n">
        <v>7771</v>
      </c>
      <c r="B33" s="1" t="s">
        <v>2759</v>
      </c>
      <c r="D33" s="83"/>
      <c r="E33" s="83"/>
      <c r="F33" s="83" t="n">
        <v>3</v>
      </c>
      <c r="G33" s="83"/>
      <c r="H33" s="83"/>
      <c r="I33" s="83"/>
      <c r="J33" s="83"/>
      <c r="K33" s="83" t="n">
        <v>3</v>
      </c>
      <c r="L33" s="83"/>
      <c r="M33" s="83"/>
      <c r="N33" s="83"/>
      <c r="O33" s="83"/>
      <c r="P33" s="83" t="n">
        <v>3</v>
      </c>
      <c r="Q33" s="83"/>
      <c r="R33" s="83"/>
      <c r="S33" s="83"/>
      <c r="T33" s="83"/>
      <c r="U33" s="83" t="n">
        <v>3</v>
      </c>
      <c r="V33" s="83"/>
      <c r="W33" s="83"/>
      <c r="X33" s="83"/>
      <c r="Y33" s="83"/>
      <c r="Z33" s="83" t="n">
        <v>3</v>
      </c>
      <c r="AA33" s="83"/>
      <c r="AB33" s="83"/>
      <c r="AC33" s="83"/>
      <c r="AD33" s="83"/>
      <c r="AE33" s="83" t="n">
        <v>3</v>
      </c>
      <c r="AF33" s="83"/>
      <c r="AG33" s="83"/>
      <c r="AH33" s="83"/>
      <c r="AI33" s="83"/>
      <c r="AJ33" s="83" t="n">
        <v>3</v>
      </c>
      <c r="AK33" s="83"/>
      <c r="AL33" s="83"/>
      <c r="AM33" s="83"/>
      <c r="AN33" s="83"/>
      <c r="AO33" s="83" t="n">
        <v>3</v>
      </c>
      <c r="AP33" s="83"/>
      <c r="AQ33" s="83"/>
      <c r="AR33" s="83"/>
      <c r="AS33" s="83"/>
      <c r="AT33" s="83" t="n">
        <v>3</v>
      </c>
      <c r="AU33" s="83"/>
      <c r="AV33" s="83"/>
      <c r="AW33" s="83"/>
      <c r="AX33" s="83"/>
      <c r="AY33" s="83" t="n">
        <v>3</v>
      </c>
      <c r="AZ33" s="83"/>
      <c r="BA33" s="83"/>
      <c r="BB33" s="83"/>
      <c r="BC33" s="83"/>
      <c r="BD33" s="1" t="n">
        <f aca="false">SUM(D33:BC33)</f>
        <v>30</v>
      </c>
    </row>
    <row r="34" customFormat="false" ht="13.8" hidden="false" customHeight="true" outlineLevel="0" collapsed="false">
      <c r="A34" s="17" t="n">
        <v>8203</v>
      </c>
      <c r="B34" s="17" t="s">
        <v>2760</v>
      </c>
      <c r="C34" s="17" t="s">
        <v>2733</v>
      </c>
      <c r="D34" s="83" t="n">
        <v>7</v>
      </c>
      <c r="E34" s="83"/>
      <c r="F34" s="83"/>
      <c r="G34" s="85" t="n">
        <v>7</v>
      </c>
      <c r="H34" s="83"/>
      <c r="I34" s="85" t="n">
        <v>7</v>
      </c>
      <c r="J34" s="83"/>
      <c r="K34" s="83"/>
      <c r="L34" s="85" t="n">
        <v>7</v>
      </c>
      <c r="M34" s="83"/>
      <c r="N34" s="85" t="n">
        <v>7</v>
      </c>
      <c r="O34" s="83"/>
      <c r="P34" s="83"/>
      <c r="Q34" s="85" t="n">
        <v>7</v>
      </c>
      <c r="R34" s="83"/>
      <c r="S34" s="83"/>
      <c r="T34" s="85" t="n">
        <v>7</v>
      </c>
      <c r="U34" s="83"/>
      <c r="V34" s="83"/>
      <c r="W34" s="86" t="n">
        <v>7</v>
      </c>
      <c r="X34" s="83"/>
      <c r="Y34" s="83"/>
      <c r="Z34" s="88" t="n">
        <v>7</v>
      </c>
      <c r="AA34" s="83"/>
      <c r="AB34" s="83"/>
      <c r="AC34" s="85" t="n">
        <v>7</v>
      </c>
      <c r="AD34" s="83"/>
      <c r="AE34" s="83"/>
      <c r="AF34" s="83" t="n">
        <v>7</v>
      </c>
      <c r="AG34" s="83"/>
      <c r="AH34" s="83"/>
      <c r="AI34" s="83" t="n">
        <v>7</v>
      </c>
      <c r="AJ34" s="83"/>
      <c r="AK34" s="83"/>
      <c r="AL34" s="83" t="n">
        <v>7</v>
      </c>
      <c r="AM34" s="83"/>
      <c r="AN34" s="83"/>
      <c r="AO34" s="83" t="n">
        <v>7</v>
      </c>
      <c r="AP34" s="83"/>
      <c r="AQ34" s="83"/>
      <c r="AR34" s="83" t="n">
        <v>7</v>
      </c>
      <c r="AS34" s="83"/>
      <c r="AT34" s="83"/>
      <c r="AU34" s="83" t="n">
        <v>7</v>
      </c>
      <c r="AV34" s="83"/>
      <c r="AW34" s="83"/>
      <c r="AX34" s="83" t="n">
        <v>7</v>
      </c>
      <c r="AY34" s="83"/>
      <c r="AZ34" s="83"/>
      <c r="BA34" s="83" t="n">
        <v>7</v>
      </c>
      <c r="BB34" s="83"/>
      <c r="BC34" s="83"/>
      <c r="BD34" s="1" t="n">
        <f aca="false">SUM(D34:BC34)</f>
        <v>126</v>
      </c>
    </row>
    <row r="35" customFormat="false" ht="13.8" hidden="false" customHeight="true" outlineLevel="0" collapsed="false">
      <c r="A35" s="1" t="n">
        <v>8542</v>
      </c>
      <c r="B35" s="1" t="s">
        <v>2761</v>
      </c>
      <c r="D35" s="83"/>
      <c r="E35" s="83"/>
      <c r="F35" s="83" t="n">
        <v>3</v>
      </c>
      <c r="G35" s="83"/>
      <c r="H35" s="83"/>
      <c r="I35" s="83"/>
      <c r="J35" s="83"/>
      <c r="K35" s="85" t="n">
        <v>3</v>
      </c>
      <c r="L35" s="83"/>
      <c r="M35" s="83"/>
      <c r="N35" s="83"/>
      <c r="O35" s="83"/>
      <c r="P35" s="85" t="n">
        <v>3</v>
      </c>
      <c r="Q35" s="83"/>
      <c r="R35" s="83"/>
      <c r="S35" s="83"/>
      <c r="T35" s="83"/>
      <c r="U35" s="85" t="n">
        <v>3</v>
      </c>
      <c r="V35" s="83"/>
      <c r="W35" s="83"/>
      <c r="X35" s="83"/>
      <c r="Y35" s="83"/>
      <c r="Z35" s="86" t="n">
        <v>3</v>
      </c>
      <c r="AA35" s="83"/>
      <c r="AB35" s="83"/>
      <c r="AC35" s="83"/>
      <c r="AD35" s="83"/>
      <c r="AE35" s="83" t="n">
        <v>3</v>
      </c>
      <c r="AF35" s="83"/>
      <c r="AG35" s="83"/>
      <c r="AH35" s="83"/>
      <c r="AI35" s="83"/>
      <c r="AJ35" s="83" t="n">
        <v>3</v>
      </c>
      <c r="AK35" s="83"/>
      <c r="AL35" s="83"/>
      <c r="AM35" s="83"/>
      <c r="AN35" s="83"/>
      <c r="AO35" s="83" t="n">
        <v>3</v>
      </c>
      <c r="AP35" s="83"/>
      <c r="AQ35" s="83"/>
      <c r="AR35" s="83"/>
      <c r="AS35" s="83"/>
      <c r="AT35" s="83" t="n">
        <v>3</v>
      </c>
      <c r="AU35" s="83"/>
      <c r="AV35" s="83"/>
      <c r="AW35" s="83"/>
      <c r="AX35" s="83"/>
      <c r="AY35" s="83" t="n">
        <v>3</v>
      </c>
      <c r="AZ35" s="83"/>
      <c r="BA35" s="83"/>
      <c r="BB35" s="83"/>
      <c r="BC35" s="83"/>
      <c r="BD35" s="1" t="n">
        <f aca="false">SUM(D35:BC35)</f>
        <v>30</v>
      </c>
    </row>
    <row r="36" customFormat="false" ht="13.8" hidden="false" customHeight="true" outlineLevel="0" collapsed="false">
      <c r="A36" s="1" t="n">
        <v>8739</v>
      </c>
      <c r="B36" s="1" t="s">
        <v>2762</v>
      </c>
      <c r="D36" s="83"/>
      <c r="E36" s="83"/>
      <c r="F36" s="83" t="n">
        <v>3</v>
      </c>
      <c r="G36" s="83"/>
      <c r="H36" s="83"/>
      <c r="I36" s="83"/>
      <c r="J36" s="83"/>
      <c r="K36" s="85" t="n">
        <v>3</v>
      </c>
      <c r="L36" s="83"/>
      <c r="M36" s="83"/>
      <c r="N36" s="83"/>
      <c r="O36" s="83"/>
      <c r="P36" s="85" t="n">
        <v>3</v>
      </c>
      <c r="Q36" s="83"/>
      <c r="R36" s="83"/>
      <c r="S36" s="83"/>
      <c r="T36" s="83"/>
      <c r="U36" s="85" t="n">
        <v>3</v>
      </c>
      <c r="V36" s="83"/>
      <c r="W36" s="83"/>
      <c r="X36" s="83"/>
      <c r="Y36" s="83"/>
      <c r="Z36" s="86" t="n">
        <v>3</v>
      </c>
      <c r="AA36" s="83"/>
      <c r="AB36" s="83"/>
      <c r="AC36" s="83"/>
      <c r="AD36" s="83"/>
      <c r="AE36" s="83" t="n">
        <v>3</v>
      </c>
      <c r="AF36" s="83"/>
      <c r="AG36" s="83"/>
      <c r="AH36" s="83"/>
      <c r="AI36" s="83"/>
      <c r="AJ36" s="83" t="n">
        <v>3</v>
      </c>
      <c r="AK36" s="83"/>
      <c r="AL36" s="83"/>
      <c r="AM36" s="83"/>
      <c r="AN36" s="83"/>
      <c r="AO36" s="83" t="n">
        <v>3</v>
      </c>
      <c r="AP36" s="83"/>
      <c r="AQ36" s="83"/>
      <c r="AR36" s="83"/>
      <c r="AS36" s="83"/>
      <c r="AT36" s="83" t="n">
        <v>3</v>
      </c>
      <c r="AU36" s="83"/>
      <c r="AV36" s="83"/>
      <c r="AW36" s="83"/>
      <c r="AX36" s="83"/>
      <c r="AY36" s="83" t="n">
        <v>3</v>
      </c>
      <c r="AZ36" s="83"/>
      <c r="BA36" s="83"/>
      <c r="BB36" s="83"/>
      <c r="BC36" s="83"/>
      <c r="BD36" s="1" t="n">
        <f aca="false">SUM(D36:BC36)</f>
        <v>30</v>
      </c>
    </row>
    <row r="37" customFormat="false" ht="13.8" hidden="false" customHeight="true" outlineLevel="0" collapsed="false">
      <c r="A37" s="1" t="n">
        <v>9281</v>
      </c>
      <c r="B37" s="1" t="s">
        <v>2763</v>
      </c>
      <c r="D37" s="83"/>
      <c r="E37" s="83"/>
      <c r="F37" s="83" t="n">
        <v>3</v>
      </c>
      <c r="G37" s="83"/>
      <c r="H37" s="83"/>
      <c r="I37" s="83"/>
      <c r="J37" s="83"/>
      <c r="K37" s="87" t="n">
        <v>2</v>
      </c>
      <c r="L37" s="83"/>
      <c r="M37" s="83"/>
      <c r="N37" s="83"/>
      <c r="O37" s="83"/>
      <c r="P37" s="87" t="n">
        <v>1</v>
      </c>
      <c r="Q37" s="83"/>
      <c r="R37" s="83"/>
      <c r="S37" s="83"/>
      <c r="T37" s="83"/>
      <c r="U37" s="87" t="n">
        <v>1</v>
      </c>
      <c r="V37" s="83"/>
      <c r="W37" s="83"/>
      <c r="X37" s="83"/>
      <c r="Y37" s="83"/>
      <c r="Z37" s="87" t="n">
        <v>1</v>
      </c>
      <c r="AA37" s="83"/>
      <c r="AB37" s="83"/>
      <c r="AC37" s="83"/>
      <c r="AD37" s="83"/>
      <c r="AE37" s="83" t="n">
        <v>3</v>
      </c>
      <c r="AF37" s="83"/>
      <c r="AG37" s="83"/>
      <c r="AH37" s="83"/>
      <c r="AI37" s="83"/>
      <c r="AJ37" s="83" t="n">
        <v>3</v>
      </c>
      <c r="AK37" s="83"/>
      <c r="AL37" s="83"/>
      <c r="AM37" s="83"/>
      <c r="AN37" s="83"/>
      <c r="AO37" s="83" t="n">
        <v>3</v>
      </c>
      <c r="AP37" s="83"/>
      <c r="AQ37" s="83"/>
      <c r="AR37" s="83"/>
      <c r="AS37" s="83"/>
      <c r="AT37" s="83" t="n">
        <v>3</v>
      </c>
      <c r="AU37" s="83"/>
      <c r="AV37" s="83"/>
      <c r="AW37" s="83"/>
      <c r="AX37" s="83"/>
      <c r="AY37" s="83" t="n">
        <v>3</v>
      </c>
      <c r="AZ37" s="83"/>
      <c r="BA37" s="83"/>
      <c r="BB37" s="83"/>
      <c r="BC37" s="83"/>
      <c r="BD37" s="1" t="n">
        <f aca="false">SUM(D37:BC37)</f>
        <v>23</v>
      </c>
    </row>
    <row r="38" customFormat="false" ht="13.8" hidden="false" customHeight="true" outlineLevel="0" collapsed="false">
      <c r="A38" s="1" t="n">
        <v>9629</v>
      </c>
      <c r="B38" s="1" t="s">
        <v>2764</v>
      </c>
      <c r="D38" s="83"/>
      <c r="E38" s="83"/>
      <c r="F38" s="83" t="n">
        <v>3</v>
      </c>
      <c r="G38" s="83"/>
      <c r="H38" s="83"/>
      <c r="I38" s="83"/>
      <c r="J38" s="83"/>
      <c r="K38" s="85" t="n">
        <v>3</v>
      </c>
      <c r="L38" s="83"/>
      <c r="M38" s="83"/>
      <c r="N38" s="83"/>
      <c r="O38" s="83"/>
      <c r="P38" s="85" t="n">
        <v>3</v>
      </c>
      <c r="Q38" s="83"/>
      <c r="R38" s="83"/>
      <c r="S38" s="83"/>
      <c r="T38" s="83"/>
      <c r="U38" s="85" t="n">
        <v>3</v>
      </c>
      <c r="V38" s="83"/>
      <c r="W38" s="83"/>
      <c r="X38" s="83"/>
      <c r="Y38" s="83"/>
      <c r="Z38" s="86" t="n">
        <v>3</v>
      </c>
      <c r="AA38" s="83"/>
      <c r="AB38" s="83"/>
      <c r="AC38" s="83"/>
      <c r="AD38" s="83"/>
      <c r="AE38" s="83" t="n">
        <v>3</v>
      </c>
      <c r="AF38" s="83"/>
      <c r="AG38" s="83"/>
      <c r="AH38" s="83"/>
      <c r="AI38" s="83"/>
      <c r="AJ38" s="83" t="n">
        <v>3</v>
      </c>
      <c r="AK38" s="83"/>
      <c r="AL38" s="83"/>
      <c r="AM38" s="83"/>
      <c r="AN38" s="83"/>
      <c r="AO38" s="83" t="n">
        <v>3</v>
      </c>
      <c r="AP38" s="83"/>
      <c r="AQ38" s="83"/>
      <c r="AR38" s="83"/>
      <c r="AS38" s="83"/>
      <c r="AT38" s="83" t="n">
        <v>3</v>
      </c>
      <c r="AU38" s="83"/>
      <c r="AV38" s="83"/>
      <c r="AW38" s="83"/>
      <c r="AX38" s="83"/>
      <c r="AY38" s="83" t="n">
        <v>3</v>
      </c>
      <c r="AZ38" s="83"/>
      <c r="BA38" s="83"/>
      <c r="BB38" s="83"/>
      <c r="BC38" s="83"/>
      <c r="BD38" s="1" t="n">
        <f aca="false">SUM(D38:BC38)</f>
        <v>30</v>
      </c>
    </row>
    <row r="39" customFormat="false" ht="13.8" hidden="false" customHeight="true" outlineLevel="0" collapsed="false">
      <c r="A39" s="1" t="n">
        <v>9959</v>
      </c>
      <c r="B39" s="1" t="s">
        <v>2765</v>
      </c>
      <c r="D39" s="83"/>
      <c r="E39" s="83"/>
      <c r="F39" s="83" t="n">
        <v>3</v>
      </c>
      <c r="G39" s="83"/>
      <c r="H39" s="83"/>
      <c r="I39" s="83"/>
      <c r="J39" s="83"/>
      <c r="K39" s="85" t="n">
        <v>3</v>
      </c>
      <c r="L39" s="83"/>
      <c r="M39" s="83"/>
      <c r="N39" s="83"/>
      <c r="O39" s="83"/>
      <c r="P39" s="85" t="n">
        <v>3</v>
      </c>
      <c r="Q39" s="83"/>
      <c r="R39" s="83"/>
      <c r="S39" s="83"/>
      <c r="T39" s="83"/>
      <c r="U39" s="85" t="n">
        <v>3</v>
      </c>
      <c r="V39" s="83"/>
      <c r="W39" s="83"/>
      <c r="X39" s="83"/>
      <c r="Y39" s="83"/>
      <c r="Z39" s="86" t="n">
        <v>3</v>
      </c>
      <c r="AA39" s="83"/>
      <c r="AB39" s="83"/>
      <c r="AC39" s="83"/>
      <c r="AD39" s="83"/>
      <c r="AE39" s="83" t="n">
        <v>3</v>
      </c>
      <c r="AF39" s="83"/>
      <c r="AG39" s="83"/>
      <c r="AH39" s="83"/>
      <c r="AI39" s="83"/>
      <c r="AJ39" s="83" t="n">
        <v>3</v>
      </c>
      <c r="AK39" s="83"/>
      <c r="AL39" s="83"/>
      <c r="AM39" s="83"/>
      <c r="AN39" s="83"/>
      <c r="AO39" s="83" t="n">
        <v>3</v>
      </c>
      <c r="AP39" s="83"/>
      <c r="AQ39" s="83"/>
      <c r="AR39" s="83"/>
      <c r="AS39" s="83"/>
      <c r="AT39" s="83" t="n">
        <v>3</v>
      </c>
      <c r="AU39" s="83"/>
      <c r="AV39" s="83"/>
      <c r="AW39" s="83"/>
      <c r="AX39" s="83"/>
      <c r="AY39" s="83" t="n">
        <v>3</v>
      </c>
      <c r="AZ39" s="83"/>
      <c r="BA39" s="83"/>
      <c r="BB39" s="83"/>
      <c r="BC39" s="83"/>
      <c r="BD39" s="1" t="n">
        <f aca="false">SUM(D39:BC39)</f>
        <v>30</v>
      </c>
    </row>
    <row r="40" customFormat="false" ht="13.8" hidden="false" customHeight="true" outlineLevel="0" collapsed="false">
      <c r="A40" s="1" t="n">
        <v>10126</v>
      </c>
      <c r="B40" s="1" t="s">
        <v>2766</v>
      </c>
      <c r="D40" s="83"/>
      <c r="E40" s="83"/>
      <c r="F40" s="84" t="n">
        <v>3</v>
      </c>
      <c r="G40" s="83"/>
      <c r="H40" s="83"/>
      <c r="I40" s="83"/>
      <c r="J40" s="83"/>
      <c r="K40" s="89" t="n">
        <v>0</v>
      </c>
      <c r="L40" s="83"/>
      <c r="M40" s="83"/>
      <c r="N40" s="83"/>
      <c r="O40" s="83"/>
      <c r="P40" s="89" t="n">
        <v>0</v>
      </c>
      <c r="Q40" s="83"/>
      <c r="R40" s="83"/>
      <c r="S40" s="83"/>
      <c r="T40" s="83"/>
      <c r="U40" s="89" t="n">
        <v>1</v>
      </c>
      <c r="V40" s="83"/>
      <c r="W40" s="83"/>
      <c r="X40" s="83"/>
      <c r="Y40" s="83"/>
      <c r="Z40" s="89" t="n">
        <v>2</v>
      </c>
      <c r="AA40" s="83"/>
      <c r="AB40" s="83"/>
      <c r="AC40" s="83"/>
      <c r="AD40" s="83"/>
      <c r="AE40" s="83" t="n">
        <v>3</v>
      </c>
      <c r="AF40" s="83"/>
      <c r="AG40" s="83"/>
      <c r="AH40" s="83"/>
      <c r="AI40" s="83"/>
      <c r="AJ40" s="84" t="n">
        <v>3</v>
      </c>
      <c r="AK40" s="83"/>
      <c r="AL40" s="83"/>
      <c r="AM40" s="83"/>
      <c r="AN40" s="83"/>
      <c r="AO40" s="83" t="n">
        <v>3</v>
      </c>
      <c r="AP40" s="83"/>
      <c r="AQ40" s="83"/>
      <c r="AR40" s="83"/>
      <c r="AS40" s="83"/>
      <c r="AT40" s="83" t="n">
        <v>3</v>
      </c>
      <c r="AU40" s="83"/>
      <c r="AV40" s="83"/>
      <c r="AW40" s="83"/>
      <c r="AX40" s="83"/>
      <c r="AY40" s="83" t="n">
        <v>3</v>
      </c>
      <c r="AZ40" s="83"/>
      <c r="BA40" s="83"/>
      <c r="BB40" s="83"/>
      <c r="BC40" s="83"/>
      <c r="BD40" s="1" t="n">
        <f aca="false">SUM(D40:BC40)</f>
        <v>21</v>
      </c>
    </row>
    <row r="41" customFormat="false" ht="13.8" hidden="false" customHeight="true" outlineLevel="0" collapsed="false">
      <c r="A41" s="1" t="n">
        <v>10741</v>
      </c>
      <c r="B41" s="1" t="s">
        <v>2767</v>
      </c>
      <c r="D41" s="83"/>
      <c r="E41" s="83"/>
      <c r="F41" s="84" t="n">
        <v>3</v>
      </c>
      <c r="G41" s="83"/>
      <c r="H41" s="83"/>
      <c r="I41" s="83"/>
      <c r="J41" s="83"/>
      <c r="K41" s="90" t="n">
        <v>3</v>
      </c>
      <c r="L41" s="83"/>
      <c r="M41" s="83"/>
      <c r="N41" s="83"/>
      <c r="O41" s="83"/>
      <c r="P41" s="89" t="n">
        <v>2</v>
      </c>
      <c r="Q41" s="83"/>
      <c r="R41" s="83"/>
      <c r="S41" s="83"/>
      <c r="T41" s="83"/>
      <c r="U41" s="85" t="n">
        <v>3</v>
      </c>
      <c r="V41" s="83"/>
      <c r="W41" s="83"/>
      <c r="X41" s="83"/>
      <c r="Y41" s="83"/>
      <c r="Z41" s="87" t="n">
        <v>2</v>
      </c>
      <c r="AA41" s="83"/>
      <c r="AB41" s="83"/>
      <c r="AC41" s="83"/>
      <c r="AD41" s="83"/>
      <c r="AE41" s="83" t="n">
        <v>3</v>
      </c>
      <c r="AF41" s="83"/>
      <c r="AG41" s="83"/>
      <c r="AH41" s="83"/>
      <c r="AI41" s="83"/>
      <c r="AJ41" s="83" t="n">
        <v>3</v>
      </c>
      <c r="AK41" s="83"/>
      <c r="AL41" s="83"/>
      <c r="AM41" s="83"/>
      <c r="AN41" s="83"/>
      <c r="AO41" s="83" t="n">
        <v>3</v>
      </c>
      <c r="AP41" s="83"/>
      <c r="AQ41" s="83"/>
      <c r="AR41" s="83"/>
      <c r="AS41" s="83"/>
      <c r="AT41" s="83" t="n">
        <v>3</v>
      </c>
      <c r="AU41" s="83"/>
      <c r="AV41" s="83"/>
      <c r="AW41" s="83"/>
      <c r="AX41" s="83"/>
      <c r="AY41" s="83" t="n">
        <v>3</v>
      </c>
      <c r="AZ41" s="83"/>
      <c r="BA41" s="83"/>
      <c r="BB41" s="83"/>
      <c r="BC41" s="83"/>
      <c r="BD41" s="1" t="n">
        <f aca="false">SUM(D41:BC41)</f>
        <v>28</v>
      </c>
    </row>
    <row r="42" customFormat="false" ht="13.8" hidden="false" customHeight="true" outlineLevel="0" collapsed="false">
      <c r="A42" s="1" t="n">
        <v>10823</v>
      </c>
      <c r="B42" s="1" t="s">
        <v>2768</v>
      </c>
      <c r="D42" s="83"/>
      <c r="E42" s="83"/>
      <c r="F42" s="83" t="n">
        <v>3</v>
      </c>
      <c r="G42" s="83"/>
      <c r="H42" s="83"/>
      <c r="I42" s="83"/>
      <c r="J42" s="83"/>
      <c r="K42" s="85" t="n">
        <v>3</v>
      </c>
      <c r="L42" s="83"/>
      <c r="M42" s="83"/>
      <c r="N42" s="83"/>
      <c r="O42" s="83"/>
      <c r="P42" s="85" t="n">
        <v>3</v>
      </c>
      <c r="Q42" s="83"/>
      <c r="R42" s="83"/>
      <c r="S42" s="83"/>
      <c r="T42" s="83"/>
      <c r="U42" s="85" t="n">
        <v>3</v>
      </c>
      <c r="V42" s="83"/>
      <c r="W42" s="83"/>
      <c r="X42" s="83"/>
      <c r="Y42" s="83"/>
      <c r="Z42" s="87" t="n">
        <v>2</v>
      </c>
      <c r="AA42" s="83"/>
      <c r="AB42" s="83"/>
      <c r="AC42" s="83"/>
      <c r="AD42" s="83"/>
      <c r="AE42" s="83" t="n">
        <v>3</v>
      </c>
      <c r="AF42" s="83"/>
      <c r="AG42" s="83"/>
      <c r="AH42" s="83"/>
      <c r="AI42" s="83"/>
      <c r="AJ42" s="83" t="n">
        <v>3</v>
      </c>
      <c r="AK42" s="83"/>
      <c r="AL42" s="83"/>
      <c r="AM42" s="83"/>
      <c r="AN42" s="83"/>
      <c r="AO42" s="83" t="n">
        <v>3</v>
      </c>
      <c r="AP42" s="83"/>
      <c r="AQ42" s="83"/>
      <c r="AR42" s="83"/>
      <c r="AS42" s="83"/>
      <c r="AT42" s="83" t="n">
        <v>3</v>
      </c>
      <c r="AU42" s="83"/>
      <c r="AV42" s="83"/>
      <c r="AW42" s="83"/>
      <c r="AX42" s="83"/>
      <c r="AY42" s="83" t="n">
        <v>3</v>
      </c>
      <c r="AZ42" s="83"/>
      <c r="BA42" s="83"/>
      <c r="BB42" s="83"/>
      <c r="BC42" s="83"/>
      <c r="BD42" s="1" t="n">
        <f aca="false">SUM(D42:BC42)</f>
        <v>29</v>
      </c>
    </row>
    <row r="43" customFormat="false" ht="13.8" hidden="false" customHeight="true" outlineLevel="0" collapsed="false">
      <c r="A43" s="17" t="n">
        <v>11050</v>
      </c>
      <c r="B43" s="17" t="s">
        <v>2769</v>
      </c>
      <c r="C43" s="17" t="s">
        <v>2733</v>
      </c>
      <c r="D43" s="83" t="n">
        <v>7</v>
      </c>
      <c r="E43" s="83"/>
      <c r="F43" s="83"/>
      <c r="G43" s="85" t="n">
        <v>7</v>
      </c>
      <c r="H43" s="83"/>
      <c r="I43" s="85" t="n">
        <v>7</v>
      </c>
      <c r="J43" s="83"/>
      <c r="K43" s="83"/>
      <c r="L43" s="85" t="n">
        <v>7</v>
      </c>
      <c r="M43" s="83"/>
      <c r="N43" s="85" t="n">
        <v>7</v>
      </c>
      <c r="O43" s="83"/>
      <c r="P43" s="83"/>
      <c r="Q43" s="85" t="n">
        <v>7</v>
      </c>
      <c r="R43" s="83"/>
      <c r="S43" s="83"/>
      <c r="T43" s="85" t="n">
        <v>7</v>
      </c>
      <c r="U43" s="83"/>
      <c r="V43" s="83"/>
      <c r="W43" s="86" t="n">
        <v>7</v>
      </c>
      <c r="X43" s="83"/>
      <c r="Y43" s="83"/>
      <c r="Z43" s="86" t="n">
        <v>7</v>
      </c>
      <c r="AA43" s="83"/>
      <c r="AB43" s="83"/>
      <c r="AC43" s="85" t="n">
        <v>7</v>
      </c>
      <c r="AD43" s="83"/>
      <c r="AE43" s="83"/>
      <c r="AF43" s="83" t="n">
        <v>7</v>
      </c>
      <c r="AG43" s="83"/>
      <c r="AH43" s="83"/>
      <c r="AI43" s="83" t="n">
        <v>7</v>
      </c>
      <c r="AJ43" s="83"/>
      <c r="AK43" s="83"/>
      <c r="AL43" s="83" t="n">
        <v>7</v>
      </c>
      <c r="AM43" s="83"/>
      <c r="AN43" s="83"/>
      <c r="AO43" s="83" t="n">
        <v>7</v>
      </c>
      <c r="AP43" s="83"/>
      <c r="AQ43" s="83"/>
      <c r="AR43" s="83" t="n">
        <v>7</v>
      </c>
      <c r="AS43" s="83"/>
      <c r="AT43" s="83"/>
      <c r="AU43" s="83" t="n">
        <v>7</v>
      </c>
      <c r="AV43" s="83"/>
      <c r="AW43" s="83"/>
      <c r="AX43" s="83" t="n">
        <v>7</v>
      </c>
      <c r="AY43" s="83"/>
      <c r="AZ43" s="83"/>
      <c r="BA43" s="83" t="n">
        <v>7</v>
      </c>
      <c r="BB43" s="83"/>
      <c r="BC43" s="83"/>
      <c r="BD43" s="1" t="n">
        <f aca="false">SUM(D43:BC43)</f>
        <v>126</v>
      </c>
    </row>
    <row r="44" customFormat="false" ht="13.8" hidden="false" customHeight="true" outlineLevel="0" collapsed="false">
      <c r="A44" s="1" t="n">
        <v>11156</v>
      </c>
      <c r="B44" s="1" t="s">
        <v>2770</v>
      </c>
      <c r="D44" s="83"/>
      <c r="E44" s="83"/>
      <c r="F44" s="83" t="n">
        <v>3</v>
      </c>
      <c r="G44" s="83"/>
      <c r="H44" s="83"/>
      <c r="I44" s="83"/>
      <c r="J44" s="83"/>
      <c r="K44" s="85" t="n">
        <v>3</v>
      </c>
      <c r="L44" s="83"/>
      <c r="M44" s="83"/>
      <c r="N44" s="83"/>
      <c r="O44" s="83"/>
      <c r="P44" s="85" t="n">
        <v>3</v>
      </c>
      <c r="Q44" s="83"/>
      <c r="R44" s="83"/>
      <c r="S44" s="83"/>
      <c r="T44" s="83"/>
      <c r="U44" s="85" t="n">
        <v>3</v>
      </c>
      <c r="V44" s="83"/>
      <c r="W44" s="83"/>
      <c r="X44" s="83"/>
      <c r="Y44" s="83"/>
      <c r="Z44" s="86" t="n">
        <v>3</v>
      </c>
      <c r="AA44" s="83"/>
      <c r="AB44" s="83"/>
      <c r="AC44" s="83"/>
      <c r="AD44" s="83"/>
      <c r="AE44" s="83" t="n">
        <v>3</v>
      </c>
      <c r="AF44" s="83"/>
      <c r="AG44" s="83"/>
      <c r="AH44" s="83"/>
      <c r="AI44" s="83"/>
      <c r="AJ44" s="83" t="n">
        <v>3</v>
      </c>
      <c r="AK44" s="83"/>
      <c r="AL44" s="83"/>
      <c r="AM44" s="83"/>
      <c r="AN44" s="83"/>
      <c r="AO44" s="83" t="n">
        <v>3</v>
      </c>
      <c r="AP44" s="83"/>
      <c r="AQ44" s="83"/>
      <c r="AR44" s="83"/>
      <c r="AS44" s="83"/>
      <c r="AT44" s="83" t="n">
        <v>3</v>
      </c>
      <c r="AU44" s="83"/>
      <c r="AV44" s="83"/>
      <c r="AW44" s="83"/>
      <c r="AX44" s="83"/>
      <c r="AY44" s="83" t="n">
        <v>3</v>
      </c>
      <c r="AZ44" s="83"/>
      <c r="BA44" s="83"/>
      <c r="BB44" s="83"/>
      <c r="BC44" s="83"/>
      <c r="BD44" s="1" t="n">
        <f aca="false">SUM(D44:BC44)</f>
        <v>30</v>
      </c>
    </row>
    <row r="45" customFormat="false" ht="13.8" hidden="false" customHeight="true" outlineLevel="0" collapsed="false">
      <c r="A45" s="17" t="n">
        <v>11352</v>
      </c>
      <c r="B45" s="17" t="s">
        <v>2771</v>
      </c>
      <c r="C45" s="17" t="s">
        <v>2733</v>
      </c>
      <c r="D45" s="83" t="n">
        <v>7</v>
      </c>
      <c r="E45" s="83"/>
      <c r="F45" s="83"/>
      <c r="G45" s="85" t="n">
        <v>7</v>
      </c>
      <c r="H45" s="83"/>
      <c r="I45" s="85" t="n">
        <v>7</v>
      </c>
      <c r="J45" s="83"/>
      <c r="K45" s="83"/>
      <c r="L45" s="85" t="n">
        <v>7</v>
      </c>
      <c r="M45" s="83"/>
      <c r="N45" s="85" t="n">
        <v>7</v>
      </c>
      <c r="O45" s="83"/>
      <c r="P45" s="83"/>
      <c r="Q45" s="85" t="n">
        <v>7</v>
      </c>
      <c r="R45" s="83"/>
      <c r="S45" s="83"/>
      <c r="T45" s="85" t="n">
        <v>7</v>
      </c>
      <c r="U45" s="83"/>
      <c r="V45" s="83"/>
      <c r="W45" s="86" t="n">
        <v>7</v>
      </c>
      <c r="X45" s="83"/>
      <c r="Y45" s="83"/>
      <c r="Z45" s="86" t="n">
        <v>7</v>
      </c>
      <c r="AA45" s="83"/>
      <c r="AB45" s="83"/>
      <c r="AC45" s="85" t="n">
        <v>7</v>
      </c>
      <c r="AD45" s="83"/>
      <c r="AE45" s="83"/>
      <c r="AF45" s="83" t="n">
        <v>7</v>
      </c>
      <c r="AG45" s="83"/>
      <c r="AH45" s="83"/>
      <c r="AI45" s="83" t="n">
        <v>7</v>
      </c>
      <c r="AJ45" s="83"/>
      <c r="AK45" s="83"/>
      <c r="AL45" s="83" t="n">
        <v>7</v>
      </c>
      <c r="AM45" s="83"/>
      <c r="AN45" s="83"/>
      <c r="AO45" s="83" t="n">
        <v>7</v>
      </c>
      <c r="AP45" s="83"/>
      <c r="AQ45" s="83"/>
      <c r="AR45" s="83" t="n">
        <v>7</v>
      </c>
      <c r="AS45" s="83"/>
      <c r="AT45" s="83"/>
      <c r="AU45" s="83" t="n">
        <v>7</v>
      </c>
      <c r="AV45" s="83"/>
      <c r="AW45" s="83"/>
      <c r="AX45" s="83" t="n">
        <v>7</v>
      </c>
      <c r="AY45" s="83"/>
      <c r="AZ45" s="83"/>
      <c r="BA45" s="83" t="n">
        <v>7</v>
      </c>
      <c r="BB45" s="83"/>
      <c r="BC45" s="83"/>
      <c r="BD45" s="1" t="n">
        <f aca="false">SUM(D45:BC45)</f>
        <v>126</v>
      </c>
    </row>
    <row r="46" customFormat="false" ht="13.8" hidden="false" customHeight="true" outlineLevel="0" collapsed="false">
      <c r="A46" s="17" t="n">
        <v>11765</v>
      </c>
      <c r="B46" s="17" t="s">
        <v>2772</v>
      </c>
      <c r="C46" s="17" t="s">
        <v>2733</v>
      </c>
      <c r="D46" s="83"/>
      <c r="E46" s="83" t="n">
        <v>7</v>
      </c>
      <c r="F46" s="83"/>
      <c r="G46" s="83"/>
      <c r="H46" s="85" t="n">
        <v>7</v>
      </c>
      <c r="I46" s="83"/>
      <c r="J46" s="85" t="n">
        <v>7</v>
      </c>
      <c r="K46" s="83"/>
      <c r="L46" s="83"/>
      <c r="M46" s="85" t="n">
        <v>7</v>
      </c>
      <c r="N46" s="83"/>
      <c r="O46" s="85" t="n">
        <v>7</v>
      </c>
      <c r="P46" s="83"/>
      <c r="Q46" s="83"/>
      <c r="R46" s="85" t="n">
        <v>7</v>
      </c>
      <c r="S46" s="83"/>
      <c r="T46" s="83"/>
      <c r="U46" s="85" t="n">
        <v>7</v>
      </c>
      <c r="V46" s="83"/>
      <c r="W46" s="83"/>
      <c r="X46" s="86" t="n">
        <v>7</v>
      </c>
      <c r="Y46" s="83"/>
      <c r="Z46" s="83"/>
      <c r="AA46" s="85" t="n">
        <v>7</v>
      </c>
      <c r="AB46" s="83"/>
      <c r="AC46" s="83"/>
      <c r="AD46" s="83" t="n">
        <v>7</v>
      </c>
      <c r="AE46" s="83"/>
      <c r="AF46" s="83"/>
      <c r="AG46" s="83" t="n">
        <v>7</v>
      </c>
      <c r="AH46" s="83"/>
      <c r="AI46" s="83"/>
      <c r="AJ46" s="83" t="n">
        <v>7</v>
      </c>
      <c r="AK46" s="83"/>
      <c r="AL46" s="83"/>
      <c r="AM46" s="83" t="n">
        <v>7</v>
      </c>
      <c r="AN46" s="83"/>
      <c r="AO46" s="83"/>
      <c r="AP46" s="83" t="n">
        <v>7</v>
      </c>
      <c r="AQ46" s="83"/>
      <c r="AR46" s="83"/>
      <c r="AS46" s="83" t="n">
        <v>7</v>
      </c>
      <c r="AT46" s="83"/>
      <c r="AU46" s="83"/>
      <c r="AV46" s="83" t="n">
        <v>7</v>
      </c>
      <c r="AW46" s="83"/>
      <c r="AX46" s="83"/>
      <c r="AY46" s="83" t="n">
        <v>7</v>
      </c>
      <c r="AZ46" s="83"/>
      <c r="BA46" s="83"/>
      <c r="BB46" s="83" t="n">
        <v>7</v>
      </c>
      <c r="BC46" s="83"/>
      <c r="BD46" s="1" t="n">
        <f aca="false">SUM(D46:BC46)</f>
        <v>126</v>
      </c>
    </row>
    <row r="47" customFormat="false" ht="13.8" hidden="false" customHeight="true" outlineLevel="0" collapsed="false">
      <c r="A47" s="1" t="n">
        <v>11891</v>
      </c>
      <c r="B47" s="1" t="s">
        <v>2773</v>
      </c>
      <c r="D47" s="83"/>
      <c r="E47" s="83"/>
      <c r="F47" s="84" t="n">
        <v>3</v>
      </c>
      <c r="G47" s="83"/>
      <c r="H47" s="83"/>
      <c r="I47" s="83"/>
      <c r="J47" s="83"/>
      <c r="K47" s="89" t="n">
        <v>0</v>
      </c>
      <c r="L47" s="83"/>
      <c r="M47" s="83"/>
      <c r="N47" s="83"/>
      <c r="O47" s="83"/>
      <c r="P47" s="89" t="n">
        <v>1</v>
      </c>
      <c r="Q47" s="83"/>
      <c r="R47" s="83"/>
      <c r="S47" s="83"/>
      <c r="T47" s="83"/>
      <c r="U47" s="89" t="n">
        <v>0</v>
      </c>
      <c r="V47" s="83"/>
      <c r="W47" s="83"/>
      <c r="X47" s="83"/>
      <c r="Y47" s="83"/>
      <c r="Z47" s="89" t="n">
        <v>0</v>
      </c>
      <c r="AA47" s="83"/>
      <c r="AB47" s="83"/>
      <c r="AC47" s="83"/>
      <c r="AD47" s="83"/>
      <c r="AE47" s="84" t="n">
        <v>3</v>
      </c>
      <c r="AF47" s="83"/>
      <c r="AG47" s="83"/>
      <c r="AH47" s="83"/>
      <c r="AI47" s="83"/>
      <c r="AJ47" s="84" t="n">
        <v>3</v>
      </c>
      <c r="AK47" s="83"/>
      <c r="AL47" s="83"/>
      <c r="AM47" s="83"/>
      <c r="AN47" s="83"/>
      <c r="AO47" s="83" t="n">
        <v>3</v>
      </c>
      <c r="AP47" s="83"/>
      <c r="AQ47" s="83"/>
      <c r="AR47" s="83"/>
      <c r="AS47" s="83"/>
      <c r="AT47" s="83" t="n">
        <v>3</v>
      </c>
      <c r="AU47" s="83"/>
      <c r="AV47" s="83"/>
      <c r="AW47" s="83"/>
      <c r="AX47" s="83"/>
      <c r="AY47" s="83" t="n">
        <v>3</v>
      </c>
      <c r="AZ47" s="83"/>
      <c r="BA47" s="83"/>
      <c r="BB47" s="83"/>
      <c r="BC47" s="83"/>
      <c r="BD47" s="1" t="n">
        <f aca="false">SUM(D47:BC47)</f>
        <v>19</v>
      </c>
    </row>
    <row r="48" customFormat="false" ht="13.8" hidden="false" customHeight="true" outlineLevel="0" collapsed="false">
      <c r="A48" s="1" t="n">
        <v>12075</v>
      </c>
      <c r="B48" s="1" t="s">
        <v>2774</v>
      </c>
      <c r="D48" s="83"/>
      <c r="E48" s="83"/>
      <c r="F48" s="83"/>
      <c r="G48" s="85" t="n">
        <v>3</v>
      </c>
      <c r="H48" s="83"/>
      <c r="I48" s="83"/>
      <c r="J48" s="83"/>
      <c r="K48" s="83"/>
      <c r="L48" s="85" t="n">
        <v>3</v>
      </c>
      <c r="M48" s="83"/>
      <c r="N48" s="83"/>
      <c r="O48" s="83"/>
      <c r="P48" s="83"/>
      <c r="Q48" s="85" t="n">
        <v>3</v>
      </c>
      <c r="R48" s="83"/>
      <c r="S48" s="83"/>
      <c r="T48" s="83"/>
      <c r="U48" s="83"/>
      <c r="V48" s="85" t="n">
        <v>3</v>
      </c>
      <c r="W48" s="83"/>
      <c r="X48" s="83"/>
      <c r="Y48" s="83"/>
      <c r="Z48" s="83"/>
      <c r="AA48" s="85" t="n">
        <v>3</v>
      </c>
      <c r="AB48" s="83"/>
      <c r="AC48" s="83"/>
      <c r="AD48" s="83"/>
      <c r="AE48" s="83"/>
      <c r="AF48" s="83" t="n">
        <v>3</v>
      </c>
      <c r="AG48" s="83"/>
      <c r="AH48" s="83"/>
      <c r="AI48" s="83"/>
      <c r="AJ48" s="83"/>
      <c r="AK48" s="83" t="n">
        <v>3</v>
      </c>
      <c r="AL48" s="83"/>
      <c r="AM48" s="83"/>
      <c r="AN48" s="83"/>
      <c r="AO48" s="83"/>
      <c r="AP48" s="83" t="n">
        <v>3</v>
      </c>
      <c r="AQ48" s="83"/>
      <c r="AR48" s="83"/>
      <c r="AS48" s="83"/>
      <c r="AT48" s="83"/>
      <c r="AU48" s="83" t="n">
        <v>3</v>
      </c>
      <c r="AV48" s="83"/>
      <c r="AW48" s="83"/>
      <c r="AX48" s="83"/>
      <c r="AY48" s="83"/>
      <c r="AZ48" s="83" t="n">
        <v>3</v>
      </c>
      <c r="BA48" s="83"/>
      <c r="BB48" s="83"/>
      <c r="BC48" s="83"/>
      <c r="BD48" s="1" t="n">
        <f aca="false">SUM(D48:BC48)</f>
        <v>30</v>
      </c>
    </row>
    <row r="49" customFormat="false" ht="13.8" hidden="false" customHeight="true" outlineLevel="0" collapsed="false">
      <c r="A49" s="17" t="n">
        <v>12198</v>
      </c>
      <c r="B49" s="17" t="s">
        <v>2668</v>
      </c>
      <c r="C49" s="17" t="s">
        <v>2733</v>
      </c>
      <c r="D49" s="83"/>
      <c r="E49" s="83" t="n">
        <v>7</v>
      </c>
      <c r="F49" s="83"/>
      <c r="G49" s="83"/>
      <c r="H49" s="85" t="n">
        <v>7</v>
      </c>
      <c r="I49" s="83"/>
      <c r="J49" s="85" t="n">
        <v>7</v>
      </c>
      <c r="K49" s="83"/>
      <c r="L49" s="83"/>
      <c r="M49" s="85" t="n">
        <v>7</v>
      </c>
      <c r="N49" s="83"/>
      <c r="O49" s="85" t="n">
        <v>7</v>
      </c>
      <c r="P49" s="83"/>
      <c r="Q49" s="83"/>
      <c r="R49" s="85" t="n">
        <v>7</v>
      </c>
      <c r="S49" s="83"/>
      <c r="T49" s="83"/>
      <c r="U49" s="85" t="n">
        <v>7</v>
      </c>
      <c r="V49" s="83"/>
      <c r="W49" s="83"/>
      <c r="X49" s="86" t="n">
        <v>7</v>
      </c>
      <c r="Y49" s="83"/>
      <c r="Z49" s="83"/>
      <c r="AA49" s="85" t="n">
        <v>7</v>
      </c>
      <c r="AB49" s="83"/>
      <c r="AC49" s="83"/>
      <c r="AD49" s="83" t="n">
        <v>7</v>
      </c>
      <c r="AE49" s="83"/>
      <c r="AF49" s="83"/>
      <c r="AG49" s="83" t="n">
        <v>7</v>
      </c>
      <c r="AH49" s="83"/>
      <c r="AI49" s="83"/>
      <c r="AJ49" s="83" t="n">
        <v>7</v>
      </c>
      <c r="AK49" s="83"/>
      <c r="AL49" s="83"/>
      <c r="AM49" s="83" t="n">
        <v>7</v>
      </c>
      <c r="AN49" s="83"/>
      <c r="AO49" s="83"/>
      <c r="AP49" s="83" t="n">
        <v>7</v>
      </c>
      <c r="AQ49" s="83"/>
      <c r="AR49" s="83"/>
      <c r="AS49" s="83" t="n">
        <v>7</v>
      </c>
      <c r="AT49" s="83"/>
      <c r="AU49" s="83"/>
      <c r="AV49" s="83" t="n">
        <v>7</v>
      </c>
      <c r="AW49" s="83"/>
      <c r="AX49" s="83"/>
      <c r="AY49" s="83" t="n">
        <v>7</v>
      </c>
      <c r="AZ49" s="83"/>
      <c r="BA49" s="83"/>
      <c r="BB49" s="83" t="n">
        <v>7</v>
      </c>
      <c r="BC49" s="83"/>
      <c r="BD49" s="1" t="n">
        <f aca="false">SUM(D49:BC49)</f>
        <v>126</v>
      </c>
    </row>
    <row r="50" customFormat="false" ht="13.8" hidden="false" customHeight="true" outlineLevel="0" collapsed="false">
      <c r="A50" s="91" t="n">
        <v>12702</v>
      </c>
      <c r="B50" s="91" t="s">
        <v>2775</v>
      </c>
      <c r="C50" s="91" t="s">
        <v>2775</v>
      </c>
      <c r="D50" s="83" t="n">
        <v>10</v>
      </c>
      <c r="E50" s="83" t="n">
        <v>10</v>
      </c>
      <c r="F50" s="83" t="n">
        <v>10</v>
      </c>
      <c r="G50" s="85" t="n">
        <v>8</v>
      </c>
      <c r="H50" s="83" t="n">
        <v>10</v>
      </c>
      <c r="I50" s="83" t="n">
        <v>10</v>
      </c>
      <c r="J50" s="85" t="n">
        <v>10</v>
      </c>
      <c r="K50" s="85" t="n">
        <v>10</v>
      </c>
      <c r="L50" s="86" t="n">
        <v>8</v>
      </c>
      <c r="M50" s="86" t="n">
        <v>10</v>
      </c>
      <c r="N50" s="85" t="n">
        <v>10</v>
      </c>
      <c r="O50" s="85" t="n">
        <v>10</v>
      </c>
      <c r="P50" s="86" t="n">
        <v>10</v>
      </c>
      <c r="Q50" s="86" t="n">
        <v>8</v>
      </c>
      <c r="R50" s="85" t="n">
        <v>10</v>
      </c>
      <c r="S50" s="85" t="n">
        <v>10</v>
      </c>
      <c r="T50" s="86" t="n">
        <v>10</v>
      </c>
      <c r="U50" s="86" t="n">
        <v>10</v>
      </c>
      <c r="V50" s="86" t="n">
        <v>8</v>
      </c>
      <c r="W50" s="86" t="n">
        <v>10</v>
      </c>
      <c r="X50" s="86" t="n">
        <v>10</v>
      </c>
      <c r="Y50" s="86" t="n">
        <v>10</v>
      </c>
      <c r="Z50" s="86" t="n">
        <v>10</v>
      </c>
      <c r="AA50" s="85" t="n">
        <v>8</v>
      </c>
      <c r="AB50" s="85" t="n">
        <v>10</v>
      </c>
      <c r="AC50" s="85" t="n">
        <v>10</v>
      </c>
      <c r="AD50" s="83" t="n">
        <v>10</v>
      </c>
      <c r="AE50" s="83" t="n">
        <v>10</v>
      </c>
      <c r="AF50" s="83" t="n">
        <v>8</v>
      </c>
      <c r="AG50" s="83" t="n">
        <v>10</v>
      </c>
      <c r="AH50" s="83" t="n">
        <v>10</v>
      </c>
      <c r="AI50" s="83" t="n">
        <v>10</v>
      </c>
      <c r="AJ50" s="83" t="n">
        <v>10</v>
      </c>
      <c r="AK50" s="83" t="n">
        <v>8</v>
      </c>
      <c r="AL50" s="83" t="n">
        <v>10</v>
      </c>
      <c r="AM50" s="83" t="n">
        <v>10</v>
      </c>
      <c r="AN50" s="83" t="n">
        <v>10</v>
      </c>
      <c r="AO50" s="83" t="n">
        <v>10</v>
      </c>
      <c r="AP50" s="83" t="n">
        <v>8</v>
      </c>
      <c r="AQ50" s="83" t="n">
        <v>10</v>
      </c>
      <c r="AR50" s="83" t="n">
        <v>10</v>
      </c>
      <c r="AS50" s="83" t="n">
        <v>10</v>
      </c>
      <c r="AT50" s="83" t="n">
        <v>10</v>
      </c>
      <c r="AU50" s="83" t="n">
        <v>8</v>
      </c>
      <c r="AV50" s="83" t="n">
        <v>10</v>
      </c>
      <c r="AW50" s="83" t="n">
        <v>10</v>
      </c>
      <c r="AX50" s="83" t="n">
        <v>10</v>
      </c>
      <c r="AY50" s="83" t="n">
        <v>10</v>
      </c>
      <c r="AZ50" s="83" t="n">
        <v>8</v>
      </c>
      <c r="BA50" s="83" t="n">
        <v>10</v>
      </c>
      <c r="BB50" s="83" t="n">
        <v>10</v>
      </c>
      <c r="BC50" s="83" t="n">
        <v>10</v>
      </c>
      <c r="BD50" s="1" t="n">
        <f aca="false">SUM(D50:BC50)</f>
        <v>500</v>
      </c>
    </row>
    <row r="51" customFormat="false" ht="13.8" hidden="false" customHeight="true" outlineLevel="0" collapsed="false">
      <c r="A51" s="1" t="n">
        <v>13263</v>
      </c>
      <c r="B51" s="1" t="s">
        <v>2776</v>
      </c>
      <c r="D51" s="83"/>
      <c r="E51" s="83"/>
      <c r="F51" s="83"/>
      <c r="G51" s="89" t="n">
        <v>0</v>
      </c>
      <c r="H51" s="83"/>
      <c r="I51" s="83"/>
      <c r="J51" s="83"/>
      <c r="K51" s="83"/>
      <c r="L51" s="89" t="n">
        <v>0</v>
      </c>
      <c r="M51" s="83"/>
      <c r="N51" s="83"/>
      <c r="O51" s="83"/>
      <c r="P51" s="83"/>
      <c r="Q51" s="89" t="n">
        <v>0</v>
      </c>
      <c r="R51" s="83"/>
      <c r="S51" s="83"/>
      <c r="T51" s="83"/>
      <c r="U51" s="83"/>
      <c r="V51" s="89" t="n">
        <v>0</v>
      </c>
      <c r="W51" s="83"/>
      <c r="X51" s="83"/>
      <c r="Y51" s="83"/>
      <c r="Z51" s="83"/>
      <c r="AA51" s="89" t="n">
        <v>0</v>
      </c>
      <c r="AB51" s="83"/>
      <c r="AC51" s="83"/>
      <c r="AD51" s="83"/>
      <c r="AE51" s="83"/>
      <c r="AF51" s="83" t="n">
        <v>3</v>
      </c>
      <c r="AG51" s="83"/>
      <c r="AH51" s="83"/>
      <c r="AI51" s="83"/>
      <c r="AJ51" s="83"/>
      <c r="AK51" s="83" t="n">
        <v>3</v>
      </c>
      <c r="AL51" s="83"/>
      <c r="AM51" s="83"/>
      <c r="AN51" s="83"/>
      <c r="AO51" s="83"/>
      <c r="AP51" s="83" t="n">
        <v>3</v>
      </c>
      <c r="AQ51" s="83"/>
      <c r="AR51" s="83"/>
      <c r="AS51" s="83"/>
      <c r="AT51" s="83"/>
      <c r="AU51" s="83" t="n">
        <v>3</v>
      </c>
      <c r="AV51" s="83"/>
      <c r="AW51" s="83"/>
      <c r="AX51" s="83"/>
      <c r="AY51" s="83"/>
      <c r="AZ51" s="83" t="n">
        <v>3</v>
      </c>
      <c r="BA51" s="83"/>
      <c r="BB51" s="83"/>
      <c r="BC51" s="83"/>
      <c r="BD51" s="1" t="n">
        <f aca="false">SUM(D51:BC51)</f>
        <v>15</v>
      </c>
    </row>
    <row r="52" customFormat="false" ht="13.8" hidden="false" customHeight="true" outlineLevel="0" collapsed="false">
      <c r="A52" s="1" t="n">
        <v>13349</v>
      </c>
      <c r="B52" s="1" t="s">
        <v>2777</v>
      </c>
      <c r="D52" s="83"/>
      <c r="E52" s="83"/>
      <c r="F52" s="83"/>
      <c r="G52" s="85" t="n">
        <v>3</v>
      </c>
      <c r="H52" s="83"/>
      <c r="I52" s="83"/>
      <c r="J52" s="83"/>
      <c r="K52" s="83"/>
      <c r="L52" s="85" t="n">
        <v>3</v>
      </c>
      <c r="M52" s="83"/>
      <c r="N52" s="83"/>
      <c r="O52" s="83"/>
      <c r="P52" s="83"/>
      <c r="Q52" s="85" t="n">
        <v>3</v>
      </c>
      <c r="R52" s="83"/>
      <c r="S52" s="83"/>
      <c r="T52" s="83"/>
      <c r="U52" s="83"/>
      <c r="V52" s="85" t="n">
        <v>3</v>
      </c>
      <c r="W52" s="83"/>
      <c r="X52" s="83"/>
      <c r="Y52" s="83"/>
      <c r="Z52" s="83"/>
      <c r="AA52" s="85" t="n">
        <v>3</v>
      </c>
      <c r="AB52" s="83"/>
      <c r="AC52" s="83"/>
      <c r="AD52" s="83"/>
      <c r="AE52" s="83"/>
      <c r="AF52" s="83" t="n">
        <v>3</v>
      </c>
      <c r="AG52" s="83"/>
      <c r="AH52" s="83"/>
      <c r="AI52" s="83"/>
      <c r="AJ52" s="83"/>
      <c r="AK52" s="83" t="n">
        <v>3</v>
      </c>
      <c r="AL52" s="83"/>
      <c r="AM52" s="83"/>
      <c r="AN52" s="83"/>
      <c r="AO52" s="83"/>
      <c r="AP52" s="83" t="n">
        <v>3</v>
      </c>
      <c r="AQ52" s="83"/>
      <c r="AR52" s="83"/>
      <c r="AS52" s="83"/>
      <c r="AT52" s="83"/>
      <c r="AU52" s="83" t="n">
        <v>3</v>
      </c>
      <c r="AV52" s="83"/>
      <c r="AW52" s="83"/>
      <c r="AX52" s="83"/>
      <c r="AY52" s="83"/>
      <c r="AZ52" s="83" t="n">
        <v>3</v>
      </c>
      <c r="BA52" s="83"/>
      <c r="BB52" s="83"/>
      <c r="BC52" s="83"/>
      <c r="BD52" s="1" t="n">
        <f aca="false">SUM(D52:BC52)</f>
        <v>30</v>
      </c>
    </row>
    <row r="53" customFormat="false" ht="13.8" hidden="false" customHeight="true" outlineLevel="0" collapsed="false">
      <c r="A53" s="1" t="n">
        <v>13471</v>
      </c>
      <c r="B53" s="1" t="s">
        <v>2778</v>
      </c>
      <c r="D53" s="83"/>
      <c r="E53" s="83"/>
      <c r="F53" s="83"/>
      <c r="G53" s="85" t="n">
        <v>3</v>
      </c>
      <c r="H53" s="83"/>
      <c r="I53" s="83"/>
      <c r="J53" s="83"/>
      <c r="K53" s="83"/>
      <c r="L53" s="85" t="n">
        <v>3</v>
      </c>
      <c r="M53" s="83"/>
      <c r="N53" s="83"/>
      <c r="O53" s="83"/>
      <c r="P53" s="83"/>
      <c r="Q53" s="85" t="n">
        <v>3</v>
      </c>
      <c r="R53" s="83"/>
      <c r="S53" s="83"/>
      <c r="T53" s="83"/>
      <c r="U53" s="83"/>
      <c r="V53" s="85" t="n">
        <v>3</v>
      </c>
      <c r="W53" s="83"/>
      <c r="X53" s="83"/>
      <c r="Y53" s="83"/>
      <c r="Z53" s="83"/>
      <c r="AA53" s="85" t="n">
        <v>3</v>
      </c>
      <c r="AB53" s="83"/>
      <c r="AC53" s="83"/>
      <c r="AD53" s="83"/>
      <c r="AE53" s="83"/>
      <c r="AF53" s="83" t="n">
        <v>3</v>
      </c>
      <c r="AG53" s="83"/>
      <c r="AH53" s="83"/>
      <c r="AI53" s="83"/>
      <c r="AJ53" s="83"/>
      <c r="AK53" s="83" t="n">
        <v>3</v>
      </c>
      <c r="AL53" s="83"/>
      <c r="AM53" s="83"/>
      <c r="AN53" s="83"/>
      <c r="AO53" s="83"/>
      <c r="AP53" s="83" t="n">
        <v>3</v>
      </c>
      <c r="AQ53" s="83"/>
      <c r="AR53" s="83"/>
      <c r="AS53" s="83"/>
      <c r="AT53" s="83"/>
      <c r="AU53" s="83" t="n">
        <v>3</v>
      </c>
      <c r="AV53" s="83"/>
      <c r="AW53" s="83"/>
      <c r="AX53" s="83"/>
      <c r="AY53" s="83"/>
      <c r="AZ53" s="83" t="n">
        <v>3</v>
      </c>
      <c r="BA53" s="83"/>
      <c r="BB53" s="83"/>
      <c r="BC53" s="83"/>
      <c r="BD53" s="1" t="n">
        <f aca="false">SUM(D53:BC53)</f>
        <v>30</v>
      </c>
    </row>
    <row r="54" customFormat="false" ht="13.8" hidden="false" customHeight="true" outlineLevel="0" collapsed="false">
      <c r="A54" s="1" t="n">
        <v>13542</v>
      </c>
      <c r="B54" s="1" t="s">
        <v>2779</v>
      </c>
      <c r="D54" s="83"/>
      <c r="E54" s="83"/>
      <c r="F54" s="83"/>
      <c r="G54" s="85" t="n">
        <v>3</v>
      </c>
      <c r="H54" s="83"/>
      <c r="I54" s="83"/>
      <c r="J54" s="83"/>
      <c r="K54" s="83"/>
      <c r="L54" s="85" t="n">
        <v>3</v>
      </c>
      <c r="M54" s="83"/>
      <c r="N54" s="83"/>
      <c r="O54" s="83"/>
      <c r="P54" s="83"/>
      <c r="Q54" s="87" t="n">
        <v>0</v>
      </c>
      <c r="R54" s="83"/>
      <c r="S54" s="83"/>
      <c r="T54" s="83"/>
      <c r="U54" s="83"/>
      <c r="V54" s="85" t="n">
        <v>3</v>
      </c>
      <c r="W54" s="83"/>
      <c r="X54" s="83"/>
      <c r="Y54" s="83"/>
      <c r="Z54" s="83"/>
      <c r="AA54" s="85" t="n">
        <v>3</v>
      </c>
      <c r="AB54" s="83"/>
      <c r="AC54" s="83"/>
      <c r="AD54" s="83"/>
      <c r="AE54" s="83"/>
      <c r="AF54" s="83" t="n">
        <v>3</v>
      </c>
      <c r="AG54" s="83"/>
      <c r="AH54" s="83"/>
      <c r="AI54" s="83"/>
      <c r="AJ54" s="83"/>
      <c r="AK54" s="83" t="n">
        <v>3</v>
      </c>
      <c r="AL54" s="83"/>
      <c r="AM54" s="83"/>
      <c r="AN54" s="83"/>
      <c r="AO54" s="83"/>
      <c r="AP54" s="83" t="n">
        <v>3</v>
      </c>
      <c r="AQ54" s="83"/>
      <c r="AR54" s="83"/>
      <c r="AS54" s="83"/>
      <c r="AT54" s="83"/>
      <c r="AU54" s="83" t="n">
        <v>3</v>
      </c>
      <c r="AV54" s="83"/>
      <c r="AW54" s="83"/>
      <c r="AX54" s="83"/>
      <c r="AY54" s="83"/>
      <c r="AZ54" s="83" t="n">
        <v>3</v>
      </c>
      <c r="BA54" s="83"/>
      <c r="BB54" s="83"/>
      <c r="BC54" s="83"/>
      <c r="BD54" s="1" t="n">
        <f aca="false">SUM(D54:BC54)</f>
        <v>27</v>
      </c>
    </row>
    <row r="55" customFormat="false" ht="13.8" hidden="false" customHeight="true" outlineLevel="0" collapsed="false">
      <c r="A55" s="1" t="n">
        <v>13908</v>
      </c>
      <c r="B55" s="1" t="s">
        <v>2780</v>
      </c>
      <c r="D55" s="83"/>
      <c r="E55" s="83"/>
      <c r="F55" s="83"/>
      <c r="G55" s="85" t="n">
        <v>3</v>
      </c>
      <c r="H55" s="83"/>
      <c r="I55" s="83"/>
      <c r="J55" s="83"/>
      <c r="K55" s="83"/>
      <c r="L55" s="87" t="n">
        <v>1</v>
      </c>
      <c r="M55" s="83"/>
      <c r="N55" s="83"/>
      <c r="O55" s="83"/>
      <c r="P55" s="83"/>
      <c r="Q55" s="87" t="n">
        <v>1</v>
      </c>
      <c r="R55" s="83"/>
      <c r="S55" s="83"/>
      <c r="T55" s="83"/>
      <c r="U55" s="83"/>
      <c r="V55" s="87" t="n">
        <v>0</v>
      </c>
      <c r="W55" s="83"/>
      <c r="X55" s="83"/>
      <c r="Y55" s="83"/>
      <c r="Z55" s="83"/>
      <c r="AA55" s="85" t="n">
        <v>3</v>
      </c>
      <c r="AB55" s="83"/>
      <c r="AC55" s="83"/>
      <c r="AD55" s="83"/>
      <c r="AE55" s="83"/>
      <c r="AF55" s="83" t="n">
        <v>3</v>
      </c>
      <c r="AG55" s="83"/>
      <c r="AH55" s="83"/>
      <c r="AI55" s="83"/>
      <c r="AJ55" s="83"/>
      <c r="AK55" s="83" t="n">
        <v>3</v>
      </c>
      <c r="AL55" s="83"/>
      <c r="AM55" s="83"/>
      <c r="AN55" s="83"/>
      <c r="AO55" s="83"/>
      <c r="AP55" s="83" t="n">
        <v>3</v>
      </c>
      <c r="AQ55" s="83"/>
      <c r="AR55" s="83"/>
      <c r="AS55" s="83"/>
      <c r="AT55" s="83"/>
      <c r="AU55" s="83" t="n">
        <v>3</v>
      </c>
      <c r="AV55" s="83"/>
      <c r="AW55" s="83"/>
      <c r="AX55" s="83"/>
      <c r="AY55" s="83"/>
      <c r="AZ55" s="83" t="n">
        <v>3</v>
      </c>
      <c r="BA55" s="83"/>
      <c r="BB55" s="83"/>
      <c r="BC55" s="83"/>
      <c r="BD55" s="1" t="n">
        <f aca="false">SUM(D55:BC55)</f>
        <v>23</v>
      </c>
    </row>
    <row r="56" customFormat="false" ht="13.8" hidden="false" customHeight="true" outlineLevel="0" collapsed="false">
      <c r="A56" s="1" t="n">
        <v>14069</v>
      </c>
      <c r="B56" s="1" t="s">
        <v>2781</v>
      </c>
      <c r="D56" s="83"/>
      <c r="E56" s="83"/>
      <c r="F56" s="83"/>
      <c r="G56" s="85" t="n">
        <v>3</v>
      </c>
      <c r="H56" s="83"/>
      <c r="I56" s="83"/>
      <c r="J56" s="83"/>
      <c r="K56" s="83"/>
      <c r="L56" s="87" t="n">
        <v>1</v>
      </c>
      <c r="M56" s="83"/>
      <c r="N56" s="83"/>
      <c r="O56" s="83"/>
      <c r="P56" s="83"/>
      <c r="Q56" s="87" t="n">
        <v>0</v>
      </c>
      <c r="R56" s="83"/>
      <c r="S56" s="83"/>
      <c r="T56" s="83"/>
      <c r="U56" s="83"/>
      <c r="V56" s="87" t="n">
        <v>1</v>
      </c>
      <c r="W56" s="83"/>
      <c r="X56" s="83"/>
      <c r="Y56" s="83"/>
      <c r="Z56" s="83"/>
      <c r="AA56" s="85" t="n">
        <v>3</v>
      </c>
      <c r="AB56" s="83"/>
      <c r="AC56" s="83"/>
      <c r="AD56" s="83"/>
      <c r="AE56" s="83"/>
      <c r="AF56" s="83" t="n">
        <v>3</v>
      </c>
      <c r="AG56" s="83"/>
      <c r="AH56" s="83"/>
      <c r="AI56" s="83"/>
      <c r="AJ56" s="83"/>
      <c r="AK56" s="83" t="n">
        <v>3</v>
      </c>
      <c r="AL56" s="83"/>
      <c r="AM56" s="83"/>
      <c r="AN56" s="83"/>
      <c r="AO56" s="83"/>
      <c r="AP56" s="83" t="n">
        <v>3</v>
      </c>
      <c r="AQ56" s="83"/>
      <c r="AR56" s="83"/>
      <c r="AS56" s="83"/>
      <c r="AT56" s="83"/>
      <c r="AU56" s="83" t="n">
        <v>3</v>
      </c>
      <c r="AV56" s="83"/>
      <c r="AW56" s="83"/>
      <c r="AX56" s="83"/>
      <c r="AY56" s="83"/>
      <c r="AZ56" s="83" t="n">
        <v>3</v>
      </c>
      <c r="BA56" s="83"/>
      <c r="BB56" s="83"/>
      <c r="BC56" s="83"/>
      <c r="BD56" s="1" t="n">
        <f aca="false">SUM(D56:BC56)</f>
        <v>23</v>
      </c>
    </row>
    <row r="57" customFormat="false" ht="13.8" hidden="false" customHeight="true" outlineLevel="0" collapsed="false">
      <c r="A57" s="1" t="n">
        <v>14410</v>
      </c>
      <c r="B57" s="1" t="s">
        <v>2782</v>
      </c>
      <c r="D57" s="83"/>
      <c r="E57" s="83"/>
      <c r="F57" s="83"/>
      <c r="G57" s="87" t="n">
        <v>2</v>
      </c>
      <c r="H57" s="83"/>
      <c r="I57" s="83"/>
      <c r="J57" s="83"/>
      <c r="K57" s="83"/>
      <c r="L57" s="87" t="n">
        <v>1</v>
      </c>
      <c r="M57" s="83"/>
      <c r="N57" s="83"/>
      <c r="O57" s="83"/>
      <c r="P57" s="83"/>
      <c r="Q57" s="85" t="n">
        <v>3</v>
      </c>
      <c r="R57" s="83"/>
      <c r="S57" s="83"/>
      <c r="T57" s="83"/>
      <c r="U57" s="83"/>
      <c r="V57" s="87" t="n">
        <v>0</v>
      </c>
      <c r="W57" s="83"/>
      <c r="X57" s="83"/>
      <c r="Y57" s="83"/>
      <c r="Z57" s="83"/>
      <c r="AA57" s="85" t="n">
        <v>3</v>
      </c>
      <c r="AB57" s="83"/>
      <c r="AC57" s="83"/>
      <c r="AD57" s="83"/>
      <c r="AE57" s="83"/>
      <c r="AF57" s="83" t="n">
        <v>3</v>
      </c>
      <c r="AG57" s="83"/>
      <c r="AH57" s="83"/>
      <c r="AI57" s="83"/>
      <c r="AJ57" s="83"/>
      <c r="AK57" s="83" t="n">
        <v>3</v>
      </c>
      <c r="AL57" s="83"/>
      <c r="AM57" s="83"/>
      <c r="AN57" s="83"/>
      <c r="AO57" s="83"/>
      <c r="AP57" s="83" t="n">
        <v>3</v>
      </c>
      <c r="AQ57" s="83"/>
      <c r="AR57" s="83"/>
      <c r="AS57" s="83"/>
      <c r="AT57" s="83"/>
      <c r="AU57" s="83" t="n">
        <v>3</v>
      </c>
      <c r="AV57" s="83"/>
      <c r="AW57" s="83"/>
      <c r="AX57" s="83"/>
      <c r="AY57" s="83"/>
      <c r="AZ57" s="83" t="n">
        <v>3</v>
      </c>
      <c r="BA57" s="83"/>
      <c r="BB57" s="83"/>
      <c r="BC57" s="83"/>
      <c r="BD57" s="1" t="n">
        <f aca="false">SUM(D57:BC57)</f>
        <v>24</v>
      </c>
    </row>
    <row r="58" customFormat="false" ht="13.8" hidden="false" customHeight="true" outlineLevel="0" collapsed="false">
      <c r="A58" s="1" t="n">
        <v>14724</v>
      </c>
      <c r="B58" s="1" t="s">
        <v>2783</v>
      </c>
      <c r="D58" s="83"/>
      <c r="E58" s="83"/>
      <c r="F58" s="83"/>
      <c r="G58" s="89" t="n">
        <v>1</v>
      </c>
      <c r="H58" s="83"/>
      <c r="I58" s="83"/>
      <c r="J58" s="83"/>
      <c r="K58" s="83"/>
      <c r="L58" s="89" t="n">
        <v>0</v>
      </c>
      <c r="M58" s="83"/>
      <c r="N58" s="83"/>
      <c r="O58" s="83"/>
      <c r="P58" s="83"/>
      <c r="Q58" s="89" t="n">
        <v>0</v>
      </c>
      <c r="R58" s="83"/>
      <c r="S58" s="83"/>
      <c r="T58" s="83"/>
      <c r="U58" s="83"/>
      <c r="V58" s="89" t="n">
        <v>1</v>
      </c>
      <c r="W58" s="83"/>
      <c r="X58" s="83"/>
      <c r="Y58" s="83"/>
      <c r="Z58" s="83"/>
      <c r="AA58" s="89" t="n">
        <v>1</v>
      </c>
      <c r="AB58" s="83"/>
      <c r="AC58" s="83"/>
      <c r="AD58" s="83"/>
      <c r="AE58" s="83"/>
      <c r="AF58" s="84" t="n">
        <v>3</v>
      </c>
      <c r="AG58" s="83"/>
      <c r="AH58" s="83"/>
      <c r="AI58" s="83"/>
      <c r="AJ58" s="83"/>
      <c r="AK58" s="83" t="n">
        <v>3</v>
      </c>
      <c r="AL58" s="83"/>
      <c r="AM58" s="83"/>
      <c r="AN58" s="83"/>
      <c r="AO58" s="83"/>
      <c r="AP58" s="83" t="n">
        <v>3</v>
      </c>
      <c r="AQ58" s="83"/>
      <c r="AR58" s="83"/>
      <c r="AS58" s="83"/>
      <c r="AT58" s="83"/>
      <c r="AU58" s="83" t="n">
        <v>3</v>
      </c>
      <c r="AV58" s="83"/>
      <c r="AW58" s="83"/>
      <c r="AX58" s="83"/>
      <c r="AY58" s="83"/>
      <c r="AZ58" s="83" t="n">
        <v>3</v>
      </c>
      <c r="BA58" s="83"/>
      <c r="BB58" s="83"/>
      <c r="BC58" s="83"/>
      <c r="BD58" s="1" t="n">
        <f aca="false">SUM(D58:BC58)</f>
        <v>18</v>
      </c>
    </row>
    <row r="59" customFormat="false" ht="13.8" hidden="false" customHeight="true" outlineLevel="0" collapsed="false">
      <c r="A59" s="1" t="n">
        <v>15222</v>
      </c>
      <c r="B59" s="1" t="s">
        <v>2784</v>
      </c>
      <c r="D59" s="83"/>
      <c r="E59" s="83"/>
      <c r="F59" s="83"/>
      <c r="G59" s="85" t="n">
        <v>3</v>
      </c>
      <c r="H59" s="83"/>
      <c r="I59" s="83"/>
      <c r="J59" s="83"/>
      <c r="K59" s="83"/>
      <c r="L59" s="85" t="n">
        <v>3</v>
      </c>
      <c r="M59" s="83"/>
      <c r="N59" s="83"/>
      <c r="O59" s="83"/>
      <c r="P59" s="83"/>
      <c r="Q59" s="85" t="n">
        <v>3</v>
      </c>
      <c r="R59" s="83"/>
      <c r="S59" s="83"/>
      <c r="T59" s="83"/>
      <c r="U59" s="83"/>
      <c r="V59" s="85" t="n">
        <v>3</v>
      </c>
      <c r="W59" s="83"/>
      <c r="X59" s="83"/>
      <c r="Y59" s="83"/>
      <c r="Z59" s="83"/>
      <c r="AA59" s="85" t="n">
        <v>3</v>
      </c>
      <c r="AB59" s="83"/>
      <c r="AC59" s="83"/>
      <c r="AD59" s="83"/>
      <c r="AE59" s="83"/>
      <c r="AF59" s="83" t="n">
        <v>3</v>
      </c>
      <c r="AG59" s="83"/>
      <c r="AH59" s="83"/>
      <c r="AI59" s="83"/>
      <c r="AJ59" s="83"/>
      <c r="AK59" s="83" t="n">
        <v>3</v>
      </c>
      <c r="AL59" s="83"/>
      <c r="AM59" s="83"/>
      <c r="AN59" s="83"/>
      <c r="AO59" s="83"/>
      <c r="AP59" s="83" t="n">
        <v>3</v>
      </c>
      <c r="AQ59" s="83"/>
      <c r="AR59" s="83"/>
      <c r="AS59" s="83"/>
      <c r="AT59" s="83"/>
      <c r="AU59" s="83" t="n">
        <v>3</v>
      </c>
      <c r="AV59" s="83"/>
      <c r="AW59" s="83"/>
      <c r="AX59" s="83"/>
      <c r="AY59" s="83"/>
      <c r="AZ59" s="83" t="n">
        <v>3</v>
      </c>
      <c r="BA59" s="83"/>
      <c r="BB59" s="83"/>
      <c r="BC59" s="83"/>
      <c r="BD59" s="1" t="n">
        <f aca="false">SUM(D59:BC59)</f>
        <v>30</v>
      </c>
    </row>
    <row r="60" customFormat="false" ht="13.8" hidden="false" customHeight="true" outlineLevel="0" collapsed="false">
      <c r="A60" s="1" t="n">
        <v>15591</v>
      </c>
      <c r="B60" s="1" t="s">
        <v>2785</v>
      </c>
      <c r="D60" s="83"/>
      <c r="E60" s="83"/>
      <c r="F60" s="83"/>
      <c r="G60" s="85" t="n">
        <v>3</v>
      </c>
      <c r="H60" s="83"/>
      <c r="I60" s="83"/>
      <c r="J60" s="83"/>
      <c r="K60" s="83"/>
      <c r="L60" s="85" t="n">
        <v>3</v>
      </c>
      <c r="M60" s="83"/>
      <c r="N60" s="83"/>
      <c r="O60" s="83"/>
      <c r="P60" s="83"/>
      <c r="Q60" s="85" t="n">
        <v>3</v>
      </c>
      <c r="R60" s="83"/>
      <c r="S60" s="83"/>
      <c r="T60" s="83"/>
      <c r="U60" s="83"/>
      <c r="V60" s="87" t="n">
        <v>2</v>
      </c>
      <c r="W60" s="83"/>
      <c r="X60" s="83"/>
      <c r="Y60" s="83"/>
      <c r="Z60" s="83"/>
      <c r="AA60" s="87" t="n">
        <v>2</v>
      </c>
      <c r="AB60" s="83"/>
      <c r="AC60" s="83"/>
      <c r="AD60" s="83"/>
      <c r="AE60" s="83"/>
      <c r="AF60" s="83" t="n">
        <v>3</v>
      </c>
      <c r="AG60" s="83"/>
      <c r="AH60" s="83"/>
      <c r="AI60" s="83"/>
      <c r="AJ60" s="83"/>
      <c r="AK60" s="83" t="n">
        <v>3</v>
      </c>
      <c r="AL60" s="83"/>
      <c r="AM60" s="83"/>
      <c r="AN60" s="83"/>
      <c r="AO60" s="83"/>
      <c r="AP60" s="83" t="n">
        <v>3</v>
      </c>
      <c r="AQ60" s="83"/>
      <c r="AR60" s="83"/>
      <c r="AS60" s="83"/>
      <c r="AT60" s="83"/>
      <c r="AU60" s="83" t="n">
        <v>3</v>
      </c>
      <c r="AV60" s="83"/>
      <c r="AW60" s="83"/>
      <c r="AX60" s="83"/>
      <c r="AY60" s="83"/>
      <c r="AZ60" s="83" t="n">
        <v>3</v>
      </c>
      <c r="BA60" s="83"/>
      <c r="BB60" s="83"/>
      <c r="BC60" s="83"/>
      <c r="BD60" s="1" t="n">
        <f aca="false">SUM(D60:BC60)</f>
        <v>28</v>
      </c>
    </row>
    <row r="61" customFormat="false" ht="13.8" hidden="false" customHeight="true" outlineLevel="0" collapsed="false">
      <c r="A61" s="1" t="n">
        <v>16095</v>
      </c>
      <c r="B61" s="1" t="s">
        <v>2786</v>
      </c>
      <c r="D61" s="83"/>
      <c r="E61" s="83"/>
      <c r="F61" s="83"/>
      <c r="G61" s="85" t="n">
        <v>3</v>
      </c>
      <c r="H61" s="83"/>
      <c r="I61" s="83"/>
      <c r="J61" s="83"/>
      <c r="K61" s="83"/>
      <c r="L61" s="85" t="n">
        <v>3</v>
      </c>
      <c r="M61" s="83"/>
      <c r="N61" s="83"/>
      <c r="O61" s="83"/>
      <c r="P61" s="83"/>
      <c r="Q61" s="85" t="n">
        <v>3</v>
      </c>
      <c r="R61" s="83"/>
      <c r="S61" s="83"/>
      <c r="T61" s="83"/>
      <c r="U61" s="83"/>
      <c r="V61" s="87" t="n">
        <v>0</v>
      </c>
      <c r="W61" s="83"/>
      <c r="X61" s="83"/>
      <c r="Y61" s="83"/>
      <c r="Z61" s="83"/>
      <c r="AA61" s="87" t="n">
        <v>2</v>
      </c>
      <c r="AB61" s="83"/>
      <c r="AC61" s="83"/>
      <c r="AD61" s="83"/>
      <c r="AE61" s="83"/>
      <c r="AF61" s="84" t="n">
        <v>3</v>
      </c>
      <c r="AG61" s="83"/>
      <c r="AH61" s="83"/>
      <c r="AI61" s="83"/>
      <c r="AJ61" s="83"/>
      <c r="AK61" s="83" t="n">
        <v>3</v>
      </c>
      <c r="AL61" s="83"/>
      <c r="AM61" s="83"/>
      <c r="AN61" s="83"/>
      <c r="AO61" s="83"/>
      <c r="AP61" s="83" t="n">
        <v>3</v>
      </c>
      <c r="AQ61" s="83"/>
      <c r="AR61" s="83"/>
      <c r="AS61" s="83"/>
      <c r="AT61" s="83"/>
      <c r="AU61" s="83" t="n">
        <v>3</v>
      </c>
      <c r="AV61" s="83"/>
      <c r="AW61" s="83"/>
      <c r="AX61" s="83"/>
      <c r="AY61" s="83"/>
      <c r="AZ61" s="83" t="n">
        <v>3</v>
      </c>
      <c r="BA61" s="83"/>
      <c r="BB61" s="83"/>
      <c r="BC61" s="83"/>
      <c r="BD61" s="1" t="n">
        <f aca="false">SUM(D61:BC61)</f>
        <v>26</v>
      </c>
    </row>
    <row r="62" customFormat="false" ht="13.8" hidden="false" customHeight="true" outlineLevel="0" collapsed="false">
      <c r="A62" s="1" t="n">
        <v>16426</v>
      </c>
      <c r="B62" s="1" t="s">
        <v>2787</v>
      </c>
      <c r="D62" s="83"/>
      <c r="E62" s="83"/>
      <c r="F62" s="83"/>
      <c r="G62" s="83"/>
      <c r="H62" s="87" t="n">
        <v>2</v>
      </c>
      <c r="I62" s="83"/>
      <c r="J62" s="83"/>
      <c r="K62" s="83"/>
      <c r="L62" s="83"/>
      <c r="M62" s="85" t="n">
        <v>3</v>
      </c>
      <c r="N62" s="83"/>
      <c r="O62" s="83"/>
      <c r="P62" s="83"/>
      <c r="Q62" s="83"/>
      <c r="R62" s="85" t="n">
        <v>3</v>
      </c>
      <c r="S62" s="83"/>
      <c r="T62" s="83"/>
      <c r="U62" s="83"/>
      <c r="V62" s="83"/>
      <c r="W62" s="86" t="n">
        <v>3</v>
      </c>
      <c r="X62" s="83"/>
      <c r="Y62" s="83"/>
      <c r="Z62" s="83"/>
      <c r="AA62" s="83"/>
      <c r="AB62" s="85" t="n">
        <v>3</v>
      </c>
      <c r="AC62" s="83"/>
      <c r="AD62" s="83"/>
      <c r="AE62" s="83"/>
      <c r="AF62" s="83"/>
      <c r="AG62" s="83" t="n">
        <v>3</v>
      </c>
      <c r="AH62" s="83"/>
      <c r="AI62" s="83"/>
      <c r="AJ62" s="83"/>
      <c r="AK62" s="83"/>
      <c r="AL62" s="83" t="n">
        <v>3</v>
      </c>
      <c r="AM62" s="83"/>
      <c r="AN62" s="83"/>
      <c r="AO62" s="83"/>
      <c r="AP62" s="83"/>
      <c r="AQ62" s="83" t="n">
        <v>3</v>
      </c>
      <c r="AR62" s="83"/>
      <c r="AS62" s="83"/>
      <c r="AT62" s="83"/>
      <c r="AU62" s="83"/>
      <c r="AV62" s="83" t="n">
        <v>3</v>
      </c>
      <c r="AW62" s="83"/>
      <c r="AX62" s="83"/>
      <c r="AY62" s="83"/>
      <c r="AZ62" s="83"/>
      <c r="BA62" s="83" t="n">
        <v>3</v>
      </c>
      <c r="BB62" s="83"/>
      <c r="BC62" s="83"/>
      <c r="BD62" s="1" t="n">
        <f aca="false">SUM(D62:BC62)</f>
        <v>29</v>
      </c>
    </row>
    <row r="63" customFormat="false" ht="13.8" hidden="false" customHeight="true" outlineLevel="0" collapsed="false">
      <c r="A63" s="1" t="n">
        <v>16470</v>
      </c>
      <c r="B63" s="1" t="s">
        <v>2788</v>
      </c>
      <c r="D63" s="83"/>
      <c r="E63" s="83"/>
      <c r="F63" s="83"/>
      <c r="G63" s="83"/>
      <c r="H63" s="85" t="n">
        <v>3</v>
      </c>
      <c r="I63" s="83"/>
      <c r="J63" s="83"/>
      <c r="K63" s="83"/>
      <c r="L63" s="83"/>
      <c r="M63" s="85" t="n">
        <v>3</v>
      </c>
      <c r="N63" s="83"/>
      <c r="O63" s="83"/>
      <c r="P63" s="83"/>
      <c r="Q63" s="83"/>
      <c r="R63" s="85" t="n">
        <v>3</v>
      </c>
      <c r="S63" s="83"/>
      <c r="T63" s="83"/>
      <c r="U63" s="83"/>
      <c r="V63" s="83"/>
      <c r="W63" s="86" t="n">
        <v>3</v>
      </c>
      <c r="X63" s="83"/>
      <c r="Y63" s="83"/>
      <c r="Z63" s="83"/>
      <c r="AA63" s="83"/>
      <c r="AB63" s="85" t="n">
        <v>3</v>
      </c>
      <c r="AC63" s="83"/>
      <c r="AD63" s="83"/>
      <c r="AE63" s="83"/>
      <c r="AF63" s="83"/>
      <c r="AG63" s="83" t="n">
        <v>3</v>
      </c>
      <c r="AH63" s="83"/>
      <c r="AI63" s="83"/>
      <c r="AJ63" s="83"/>
      <c r="AK63" s="83"/>
      <c r="AL63" s="83" t="n">
        <v>3</v>
      </c>
      <c r="AM63" s="83"/>
      <c r="AN63" s="83"/>
      <c r="AO63" s="83"/>
      <c r="AP63" s="83"/>
      <c r="AQ63" s="83" t="n">
        <v>3</v>
      </c>
      <c r="AR63" s="83"/>
      <c r="AS63" s="83"/>
      <c r="AT63" s="83"/>
      <c r="AU63" s="83"/>
      <c r="AV63" s="83" t="n">
        <v>3</v>
      </c>
      <c r="AW63" s="83"/>
      <c r="AX63" s="83"/>
      <c r="AY63" s="83"/>
      <c r="AZ63" s="83"/>
      <c r="BA63" s="83" t="n">
        <v>3</v>
      </c>
      <c r="BB63" s="83"/>
      <c r="BC63" s="83"/>
      <c r="BD63" s="1" t="n">
        <f aca="false">SUM(D63:BC63)</f>
        <v>30</v>
      </c>
    </row>
    <row r="64" customFormat="false" ht="13.8" hidden="false" customHeight="true" outlineLevel="0" collapsed="false">
      <c r="A64" s="1" t="n">
        <v>16491</v>
      </c>
      <c r="B64" s="1" t="s">
        <v>2789</v>
      </c>
      <c r="D64" s="83"/>
      <c r="E64" s="83"/>
      <c r="F64" s="83"/>
      <c r="G64" s="83"/>
      <c r="H64" s="85" t="n">
        <v>3</v>
      </c>
      <c r="I64" s="83"/>
      <c r="J64" s="83"/>
      <c r="K64" s="83"/>
      <c r="L64" s="83"/>
      <c r="M64" s="85" t="n">
        <v>3</v>
      </c>
      <c r="N64" s="83"/>
      <c r="O64" s="83"/>
      <c r="P64" s="83"/>
      <c r="Q64" s="83"/>
      <c r="R64" s="87" t="n">
        <v>1</v>
      </c>
      <c r="S64" s="83"/>
      <c r="T64" s="83"/>
      <c r="U64" s="83"/>
      <c r="V64" s="83"/>
      <c r="W64" s="87" t="n">
        <v>1</v>
      </c>
      <c r="X64" s="83"/>
      <c r="Y64" s="83"/>
      <c r="Z64" s="83"/>
      <c r="AA64" s="83"/>
      <c r="AB64" s="85" t="n">
        <v>3</v>
      </c>
      <c r="AC64" s="83"/>
      <c r="AD64" s="83"/>
      <c r="AE64" s="83"/>
      <c r="AF64" s="83"/>
      <c r="AG64" s="83" t="n">
        <v>3</v>
      </c>
      <c r="AH64" s="83"/>
      <c r="AI64" s="83"/>
      <c r="AJ64" s="83"/>
      <c r="AK64" s="83"/>
      <c r="AL64" s="83" t="n">
        <v>3</v>
      </c>
      <c r="AM64" s="83"/>
      <c r="AN64" s="83"/>
      <c r="AO64" s="83"/>
      <c r="AP64" s="83"/>
      <c r="AQ64" s="83" t="n">
        <v>3</v>
      </c>
      <c r="AR64" s="83"/>
      <c r="AS64" s="83"/>
      <c r="AT64" s="83"/>
      <c r="AU64" s="83"/>
      <c r="AV64" s="83" t="n">
        <v>3</v>
      </c>
      <c r="AW64" s="83"/>
      <c r="AX64" s="83"/>
      <c r="AY64" s="83"/>
      <c r="AZ64" s="83"/>
      <c r="BA64" s="83" t="n">
        <v>3</v>
      </c>
      <c r="BB64" s="83"/>
      <c r="BC64" s="83"/>
      <c r="BD64" s="1" t="n">
        <f aca="false">SUM(D64:BC64)</f>
        <v>26</v>
      </c>
    </row>
    <row r="65" customFormat="false" ht="13.8" hidden="false" customHeight="true" outlineLevel="0" collapsed="false">
      <c r="A65" s="1" t="n">
        <v>16600</v>
      </c>
      <c r="B65" s="1" t="s">
        <v>2790</v>
      </c>
      <c r="D65" s="83"/>
      <c r="E65" s="83"/>
      <c r="F65" s="83"/>
      <c r="G65" s="83"/>
      <c r="H65" s="85" t="n">
        <v>3</v>
      </c>
      <c r="I65" s="83"/>
      <c r="J65" s="83"/>
      <c r="K65" s="83"/>
      <c r="L65" s="83"/>
      <c r="M65" s="85" t="n">
        <v>3</v>
      </c>
      <c r="N65" s="83"/>
      <c r="O65" s="83"/>
      <c r="P65" s="83"/>
      <c r="Q65" s="83"/>
      <c r="R65" s="85" t="n">
        <v>3</v>
      </c>
      <c r="S65" s="83"/>
      <c r="T65" s="83"/>
      <c r="U65" s="83"/>
      <c r="V65" s="83"/>
      <c r="W65" s="86" t="n">
        <v>3</v>
      </c>
      <c r="X65" s="83"/>
      <c r="Y65" s="83"/>
      <c r="Z65" s="83"/>
      <c r="AA65" s="83"/>
      <c r="AB65" s="85" t="n">
        <v>3</v>
      </c>
      <c r="AC65" s="83"/>
      <c r="AD65" s="83"/>
      <c r="AE65" s="83"/>
      <c r="AF65" s="83"/>
      <c r="AG65" s="83" t="n">
        <v>3</v>
      </c>
      <c r="AH65" s="83"/>
      <c r="AI65" s="83"/>
      <c r="AJ65" s="83"/>
      <c r="AK65" s="83"/>
      <c r="AL65" s="83" t="n">
        <v>3</v>
      </c>
      <c r="AM65" s="83"/>
      <c r="AN65" s="83"/>
      <c r="AO65" s="83"/>
      <c r="AP65" s="83"/>
      <c r="AQ65" s="83" t="n">
        <v>3</v>
      </c>
      <c r="AR65" s="83"/>
      <c r="AS65" s="83"/>
      <c r="AT65" s="83"/>
      <c r="AU65" s="83"/>
      <c r="AV65" s="83" t="n">
        <v>3</v>
      </c>
      <c r="AW65" s="83"/>
      <c r="AX65" s="83"/>
      <c r="AY65" s="83"/>
      <c r="AZ65" s="83"/>
      <c r="BA65" s="83" t="n">
        <v>3</v>
      </c>
      <c r="BB65" s="83"/>
      <c r="BC65" s="83"/>
      <c r="BD65" s="1" t="n">
        <f aca="false">SUM(D65:BC65)</f>
        <v>30</v>
      </c>
    </row>
    <row r="66" customFormat="false" ht="13.8" hidden="false" customHeight="true" outlineLevel="0" collapsed="false">
      <c r="A66" s="1" t="n">
        <v>16902</v>
      </c>
      <c r="B66" s="1" t="s">
        <v>2791</v>
      </c>
      <c r="D66" s="83"/>
      <c r="E66" s="83"/>
      <c r="F66" s="83"/>
      <c r="G66" s="83"/>
      <c r="H66" s="85" t="n">
        <v>3</v>
      </c>
      <c r="I66" s="83"/>
      <c r="J66" s="83"/>
      <c r="K66" s="83"/>
      <c r="L66" s="83"/>
      <c r="M66" s="85" t="n">
        <v>3</v>
      </c>
      <c r="N66" s="83"/>
      <c r="O66" s="83"/>
      <c r="P66" s="83"/>
      <c r="Q66" s="83"/>
      <c r="R66" s="87" t="n">
        <v>1</v>
      </c>
      <c r="S66" s="83"/>
      <c r="T66" s="83"/>
      <c r="U66" s="83"/>
      <c r="V66" s="83"/>
      <c r="W66" s="86" t="n">
        <v>3</v>
      </c>
      <c r="X66" s="83"/>
      <c r="Y66" s="83"/>
      <c r="Z66" s="83"/>
      <c r="AA66" s="83"/>
      <c r="AB66" s="85" t="n">
        <v>3</v>
      </c>
      <c r="AC66" s="83"/>
      <c r="AD66" s="83"/>
      <c r="AE66" s="83"/>
      <c r="AF66" s="83"/>
      <c r="AG66" s="83" t="n">
        <v>3</v>
      </c>
      <c r="AH66" s="83"/>
      <c r="AI66" s="83"/>
      <c r="AJ66" s="83"/>
      <c r="AK66" s="83"/>
      <c r="AL66" s="83" t="n">
        <v>3</v>
      </c>
      <c r="AM66" s="83"/>
      <c r="AN66" s="83"/>
      <c r="AO66" s="83"/>
      <c r="AP66" s="83"/>
      <c r="AQ66" s="83" t="n">
        <v>3</v>
      </c>
      <c r="AR66" s="83"/>
      <c r="AS66" s="83"/>
      <c r="AT66" s="83"/>
      <c r="AU66" s="83"/>
      <c r="AV66" s="83" t="n">
        <v>3</v>
      </c>
      <c r="AW66" s="83"/>
      <c r="AX66" s="83"/>
      <c r="AY66" s="83"/>
      <c r="AZ66" s="83"/>
      <c r="BA66" s="83" t="n">
        <v>3</v>
      </c>
      <c r="BB66" s="83"/>
      <c r="BC66" s="83"/>
      <c r="BD66" s="1" t="n">
        <f aca="false">SUM(D66:BC66)</f>
        <v>28</v>
      </c>
    </row>
    <row r="67" customFormat="false" ht="13.8" hidden="false" customHeight="true" outlineLevel="0" collapsed="false">
      <c r="A67" s="1" t="n">
        <v>16973</v>
      </c>
      <c r="B67" s="1" t="s">
        <v>2792</v>
      </c>
      <c r="D67" s="83"/>
      <c r="E67" s="83"/>
      <c r="F67" s="83"/>
      <c r="G67" s="83"/>
      <c r="H67" s="85" t="n">
        <v>3</v>
      </c>
      <c r="I67" s="83"/>
      <c r="J67" s="83"/>
      <c r="K67" s="83"/>
      <c r="L67" s="83"/>
      <c r="M67" s="87" t="n">
        <v>2</v>
      </c>
      <c r="N67" s="83"/>
      <c r="O67" s="83"/>
      <c r="P67" s="83"/>
      <c r="Q67" s="83"/>
      <c r="R67" s="85" t="n">
        <v>3</v>
      </c>
      <c r="S67" s="83"/>
      <c r="T67" s="83"/>
      <c r="U67" s="83"/>
      <c r="V67" s="83"/>
      <c r="W67" s="86" t="n">
        <v>3</v>
      </c>
      <c r="X67" s="83"/>
      <c r="Y67" s="83"/>
      <c r="Z67" s="83"/>
      <c r="AA67" s="83"/>
      <c r="AB67" s="85" t="n">
        <v>3</v>
      </c>
      <c r="AC67" s="83"/>
      <c r="AD67" s="83"/>
      <c r="AE67" s="83"/>
      <c r="AF67" s="83"/>
      <c r="AG67" s="83" t="n">
        <v>3</v>
      </c>
      <c r="AH67" s="83"/>
      <c r="AI67" s="83"/>
      <c r="AJ67" s="83"/>
      <c r="AK67" s="83"/>
      <c r="AL67" s="83" t="n">
        <v>3</v>
      </c>
      <c r="AM67" s="83"/>
      <c r="AN67" s="83"/>
      <c r="AO67" s="83"/>
      <c r="AP67" s="83"/>
      <c r="AQ67" s="83" t="n">
        <v>3</v>
      </c>
      <c r="AR67" s="83"/>
      <c r="AS67" s="83"/>
      <c r="AT67" s="83"/>
      <c r="AU67" s="83"/>
      <c r="AV67" s="83" t="n">
        <v>3</v>
      </c>
      <c r="AW67" s="83"/>
      <c r="AX67" s="83"/>
      <c r="AY67" s="83"/>
      <c r="AZ67" s="83"/>
      <c r="BA67" s="83" t="n">
        <v>3</v>
      </c>
      <c r="BB67" s="83"/>
      <c r="BC67" s="83"/>
      <c r="BD67" s="1" t="n">
        <f aca="false">SUM(D67:BC67)</f>
        <v>29</v>
      </c>
    </row>
    <row r="68" customFormat="false" ht="13.8" hidden="false" customHeight="true" outlineLevel="0" collapsed="false">
      <c r="A68" s="1" t="n">
        <v>17160</v>
      </c>
      <c r="B68" s="1" t="s">
        <v>2793</v>
      </c>
      <c r="H68" s="87" t="n">
        <v>0</v>
      </c>
      <c r="M68" s="87" t="n">
        <v>0</v>
      </c>
      <c r="R68" s="87" t="n">
        <v>0</v>
      </c>
      <c r="W68" s="87" t="n">
        <v>1</v>
      </c>
      <c r="AB68" s="87" t="n">
        <v>0</v>
      </c>
    </row>
    <row r="69" customFormat="false" ht="13.8" hidden="false" customHeight="true" outlineLevel="0" collapsed="false">
      <c r="A69" s="1" t="n">
        <v>17284</v>
      </c>
      <c r="B69" s="1" t="s">
        <v>2794</v>
      </c>
      <c r="D69" s="83"/>
      <c r="E69" s="83"/>
      <c r="F69" s="83"/>
      <c r="G69" s="83"/>
      <c r="H69" s="85" t="n">
        <v>3</v>
      </c>
      <c r="I69" s="83"/>
      <c r="J69" s="83"/>
      <c r="K69" s="83"/>
      <c r="L69" s="83"/>
      <c r="M69" s="85" t="n">
        <v>3</v>
      </c>
      <c r="N69" s="83"/>
      <c r="O69" s="83"/>
      <c r="P69" s="83"/>
      <c r="Q69" s="83"/>
      <c r="R69" s="85" t="n">
        <v>3</v>
      </c>
      <c r="S69" s="83"/>
      <c r="T69" s="83"/>
      <c r="U69" s="83"/>
      <c r="V69" s="83"/>
      <c r="W69" s="87" t="n">
        <v>1</v>
      </c>
      <c r="X69" s="83"/>
      <c r="Y69" s="83"/>
      <c r="Z69" s="83"/>
      <c r="AA69" s="83"/>
      <c r="AB69" s="87" t="n">
        <v>1</v>
      </c>
      <c r="AC69" s="83"/>
      <c r="AD69" s="83"/>
      <c r="AE69" s="83"/>
      <c r="AF69" s="83"/>
      <c r="AG69" s="83" t="n">
        <v>3</v>
      </c>
      <c r="AH69" s="83"/>
      <c r="AI69" s="83"/>
      <c r="AJ69" s="83"/>
      <c r="AK69" s="83"/>
      <c r="AL69" s="83" t="n">
        <v>3</v>
      </c>
      <c r="AM69" s="83"/>
      <c r="AN69" s="83"/>
      <c r="AO69" s="83"/>
      <c r="AP69" s="83"/>
      <c r="AQ69" s="83" t="n">
        <v>3</v>
      </c>
      <c r="AR69" s="83"/>
      <c r="AS69" s="83"/>
      <c r="AT69" s="83"/>
      <c r="AU69" s="83"/>
      <c r="AV69" s="83" t="n">
        <v>3</v>
      </c>
      <c r="AW69" s="83"/>
      <c r="AX69" s="83"/>
      <c r="AY69" s="83"/>
      <c r="AZ69" s="83"/>
      <c r="BA69" s="83" t="n">
        <v>3</v>
      </c>
      <c r="BB69" s="83"/>
      <c r="BC69" s="83"/>
      <c r="BD69" s="1" t="n">
        <f aca="false">SUM(D69:BC69)</f>
        <v>26</v>
      </c>
    </row>
    <row r="70" customFormat="false" ht="13.8" hidden="false" customHeight="true" outlineLevel="0" collapsed="false">
      <c r="A70" s="17" t="n">
        <v>17487</v>
      </c>
      <c r="B70" s="17" t="s">
        <v>2795</v>
      </c>
      <c r="C70" s="17" t="s">
        <v>2733</v>
      </c>
      <c r="D70" s="83"/>
      <c r="E70" s="83" t="n">
        <v>7</v>
      </c>
      <c r="F70" s="83"/>
      <c r="G70" s="83"/>
      <c r="H70" s="85" t="n">
        <v>7</v>
      </c>
      <c r="I70" s="83"/>
      <c r="J70" s="85" t="n">
        <v>7</v>
      </c>
      <c r="K70" s="83"/>
      <c r="L70" s="83"/>
      <c r="M70" s="85" t="n">
        <v>7</v>
      </c>
      <c r="N70" s="83"/>
      <c r="O70" s="85" t="n">
        <v>7</v>
      </c>
      <c r="P70" s="83"/>
      <c r="Q70" s="83"/>
      <c r="R70" s="85" t="n">
        <v>7</v>
      </c>
      <c r="S70" s="83"/>
      <c r="T70" s="83"/>
      <c r="U70" s="85" t="n">
        <v>7</v>
      </c>
      <c r="V70" s="83"/>
      <c r="W70" s="83"/>
      <c r="X70" s="86" t="n">
        <v>7</v>
      </c>
      <c r="Y70" s="83"/>
      <c r="Z70" s="83"/>
      <c r="AA70" s="85" t="n">
        <v>7</v>
      </c>
      <c r="AB70" s="83"/>
      <c r="AC70" s="83"/>
      <c r="AD70" s="83" t="n">
        <v>7</v>
      </c>
      <c r="AE70" s="83"/>
      <c r="AF70" s="83"/>
      <c r="AG70" s="83" t="n">
        <v>7</v>
      </c>
      <c r="AH70" s="83"/>
      <c r="AI70" s="83"/>
      <c r="AJ70" s="83" t="n">
        <v>7</v>
      </c>
      <c r="AK70" s="83"/>
      <c r="AL70" s="83"/>
      <c r="AM70" s="83" t="n">
        <v>7</v>
      </c>
      <c r="AN70" s="83"/>
      <c r="AO70" s="83"/>
      <c r="AP70" s="83" t="n">
        <v>7</v>
      </c>
      <c r="AQ70" s="83"/>
      <c r="AR70" s="83"/>
      <c r="AS70" s="83" t="n">
        <v>7</v>
      </c>
      <c r="AT70" s="83"/>
      <c r="AU70" s="83"/>
      <c r="AV70" s="83" t="n">
        <v>7</v>
      </c>
      <c r="AW70" s="83"/>
      <c r="AX70" s="83"/>
      <c r="AY70" s="83" t="n">
        <v>7</v>
      </c>
      <c r="AZ70" s="83"/>
      <c r="BA70" s="83"/>
      <c r="BB70" s="83" t="n">
        <v>7</v>
      </c>
      <c r="BC70" s="83"/>
      <c r="BD70" s="1" t="n">
        <f aca="false">SUM(D70:BC70)</f>
        <v>126</v>
      </c>
    </row>
    <row r="71" customFormat="false" ht="13.8" hidden="false" customHeight="true" outlineLevel="0" collapsed="false">
      <c r="A71" s="1" t="n">
        <v>17527</v>
      </c>
      <c r="B71" s="1" t="s">
        <v>2796</v>
      </c>
      <c r="D71" s="83"/>
      <c r="E71" s="83"/>
      <c r="F71" s="83"/>
      <c r="G71" s="83"/>
      <c r="H71" s="87" t="n">
        <v>1</v>
      </c>
      <c r="I71" s="83"/>
      <c r="J71" s="83"/>
      <c r="K71" s="83"/>
      <c r="L71" s="83"/>
      <c r="M71" s="87" t="n">
        <v>1</v>
      </c>
      <c r="N71" s="83"/>
      <c r="O71" s="83"/>
      <c r="P71" s="83"/>
      <c r="Q71" s="83"/>
      <c r="R71" s="87" t="n">
        <v>2</v>
      </c>
      <c r="S71" s="83"/>
      <c r="T71" s="83"/>
      <c r="U71" s="83"/>
      <c r="V71" s="83"/>
      <c r="W71" s="86" t="n">
        <v>3</v>
      </c>
      <c r="X71" s="83"/>
      <c r="Y71" s="83"/>
      <c r="Z71" s="83"/>
      <c r="AA71" s="83"/>
      <c r="AB71" s="87" t="n">
        <v>2</v>
      </c>
      <c r="AC71" s="83"/>
      <c r="AD71" s="83"/>
      <c r="AE71" s="83"/>
      <c r="AF71" s="83"/>
      <c r="AG71" s="83" t="n">
        <v>3</v>
      </c>
      <c r="AH71" s="83"/>
      <c r="AI71" s="83"/>
      <c r="AJ71" s="83"/>
      <c r="AK71" s="83"/>
      <c r="AL71" s="83" t="n">
        <v>3</v>
      </c>
      <c r="AM71" s="83"/>
      <c r="AN71" s="83"/>
      <c r="AO71" s="83"/>
      <c r="AP71" s="83"/>
      <c r="AQ71" s="83" t="n">
        <v>3</v>
      </c>
      <c r="AR71" s="83"/>
      <c r="AS71" s="83"/>
      <c r="AT71" s="83"/>
      <c r="AU71" s="83"/>
      <c r="AV71" s="83" t="n">
        <v>3</v>
      </c>
      <c r="AW71" s="83"/>
      <c r="AX71" s="83"/>
      <c r="AY71" s="83"/>
      <c r="AZ71" s="83"/>
      <c r="BA71" s="83" t="n">
        <v>3</v>
      </c>
      <c r="BB71" s="83"/>
      <c r="BC71" s="83"/>
      <c r="BD71" s="1" t="n">
        <f aca="false">SUM(D71:BC71)</f>
        <v>24</v>
      </c>
    </row>
    <row r="72" customFormat="false" ht="13.8" hidden="false" customHeight="true" outlineLevel="0" collapsed="false">
      <c r="A72" s="1" t="n">
        <v>18676</v>
      </c>
      <c r="B72" s="1" t="s">
        <v>2797</v>
      </c>
      <c r="D72" s="83"/>
      <c r="E72" s="83"/>
      <c r="F72" s="83"/>
      <c r="G72" s="83"/>
      <c r="H72" s="85" t="n">
        <v>3</v>
      </c>
      <c r="I72" s="83"/>
      <c r="J72" s="83"/>
      <c r="K72" s="83"/>
      <c r="L72" s="83"/>
      <c r="M72" s="85" t="n">
        <v>3</v>
      </c>
      <c r="N72" s="83"/>
      <c r="O72" s="83"/>
      <c r="P72" s="83"/>
      <c r="Q72" s="83"/>
      <c r="R72" s="87" t="n">
        <v>2</v>
      </c>
      <c r="S72" s="83"/>
      <c r="T72" s="83"/>
      <c r="U72" s="83"/>
      <c r="V72" s="83"/>
      <c r="W72" s="86" t="n">
        <v>3</v>
      </c>
      <c r="X72" s="83"/>
      <c r="Y72" s="83"/>
      <c r="Z72" s="83"/>
      <c r="AA72" s="83"/>
      <c r="AB72" s="85" t="n">
        <v>3</v>
      </c>
      <c r="AC72" s="83"/>
      <c r="AD72" s="83"/>
      <c r="AE72" s="83"/>
      <c r="AF72" s="83"/>
      <c r="AG72" s="83" t="n">
        <v>3</v>
      </c>
      <c r="AH72" s="83"/>
      <c r="AI72" s="83"/>
      <c r="AJ72" s="83"/>
      <c r="AK72" s="83"/>
      <c r="AL72" s="83" t="n">
        <v>3</v>
      </c>
      <c r="AM72" s="83"/>
      <c r="AN72" s="83"/>
      <c r="AO72" s="83"/>
      <c r="AP72" s="83"/>
      <c r="AQ72" s="83" t="n">
        <v>3</v>
      </c>
      <c r="AR72" s="83"/>
      <c r="AS72" s="83"/>
      <c r="AT72" s="83"/>
      <c r="AU72" s="83"/>
      <c r="AV72" s="83" t="n">
        <v>3</v>
      </c>
      <c r="AW72" s="83"/>
      <c r="AX72" s="83"/>
      <c r="AY72" s="83"/>
      <c r="AZ72" s="83"/>
      <c r="BA72" s="83" t="n">
        <v>3</v>
      </c>
      <c r="BB72" s="83"/>
      <c r="BC72" s="83"/>
      <c r="BD72" s="1" t="n">
        <f aca="false">SUM(D72:BC72)</f>
        <v>29</v>
      </c>
    </row>
    <row r="73" customFormat="false" ht="13.8" hidden="false" customHeight="true" outlineLevel="0" collapsed="false">
      <c r="A73" s="1" t="n">
        <v>18857</v>
      </c>
      <c r="B73" s="1" t="s">
        <v>2798</v>
      </c>
      <c r="D73" s="83"/>
      <c r="E73" s="83"/>
      <c r="F73" s="83"/>
      <c r="G73" s="83"/>
      <c r="H73" s="85" t="n">
        <v>3</v>
      </c>
      <c r="I73" s="83"/>
      <c r="J73" s="83"/>
      <c r="K73" s="83"/>
      <c r="L73" s="83"/>
      <c r="M73" s="85" t="n">
        <v>3</v>
      </c>
      <c r="N73" s="83"/>
      <c r="O73" s="83"/>
      <c r="P73" s="83"/>
      <c r="Q73" s="83"/>
      <c r="R73" s="87" t="n">
        <v>1</v>
      </c>
      <c r="S73" s="83"/>
      <c r="T73" s="83"/>
      <c r="U73" s="83"/>
      <c r="V73" s="83"/>
      <c r="W73" s="87" t="n">
        <v>2</v>
      </c>
      <c r="X73" s="83"/>
      <c r="Y73" s="83"/>
      <c r="Z73" s="83"/>
      <c r="AA73" s="83"/>
      <c r="AB73" s="85" t="n">
        <v>3</v>
      </c>
      <c r="AC73" s="83"/>
      <c r="AD73" s="83"/>
      <c r="AE73" s="83"/>
      <c r="AF73" s="83"/>
      <c r="AG73" s="83" t="n">
        <v>3</v>
      </c>
      <c r="AH73" s="83"/>
      <c r="AI73" s="83"/>
      <c r="AJ73" s="83"/>
      <c r="AK73" s="83"/>
      <c r="AL73" s="83" t="n">
        <v>3</v>
      </c>
      <c r="AM73" s="83"/>
      <c r="AN73" s="83"/>
      <c r="AO73" s="83"/>
      <c r="AP73" s="83"/>
      <c r="AQ73" s="83" t="n">
        <v>3</v>
      </c>
      <c r="AR73" s="83"/>
      <c r="AS73" s="83"/>
      <c r="AT73" s="83"/>
      <c r="AU73" s="83"/>
      <c r="AV73" s="83" t="n">
        <v>3</v>
      </c>
      <c r="AW73" s="83"/>
      <c r="AX73" s="83"/>
      <c r="AY73" s="83"/>
      <c r="AZ73" s="83"/>
      <c r="BA73" s="83" t="n">
        <v>3</v>
      </c>
      <c r="BB73" s="83"/>
      <c r="BC73" s="83"/>
      <c r="BD73" s="1" t="n">
        <f aca="false">SUM(D73:BC73)</f>
        <v>27</v>
      </c>
    </row>
    <row r="74" customFormat="false" ht="13.8" hidden="false" customHeight="true" outlineLevel="0" collapsed="false">
      <c r="A74" s="17" t="n">
        <v>3556</v>
      </c>
      <c r="B74" s="17" t="s">
        <v>2799</v>
      </c>
      <c r="C74" s="17" t="s">
        <v>2733</v>
      </c>
      <c r="D74" s="83"/>
      <c r="E74" s="83" t="n">
        <v>7</v>
      </c>
      <c r="F74" s="83"/>
      <c r="G74" s="83"/>
      <c r="H74" s="85" t="n">
        <v>7</v>
      </c>
      <c r="I74" s="83"/>
      <c r="J74" s="85" t="n">
        <v>7</v>
      </c>
      <c r="K74" s="83"/>
      <c r="L74" s="83"/>
      <c r="M74" s="85" t="n">
        <v>7</v>
      </c>
      <c r="N74" s="83"/>
      <c r="O74" s="87" t="n">
        <v>3</v>
      </c>
      <c r="P74" s="83"/>
      <c r="Q74" s="83"/>
      <c r="R74" s="87" t="n">
        <v>6</v>
      </c>
      <c r="S74" s="83"/>
      <c r="T74" s="83"/>
      <c r="U74" s="85" t="n">
        <v>7</v>
      </c>
      <c r="V74" s="83"/>
      <c r="W74" s="83"/>
      <c r="X74" s="86" t="n">
        <v>7</v>
      </c>
      <c r="Y74" s="83"/>
      <c r="Z74" s="83"/>
      <c r="AA74" s="85" t="n">
        <v>7</v>
      </c>
      <c r="AB74" s="83"/>
      <c r="AC74" s="83"/>
      <c r="AD74" s="83" t="n">
        <v>7</v>
      </c>
      <c r="AE74" s="83"/>
      <c r="AF74" s="83"/>
      <c r="AG74" s="83" t="n">
        <v>7</v>
      </c>
      <c r="AH74" s="83"/>
      <c r="AI74" s="83"/>
      <c r="AJ74" s="83" t="n">
        <v>7</v>
      </c>
      <c r="AK74" s="83"/>
      <c r="AL74" s="83"/>
      <c r="AM74" s="83" t="n">
        <v>7</v>
      </c>
      <c r="AN74" s="83"/>
      <c r="AO74" s="83"/>
      <c r="AP74" s="83" t="n">
        <v>7</v>
      </c>
      <c r="AQ74" s="83"/>
      <c r="AR74" s="83"/>
      <c r="AS74" s="83" t="n">
        <v>7</v>
      </c>
      <c r="AT74" s="83"/>
      <c r="AU74" s="83"/>
      <c r="AV74" s="83" t="n">
        <v>7</v>
      </c>
      <c r="AW74" s="83"/>
      <c r="AX74" s="83"/>
      <c r="AY74" s="83" t="n">
        <v>7</v>
      </c>
      <c r="AZ74" s="83"/>
      <c r="BA74" s="83"/>
      <c r="BB74" s="83" t="n">
        <v>7</v>
      </c>
      <c r="BC74" s="83"/>
      <c r="BD74" s="1" t="n">
        <f aca="false">SUM(D74:BC74)</f>
        <v>121</v>
      </c>
    </row>
    <row r="75" customFormat="false" ht="13.8" hidden="false" customHeight="true" outlineLevel="0" collapsed="false">
      <c r="A75" s="1" t="n">
        <v>19341</v>
      </c>
      <c r="B75" s="1" t="s">
        <v>2800</v>
      </c>
      <c r="D75" s="83"/>
      <c r="E75" s="83"/>
      <c r="F75" s="83"/>
      <c r="G75" s="83"/>
      <c r="H75" s="85" t="n">
        <v>3</v>
      </c>
      <c r="I75" s="83"/>
      <c r="J75" s="83"/>
      <c r="K75" s="83"/>
      <c r="L75" s="83"/>
      <c r="M75" s="85" t="n">
        <v>3</v>
      </c>
      <c r="N75" s="83"/>
      <c r="O75" s="83"/>
      <c r="P75" s="83"/>
      <c r="Q75" s="83"/>
      <c r="R75" s="85" t="n">
        <v>3</v>
      </c>
      <c r="S75" s="83"/>
      <c r="T75" s="83"/>
      <c r="U75" s="83"/>
      <c r="V75" s="83"/>
      <c r="W75" s="86" t="n">
        <v>3</v>
      </c>
      <c r="X75" s="83"/>
      <c r="Y75" s="83"/>
      <c r="Z75" s="83"/>
      <c r="AA75" s="83"/>
      <c r="AB75" s="85" t="n">
        <v>3</v>
      </c>
      <c r="AC75" s="83"/>
      <c r="AD75" s="83"/>
      <c r="AE75" s="83"/>
      <c r="AF75" s="83"/>
      <c r="AG75" s="83" t="n">
        <v>3</v>
      </c>
      <c r="AH75" s="83"/>
      <c r="AI75" s="83"/>
      <c r="AJ75" s="83"/>
      <c r="AK75" s="83"/>
      <c r="AL75" s="83" t="n">
        <v>3</v>
      </c>
      <c r="AM75" s="83"/>
      <c r="AN75" s="83"/>
      <c r="AO75" s="83"/>
      <c r="AP75" s="83"/>
      <c r="AQ75" s="83" t="n">
        <v>3</v>
      </c>
      <c r="AR75" s="83"/>
      <c r="AS75" s="83"/>
      <c r="AT75" s="83"/>
      <c r="AU75" s="83"/>
      <c r="AV75" s="83" t="n">
        <v>3</v>
      </c>
      <c r="AW75" s="83"/>
      <c r="AX75" s="83"/>
      <c r="AY75" s="83"/>
      <c r="AZ75" s="83"/>
      <c r="BA75" s="83" t="n">
        <v>3</v>
      </c>
      <c r="BB75" s="83"/>
      <c r="BC75" s="83"/>
      <c r="BD75" s="1" t="n">
        <f aca="false">SUM(D75:BC75)</f>
        <v>30</v>
      </c>
    </row>
    <row r="76" customFormat="false" ht="13.8" hidden="false" customHeight="true" outlineLevel="0" collapsed="false">
      <c r="A76" s="1" t="n">
        <v>19523</v>
      </c>
      <c r="B76" s="1" t="s">
        <v>2801</v>
      </c>
      <c r="D76" s="83"/>
      <c r="E76" s="83"/>
      <c r="F76" s="83"/>
      <c r="G76" s="83"/>
      <c r="H76" s="87" t="n">
        <v>1</v>
      </c>
      <c r="I76" s="83"/>
      <c r="J76" s="83"/>
      <c r="K76" s="83"/>
      <c r="L76" s="83"/>
      <c r="M76" s="87" t="n">
        <v>0</v>
      </c>
      <c r="N76" s="83"/>
      <c r="O76" s="83"/>
      <c r="P76" s="83"/>
      <c r="Q76" s="83"/>
      <c r="R76" s="87" t="n">
        <v>0</v>
      </c>
      <c r="S76" s="83"/>
      <c r="T76" s="83"/>
      <c r="U76" s="83"/>
      <c r="V76" s="83"/>
      <c r="W76" s="86" t="n">
        <v>3</v>
      </c>
      <c r="X76" s="83"/>
      <c r="Y76" s="83"/>
      <c r="Z76" s="83"/>
      <c r="AA76" s="83"/>
      <c r="AB76" s="87" t="n">
        <v>2</v>
      </c>
      <c r="AC76" s="83"/>
      <c r="AD76" s="83"/>
      <c r="AE76" s="83"/>
      <c r="AF76" s="83"/>
      <c r="AG76" s="83" t="n">
        <v>3</v>
      </c>
      <c r="AH76" s="83"/>
      <c r="AI76" s="83"/>
      <c r="AJ76" s="83"/>
      <c r="AK76" s="83"/>
      <c r="AL76" s="83" t="n">
        <v>3</v>
      </c>
      <c r="AM76" s="83"/>
      <c r="AN76" s="83"/>
      <c r="AO76" s="83"/>
      <c r="AP76" s="83"/>
      <c r="AQ76" s="83" t="n">
        <v>3</v>
      </c>
      <c r="AR76" s="83"/>
      <c r="AS76" s="83"/>
      <c r="AT76" s="83"/>
      <c r="AU76" s="83"/>
      <c r="AV76" s="83" t="n">
        <v>3</v>
      </c>
      <c r="AW76" s="83"/>
      <c r="AX76" s="83"/>
      <c r="AY76" s="83"/>
      <c r="AZ76" s="83"/>
      <c r="BA76" s="83" t="n">
        <v>3</v>
      </c>
      <c r="BB76" s="83"/>
      <c r="BC76" s="83"/>
      <c r="BD76" s="1" t="n">
        <f aca="false">SUM(D76:BC76)</f>
        <v>21</v>
      </c>
    </row>
    <row r="77" customFormat="false" ht="13.8" hidden="false" customHeight="true" outlineLevel="0" collapsed="false">
      <c r="D77" s="1" t="n">
        <f aca="false">SUM(D2:D76)</f>
        <v>74</v>
      </c>
      <c r="E77" s="1" t="n">
        <f aca="false">SUM(E2:E76)</f>
        <v>77</v>
      </c>
      <c r="F77" s="1" t="n">
        <f aca="false">SUM(F2:F76)</f>
        <v>74</v>
      </c>
      <c r="G77" s="1" t="n">
        <f aca="false">SUM(G2:G76)</f>
        <v>66</v>
      </c>
      <c r="H77" s="1" t="n">
        <f aca="false">SUM(H2:H76)</f>
        <v>69</v>
      </c>
      <c r="I77" s="1" t="n">
        <f aca="false">SUM(I2:I76)</f>
        <v>74</v>
      </c>
      <c r="J77" s="1" t="n">
        <f aca="false">SUM(J2:J76)</f>
        <v>77</v>
      </c>
      <c r="K77" s="1" t="n">
        <f aca="false">SUM(K2:K76)</f>
        <v>67</v>
      </c>
      <c r="L77" s="1" t="n">
        <f aca="false">SUM(L2:L76)</f>
        <v>60</v>
      </c>
      <c r="M77" s="1" t="n">
        <f aca="false">SUM(M2:M76)</f>
        <v>68</v>
      </c>
      <c r="N77" s="1" t="n">
        <f aca="false">SUM(N2:N76)</f>
        <v>74</v>
      </c>
      <c r="O77" s="1" t="n">
        <f aca="false">SUM(O2:O76)</f>
        <v>73</v>
      </c>
      <c r="P77" s="1" t="n">
        <f aca="false">SUM(P2:P76)</f>
        <v>63</v>
      </c>
      <c r="Q77" s="1" t="n">
        <f aca="false">SUM(Q2:Q76)</f>
        <v>58</v>
      </c>
      <c r="R77" s="1" t="n">
        <f aca="false">SUM(R2:R76)</f>
        <v>62</v>
      </c>
      <c r="S77" s="1" t="n">
        <f aca="false">SUM(S2:S76)</f>
        <v>69</v>
      </c>
      <c r="T77" s="1" t="n">
        <f aca="false">SUM(T2:T76)</f>
        <v>77</v>
      </c>
      <c r="U77" s="1" t="n">
        <f aca="false">SUM(U2:U76)</f>
        <v>67</v>
      </c>
      <c r="V77" s="1" t="n">
        <f aca="false">SUM(V2:V76)</f>
        <v>51</v>
      </c>
      <c r="W77" s="25" t="n">
        <f aca="false">SUM(W2:W76)</f>
        <v>70</v>
      </c>
      <c r="X77" s="25" t="n">
        <f aca="false">SUM(X2:X76)</f>
        <v>74</v>
      </c>
      <c r="Y77" s="25" t="n">
        <f aca="false">SUM(Y2:Y76)</f>
        <v>77</v>
      </c>
      <c r="Z77" s="25" t="n">
        <f aca="false">SUM(Z2:Z76)</f>
        <v>66</v>
      </c>
      <c r="AA77" s="25" t="n">
        <f aca="false">SUM(AA2:AA76)</f>
        <v>65</v>
      </c>
      <c r="AB77" s="25" t="n">
        <f aca="false">SUM(AB2:AB76)</f>
        <v>70</v>
      </c>
      <c r="AC77" s="25" t="n">
        <f aca="false">SUM(AC2:AC76)</f>
        <v>74</v>
      </c>
      <c r="AD77" s="25" t="n">
        <f aca="false">SUM(AD2:AD76)</f>
        <v>77</v>
      </c>
      <c r="AE77" s="25" t="n">
        <f aca="false">SUM(AE2:AE76)</f>
        <v>74</v>
      </c>
      <c r="AF77" s="25" t="n">
        <f aca="false">SUM(AF2:AF76)</f>
        <v>72</v>
      </c>
      <c r="AG77" s="25" t="n">
        <f aca="false">SUM(AG2:AG76)</f>
        <v>74</v>
      </c>
      <c r="AH77" s="25" t="n">
        <f aca="false">SUM(AH2:AH76)</f>
        <v>74</v>
      </c>
      <c r="AI77" s="25" t="n">
        <f aca="false">SUM(AI2:AI76)</f>
        <v>77</v>
      </c>
      <c r="AJ77" s="25" t="n">
        <f aca="false">SUM(AJ2:AJ76)</f>
        <v>74</v>
      </c>
      <c r="AK77" s="25" t="n">
        <f aca="false">SUM(AK2:AK76)</f>
        <v>72</v>
      </c>
      <c r="AL77" s="25" t="n">
        <f aca="false">SUM(AL2:AL76)</f>
        <v>74</v>
      </c>
      <c r="AM77" s="25" t="n">
        <f aca="false">SUM(AM2:AM76)</f>
        <v>74</v>
      </c>
      <c r="AN77" s="25" t="n">
        <f aca="false">SUM(AN2:AN76)</f>
        <v>77</v>
      </c>
      <c r="AO77" s="25" t="n">
        <f aca="false">SUM(AO2:AO76)</f>
        <v>74</v>
      </c>
      <c r="AP77" s="25" t="n">
        <f aca="false">SUM(AP2:AP76)</f>
        <v>72</v>
      </c>
      <c r="AQ77" s="25" t="n">
        <f aca="false">SUM(AQ2:AQ76)</f>
        <v>74</v>
      </c>
      <c r="AR77" s="25" t="n">
        <f aca="false">SUM(AR2:AR76)</f>
        <v>74</v>
      </c>
      <c r="AS77" s="25" t="n">
        <f aca="false">SUM(AS2:AS76)</f>
        <v>77</v>
      </c>
      <c r="AT77" s="25" t="n">
        <f aca="false">SUM(AT2:AT76)</f>
        <v>74</v>
      </c>
      <c r="AU77" s="25" t="n">
        <f aca="false">SUM(AU2:AU76)</f>
        <v>72</v>
      </c>
      <c r="AV77" s="25" t="n">
        <f aca="false">SUM(AV2:AV76)</f>
        <v>74</v>
      </c>
      <c r="AW77" s="25" t="n">
        <f aca="false">SUM(AW2:AW76)</f>
        <v>74</v>
      </c>
      <c r="AX77" s="25" t="n">
        <f aca="false">SUM(AX2:AX76)</f>
        <v>77</v>
      </c>
      <c r="AY77" s="25" t="n">
        <f aca="false">SUM(AY2:AY76)</f>
        <v>74</v>
      </c>
      <c r="AZ77" s="25" t="n">
        <f aca="false">SUM(AZ2:AZ76)</f>
        <v>72</v>
      </c>
      <c r="BA77" s="25" t="n">
        <f aca="false">SUM(BA2:BA76)</f>
        <v>74</v>
      </c>
      <c r="BB77" s="25" t="n">
        <f aca="false">SUM(BB2:BB76)</f>
        <v>38</v>
      </c>
      <c r="BC77" s="25" t="n">
        <f aca="false">SUM(BC2:BC76)</f>
        <v>17</v>
      </c>
      <c r="BD77" s="1" t="n">
        <f aca="false">SUM(D77:BC77)</f>
        <v>3632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D77"/>
  <sheetViews>
    <sheetView showFormulas="false" showGridLines="true" showRowColHeaders="true" showZeros="true" rightToLeft="false" tabSelected="false" showOutlineSymbols="true" defaultGridColor="true" view="normal" topLeftCell="K1" colorId="64" zoomScale="80" zoomScaleNormal="80" zoomScalePageLayoutView="100" workbookViewId="0">
      <pane xSplit="0" ySplit="1" topLeftCell="A8" activePane="bottomLeft" state="frozen"/>
      <selection pane="topLeft" activeCell="K1" activeCellId="0" sqref="K1"/>
      <selection pane="bottomLeft" activeCell="AD9" activeCellId="1" sqref="2336:2336 AD9"/>
    </sheetView>
  </sheetViews>
  <sheetFormatPr defaultColWidth="8.54296875" defaultRowHeight="13.8" zeroHeight="false" outlineLevelRow="0" outlineLevelCol="0"/>
  <cols>
    <col collapsed="false" customWidth="true" hidden="false" outlineLevel="0" max="2" min="2" style="1" width="19.43"/>
    <col collapsed="false" customWidth="true" hidden="false" outlineLevel="0" max="3" min="3" style="1" width="14.85"/>
    <col collapsed="false" customWidth="true" hidden="false" outlineLevel="0" max="13" min="4" style="1" width="8.85"/>
    <col collapsed="false" customWidth="true" hidden="false" outlineLevel="0" max="36" min="14" style="1" width="9.14"/>
  </cols>
  <sheetData>
    <row r="1" s="82" customFormat="true" ht="13.8" hidden="false" customHeight="true" outlineLevel="0" collapsed="false">
      <c r="A1" s="81" t="s">
        <v>2725</v>
      </c>
      <c r="B1" s="81" t="s">
        <v>2726</v>
      </c>
      <c r="C1" s="81" t="s">
        <v>2727</v>
      </c>
      <c r="D1" s="81" t="n">
        <v>1</v>
      </c>
      <c r="E1" s="81" t="n">
        <v>2</v>
      </c>
      <c r="F1" s="81" t="n">
        <v>3</v>
      </c>
      <c r="G1" s="81" t="n">
        <v>4</v>
      </c>
      <c r="H1" s="81" t="n">
        <v>5</v>
      </c>
      <c r="I1" s="81" t="n">
        <v>6</v>
      </c>
      <c r="J1" s="81" t="n">
        <v>7</v>
      </c>
      <c r="K1" s="81" t="n">
        <v>8</v>
      </c>
      <c r="L1" s="81" t="n">
        <v>9</v>
      </c>
      <c r="M1" s="81" t="n">
        <v>10</v>
      </c>
      <c r="N1" s="81" t="n">
        <v>11</v>
      </c>
      <c r="O1" s="81" t="n">
        <v>12</v>
      </c>
      <c r="P1" s="81" t="n">
        <v>13</v>
      </c>
      <c r="Q1" s="84" t="n">
        <v>14</v>
      </c>
      <c r="R1" s="84" t="n">
        <v>15</v>
      </c>
      <c r="S1" s="84" t="n">
        <v>16</v>
      </c>
      <c r="T1" s="84" t="n">
        <v>17</v>
      </c>
      <c r="U1" s="92" t="n">
        <v>18</v>
      </c>
      <c r="V1" s="92" t="n">
        <v>19</v>
      </c>
      <c r="W1" s="92" t="n">
        <v>20</v>
      </c>
      <c r="X1" s="92" t="n">
        <v>21</v>
      </c>
      <c r="Y1" s="84" t="n">
        <v>22</v>
      </c>
      <c r="Z1" s="84" t="n">
        <v>23</v>
      </c>
      <c r="AA1" s="84" t="n">
        <v>24</v>
      </c>
      <c r="AB1" s="84" t="n">
        <v>25</v>
      </c>
      <c r="AC1" s="84" t="n">
        <v>26</v>
      </c>
      <c r="AD1" s="84" t="n">
        <v>27</v>
      </c>
      <c r="AE1" s="84" t="n">
        <v>28</v>
      </c>
      <c r="AF1" s="84" t="n">
        <v>29</v>
      </c>
      <c r="AG1" s="84" t="n">
        <v>30</v>
      </c>
      <c r="AH1" s="84" t="n">
        <v>31</v>
      </c>
      <c r="AI1" s="84" t="n">
        <v>32</v>
      </c>
      <c r="AJ1" s="84" t="n">
        <v>33</v>
      </c>
      <c r="AK1" s="84" t="n">
        <v>34</v>
      </c>
      <c r="AL1" s="84" t="n">
        <v>35</v>
      </c>
      <c r="AM1" s="84" t="n">
        <v>36</v>
      </c>
      <c r="AN1" s="84" t="n">
        <v>37</v>
      </c>
      <c r="AO1" s="84" t="n">
        <v>38</v>
      </c>
      <c r="AP1" s="84" t="n">
        <v>39</v>
      </c>
      <c r="AQ1" s="84" t="n">
        <v>40</v>
      </c>
      <c r="AR1" s="93" t="n">
        <v>41</v>
      </c>
      <c r="AS1" s="81" t="n">
        <v>42</v>
      </c>
      <c r="AT1" s="81" t="n">
        <v>43</v>
      </c>
      <c r="AU1" s="81" t="n">
        <v>44</v>
      </c>
      <c r="AV1" s="81" t="n">
        <v>45</v>
      </c>
      <c r="AW1" s="81" t="n">
        <v>46</v>
      </c>
      <c r="AX1" s="81" t="n">
        <v>47</v>
      </c>
      <c r="AY1" s="81" t="n">
        <v>48</v>
      </c>
      <c r="AZ1" s="81" t="n">
        <v>49</v>
      </c>
      <c r="BA1" s="81" t="n">
        <v>50</v>
      </c>
      <c r="BB1" s="81" t="n">
        <v>51</v>
      </c>
      <c r="BC1" s="81" t="n">
        <v>52</v>
      </c>
      <c r="BD1" s="81"/>
    </row>
    <row r="2" customFormat="false" ht="13.8" hidden="false" customHeight="true" outlineLevel="0" collapsed="false">
      <c r="A2" s="1" t="n">
        <v>219</v>
      </c>
      <c r="B2" s="1" t="s">
        <v>2728</v>
      </c>
      <c r="D2" s="83" t="n">
        <v>3</v>
      </c>
      <c r="E2" s="83"/>
      <c r="F2" s="83"/>
      <c r="G2" s="83"/>
      <c r="H2" s="83"/>
      <c r="I2" s="83" t="n">
        <v>3</v>
      </c>
      <c r="J2" s="83"/>
      <c r="K2" s="83"/>
      <c r="L2" s="83"/>
      <c r="M2" s="83"/>
      <c r="N2" s="83" t="n">
        <v>3</v>
      </c>
      <c r="O2" s="83"/>
      <c r="P2" s="83"/>
      <c r="Q2" s="83"/>
      <c r="R2" s="83"/>
      <c r="S2" s="83" t="n">
        <v>3</v>
      </c>
      <c r="T2" s="83"/>
      <c r="U2" s="83"/>
      <c r="V2" s="83"/>
      <c r="W2" s="83"/>
      <c r="X2" s="83" t="n">
        <v>3</v>
      </c>
      <c r="Y2" s="83"/>
      <c r="Z2" s="83"/>
      <c r="AA2" s="83"/>
      <c r="AB2" s="83"/>
      <c r="AC2" s="83" t="n">
        <v>3</v>
      </c>
      <c r="AD2" s="83"/>
      <c r="AE2" s="83"/>
      <c r="AF2" s="83"/>
      <c r="AG2" s="83"/>
      <c r="AH2" s="83" t="n">
        <v>3</v>
      </c>
      <c r="AI2" s="83"/>
      <c r="AJ2" s="83"/>
      <c r="AK2" s="83"/>
      <c r="AL2" s="83"/>
      <c r="AM2" s="83" t="n">
        <v>3</v>
      </c>
      <c r="AN2" s="83"/>
      <c r="AO2" s="83"/>
      <c r="AP2" s="83"/>
      <c r="AQ2" s="83"/>
      <c r="AR2" s="83" t="n">
        <v>3</v>
      </c>
      <c r="AS2" s="83"/>
      <c r="AT2" s="83"/>
      <c r="AU2" s="83"/>
      <c r="AV2" s="83"/>
      <c r="AW2" s="83" t="n">
        <v>3</v>
      </c>
      <c r="AX2" s="83"/>
      <c r="AY2" s="83"/>
      <c r="AZ2" s="83"/>
      <c r="BA2" s="83"/>
      <c r="BB2" s="83"/>
      <c r="BC2" s="83"/>
      <c r="BD2" s="1" t="n">
        <f aca="false">SUM(D2:BC2)</f>
        <v>30</v>
      </c>
    </row>
    <row r="3" customFormat="false" ht="13.8" hidden="false" customHeight="true" outlineLevel="0" collapsed="false">
      <c r="A3" s="1" t="n">
        <v>286</v>
      </c>
      <c r="B3" s="1" t="s">
        <v>2729</v>
      </c>
      <c r="D3" s="83" t="n">
        <v>3</v>
      </c>
      <c r="E3" s="83"/>
      <c r="F3" s="83"/>
      <c r="G3" s="83"/>
      <c r="H3" s="83"/>
      <c r="I3" s="83" t="n">
        <v>3</v>
      </c>
      <c r="J3" s="83"/>
      <c r="K3" s="83"/>
      <c r="L3" s="83"/>
      <c r="M3" s="83"/>
      <c r="N3" s="83" t="n">
        <v>3</v>
      </c>
      <c r="O3" s="83"/>
      <c r="P3" s="83"/>
      <c r="Q3" s="83"/>
      <c r="R3" s="83"/>
      <c r="S3" s="83" t="n">
        <v>3</v>
      </c>
      <c r="T3" s="83"/>
      <c r="U3" s="83"/>
      <c r="V3" s="83"/>
      <c r="W3" s="83"/>
      <c r="X3" s="83" t="n">
        <v>3</v>
      </c>
      <c r="Y3" s="83"/>
      <c r="Z3" s="83"/>
      <c r="AA3" s="83"/>
      <c r="AB3" s="83"/>
      <c r="AC3" s="83" t="n">
        <v>3</v>
      </c>
      <c r="AD3" s="83"/>
      <c r="AE3" s="83"/>
      <c r="AF3" s="83"/>
      <c r="AG3" s="83"/>
      <c r="AH3" s="83" t="n">
        <v>3</v>
      </c>
      <c r="AI3" s="83"/>
      <c r="AJ3" s="83"/>
      <c r="AK3" s="83"/>
      <c r="AL3" s="83"/>
      <c r="AM3" s="83" t="n">
        <v>3</v>
      </c>
      <c r="AN3" s="83"/>
      <c r="AO3" s="83"/>
      <c r="AP3" s="83"/>
      <c r="AQ3" s="83"/>
      <c r="AR3" s="83" t="n">
        <v>3</v>
      </c>
      <c r="AS3" s="83"/>
      <c r="AT3" s="83"/>
      <c r="AU3" s="83"/>
      <c r="AV3" s="83"/>
      <c r="AW3" s="83" t="n">
        <v>3</v>
      </c>
      <c r="AX3" s="83"/>
      <c r="AY3" s="83"/>
      <c r="AZ3" s="83"/>
      <c r="BA3" s="83"/>
      <c r="BB3" s="83"/>
      <c r="BC3" s="83"/>
      <c r="BD3" s="1" t="n">
        <f aca="false">SUM(D3:BC3)</f>
        <v>30</v>
      </c>
    </row>
    <row r="4" customFormat="false" ht="13.8" hidden="false" customHeight="true" outlineLevel="0" collapsed="false">
      <c r="A4" s="1" t="n">
        <v>501</v>
      </c>
      <c r="B4" s="1" t="s">
        <v>2730</v>
      </c>
      <c r="D4" s="83" t="n">
        <v>3</v>
      </c>
      <c r="E4" s="83"/>
      <c r="F4" s="83"/>
      <c r="G4" s="83"/>
      <c r="H4" s="83"/>
      <c r="I4" s="83" t="n">
        <v>3</v>
      </c>
      <c r="J4" s="83"/>
      <c r="K4" s="83"/>
      <c r="L4" s="83"/>
      <c r="M4" s="83"/>
      <c r="N4" s="83" t="n">
        <v>3</v>
      </c>
      <c r="O4" s="83"/>
      <c r="P4" s="83"/>
      <c r="Q4" s="83"/>
      <c r="R4" s="83"/>
      <c r="S4" s="83" t="n">
        <v>3</v>
      </c>
      <c r="T4" s="83"/>
      <c r="U4" s="83"/>
      <c r="V4" s="83"/>
      <c r="W4" s="83"/>
      <c r="X4" s="83" t="n">
        <v>3</v>
      </c>
      <c r="Y4" s="83"/>
      <c r="Z4" s="83"/>
      <c r="AA4" s="83"/>
      <c r="AB4" s="83"/>
      <c r="AC4" s="83" t="n">
        <v>3</v>
      </c>
      <c r="AD4" s="83"/>
      <c r="AE4" s="83"/>
      <c r="AF4" s="83"/>
      <c r="AG4" s="83"/>
      <c r="AH4" s="83" t="n">
        <v>3</v>
      </c>
      <c r="AI4" s="83"/>
      <c r="AJ4" s="83"/>
      <c r="AK4" s="83"/>
      <c r="AL4" s="83"/>
      <c r="AM4" s="83" t="n">
        <v>3</v>
      </c>
      <c r="AN4" s="83"/>
      <c r="AO4" s="83"/>
      <c r="AP4" s="83"/>
      <c r="AQ4" s="83"/>
      <c r="AR4" s="83" t="n">
        <v>3</v>
      </c>
      <c r="AS4" s="83"/>
      <c r="AT4" s="83"/>
      <c r="AU4" s="83"/>
      <c r="AV4" s="83"/>
      <c r="AW4" s="83" t="n">
        <v>3</v>
      </c>
      <c r="AX4" s="83"/>
      <c r="AY4" s="83"/>
      <c r="AZ4" s="83"/>
      <c r="BA4" s="83"/>
      <c r="BB4" s="83"/>
      <c r="BC4" s="83"/>
      <c r="BD4" s="1" t="n">
        <f aca="false">SUM(D4:BC4)</f>
        <v>30</v>
      </c>
    </row>
    <row r="5" customFormat="false" ht="13.8" hidden="false" customHeight="true" outlineLevel="0" collapsed="false">
      <c r="A5" s="1" t="n">
        <v>904</v>
      </c>
      <c r="B5" s="1" t="s">
        <v>2731</v>
      </c>
      <c r="D5" s="83" t="n">
        <v>3</v>
      </c>
      <c r="E5" s="83"/>
      <c r="F5" s="83"/>
      <c r="G5" s="83"/>
      <c r="H5" s="83"/>
      <c r="I5" s="83" t="n">
        <v>3</v>
      </c>
      <c r="J5" s="83"/>
      <c r="K5" s="83"/>
      <c r="L5" s="83"/>
      <c r="M5" s="83"/>
      <c r="N5" s="83" t="n">
        <v>3</v>
      </c>
      <c r="O5" s="83"/>
      <c r="P5" s="83"/>
      <c r="Q5" s="83"/>
      <c r="R5" s="83"/>
      <c r="S5" s="83" t="n">
        <v>3</v>
      </c>
      <c r="T5" s="83"/>
      <c r="U5" s="83"/>
      <c r="V5" s="83"/>
      <c r="W5" s="83"/>
      <c r="X5" s="83" t="n">
        <v>3</v>
      </c>
      <c r="Y5" s="83"/>
      <c r="Z5" s="83"/>
      <c r="AA5" s="83"/>
      <c r="AB5" s="83"/>
      <c r="AC5" s="83" t="n">
        <v>3</v>
      </c>
      <c r="AD5" s="83"/>
      <c r="AE5" s="83"/>
      <c r="AF5" s="83"/>
      <c r="AG5" s="83"/>
      <c r="AH5" s="83" t="n">
        <v>3</v>
      </c>
      <c r="AI5" s="83"/>
      <c r="AJ5" s="83"/>
      <c r="AK5" s="83"/>
      <c r="AL5" s="83"/>
      <c r="AM5" s="83" t="n">
        <v>3</v>
      </c>
      <c r="AN5" s="83"/>
      <c r="AO5" s="83"/>
      <c r="AP5" s="83"/>
      <c r="AQ5" s="83"/>
      <c r="AR5" s="83" t="n">
        <v>3</v>
      </c>
      <c r="AS5" s="83"/>
      <c r="AT5" s="83"/>
      <c r="AU5" s="83"/>
      <c r="AV5" s="83"/>
      <c r="AW5" s="83" t="n">
        <v>3</v>
      </c>
      <c r="AX5" s="83"/>
      <c r="AY5" s="83"/>
      <c r="AZ5" s="83"/>
      <c r="BA5" s="83"/>
      <c r="BB5" s="83"/>
      <c r="BC5" s="83"/>
      <c r="BD5" s="1" t="n">
        <f aca="false">SUM(D5:BC5)</f>
        <v>30</v>
      </c>
    </row>
    <row r="6" customFormat="false" ht="13.8" hidden="false" customHeight="true" outlineLevel="0" collapsed="false">
      <c r="A6" s="17" t="n">
        <v>1000</v>
      </c>
      <c r="B6" s="17" t="s">
        <v>2732</v>
      </c>
      <c r="C6" s="17" t="s">
        <v>2733</v>
      </c>
      <c r="D6" s="83"/>
      <c r="E6" s="83"/>
      <c r="F6" s="83" t="n">
        <v>7</v>
      </c>
      <c r="G6" s="83"/>
      <c r="H6" s="83"/>
      <c r="I6" s="83"/>
      <c r="J6" s="83"/>
      <c r="K6" s="85" t="n">
        <v>7</v>
      </c>
      <c r="L6" s="83"/>
      <c r="M6" s="83"/>
      <c r="N6" s="83"/>
      <c r="O6" s="83"/>
      <c r="P6" s="85" t="n">
        <v>7</v>
      </c>
      <c r="Q6" s="83"/>
      <c r="R6" s="83"/>
      <c r="S6" s="85" t="n">
        <v>7</v>
      </c>
      <c r="T6" s="83"/>
      <c r="U6" s="83"/>
      <c r="V6" s="86" t="n">
        <v>7</v>
      </c>
      <c r="W6" s="83"/>
      <c r="X6" s="83"/>
      <c r="Y6" s="86" t="n">
        <v>7</v>
      </c>
      <c r="Z6" s="83"/>
      <c r="AA6" s="83"/>
      <c r="AB6" s="85" t="n">
        <v>7</v>
      </c>
      <c r="AC6" s="83"/>
      <c r="AD6" s="83"/>
      <c r="AE6" s="83" t="n">
        <v>7</v>
      </c>
      <c r="AF6" s="83"/>
      <c r="AG6" s="83"/>
      <c r="AH6" s="83" t="n">
        <v>7</v>
      </c>
      <c r="AI6" s="83"/>
      <c r="AJ6" s="83"/>
      <c r="AK6" s="83" t="n">
        <v>7</v>
      </c>
      <c r="AL6" s="83"/>
      <c r="AM6" s="83"/>
      <c r="AN6" s="83" t="n">
        <v>7</v>
      </c>
      <c r="AO6" s="83"/>
      <c r="AP6" s="83"/>
      <c r="AQ6" s="83" t="n">
        <v>7</v>
      </c>
      <c r="AR6" s="83"/>
      <c r="AS6" s="83"/>
      <c r="AT6" s="83" t="n">
        <v>7</v>
      </c>
      <c r="AU6" s="83"/>
      <c r="AV6" s="83"/>
      <c r="AW6" s="83" t="n">
        <v>7</v>
      </c>
      <c r="AX6" s="83"/>
      <c r="AY6" s="83"/>
      <c r="AZ6" s="83" t="n">
        <v>7</v>
      </c>
      <c r="BA6" s="83"/>
      <c r="BB6" s="83"/>
      <c r="BC6" s="83" t="n">
        <v>7</v>
      </c>
      <c r="BD6" s="1" t="n">
        <f aca="false">SUM(D6:BC6)</f>
        <v>112</v>
      </c>
    </row>
    <row r="7" customFormat="false" ht="13.8" hidden="false" customHeight="true" outlineLevel="0" collapsed="false">
      <c r="A7" s="1" t="n">
        <v>1316</v>
      </c>
      <c r="B7" s="1" t="s">
        <v>2734</v>
      </c>
      <c r="D7" s="83" t="n">
        <v>3</v>
      </c>
      <c r="E7" s="83"/>
      <c r="F7" s="83"/>
      <c r="G7" s="83"/>
      <c r="H7" s="83"/>
      <c r="I7" s="83" t="n">
        <v>3</v>
      </c>
      <c r="J7" s="83"/>
      <c r="K7" s="83"/>
      <c r="L7" s="83"/>
      <c r="M7" s="83"/>
      <c r="N7" s="83" t="n">
        <v>3</v>
      </c>
      <c r="O7" s="83"/>
      <c r="P7" s="83"/>
      <c r="Q7" s="83"/>
      <c r="R7" s="83"/>
      <c r="S7" s="83" t="n">
        <v>3</v>
      </c>
      <c r="T7" s="83"/>
      <c r="U7" s="83"/>
      <c r="V7" s="83"/>
      <c r="W7" s="83"/>
      <c r="X7" s="83" t="n">
        <v>3</v>
      </c>
      <c r="Y7" s="83"/>
      <c r="Z7" s="83"/>
      <c r="AA7" s="83"/>
      <c r="AB7" s="83"/>
      <c r="AC7" s="83" t="n">
        <v>3</v>
      </c>
      <c r="AD7" s="83"/>
      <c r="AE7" s="83"/>
      <c r="AF7" s="83"/>
      <c r="AG7" s="83"/>
      <c r="AH7" s="83" t="n">
        <v>3</v>
      </c>
      <c r="AI7" s="83"/>
      <c r="AJ7" s="83"/>
      <c r="AK7" s="83"/>
      <c r="AL7" s="83"/>
      <c r="AM7" s="83" t="n">
        <v>3</v>
      </c>
      <c r="AN7" s="83"/>
      <c r="AO7" s="83"/>
      <c r="AP7" s="83"/>
      <c r="AQ7" s="83"/>
      <c r="AR7" s="83" t="n">
        <v>3</v>
      </c>
      <c r="AS7" s="83"/>
      <c r="AT7" s="83"/>
      <c r="AU7" s="83"/>
      <c r="AV7" s="83"/>
      <c r="AW7" s="83" t="n">
        <v>3</v>
      </c>
      <c r="AX7" s="83"/>
      <c r="AY7" s="83"/>
      <c r="AZ7" s="83"/>
      <c r="BA7" s="83"/>
      <c r="BB7" s="83"/>
      <c r="BC7" s="83"/>
      <c r="BD7" s="1" t="n">
        <f aca="false">SUM(D7:BC7)</f>
        <v>30</v>
      </c>
    </row>
    <row r="8" customFormat="false" ht="13.8" hidden="false" customHeight="true" outlineLevel="0" collapsed="false">
      <c r="A8" s="1" t="n">
        <v>1358</v>
      </c>
      <c r="B8" s="1" t="s">
        <v>2735</v>
      </c>
      <c r="D8" s="83" t="n">
        <v>3</v>
      </c>
      <c r="E8" s="83"/>
      <c r="F8" s="83"/>
      <c r="G8" s="83"/>
      <c r="H8" s="83"/>
      <c r="I8" s="83" t="n">
        <v>3</v>
      </c>
      <c r="J8" s="83"/>
      <c r="K8" s="83"/>
      <c r="L8" s="83"/>
      <c r="M8" s="83"/>
      <c r="N8" s="83" t="n">
        <v>3</v>
      </c>
      <c r="O8" s="83"/>
      <c r="P8" s="83"/>
      <c r="Q8" s="83"/>
      <c r="R8" s="83"/>
      <c r="S8" s="83" t="n">
        <v>3</v>
      </c>
      <c r="T8" s="83"/>
      <c r="U8" s="83"/>
      <c r="V8" s="83"/>
      <c r="W8" s="83"/>
      <c r="X8" s="83" t="n">
        <v>3</v>
      </c>
      <c r="Y8" s="83"/>
      <c r="Z8" s="83"/>
      <c r="AA8" s="83"/>
      <c r="AB8" s="83"/>
      <c r="AC8" s="83" t="n">
        <v>3</v>
      </c>
      <c r="AD8" s="83"/>
      <c r="AE8" s="83"/>
      <c r="AF8" s="83"/>
      <c r="AG8" s="83"/>
      <c r="AH8" s="83" t="n">
        <v>3</v>
      </c>
      <c r="AI8" s="83"/>
      <c r="AJ8" s="83"/>
      <c r="AK8" s="83"/>
      <c r="AL8" s="83"/>
      <c r="AM8" s="83" t="n">
        <v>3</v>
      </c>
      <c r="AN8" s="83"/>
      <c r="AO8" s="83"/>
      <c r="AP8" s="83"/>
      <c r="AQ8" s="83"/>
      <c r="AR8" s="83" t="n">
        <v>3</v>
      </c>
      <c r="AS8" s="83"/>
      <c r="AT8" s="83"/>
      <c r="AU8" s="83"/>
      <c r="AV8" s="83"/>
      <c r="AW8" s="83" t="n">
        <v>3</v>
      </c>
      <c r="AX8" s="83"/>
      <c r="AY8" s="83"/>
      <c r="AZ8" s="83"/>
      <c r="BA8" s="83"/>
      <c r="BB8" s="83"/>
      <c r="BC8" s="83"/>
      <c r="BD8" s="1" t="n">
        <f aca="false">SUM(D8:BC8)</f>
        <v>30</v>
      </c>
    </row>
    <row r="9" customFormat="false" ht="13.8" hidden="false" customHeight="true" outlineLevel="0" collapsed="false">
      <c r="A9" s="1" t="n">
        <v>2138</v>
      </c>
      <c r="B9" s="1" t="s">
        <v>2736</v>
      </c>
      <c r="D9" s="83" t="n">
        <v>3</v>
      </c>
      <c r="E9" s="83"/>
      <c r="F9" s="83"/>
      <c r="G9" s="83"/>
      <c r="H9" s="83"/>
      <c r="I9" s="83" t="n">
        <v>3</v>
      </c>
      <c r="J9" s="83"/>
      <c r="K9" s="83"/>
      <c r="L9" s="83"/>
      <c r="M9" s="83"/>
      <c r="N9" s="83" t="n">
        <v>3</v>
      </c>
      <c r="O9" s="83"/>
      <c r="P9" s="83"/>
      <c r="Q9" s="83"/>
      <c r="R9" s="83"/>
      <c r="S9" s="83" t="n">
        <v>3</v>
      </c>
      <c r="T9" s="83"/>
      <c r="U9" s="83"/>
      <c r="V9" s="83"/>
      <c r="W9" s="83"/>
      <c r="X9" s="83" t="n">
        <v>3</v>
      </c>
      <c r="Y9" s="83"/>
      <c r="Z9" s="83"/>
      <c r="AA9" s="83"/>
      <c r="AB9" s="83"/>
      <c r="AC9" s="83" t="n">
        <v>3</v>
      </c>
      <c r="AD9" s="83"/>
      <c r="AE9" s="83"/>
      <c r="AF9" s="83"/>
      <c r="AG9" s="83"/>
      <c r="AH9" s="83" t="n">
        <v>3</v>
      </c>
      <c r="AI9" s="83"/>
      <c r="AJ9" s="83"/>
      <c r="AK9" s="83"/>
      <c r="AL9" s="83"/>
      <c r="AM9" s="83" t="n">
        <v>3</v>
      </c>
      <c r="AN9" s="83"/>
      <c r="AO9" s="83"/>
      <c r="AP9" s="83"/>
      <c r="AQ9" s="83"/>
      <c r="AR9" s="83" t="n">
        <v>3</v>
      </c>
      <c r="AS9" s="83"/>
      <c r="AT9" s="83"/>
      <c r="AU9" s="83"/>
      <c r="AV9" s="83"/>
      <c r="AW9" s="83" t="n">
        <v>3</v>
      </c>
      <c r="AX9" s="83"/>
      <c r="AY9" s="83"/>
      <c r="AZ9" s="83"/>
      <c r="BA9" s="83"/>
      <c r="BB9" s="83"/>
      <c r="BC9" s="83"/>
      <c r="BD9" s="1" t="n">
        <f aca="false">SUM(D9:BC9)</f>
        <v>30</v>
      </c>
    </row>
    <row r="10" customFormat="false" ht="13.8" hidden="false" customHeight="true" outlineLevel="0" collapsed="false">
      <c r="A10" s="17" t="n">
        <v>2191</v>
      </c>
      <c r="B10" s="17" t="s">
        <v>2737</v>
      </c>
      <c r="C10" s="17" t="s">
        <v>2733</v>
      </c>
      <c r="D10" s="83"/>
      <c r="E10" s="83"/>
      <c r="F10" s="83" t="n">
        <v>7</v>
      </c>
      <c r="G10" s="83"/>
      <c r="H10" s="83"/>
      <c r="I10" s="83"/>
      <c r="J10" s="83"/>
      <c r="K10" s="85" t="n">
        <v>7</v>
      </c>
      <c r="L10" s="83"/>
      <c r="M10" s="83"/>
      <c r="N10" s="83"/>
      <c r="O10" s="83"/>
      <c r="P10" s="85" t="n">
        <v>7</v>
      </c>
      <c r="Q10" s="83"/>
      <c r="R10" s="83"/>
      <c r="S10" s="85" t="n">
        <v>7</v>
      </c>
      <c r="T10" s="83"/>
      <c r="U10" s="83"/>
      <c r="V10" s="86" t="n">
        <v>7</v>
      </c>
      <c r="W10" s="83"/>
      <c r="X10" s="83"/>
      <c r="Y10" s="86" t="n">
        <v>7</v>
      </c>
      <c r="Z10" s="83"/>
      <c r="AA10" s="83"/>
      <c r="AB10" s="85" t="n">
        <v>7</v>
      </c>
      <c r="AC10" s="83"/>
      <c r="AD10" s="83"/>
      <c r="AE10" s="83" t="n">
        <v>7</v>
      </c>
      <c r="AF10" s="83"/>
      <c r="AG10" s="83"/>
      <c r="AH10" s="83" t="n">
        <v>7</v>
      </c>
      <c r="AI10" s="83"/>
      <c r="AJ10" s="83"/>
      <c r="AK10" s="83" t="n">
        <v>7</v>
      </c>
      <c r="AL10" s="83"/>
      <c r="AM10" s="83"/>
      <c r="AN10" s="83" t="n">
        <v>7</v>
      </c>
      <c r="AO10" s="83"/>
      <c r="AP10" s="83"/>
      <c r="AQ10" s="83" t="n">
        <v>7</v>
      </c>
      <c r="AR10" s="83"/>
      <c r="AS10" s="83"/>
      <c r="AT10" s="83" t="n">
        <v>7</v>
      </c>
      <c r="AU10" s="83"/>
      <c r="AV10" s="83"/>
      <c r="AW10" s="83" t="n">
        <v>7</v>
      </c>
      <c r="AX10" s="83"/>
      <c r="AY10" s="83"/>
      <c r="AZ10" s="83" t="n">
        <v>7</v>
      </c>
      <c r="BA10" s="83"/>
      <c r="BB10" s="83"/>
      <c r="BC10" s="83"/>
      <c r="BD10" s="1" t="n">
        <f aca="false">SUM(D10:BC10)</f>
        <v>105</v>
      </c>
    </row>
    <row r="11" customFormat="false" ht="13.8" hidden="false" customHeight="true" outlineLevel="0" collapsed="false">
      <c r="A11" s="1" t="n">
        <v>2293</v>
      </c>
      <c r="B11" s="1" t="s">
        <v>2738</v>
      </c>
      <c r="D11" s="83" t="n">
        <v>3</v>
      </c>
      <c r="E11" s="83"/>
      <c r="F11" s="83"/>
      <c r="G11" s="83"/>
      <c r="H11" s="83"/>
      <c r="I11" s="83" t="n">
        <v>3</v>
      </c>
      <c r="J11" s="83"/>
      <c r="K11" s="83"/>
      <c r="L11" s="83"/>
      <c r="M11" s="83"/>
      <c r="N11" s="83" t="n">
        <v>3</v>
      </c>
      <c r="O11" s="83"/>
      <c r="P11" s="83"/>
      <c r="Q11" s="83"/>
      <c r="R11" s="83"/>
      <c r="S11" s="83" t="n">
        <v>3</v>
      </c>
      <c r="T11" s="83"/>
      <c r="U11" s="83"/>
      <c r="V11" s="83"/>
      <c r="W11" s="83"/>
      <c r="X11" s="83" t="n">
        <v>3</v>
      </c>
      <c r="Y11" s="83"/>
      <c r="Z11" s="83"/>
      <c r="AA11" s="83"/>
      <c r="AB11" s="83"/>
      <c r="AC11" s="83" t="n">
        <v>3</v>
      </c>
      <c r="AD11" s="83"/>
      <c r="AE11" s="83"/>
      <c r="AF11" s="83"/>
      <c r="AG11" s="83"/>
      <c r="AH11" s="83" t="n">
        <v>3</v>
      </c>
      <c r="AI11" s="83"/>
      <c r="AJ11" s="83"/>
      <c r="AK11" s="83"/>
      <c r="AL11" s="83"/>
      <c r="AM11" s="83" t="n">
        <v>3</v>
      </c>
      <c r="AN11" s="83"/>
      <c r="AO11" s="83"/>
      <c r="AP11" s="83"/>
      <c r="AQ11" s="83"/>
      <c r="AR11" s="83" t="n">
        <v>3</v>
      </c>
      <c r="AS11" s="83"/>
      <c r="AT11" s="83"/>
      <c r="AU11" s="83"/>
      <c r="AV11" s="83"/>
      <c r="AW11" s="83" t="n">
        <v>3</v>
      </c>
      <c r="AX11" s="83"/>
      <c r="AY11" s="83"/>
      <c r="AZ11" s="83"/>
      <c r="BA11" s="83"/>
      <c r="BB11" s="83"/>
      <c r="BC11" s="83"/>
      <c r="BD11" s="1" t="n">
        <f aca="false">SUM(D11:BC11)</f>
        <v>30</v>
      </c>
    </row>
    <row r="12" customFormat="false" ht="14.25" hidden="false" customHeight="true" outlineLevel="0" collapsed="false">
      <c r="A12" s="1" t="n">
        <v>2492</v>
      </c>
      <c r="B12" s="1" t="s">
        <v>2739</v>
      </c>
      <c r="D12" s="83" t="n">
        <v>3</v>
      </c>
      <c r="E12" s="83"/>
      <c r="F12" s="83"/>
      <c r="G12" s="83"/>
      <c r="H12" s="83"/>
      <c r="I12" s="83" t="n">
        <v>3</v>
      </c>
      <c r="J12" s="83"/>
      <c r="K12" s="83"/>
      <c r="L12" s="83"/>
      <c r="M12" s="83"/>
      <c r="N12" s="83" t="n">
        <v>3</v>
      </c>
      <c r="O12" s="83"/>
      <c r="P12" s="83"/>
      <c r="Q12" s="83"/>
      <c r="R12" s="83"/>
      <c r="S12" s="83" t="n">
        <v>3</v>
      </c>
      <c r="T12" s="83"/>
      <c r="U12" s="83"/>
      <c r="V12" s="83"/>
      <c r="W12" s="83"/>
      <c r="X12" s="83" t="n">
        <v>3</v>
      </c>
      <c r="Y12" s="83"/>
      <c r="Z12" s="83"/>
      <c r="AA12" s="83"/>
      <c r="AB12" s="83"/>
      <c r="AC12" s="83" t="n">
        <v>3</v>
      </c>
      <c r="AD12" s="83"/>
      <c r="AE12" s="83"/>
      <c r="AF12" s="83"/>
      <c r="AG12" s="83"/>
      <c r="AH12" s="83" t="n">
        <v>3</v>
      </c>
      <c r="AI12" s="83"/>
      <c r="AJ12" s="83"/>
      <c r="AK12" s="83"/>
      <c r="AL12" s="83"/>
      <c r="AM12" s="83" t="n">
        <v>3</v>
      </c>
      <c r="AN12" s="83"/>
      <c r="AO12" s="83"/>
      <c r="AP12" s="83"/>
      <c r="AQ12" s="83"/>
      <c r="AR12" s="83" t="n">
        <v>3</v>
      </c>
      <c r="AS12" s="83"/>
      <c r="AT12" s="83"/>
      <c r="AU12" s="83"/>
      <c r="AV12" s="83"/>
      <c r="AW12" s="83" t="n">
        <v>3</v>
      </c>
      <c r="AX12" s="83"/>
      <c r="AY12" s="83"/>
      <c r="AZ12" s="83"/>
      <c r="BA12" s="83"/>
      <c r="BB12" s="83"/>
      <c r="BC12" s="83"/>
      <c r="BD12" s="1" t="n">
        <f aca="false">SUM(D12:BC12)</f>
        <v>30</v>
      </c>
    </row>
    <row r="13" customFormat="false" ht="13.8" hidden="false" customHeight="true" outlineLevel="0" collapsed="false">
      <c r="A13" s="1" t="n">
        <v>3085</v>
      </c>
      <c r="B13" s="1" t="s">
        <v>2740</v>
      </c>
      <c r="D13" s="83" t="n">
        <v>3</v>
      </c>
      <c r="E13" s="83"/>
      <c r="F13" s="83"/>
      <c r="G13" s="83"/>
      <c r="H13" s="83"/>
      <c r="I13" s="83" t="n">
        <v>3</v>
      </c>
      <c r="J13" s="83"/>
      <c r="K13" s="83"/>
      <c r="L13" s="83"/>
      <c r="M13" s="83"/>
      <c r="N13" s="83" t="n">
        <v>3</v>
      </c>
      <c r="O13" s="83"/>
      <c r="P13" s="83"/>
      <c r="Q13" s="83"/>
      <c r="R13" s="83"/>
      <c r="S13" s="83" t="n">
        <v>3</v>
      </c>
      <c r="T13" s="83"/>
      <c r="U13" s="83"/>
      <c r="V13" s="83"/>
      <c r="W13" s="83"/>
      <c r="X13" s="83" t="n">
        <v>3</v>
      </c>
      <c r="Y13" s="83"/>
      <c r="Z13" s="83"/>
      <c r="AA13" s="83"/>
      <c r="AB13" s="83"/>
      <c r="AC13" s="83" t="n">
        <v>3</v>
      </c>
      <c r="AD13" s="83"/>
      <c r="AE13" s="83"/>
      <c r="AF13" s="83"/>
      <c r="AG13" s="83"/>
      <c r="AH13" s="83" t="n">
        <v>3</v>
      </c>
      <c r="AI13" s="83"/>
      <c r="AJ13" s="83"/>
      <c r="AK13" s="83"/>
      <c r="AL13" s="83"/>
      <c r="AM13" s="83" t="n">
        <v>3</v>
      </c>
      <c r="AN13" s="83"/>
      <c r="AO13" s="83"/>
      <c r="AP13" s="83"/>
      <c r="AQ13" s="83"/>
      <c r="AR13" s="83" t="n">
        <v>3</v>
      </c>
      <c r="AS13" s="83"/>
      <c r="AT13" s="83"/>
      <c r="AU13" s="83"/>
      <c r="AV13" s="83"/>
      <c r="AW13" s="83" t="n">
        <v>3</v>
      </c>
      <c r="AX13" s="83"/>
      <c r="AY13" s="83"/>
      <c r="AZ13" s="83"/>
      <c r="BA13" s="83"/>
      <c r="BB13" s="83"/>
      <c r="BC13" s="83"/>
      <c r="BD13" s="1" t="n">
        <f aca="false">SUM(D13:BC13)</f>
        <v>30</v>
      </c>
    </row>
    <row r="14" customFormat="false" ht="13.8" hidden="false" customHeight="true" outlineLevel="0" collapsed="false">
      <c r="A14" s="1" t="n">
        <v>3495</v>
      </c>
      <c r="B14" s="1" t="s">
        <v>2741</v>
      </c>
      <c r="D14" s="83" t="n">
        <v>3</v>
      </c>
      <c r="E14" s="83"/>
      <c r="F14" s="83"/>
      <c r="G14" s="83"/>
      <c r="H14" s="83"/>
      <c r="I14" s="83" t="n">
        <v>3</v>
      </c>
      <c r="J14" s="83"/>
      <c r="K14" s="83"/>
      <c r="L14" s="83"/>
      <c r="M14" s="83"/>
      <c r="N14" s="83" t="n">
        <v>3</v>
      </c>
      <c r="O14" s="83"/>
      <c r="P14" s="83"/>
      <c r="Q14" s="83"/>
      <c r="R14" s="83"/>
      <c r="S14" s="83" t="n">
        <v>3</v>
      </c>
      <c r="T14" s="83"/>
      <c r="U14" s="83"/>
      <c r="V14" s="83"/>
      <c r="W14" s="83"/>
      <c r="X14" s="83" t="n">
        <v>3</v>
      </c>
      <c r="Y14" s="83"/>
      <c r="Z14" s="83"/>
      <c r="AA14" s="83"/>
      <c r="AB14" s="83"/>
      <c r="AC14" s="83" t="n">
        <v>3</v>
      </c>
      <c r="AD14" s="83"/>
      <c r="AE14" s="83"/>
      <c r="AF14" s="83"/>
      <c r="AG14" s="83"/>
      <c r="AH14" s="83" t="n">
        <v>3</v>
      </c>
      <c r="AI14" s="83"/>
      <c r="AJ14" s="83"/>
      <c r="AK14" s="83"/>
      <c r="AL14" s="83"/>
      <c r="AM14" s="83" t="n">
        <v>3</v>
      </c>
      <c r="AN14" s="83"/>
      <c r="AO14" s="83"/>
      <c r="AP14" s="83"/>
      <c r="AQ14" s="83"/>
      <c r="AR14" s="83" t="n">
        <v>3</v>
      </c>
      <c r="AS14" s="83"/>
      <c r="AT14" s="83"/>
      <c r="AU14" s="83"/>
      <c r="AV14" s="83"/>
      <c r="AW14" s="83" t="n">
        <v>3</v>
      </c>
      <c r="AX14" s="83"/>
      <c r="AY14" s="83"/>
      <c r="AZ14" s="83"/>
      <c r="BA14" s="83"/>
      <c r="BB14" s="83"/>
      <c r="BC14" s="83"/>
      <c r="BD14" s="1" t="n">
        <f aca="false">SUM(D14:BC14)</f>
        <v>30</v>
      </c>
    </row>
    <row r="15" customFormat="false" ht="13.8" hidden="false" customHeight="true" outlineLevel="0" collapsed="false">
      <c r="A15" s="1" t="n">
        <v>3755</v>
      </c>
      <c r="B15" s="1" t="s">
        <v>2742</v>
      </c>
      <c r="D15" s="83" t="n">
        <v>3</v>
      </c>
      <c r="E15" s="83"/>
      <c r="F15" s="83"/>
      <c r="G15" s="83"/>
      <c r="H15" s="83"/>
      <c r="I15" s="83" t="n">
        <v>3</v>
      </c>
      <c r="J15" s="83"/>
      <c r="K15" s="83"/>
      <c r="L15" s="83"/>
      <c r="M15" s="83"/>
      <c r="N15" s="83" t="n">
        <v>3</v>
      </c>
      <c r="O15" s="83"/>
      <c r="P15" s="83"/>
      <c r="Q15" s="83"/>
      <c r="R15" s="83"/>
      <c r="S15" s="83" t="n">
        <v>3</v>
      </c>
      <c r="T15" s="83"/>
      <c r="U15" s="83"/>
      <c r="V15" s="83"/>
      <c r="W15" s="83"/>
      <c r="X15" s="83" t="n">
        <v>3</v>
      </c>
      <c r="Y15" s="83"/>
      <c r="Z15" s="83"/>
      <c r="AA15" s="83"/>
      <c r="AB15" s="83"/>
      <c r="AC15" s="83" t="n">
        <v>3</v>
      </c>
      <c r="AD15" s="83"/>
      <c r="AE15" s="83"/>
      <c r="AF15" s="83"/>
      <c r="AG15" s="83"/>
      <c r="AH15" s="83" t="n">
        <v>3</v>
      </c>
      <c r="AI15" s="83"/>
      <c r="AJ15" s="83"/>
      <c r="AK15" s="83"/>
      <c r="AL15" s="83"/>
      <c r="AM15" s="83" t="n">
        <v>3</v>
      </c>
      <c r="AN15" s="83"/>
      <c r="AO15" s="83"/>
      <c r="AP15" s="83"/>
      <c r="AQ15" s="83"/>
      <c r="AR15" s="83" t="n">
        <v>3</v>
      </c>
      <c r="AS15" s="83"/>
      <c r="AT15" s="83"/>
      <c r="AU15" s="83"/>
      <c r="AV15" s="83"/>
      <c r="AW15" s="83" t="n">
        <v>3</v>
      </c>
      <c r="AX15" s="83"/>
      <c r="AY15" s="83"/>
      <c r="AZ15" s="83"/>
      <c r="BA15" s="83"/>
      <c r="BB15" s="83"/>
      <c r="BC15" s="83"/>
      <c r="BD15" s="1" t="n">
        <f aca="false">SUM(D15:BC15)</f>
        <v>30</v>
      </c>
    </row>
    <row r="16" customFormat="false" ht="13.8" hidden="false" customHeight="true" outlineLevel="0" collapsed="false">
      <c r="A16" s="1" t="n">
        <v>3782</v>
      </c>
      <c r="B16" s="1" t="s">
        <v>2743</v>
      </c>
      <c r="D16" s="83"/>
      <c r="E16" s="83" t="n">
        <v>3</v>
      </c>
      <c r="F16" s="83"/>
      <c r="G16" s="83"/>
      <c r="H16" s="83"/>
      <c r="I16" s="83"/>
      <c r="J16" s="83" t="n">
        <v>3</v>
      </c>
      <c r="K16" s="83"/>
      <c r="L16" s="83"/>
      <c r="M16" s="83"/>
      <c r="N16" s="83"/>
      <c r="O16" s="83" t="n">
        <v>3</v>
      </c>
      <c r="P16" s="83"/>
      <c r="Q16" s="83"/>
      <c r="R16" s="83"/>
      <c r="S16" s="83"/>
      <c r="T16" s="83" t="n">
        <v>3</v>
      </c>
      <c r="U16" s="83"/>
      <c r="V16" s="83"/>
      <c r="W16" s="83"/>
      <c r="X16" s="83"/>
      <c r="Y16" s="83" t="n">
        <v>3</v>
      </c>
      <c r="Z16" s="83"/>
      <c r="AA16" s="83"/>
      <c r="AB16" s="83"/>
      <c r="AC16" s="83"/>
      <c r="AD16" s="83" t="n">
        <v>3</v>
      </c>
      <c r="AE16" s="83"/>
      <c r="AF16" s="83"/>
      <c r="AG16" s="83"/>
      <c r="AH16" s="83"/>
      <c r="AI16" s="83" t="n">
        <v>3</v>
      </c>
      <c r="AJ16" s="83"/>
      <c r="AK16" s="83"/>
      <c r="AL16" s="83"/>
      <c r="AM16" s="83"/>
      <c r="AN16" s="83" t="n">
        <v>3</v>
      </c>
      <c r="AO16" s="83"/>
      <c r="AP16" s="83"/>
      <c r="AQ16" s="83"/>
      <c r="AR16" s="83"/>
      <c r="AS16" s="83" t="n">
        <v>3</v>
      </c>
      <c r="AT16" s="83"/>
      <c r="AU16" s="83"/>
      <c r="AV16" s="83"/>
      <c r="AW16" s="83"/>
      <c r="AX16" s="83" t="n">
        <v>3</v>
      </c>
      <c r="AY16" s="83"/>
      <c r="AZ16" s="83"/>
      <c r="BA16" s="83"/>
      <c r="BB16" s="83"/>
      <c r="BC16" s="83"/>
      <c r="BD16" s="1" t="n">
        <f aca="false">SUM(D16:BC16)</f>
        <v>30</v>
      </c>
    </row>
    <row r="17" customFormat="false" ht="13.8" hidden="false" customHeight="true" outlineLevel="0" collapsed="false">
      <c r="A17" s="1" t="n">
        <v>4041</v>
      </c>
      <c r="B17" s="1" t="s">
        <v>2744</v>
      </c>
      <c r="D17" s="83"/>
      <c r="E17" s="83" t="n">
        <v>3</v>
      </c>
      <c r="F17" s="83"/>
      <c r="G17" s="83"/>
      <c r="H17" s="83"/>
      <c r="I17" s="83"/>
      <c r="J17" s="83" t="n">
        <v>3</v>
      </c>
      <c r="K17" s="83"/>
      <c r="L17" s="83"/>
      <c r="M17" s="83"/>
      <c r="N17" s="83"/>
      <c r="O17" s="83" t="n">
        <v>3</v>
      </c>
      <c r="P17" s="83"/>
      <c r="Q17" s="83"/>
      <c r="R17" s="83"/>
      <c r="S17" s="83"/>
      <c r="T17" s="83" t="n">
        <v>3</v>
      </c>
      <c r="U17" s="83"/>
      <c r="V17" s="83"/>
      <c r="W17" s="83"/>
      <c r="X17" s="83"/>
      <c r="Y17" s="83" t="n">
        <v>3</v>
      </c>
      <c r="Z17" s="83"/>
      <c r="AA17" s="83"/>
      <c r="AB17" s="83"/>
      <c r="AC17" s="83"/>
      <c r="AD17" s="83" t="n">
        <v>3</v>
      </c>
      <c r="AE17" s="83"/>
      <c r="AF17" s="83"/>
      <c r="AG17" s="83"/>
      <c r="AH17" s="83"/>
      <c r="AI17" s="83" t="n">
        <v>3</v>
      </c>
      <c r="AJ17" s="83"/>
      <c r="AK17" s="83"/>
      <c r="AL17" s="83"/>
      <c r="AM17" s="83"/>
      <c r="AN17" s="83" t="n">
        <v>3</v>
      </c>
      <c r="AO17" s="83"/>
      <c r="AP17" s="83"/>
      <c r="AQ17" s="83"/>
      <c r="AR17" s="83"/>
      <c r="AS17" s="83" t="n">
        <v>3</v>
      </c>
      <c r="AT17" s="83"/>
      <c r="AU17" s="83"/>
      <c r="AV17" s="83"/>
      <c r="AW17" s="83"/>
      <c r="AX17" s="83" t="n">
        <v>3</v>
      </c>
      <c r="AY17" s="83"/>
      <c r="AZ17" s="83"/>
      <c r="BA17" s="83"/>
      <c r="BB17" s="83"/>
      <c r="BC17" s="83"/>
      <c r="BD17" s="1" t="n">
        <f aca="false">SUM(D17:BC17)</f>
        <v>30</v>
      </c>
    </row>
    <row r="18" customFormat="false" ht="13.8" hidden="false" customHeight="true" outlineLevel="0" collapsed="false">
      <c r="A18" s="17" t="n">
        <v>4687</v>
      </c>
      <c r="B18" s="17" t="s">
        <v>2745</v>
      </c>
      <c r="C18" s="17" t="s">
        <v>2733</v>
      </c>
      <c r="D18" s="83"/>
      <c r="E18" s="83"/>
      <c r="F18" s="83" t="n">
        <v>7</v>
      </c>
      <c r="G18" s="83"/>
      <c r="H18" s="83"/>
      <c r="I18" s="83"/>
      <c r="J18" s="83"/>
      <c r="K18" s="85" t="n">
        <v>7</v>
      </c>
      <c r="L18" s="83"/>
      <c r="M18" s="83"/>
      <c r="N18" s="83"/>
      <c r="O18" s="83"/>
      <c r="P18" s="85" t="n">
        <v>7</v>
      </c>
      <c r="Q18" s="83"/>
      <c r="R18" s="83"/>
      <c r="S18" s="85" t="n">
        <v>7</v>
      </c>
      <c r="T18" s="83"/>
      <c r="U18" s="83"/>
      <c r="V18" s="86" t="n">
        <v>7</v>
      </c>
      <c r="W18" s="83"/>
      <c r="X18" s="83"/>
      <c r="Y18" s="86" t="n">
        <v>7</v>
      </c>
      <c r="Z18" s="83"/>
      <c r="AA18" s="83"/>
      <c r="AB18" s="85" t="n">
        <v>7</v>
      </c>
      <c r="AC18" s="83"/>
      <c r="AD18" s="83"/>
      <c r="AE18" s="83" t="n">
        <v>7</v>
      </c>
      <c r="AF18" s="83"/>
      <c r="AG18" s="83"/>
      <c r="AH18" s="83" t="n">
        <v>7</v>
      </c>
      <c r="AI18" s="83"/>
      <c r="AJ18" s="83"/>
      <c r="AK18" s="83" t="n">
        <v>7</v>
      </c>
      <c r="AL18" s="83"/>
      <c r="AM18" s="83"/>
      <c r="AN18" s="83" t="n">
        <v>7</v>
      </c>
      <c r="AO18" s="83"/>
      <c r="AP18" s="83"/>
      <c r="AQ18" s="83" t="n">
        <v>7</v>
      </c>
      <c r="AR18" s="83"/>
      <c r="AS18" s="83"/>
      <c r="AT18" s="83" t="n">
        <v>7</v>
      </c>
      <c r="AU18" s="83"/>
      <c r="AV18" s="83"/>
      <c r="AW18" s="83" t="n">
        <v>7</v>
      </c>
      <c r="AX18" s="83"/>
      <c r="AY18" s="83"/>
      <c r="AZ18" s="83" t="n">
        <v>7</v>
      </c>
      <c r="BA18" s="83"/>
      <c r="BB18" s="83"/>
      <c r="BC18" s="83"/>
      <c r="BD18" s="1" t="n">
        <f aca="false">SUM(D18:BC18)</f>
        <v>105</v>
      </c>
    </row>
    <row r="19" customFormat="false" ht="13.8" hidden="false" customHeight="true" outlineLevel="0" collapsed="false">
      <c r="A19" s="1" t="n">
        <v>5091</v>
      </c>
      <c r="B19" s="1" t="s">
        <v>2746</v>
      </c>
      <c r="D19" s="83"/>
      <c r="E19" s="83" t="n">
        <v>3</v>
      </c>
      <c r="F19" s="83"/>
      <c r="G19" s="83"/>
      <c r="H19" s="83"/>
      <c r="I19" s="83"/>
      <c r="J19" s="83" t="n">
        <v>3</v>
      </c>
      <c r="K19" s="83"/>
      <c r="L19" s="83"/>
      <c r="M19" s="83"/>
      <c r="N19" s="83"/>
      <c r="O19" s="83" t="n">
        <v>3</v>
      </c>
      <c r="P19" s="83"/>
      <c r="Q19" s="83"/>
      <c r="R19" s="83"/>
      <c r="S19" s="83"/>
      <c r="T19" s="83" t="n">
        <v>3</v>
      </c>
      <c r="U19" s="83"/>
      <c r="V19" s="83"/>
      <c r="W19" s="83"/>
      <c r="X19" s="83"/>
      <c r="Y19" s="83" t="n">
        <v>3</v>
      </c>
      <c r="Z19" s="83"/>
      <c r="AA19" s="83"/>
      <c r="AB19" s="83"/>
      <c r="AC19" s="83"/>
      <c r="AD19" s="83" t="n">
        <v>3</v>
      </c>
      <c r="AE19" s="83"/>
      <c r="AF19" s="83"/>
      <c r="AG19" s="83"/>
      <c r="AH19" s="83"/>
      <c r="AI19" s="83" t="n">
        <v>3</v>
      </c>
      <c r="AJ19" s="83"/>
      <c r="AK19" s="83"/>
      <c r="AL19" s="83"/>
      <c r="AM19" s="83"/>
      <c r="AN19" s="83" t="n">
        <v>3</v>
      </c>
      <c r="AO19" s="83"/>
      <c r="AP19" s="83"/>
      <c r="AQ19" s="83"/>
      <c r="AR19" s="83"/>
      <c r="AS19" s="83" t="n">
        <v>3</v>
      </c>
      <c r="AT19" s="83"/>
      <c r="AU19" s="83"/>
      <c r="AV19" s="83"/>
      <c r="AW19" s="83"/>
      <c r="AX19" s="83" t="n">
        <v>3</v>
      </c>
      <c r="AY19" s="83"/>
      <c r="AZ19" s="83"/>
      <c r="BA19" s="83"/>
      <c r="BB19" s="83"/>
      <c r="BC19" s="83"/>
      <c r="BD19" s="1" t="n">
        <f aca="false">SUM(D19:BC19)</f>
        <v>30</v>
      </c>
    </row>
    <row r="20" customFormat="false" ht="13.8" hidden="false" customHeight="true" outlineLevel="0" collapsed="false">
      <c r="A20" s="1" t="n">
        <v>5245</v>
      </c>
      <c r="B20" s="1" t="s">
        <v>2747</v>
      </c>
      <c r="D20" s="83"/>
      <c r="E20" s="83" t="n">
        <v>3</v>
      </c>
      <c r="F20" s="83"/>
      <c r="G20" s="83"/>
      <c r="H20" s="83"/>
      <c r="I20" s="83"/>
      <c r="J20" s="83" t="n">
        <v>3</v>
      </c>
      <c r="K20" s="83"/>
      <c r="L20" s="83"/>
      <c r="M20" s="83"/>
      <c r="N20" s="83"/>
      <c r="O20" s="83" t="n">
        <v>3</v>
      </c>
      <c r="P20" s="83"/>
      <c r="Q20" s="83"/>
      <c r="R20" s="83"/>
      <c r="S20" s="83"/>
      <c r="T20" s="83" t="n">
        <v>3</v>
      </c>
      <c r="U20" s="83"/>
      <c r="V20" s="83"/>
      <c r="W20" s="83"/>
      <c r="X20" s="83"/>
      <c r="Y20" s="83" t="n">
        <v>3</v>
      </c>
      <c r="Z20" s="83"/>
      <c r="AA20" s="83"/>
      <c r="AB20" s="83"/>
      <c r="AC20" s="83"/>
      <c r="AD20" s="83" t="n">
        <v>3</v>
      </c>
      <c r="AE20" s="83"/>
      <c r="AF20" s="83"/>
      <c r="AG20" s="83"/>
      <c r="AH20" s="83"/>
      <c r="AI20" s="83" t="n">
        <v>3</v>
      </c>
      <c r="AJ20" s="83"/>
      <c r="AK20" s="83"/>
      <c r="AL20" s="83"/>
      <c r="AM20" s="83"/>
      <c r="AN20" s="83" t="n">
        <v>3</v>
      </c>
      <c r="AO20" s="83"/>
      <c r="AP20" s="83"/>
      <c r="AQ20" s="83"/>
      <c r="AR20" s="83"/>
      <c r="AS20" s="83" t="n">
        <v>3</v>
      </c>
      <c r="AT20" s="83"/>
      <c r="AU20" s="83"/>
      <c r="AV20" s="83"/>
      <c r="AW20" s="83"/>
      <c r="AX20" s="83" t="n">
        <v>3</v>
      </c>
      <c r="AY20" s="83"/>
      <c r="AZ20" s="83"/>
      <c r="BA20" s="83"/>
      <c r="BB20" s="83"/>
      <c r="BC20" s="83"/>
      <c r="BD20" s="1" t="n">
        <f aca="false">SUM(D20:BC20)</f>
        <v>30</v>
      </c>
    </row>
    <row r="21" customFormat="false" ht="13.8" hidden="false" customHeight="true" outlineLevel="0" collapsed="false">
      <c r="A21" s="1" t="n">
        <v>5429</v>
      </c>
      <c r="B21" s="1" t="s">
        <v>2748</v>
      </c>
      <c r="D21" s="83"/>
      <c r="E21" s="83" t="n">
        <v>3</v>
      </c>
      <c r="F21" s="83"/>
      <c r="G21" s="83"/>
      <c r="H21" s="83"/>
      <c r="I21" s="83"/>
      <c r="J21" s="83" t="n">
        <v>3</v>
      </c>
      <c r="K21" s="83"/>
      <c r="L21" s="83"/>
      <c r="M21" s="83"/>
      <c r="N21" s="83"/>
      <c r="O21" s="83" t="n">
        <v>3</v>
      </c>
      <c r="P21" s="83"/>
      <c r="Q21" s="83"/>
      <c r="R21" s="83"/>
      <c r="S21" s="83"/>
      <c r="T21" s="83" t="n">
        <v>3</v>
      </c>
      <c r="U21" s="83"/>
      <c r="V21" s="83"/>
      <c r="W21" s="83"/>
      <c r="X21" s="83"/>
      <c r="Y21" s="83" t="n">
        <v>3</v>
      </c>
      <c r="Z21" s="83"/>
      <c r="AA21" s="83"/>
      <c r="AB21" s="83"/>
      <c r="AC21" s="83"/>
      <c r="AD21" s="83" t="n">
        <v>3</v>
      </c>
      <c r="AE21" s="83"/>
      <c r="AF21" s="83"/>
      <c r="AG21" s="83"/>
      <c r="AH21" s="83"/>
      <c r="AI21" s="83" t="n">
        <v>3</v>
      </c>
      <c r="AJ21" s="83"/>
      <c r="AK21" s="83"/>
      <c r="AL21" s="83"/>
      <c r="AM21" s="83"/>
      <c r="AN21" s="83" t="n">
        <v>3</v>
      </c>
      <c r="AO21" s="83"/>
      <c r="AP21" s="83"/>
      <c r="AQ21" s="83"/>
      <c r="AR21" s="83"/>
      <c r="AS21" s="83" t="n">
        <v>3</v>
      </c>
      <c r="AT21" s="83"/>
      <c r="AU21" s="83"/>
      <c r="AV21" s="83"/>
      <c r="AW21" s="83"/>
      <c r="AX21" s="83" t="n">
        <v>3</v>
      </c>
      <c r="AY21" s="83"/>
      <c r="AZ21" s="83"/>
      <c r="BA21" s="83"/>
      <c r="BB21" s="83"/>
      <c r="BC21" s="83"/>
      <c r="BD21" s="1" t="n">
        <f aca="false">SUM(D21:BC21)</f>
        <v>30</v>
      </c>
    </row>
    <row r="22" customFormat="false" ht="13.8" hidden="false" customHeight="true" outlineLevel="0" collapsed="false">
      <c r="A22" s="1" t="n">
        <v>5597</v>
      </c>
      <c r="B22" s="1" t="s">
        <v>2749</v>
      </c>
      <c r="D22" s="83"/>
      <c r="E22" s="83" t="n">
        <v>3</v>
      </c>
      <c r="F22" s="83"/>
      <c r="G22" s="83"/>
      <c r="H22" s="83"/>
      <c r="I22" s="83"/>
      <c r="J22" s="83" t="n">
        <v>3</v>
      </c>
      <c r="K22" s="83"/>
      <c r="L22" s="83"/>
      <c r="M22" s="83"/>
      <c r="N22" s="83"/>
      <c r="O22" s="83" t="n">
        <v>3</v>
      </c>
      <c r="P22" s="83"/>
      <c r="Q22" s="83"/>
      <c r="R22" s="83"/>
      <c r="S22" s="83"/>
      <c r="T22" s="83" t="n">
        <v>3</v>
      </c>
      <c r="U22" s="83"/>
      <c r="V22" s="83"/>
      <c r="W22" s="83"/>
      <c r="X22" s="83"/>
      <c r="Y22" s="83" t="n">
        <v>3</v>
      </c>
      <c r="Z22" s="83"/>
      <c r="AA22" s="83"/>
      <c r="AB22" s="83"/>
      <c r="AC22" s="83"/>
      <c r="AD22" s="83" t="n">
        <v>3</v>
      </c>
      <c r="AE22" s="83"/>
      <c r="AF22" s="83"/>
      <c r="AG22" s="83"/>
      <c r="AH22" s="83"/>
      <c r="AI22" s="83" t="n">
        <v>3</v>
      </c>
      <c r="AJ22" s="83"/>
      <c r="AK22" s="83"/>
      <c r="AL22" s="83"/>
      <c r="AM22" s="83"/>
      <c r="AN22" s="83" t="n">
        <v>3</v>
      </c>
      <c r="AO22" s="83"/>
      <c r="AP22" s="83"/>
      <c r="AQ22" s="83"/>
      <c r="AR22" s="83"/>
      <c r="AS22" s="83" t="n">
        <v>3</v>
      </c>
      <c r="AT22" s="83"/>
      <c r="AU22" s="83"/>
      <c r="AV22" s="83"/>
      <c r="AW22" s="83"/>
      <c r="AX22" s="83" t="n">
        <v>3</v>
      </c>
      <c r="AY22" s="83"/>
      <c r="AZ22" s="83"/>
      <c r="BA22" s="83"/>
      <c r="BB22" s="83"/>
      <c r="BC22" s="83"/>
      <c r="BD22" s="1" t="n">
        <f aca="false">SUM(D22:BC22)</f>
        <v>30</v>
      </c>
    </row>
    <row r="23" customFormat="false" ht="13.8" hidden="false" customHeight="true" outlineLevel="0" collapsed="false">
      <c r="A23" s="1" t="n">
        <v>5872</v>
      </c>
      <c r="B23" s="1" t="s">
        <v>2750</v>
      </c>
      <c r="D23" s="83"/>
      <c r="E23" s="83" t="n">
        <v>3</v>
      </c>
      <c r="F23" s="83"/>
      <c r="G23" s="83"/>
      <c r="H23" s="83"/>
      <c r="I23" s="83"/>
      <c r="J23" s="83" t="n">
        <v>3</v>
      </c>
      <c r="K23" s="83"/>
      <c r="L23" s="83"/>
      <c r="M23" s="83"/>
      <c r="N23" s="83"/>
      <c r="O23" s="83" t="n">
        <v>3</v>
      </c>
      <c r="P23" s="83"/>
      <c r="Q23" s="83"/>
      <c r="R23" s="83"/>
      <c r="S23" s="83"/>
      <c r="T23" s="83" t="n">
        <v>3</v>
      </c>
      <c r="U23" s="83"/>
      <c r="V23" s="83"/>
      <c r="W23" s="83"/>
      <c r="X23" s="83"/>
      <c r="Y23" s="83" t="n">
        <v>3</v>
      </c>
      <c r="Z23" s="83"/>
      <c r="AA23" s="83"/>
      <c r="AB23" s="83"/>
      <c r="AC23" s="83"/>
      <c r="AD23" s="83" t="n">
        <v>3</v>
      </c>
      <c r="AE23" s="83"/>
      <c r="AF23" s="83"/>
      <c r="AG23" s="83"/>
      <c r="AH23" s="83"/>
      <c r="AI23" s="83" t="n">
        <v>3</v>
      </c>
      <c r="AJ23" s="83"/>
      <c r="AK23" s="83"/>
      <c r="AL23" s="83"/>
      <c r="AM23" s="83"/>
      <c r="AN23" s="83" t="n">
        <v>3</v>
      </c>
      <c r="AO23" s="83"/>
      <c r="AP23" s="83"/>
      <c r="AQ23" s="83"/>
      <c r="AR23" s="83"/>
      <c r="AS23" s="83" t="n">
        <v>3</v>
      </c>
      <c r="AT23" s="83"/>
      <c r="AU23" s="83"/>
      <c r="AV23" s="83"/>
      <c r="AW23" s="83"/>
      <c r="AX23" s="83" t="n">
        <v>3</v>
      </c>
      <c r="AY23" s="83"/>
      <c r="AZ23" s="83"/>
      <c r="BA23" s="83"/>
      <c r="BB23" s="83"/>
      <c r="BC23" s="83"/>
      <c r="BD23" s="1" t="n">
        <f aca="false">SUM(D23:BC23)</f>
        <v>30</v>
      </c>
    </row>
    <row r="24" customFormat="false" ht="13.8" hidden="false" customHeight="true" outlineLevel="0" collapsed="false">
      <c r="A24" s="1" t="n">
        <v>5954</v>
      </c>
      <c r="B24" s="1" t="s">
        <v>2751</v>
      </c>
      <c r="D24" s="83"/>
      <c r="E24" s="83" t="n">
        <v>3</v>
      </c>
      <c r="F24" s="83"/>
      <c r="G24" s="83"/>
      <c r="H24" s="83"/>
      <c r="I24" s="83"/>
      <c r="J24" s="83" t="n">
        <v>3</v>
      </c>
      <c r="K24" s="83"/>
      <c r="L24" s="83"/>
      <c r="M24" s="83"/>
      <c r="N24" s="83"/>
      <c r="O24" s="83" t="n">
        <v>3</v>
      </c>
      <c r="P24" s="83"/>
      <c r="Q24" s="83"/>
      <c r="R24" s="83"/>
      <c r="S24" s="83"/>
      <c r="T24" s="83" t="n">
        <v>3</v>
      </c>
      <c r="U24" s="83"/>
      <c r="V24" s="83"/>
      <c r="W24" s="83"/>
      <c r="X24" s="83"/>
      <c r="Y24" s="83" t="n">
        <v>3</v>
      </c>
      <c r="Z24" s="83"/>
      <c r="AA24" s="83"/>
      <c r="AB24" s="83"/>
      <c r="AC24" s="83"/>
      <c r="AD24" s="83" t="n">
        <v>3</v>
      </c>
      <c r="AE24" s="83"/>
      <c r="AF24" s="83"/>
      <c r="AG24" s="83"/>
      <c r="AH24" s="83"/>
      <c r="AI24" s="83" t="n">
        <v>3</v>
      </c>
      <c r="AJ24" s="83"/>
      <c r="AK24" s="83"/>
      <c r="AL24" s="83"/>
      <c r="AM24" s="83"/>
      <c r="AN24" s="83" t="n">
        <v>3</v>
      </c>
      <c r="AO24" s="83"/>
      <c r="AP24" s="83"/>
      <c r="AQ24" s="83"/>
      <c r="AR24" s="83"/>
      <c r="AS24" s="83" t="n">
        <v>3</v>
      </c>
      <c r="AT24" s="83"/>
      <c r="AU24" s="83"/>
      <c r="AV24" s="83"/>
      <c r="AW24" s="83"/>
      <c r="AX24" s="83" t="n">
        <v>3</v>
      </c>
      <c r="AY24" s="83"/>
      <c r="AZ24" s="83"/>
      <c r="BA24" s="83"/>
      <c r="BB24" s="83"/>
      <c r="BC24" s="83"/>
      <c r="BD24" s="1" t="n">
        <f aca="false">SUM(D24:BC24)</f>
        <v>30</v>
      </c>
    </row>
    <row r="25" customFormat="false" ht="13.8" hidden="false" customHeight="true" outlineLevel="0" collapsed="false">
      <c r="A25" s="17" t="n">
        <v>5967</v>
      </c>
      <c r="B25" s="17" t="s">
        <v>2752</v>
      </c>
      <c r="C25" s="17" t="s">
        <v>2733</v>
      </c>
      <c r="D25" s="83"/>
      <c r="E25" s="83"/>
      <c r="F25" s="83" t="n">
        <v>7</v>
      </c>
      <c r="G25" s="83"/>
      <c r="H25" s="83"/>
      <c r="I25" s="83"/>
      <c r="J25" s="83"/>
      <c r="K25" s="85" t="n">
        <v>7</v>
      </c>
      <c r="L25" s="83"/>
      <c r="M25" s="83"/>
      <c r="N25" s="83"/>
      <c r="O25" s="83"/>
      <c r="P25" s="87" t="n">
        <v>5</v>
      </c>
      <c r="Q25" s="83"/>
      <c r="R25" s="83"/>
      <c r="S25" s="85" t="n">
        <v>7</v>
      </c>
      <c r="T25" s="83"/>
      <c r="U25" s="83"/>
      <c r="V25" s="87" t="n">
        <v>6</v>
      </c>
      <c r="W25" s="83"/>
      <c r="X25" s="83"/>
      <c r="Y25" s="87" t="n">
        <v>2</v>
      </c>
      <c r="Z25" s="83"/>
      <c r="AA25" s="83"/>
      <c r="AB25" s="85" t="n">
        <v>7</v>
      </c>
      <c r="AC25" s="83"/>
      <c r="AD25" s="83"/>
      <c r="AE25" s="83" t="n">
        <v>7</v>
      </c>
      <c r="AF25" s="83"/>
      <c r="AG25" s="83"/>
      <c r="AH25" s="83" t="n">
        <v>7</v>
      </c>
      <c r="AI25" s="83"/>
      <c r="AJ25" s="83"/>
      <c r="AK25" s="83" t="n">
        <v>7</v>
      </c>
      <c r="AL25" s="83"/>
      <c r="AM25" s="83"/>
      <c r="AN25" s="83" t="n">
        <v>7</v>
      </c>
      <c r="AO25" s="83"/>
      <c r="AP25" s="83"/>
      <c r="AQ25" s="83" t="n">
        <v>7</v>
      </c>
      <c r="AR25" s="83"/>
      <c r="AS25" s="83"/>
      <c r="AT25" s="83" t="n">
        <v>7</v>
      </c>
      <c r="AU25" s="83"/>
      <c r="AV25" s="83"/>
      <c r="AW25" s="83" t="n">
        <v>7</v>
      </c>
      <c r="AX25" s="83"/>
      <c r="AY25" s="83"/>
      <c r="AZ25" s="83" t="n">
        <v>7</v>
      </c>
      <c r="BA25" s="83"/>
      <c r="BB25" s="83"/>
      <c r="BC25" s="83"/>
      <c r="BD25" s="1" t="n">
        <f aca="false">SUM(D25:BC25)</f>
        <v>97</v>
      </c>
    </row>
    <row r="26" customFormat="false" ht="13.8" hidden="false" customHeight="true" outlineLevel="0" collapsed="false">
      <c r="A26" s="1" t="n">
        <v>6052</v>
      </c>
      <c r="B26" s="1" t="s">
        <v>2753</v>
      </c>
      <c r="D26" s="83"/>
      <c r="E26" s="83" t="n">
        <v>3</v>
      </c>
      <c r="F26" s="83"/>
      <c r="G26" s="83"/>
      <c r="H26" s="83"/>
      <c r="I26" s="83"/>
      <c r="J26" s="83" t="n">
        <v>3</v>
      </c>
      <c r="K26" s="83"/>
      <c r="L26" s="83"/>
      <c r="M26" s="83"/>
      <c r="N26" s="83"/>
      <c r="O26" s="83" t="n">
        <v>3</v>
      </c>
      <c r="P26" s="83"/>
      <c r="Q26" s="83"/>
      <c r="R26" s="83"/>
      <c r="S26" s="83"/>
      <c r="T26" s="83" t="n">
        <v>3</v>
      </c>
      <c r="U26" s="83"/>
      <c r="V26" s="83"/>
      <c r="W26" s="83"/>
      <c r="X26" s="83"/>
      <c r="Y26" s="83" t="n">
        <v>3</v>
      </c>
      <c r="Z26" s="83"/>
      <c r="AA26" s="83"/>
      <c r="AB26" s="83"/>
      <c r="AC26" s="83"/>
      <c r="AD26" s="83" t="n">
        <v>3</v>
      </c>
      <c r="AE26" s="83"/>
      <c r="AF26" s="83"/>
      <c r="AG26" s="83"/>
      <c r="AH26" s="83"/>
      <c r="AI26" s="83" t="n">
        <v>3</v>
      </c>
      <c r="AJ26" s="83"/>
      <c r="AK26" s="83"/>
      <c r="AL26" s="83"/>
      <c r="AM26" s="83"/>
      <c r="AN26" s="83" t="n">
        <v>3</v>
      </c>
      <c r="AO26" s="83"/>
      <c r="AP26" s="83"/>
      <c r="AQ26" s="83"/>
      <c r="AR26" s="83"/>
      <c r="AS26" s="83" t="n">
        <v>3</v>
      </c>
      <c r="AT26" s="83"/>
      <c r="AU26" s="83"/>
      <c r="AV26" s="83"/>
      <c r="AW26" s="83"/>
      <c r="AX26" s="83" t="n">
        <v>3</v>
      </c>
      <c r="AY26" s="83"/>
      <c r="AZ26" s="83"/>
      <c r="BA26" s="83"/>
      <c r="BB26" s="83"/>
      <c r="BC26" s="83"/>
      <c r="BD26" s="1" t="n">
        <f aca="false">SUM(D26:BC26)</f>
        <v>30</v>
      </c>
    </row>
    <row r="27" customFormat="false" ht="13.8" hidden="false" customHeight="true" outlineLevel="0" collapsed="false">
      <c r="A27" s="17" t="n">
        <v>6343</v>
      </c>
      <c r="B27" s="17" t="s">
        <v>2705</v>
      </c>
      <c r="C27" s="17" t="s">
        <v>2733</v>
      </c>
      <c r="D27" s="83" t="n">
        <v>7</v>
      </c>
      <c r="E27" s="83"/>
      <c r="F27" s="83"/>
      <c r="G27" s="85" t="n">
        <v>7</v>
      </c>
      <c r="H27" s="83"/>
      <c r="I27" s="85" t="n">
        <v>7</v>
      </c>
      <c r="J27" s="83"/>
      <c r="K27" s="83"/>
      <c r="L27" s="85" t="n">
        <v>7</v>
      </c>
      <c r="M27" s="83"/>
      <c r="N27" s="85" t="n">
        <v>7</v>
      </c>
      <c r="O27" s="83"/>
      <c r="P27" s="83"/>
      <c r="Q27" s="85" t="n">
        <v>7</v>
      </c>
      <c r="R27" s="83"/>
      <c r="S27" s="83"/>
      <c r="T27" s="85" t="n">
        <v>7</v>
      </c>
      <c r="U27" s="83"/>
      <c r="V27" s="83"/>
      <c r="W27" s="86" t="n">
        <v>7</v>
      </c>
      <c r="X27" s="83"/>
      <c r="Y27" s="83"/>
      <c r="Z27" s="85" t="n">
        <v>7</v>
      </c>
      <c r="AA27" s="83"/>
      <c r="AB27" s="83"/>
      <c r="AC27" s="83" t="n">
        <v>7</v>
      </c>
      <c r="AD27" s="83"/>
      <c r="AE27" s="83"/>
      <c r="AF27" s="83" t="n">
        <v>7</v>
      </c>
      <c r="AG27" s="83"/>
      <c r="AH27" s="83"/>
      <c r="AI27" s="83" t="n">
        <v>7</v>
      </c>
      <c r="AJ27" s="83"/>
      <c r="AK27" s="83"/>
      <c r="AL27" s="83" t="n">
        <v>7</v>
      </c>
      <c r="AM27" s="83"/>
      <c r="AN27" s="83"/>
      <c r="AO27" s="83" t="n">
        <v>7</v>
      </c>
      <c r="AP27" s="83"/>
      <c r="AQ27" s="83"/>
      <c r="AR27" s="83" t="n">
        <v>7</v>
      </c>
      <c r="AS27" s="83"/>
      <c r="AT27" s="83"/>
      <c r="AU27" s="83" t="n">
        <v>7</v>
      </c>
      <c r="AV27" s="83"/>
      <c r="AW27" s="83"/>
      <c r="AX27" s="83" t="n">
        <v>7</v>
      </c>
      <c r="AY27" s="83"/>
      <c r="AZ27" s="83"/>
      <c r="BA27" s="83" t="n">
        <v>7</v>
      </c>
      <c r="BB27" s="83"/>
      <c r="BC27" s="83"/>
      <c r="BD27" s="1" t="n">
        <f aca="false">SUM(D27:BC27)</f>
        <v>126</v>
      </c>
    </row>
    <row r="28" customFormat="false" ht="13.8" hidden="false" customHeight="true" outlineLevel="0" collapsed="false">
      <c r="A28" s="1" t="n">
        <v>6382</v>
      </c>
      <c r="B28" s="1" t="s">
        <v>2754</v>
      </c>
      <c r="D28" s="83"/>
      <c r="E28" s="83" t="n">
        <v>3</v>
      </c>
      <c r="F28" s="83"/>
      <c r="G28" s="83"/>
      <c r="H28" s="83"/>
      <c r="I28" s="83"/>
      <c r="J28" s="83" t="n">
        <v>3</v>
      </c>
      <c r="K28" s="83"/>
      <c r="L28" s="83"/>
      <c r="M28" s="83"/>
      <c r="N28" s="83"/>
      <c r="O28" s="83" t="n">
        <v>3</v>
      </c>
      <c r="P28" s="83"/>
      <c r="Q28" s="83"/>
      <c r="R28" s="83"/>
      <c r="S28" s="83"/>
      <c r="T28" s="83" t="n">
        <v>3</v>
      </c>
      <c r="U28" s="83"/>
      <c r="V28" s="83"/>
      <c r="W28" s="83"/>
      <c r="X28" s="83"/>
      <c r="Y28" s="83" t="n">
        <v>3</v>
      </c>
      <c r="Z28" s="83"/>
      <c r="AA28" s="83"/>
      <c r="AB28" s="83"/>
      <c r="AC28" s="83"/>
      <c r="AD28" s="83" t="n">
        <v>3</v>
      </c>
      <c r="AE28" s="83"/>
      <c r="AF28" s="83"/>
      <c r="AG28" s="83"/>
      <c r="AH28" s="83"/>
      <c r="AI28" s="83" t="n">
        <v>3</v>
      </c>
      <c r="AJ28" s="83"/>
      <c r="AK28" s="83"/>
      <c r="AL28" s="83"/>
      <c r="AM28" s="83"/>
      <c r="AN28" s="83" t="n">
        <v>3</v>
      </c>
      <c r="AO28" s="83"/>
      <c r="AP28" s="83"/>
      <c r="AQ28" s="83"/>
      <c r="AR28" s="83"/>
      <c r="AS28" s="83" t="n">
        <v>3</v>
      </c>
      <c r="AT28" s="83"/>
      <c r="AU28" s="83"/>
      <c r="AV28" s="83"/>
      <c r="AW28" s="83"/>
      <c r="AX28" s="83" t="n">
        <v>3</v>
      </c>
      <c r="AY28" s="83"/>
      <c r="AZ28" s="83"/>
      <c r="BA28" s="83"/>
      <c r="BB28" s="83"/>
      <c r="BC28" s="83"/>
      <c r="BD28" s="1" t="n">
        <f aca="false">SUM(D28:BC28)</f>
        <v>30</v>
      </c>
    </row>
    <row r="29" customFormat="false" ht="13.8" hidden="false" customHeight="true" outlineLevel="0" collapsed="false">
      <c r="A29" s="1" t="n">
        <v>6506</v>
      </c>
      <c r="B29" s="1" t="s">
        <v>2755</v>
      </c>
      <c r="D29" s="83"/>
      <c r="E29" s="83" t="n">
        <v>3</v>
      </c>
      <c r="F29" s="83"/>
      <c r="G29" s="83"/>
      <c r="H29" s="83"/>
      <c r="I29" s="83"/>
      <c r="J29" s="83" t="n">
        <v>3</v>
      </c>
      <c r="K29" s="83"/>
      <c r="L29" s="83"/>
      <c r="M29" s="83"/>
      <c r="N29" s="83"/>
      <c r="O29" s="83" t="n">
        <v>3</v>
      </c>
      <c r="P29" s="83"/>
      <c r="Q29" s="83"/>
      <c r="R29" s="83"/>
      <c r="S29" s="83"/>
      <c r="T29" s="83" t="n">
        <v>3</v>
      </c>
      <c r="U29" s="83"/>
      <c r="V29" s="83"/>
      <c r="W29" s="83"/>
      <c r="X29" s="83"/>
      <c r="Y29" s="83" t="n">
        <v>3</v>
      </c>
      <c r="Z29" s="83"/>
      <c r="AA29" s="83"/>
      <c r="AB29" s="83"/>
      <c r="AC29" s="83"/>
      <c r="AD29" s="83" t="n">
        <v>3</v>
      </c>
      <c r="AE29" s="83"/>
      <c r="AF29" s="83"/>
      <c r="AG29" s="83"/>
      <c r="AH29" s="83"/>
      <c r="AI29" s="83" t="n">
        <v>3</v>
      </c>
      <c r="AJ29" s="83"/>
      <c r="AK29" s="83"/>
      <c r="AL29" s="83"/>
      <c r="AM29" s="83"/>
      <c r="AN29" s="83" t="n">
        <v>3</v>
      </c>
      <c r="AO29" s="83"/>
      <c r="AP29" s="83"/>
      <c r="AQ29" s="83"/>
      <c r="AR29" s="83"/>
      <c r="AS29" s="83" t="n">
        <v>3</v>
      </c>
      <c r="AT29" s="83"/>
      <c r="AU29" s="83"/>
      <c r="AV29" s="83"/>
      <c r="AW29" s="83"/>
      <c r="AX29" s="83" t="n">
        <v>3</v>
      </c>
      <c r="AY29" s="83"/>
      <c r="AZ29" s="83"/>
      <c r="BA29" s="83"/>
      <c r="BB29" s="83"/>
      <c r="BC29" s="83"/>
      <c r="BD29" s="1" t="n">
        <f aca="false">SUM(D29:BC29)</f>
        <v>30</v>
      </c>
    </row>
    <row r="30" customFormat="false" ht="13.8" hidden="false" customHeight="true" outlineLevel="0" collapsed="false">
      <c r="A30" s="1" t="n">
        <v>6579</v>
      </c>
      <c r="B30" s="1" t="s">
        <v>2756</v>
      </c>
      <c r="D30" s="83"/>
      <c r="E30" s="83" t="n">
        <v>3</v>
      </c>
      <c r="F30" s="83"/>
      <c r="G30" s="83"/>
      <c r="H30" s="83"/>
      <c r="I30" s="83"/>
      <c r="J30" s="83" t="n">
        <v>3</v>
      </c>
      <c r="K30" s="83"/>
      <c r="L30" s="83"/>
      <c r="M30" s="83"/>
      <c r="N30" s="83"/>
      <c r="O30" s="83" t="n">
        <v>3</v>
      </c>
      <c r="P30" s="83"/>
      <c r="Q30" s="83"/>
      <c r="R30" s="83"/>
      <c r="S30" s="83"/>
      <c r="T30" s="83" t="n">
        <v>3</v>
      </c>
      <c r="U30" s="83"/>
      <c r="V30" s="83"/>
      <c r="W30" s="83"/>
      <c r="X30" s="83"/>
      <c r="Y30" s="83" t="n">
        <v>3</v>
      </c>
      <c r="Z30" s="83"/>
      <c r="AA30" s="83"/>
      <c r="AB30" s="83"/>
      <c r="AC30" s="83"/>
      <c r="AD30" s="83" t="n">
        <v>3</v>
      </c>
      <c r="AE30" s="83"/>
      <c r="AF30" s="83"/>
      <c r="AG30" s="83"/>
      <c r="AH30" s="83"/>
      <c r="AI30" s="83" t="n">
        <v>3</v>
      </c>
      <c r="AJ30" s="83"/>
      <c r="AK30" s="83"/>
      <c r="AL30" s="83"/>
      <c r="AM30" s="83"/>
      <c r="AN30" s="83" t="n">
        <v>3</v>
      </c>
      <c r="AO30" s="83"/>
      <c r="AP30" s="83"/>
      <c r="AQ30" s="83"/>
      <c r="AR30" s="83"/>
      <c r="AS30" s="83" t="n">
        <v>3</v>
      </c>
      <c r="AT30" s="83"/>
      <c r="AU30" s="83"/>
      <c r="AV30" s="83"/>
      <c r="AW30" s="83"/>
      <c r="AX30" s="83" t="n">
        <v>3</v>
      </c>
      <c r="AY30" s="83"/>
      <c r="AZ30" s="83"/>
      <c r="BA30" s="83"/>
      <c r="BB30" s="83"/>
      <c r="BC30" s="83"/>
      <c r="BD30" s="1" t="n">
        <f aca="false">SUM(D30:BC30)</f>
        <v>30</v>
      </c>
    </row>
    <row r="31" customFormat="false" ht="13.8" hidden="false" customHeight="true" outlineLevel="0" collapsed="false">
      <c r="A31" s="1" t="n">
        <v>6815</v>
      </c>
      <c r="B31" s="1" t="s">
        <v>2757</v>
      </c>
      <c r="D31" s="83"/>
      <c r="E31" s="83" t="n">
        <v>3</v>
      </c>
      <c r="F31" s="83"/>
      <c r="G31" s="83"/>
      <c r="H31" s="83"/>
      <c r="I31" s="83"/>
      <c r="J31" s="83" t="n">
        <v>3</v>
      </c>
      <c r="K31" s="83"/>
      <c r="L31" s="83"/>
      <c r="M31" s="83"/>
      <c r="N31" s="83"/>
      <c r="O31" s="83" t="n">
        <v>3</v>
      </c>
      <c r="P31" s="83"/>
      <c r="Q31" s="83"/>
      <c r="R31" s="83"/>
      <c r="S31" s="83"/>
      <c r="T31" s="83" t="n">
        <v>3</v>
      </c>
      <c r="U31" s="83"/>
      <c r="V31" s="83"/>
      <c r="W31" s="83"/>
      <c r="X31" s="83"/>
      <c r="Y31" s="83" t="n">
        <v>3</v>
      </c>
      <c r="Z31" s="83"/>
      <c r="AA31" s="83"/>
      <c r="AB31" s="83"/>
      <c r="AC31" s="83"/>
      <c r="AD31" s="83" t="n">
        <v>3</v>
      </c>
      <c r="AE31" s="83"/>
      <c r="AF31" s="83"/>
      <c r="AG31" s="83"/>
      <c r="AH31" s="83"/>
      <c r="AI31" s="83" t="n">
        <v>3</v>
      </c>
      <c r="AJ31" s="83"/>
      <c r="AK31" s="83"/>
      <c r="AL31" s="83"/>
      <c r="AM31" s="83"/>
      <c r="AN31" s="83" t="n">
        <v>3</v>
      </c>
      <c r="AO31" s="83"/>
      <c r="AP31" s="83"/>
      <c r="AQ31" s="83"/>
      <c r="AR31" s="83"/>
      <c r="AS31" s="83" t="n">
        <v>3</v>
      </c>
      <c r="AT31" s="83"/>
      <c r="AU31" s="83"/>
      <c r="AV31" s="83"/>
      <c r="AW31" s="83"/>
      <c r="AX31" s="83" t="n">
        <v>3</v>
      </c>
      <c r="AY31" s="83"/>
      <c r="AZ31" s="83"/>
      <c r="BA31" s="83"/>
      <c r="BB31" s="83"/>
      <c r="BC31" s="83"/>
      <c r="BD31" s="1" t="n">
        <f aca="false">SUM(D31:BC31)</f>
        <v>30</v>
      </c>
    </row>
    <row r="32" customFormat="false" ht="13.8" hidden="false" customHeight="true" outlineLevel="0" collapsed="false">
      <c r="A32" s="1" t="n">
        <v>7483</v>
      </c>
      <c r="B32" s="1" t="s">
        <v>2758</v>
      </c>
      <c r="D32" s="83"/>
      <c r="E32" s="83"/>
      <c r="F32" s="83" t="n">
        <v>3</v>
      </c>
      <c r="G32" s="83"/>
      <c r="H32" s="83"/>
      <c r="I32" s="83"/>
      <c r="J32" s="83"/>
      <c r="K32" s="83" t="n">
        <v>3</v>
      </c>
      <c r="L32" s="83"/>
      <c r="M32" s="83"/>
      <c r="N32" s="83"/>
      <c r="O32" s="83"/>
      <c r="P32" s="83" t="n">
        <v>3</v>
      </c>
      <c r="Q32" s="83"/>
      <c r="R32" s="83"/>
      <c r="S32" s="83"/>
      <c r="T32" s="83"/>
      <c r="U32" s="83" t="n">
        <v>3</v>
      </c>
      <c r="V32" s="83"/>
      <c r="W32" s="83"/>
      <c r="X32" s="83"/>
      <c r="Y32" s="83"/>
      <c r="Z32" s="83" t="n">
        <v>3</v>
      </c>
      <c r="AA32" s="83"/>
      <c r="AB32" s="83"/>
      <c r="AC32" s="83"/>
      <c r="AD32" s="83"/>
      <c r="AE32" s="83" t="n">
        <v>3</v>
      </c>
      <c r="AF32" s="83"/>
      <c r="AG32" s="83"/>
      <c r="AH32" s="83"/>
      <c r="AI32" s="83"/>
      <c r="AJ32" s="83" t="n">
        <v>3</v>
      </c>
      <c r="AK32" s="83"/>
      <c r="AL32" s="83"/>
      <c r="AM32" s="83"/>
      <c r="AN32" s="83"/>
      <c r="AO32" s="83" t="n">
        <v>3</v>
      </c>
      <c r="AP32" s="83"/>
      <c r="AQ32" s="83"/>
      <c r="AR32" s="83"/>
      <c r="AS32" s="83"/>
      <c r="AT32" s="83" t="n">
        <v>3</v>
      </c>
      <c r="AU32" s="83"/>
      <c r="AV32" s="83"/>
      <c r="AW32" s="83"/>
      <c r="AX32" s="83"/>
      <c r="AY32" s="83" t="n">
        <v>3</v>
      </c>
      <c r="AZ32" s="83"/>
      <c r="BA32" s="83"/>
      <c r="BB32" s="83"/>
      <c r="BC32" s="83"/>
      <c r="BD32" s="1" t="n">
        <f aca="false">SUM(D32:BC32)</f>
        <v>30</v>
      </c>
    </row>
    <row r="33" customFormat="false" ht="13.8" hidden="false" customHeight="true" outlineLevel="0" collapsed="false">
      <c r="A33" s="1" t="n">
        <v>7771</v>
      </c>
      <c r="B33" s="1" t="s">
        <v>2759</v>
      </c>
      <c r="D33" s="83"/>
      <c r="E33" s="83"/>
      <c r="F33" s="83" t="n">
        <v>3</v>
      </c>
      <c r="G33" s="83"/>
      <c r="H33" s="83"/>
      <c r="I33" s="83"/>
      <c r="J33" s="83"/>
      <c r="K33" s="83" t="n">
        <v>3</v>
      </c>
      <c r="L33" s="83"/>
      <c r="M33" s="83"/>
      <c r="N33" s="83"/>
      <c r="O33" s="83"/>
      <c r="P33" s="83" t="n">
        <v>3</v>
      </c>
      <c r="Q33" s="83"/>
      <c r="R33" s="83"/>
      <c r="S33" s="83"/>
      <c r="T33" s="83"/>
      <c r="U33" s="83" t="n">
        <v>3</v>
      </c>
      <c r="V33" s="83"/>
      <c r="W33" s="83"/>
      <c r="X33" s="83"/>
      <c r="Y33" s="83"/>
      <c r="Z33" s="83" t="n">
        <v>3</v>
      </c>
      <c r="AA33" s="83"/>
      <c r="AB33" s="83"/>
      <c r="AC33" s="83"/>
      <c r="AD33" s="83"/>
      <c r="AE33" s="83" t="n">
        <v>3</v>
      </c>
      <c r="AF33" s="83"/>
      <c r="AG33" s="83"/>
      <c r="AH33" s="83"/>
      <c r="AI33" s="83"/>
      <c r="AJ33" s="83" t="n">
        <v>3</v>
      </c>
      <c r="AK33" s="83"/>
      <c r="AL33" s="83"/>
      <c r="AM33" s="83"/>
      <c r="AN33" s="83"/>
      <c r="AO33" s="83" t="n">
        <v>3</v>
      </c>
      <c r="AP33" s="83"/>
      <c r="AQ33" s="83"/>
      <c r="AR33" s="83"/>
      <c r="AS33" s="83"/>
      <c r="AT33" s="83" t="n">
        <v>3</v>
      </c>
      <c r="AU33" s="83"/>
      <c r="AV33" s="83"/>
      <c r="AW33" s="83"/>
      <c r="AX33" s="83"/>
      <c r="AY33" s="83" t="n">
        <v>3</v>
      </c>
      <c r="AZ33" s="83"/>
      <c r="BA33" s="83"/>
      <c r="BB33" s="83"/>
      <c r="BC33" s="83"/>
      <c r="BD33" s="1" t="n">
        <f aca="false">SUM(D33:BC33)</f>
        <v>30</v>
      </c>
    </row>
    <row r="34" customFormat="false" ht="13.8" hidden="false" customHeight="true" outlineLevel="0" collapsed="false">
      <c r="A34" s="17" t="n">
        <v>8203</v>
      </c>
      <c r="B34" s="17" t="s">
        <v>2760</v>
      </c>
      <c r="C34" s="17" t="s">
        <v>2733</v>
      </c>
      <c r="D34" s="83" t="n">
        <v>7</v>
      </c>
      <c r="E34" s="83"/>
      <c r="F34" s="83"/>
      <c r="G34" s="85" t="n">
        <v>7</v>
      </c>
      <c r="H34" s="83"/>
      <c r="I34" s="85" t="n">
        <v>7</v>
      </c>
      <c r="J34" s="83"/>
      <c r="K34" s="83"/>
      <c r="L34" s="85" t="n">
        <v>7</v>
      </c>
      <c r="M34" s="83"/>
      <c r="N34" s="85" t="n">
        <v>7</v>
      </c>
      <c r="O34" s="83"/>
      <c r="P34" s="83"/>
      <c r="Q34" s="85" t="n">
        <v>7</v>
      </c>
      <c r="R34" s="83"/>
      <c r="S34" s="83"/>
      <c r="T34" s="85" t="n">
        <v>7</v>
      </c>
      <c r="U34" s="83"/>
      <c r="V34" s="83"/>
      <c r="W34" s="86" t="n">
        <v>7</v>
      </c>
      <c r="X34" s="83"/>
      <c r="Y34" s="83"/>
      <c r="Z34" s="85" t="n">
        <v>7</v>
      </c>
      <c r="AA34" s="83"/>
      <c r="AB34" s="83"/>
      <c r="AC34" s="85" t="n">
        <v>7</v>
      </c>
      <c r="AD34" s="83"/>
      <c r="AE34" s="83"/>
      <c r="AF34" s="83" t="n">
        <v>7</v>
      </c>
      <c r="AG34" s="83"/>
      <c r="AH34" s="83"/>
      <c r="AI34" s="83" t="n">
        <v>7</v>
      </c>
      <c r="AJ34" s="83"/>
      <c r="AK34" s="83"/>
      <c r="AL34" s="83" t="n">
        <v>7</v>
      </c>
      <c r="AM34" s="83"/>
      <c r="AN34" s="83"/>
      <c r="AO34" s="83" t="n">
        <v>7</v>
      </c>
      <c r="AP34" s="83"/>
      <c r="AQ34" s="83"/>
      <c r="AR34" s="83" t="n">
        <v>7</v>
      </c>
      <c r="AS34" s="83"/>
      <c r="AT34" s="83"/>
      <c r="AU34" s="83" t="n">
        <v>7</v>
      </c>
      <c r="AV34" s="83"/>
      <c r="AW34" s="83"/>
      <c r="AX34" s="83" t="n">
        <v>7</v>
      </c>
      <c r="AY34" s="83"/>
      <c r="AZ34" s="83"/>
      <c r="BA34" s="83" t="n">
        <v>7</v>
      </c>
      <c r="BB34" s="83"/>
      <c r="BC34" s="83"/>
      <c r="BD34" s="1" t="n">
        <f aca="false">SUM(D34:BC34)</f>
        <v>126</v>
      </c>
    </row>
    <row r="35" customFormat="false" ht="13.8" hidden="false" customHeight="true" outlineLevel="0" collapsed="false">
      <c r="A35" s="1" t="n">
        <v>8542</v>
      </c>
      <c r="B35" s="1" t="s">
        <v>2761</v>
      </c>
      <c r="D35" s="83"/>
      <c r="E35" s="83"/>
      <c r="F35" s="83" t="n">
        <v>3</v>
      </c>
      <c r="G35" s="83"/>
      <c r="H35" s="83"/>
      <c r="I35" s="83"/>
      <c r="J35" s="83"/>
      <c r="K35" s="85" t="n">
        <v>3</v>
      </c>
      <c r="L35" s="83"/>
      <c r="M35" s="83"/>
      <c r="N35" s="83"/>
      <c r="O35" s="83"/>
      <c r="P35" s="85" t="n">
        <v>3</v>
      </c>
      <c r="Q35" s="83"/>
      <c r="R35" s="83"/>
      <c r="S35" s="83"/>
      <c r="T35" s="83"/>
      <c r="U35" s="87" t="n">
        <v>2</v>
      </c>
      <c r="V35" s="83"/>
      <c r="W35" s="83"/>
      <c r="X35" s="83"/>
      <c r="Y35" s="83"/>
      <c r="Z35" s="86" t="n">
        <v>3</v>
      </c>
      <c r="AA35" s="83"/>
      <c r="AB35" s="83"/>
      <c r="AC35" s="83"/>
      <c r="AD35" s="83"/>
      <c r="AE35" s="83" t="n">
        <v>3</v>
      </c>
      <c r="AF35" s="83"/>
      <c r="AG35" s="83"/>
      <c r="AH35" s="83"/>
      <c r="AI35" s="83"/>
      <c r="AJ35" s="83" t="n">
        <v>3</v>
      </c>
      <c r="AK35" s="83"/>
      <c r="AL35" s="83"/>
      <c r="AM35" s="83"/>
      <c r="AN35" s="83"/>
      <c r="AO35" s="83" t="n">
        <v>3</v>
      </c>
      <c r="AP35" s="83"/>
      <c r="AQ35" s="83"/>
      <c r="AR35" s="83"/>
      <c r="AS35" s="83"/>
      <c r="AT35" s="83" t="n">
        <v>3</v>
      </c>
      <c r="AU35" s="83"/>
      <c r="AV35" s="83"/>
      <c r="AW35" s="83"/>
      <c r="AX35" s="83"/>
      <c r="AY35" s="83" t="n">
        <v>3</v>
      </c>
      <c r="AZ35" s="83"/>
      <c r="BA35" s="83"/>
      <c r="BB35" s="83"/>
      <c r="BC35" s="83"/>
      <c r="BD35" s="1" t="n">
        <f aca="false">SUM(D35:BC35)</f>
        <v>29</v>
      </c>
    </row>
    <row r="36" customFormat="false" ht="13.8" hidden="false" customHeight="true" outlineLevel="0" collapsed="false">
      <c r="A36" s="1" t="n">
        <v>8739</v>
      </c>
      <c r="B36" s="1" t="s">
        <v>2762</v>
      </c>
      <c r="D36" s="83"/>
      <c r="E36" s="83"/>
      <c r="F36" s="83" t="n">
        <v>3</v>
      </c>
      <c r="G36" s="83"/>
      <c r="H36" s="83"/>
      <c r="I36" s="83"/>
      <c r="J36" s="83"/>
      <c r="K36" s="87" t="n">
        <v>2</v>
      </c>
      <c r="L36" s="83"/>
      <c r="M36" s="83"/>
      <c r="N36" s="83"/>
      <c r="O36" s="83"/>
      <c r="P36" s="85" t="n">
        <v>3</v>
      </c>
      <c r="Q36" s="83"/>
      <c r="R36" s="83"/>
      <c r="S36" s="83"/>
      <c r="T36" s="83"/>
      <c r="U36" s="85" t="n">
        <v>3</v>
      </c>
      <c r="V36" s="83"/>
      <c r="W36" s="83"/>
      <c r="X36" s="83"/>
      <c r="Y36" s="83"/>
      <c r="Z36" s="86" t="n">
        <v>3</v>
      </c>
      <c r="AA36" s="83"/>
      <c r="AB36" s="83"/>
      <c r="AC36" s="83"/>
      <c r="AD36" s="83"/>
      <c r="AE36" s="83" t="n">
        <v>3</v>
      </c>
      <c r="AF36" s="83"/>
      <c r="AG36" s="83"/>
      <c r="AH36" s="83"/>
      <c r="AI36" s="83"/>
      <c r="AJ36" s="83" t="n">
        <v>3</v>
      </c>
      <c r="AK36" s="83"/>
      <c r="AL36" s="83"/>
      <c r="AM36" s="83"/>
      <c r="AN36" s="83"/>
      <c r="AO36" s="83" t="n">
        <v>3</v>
      </c>
      <c r="AP36" s="83"/>
      <c r="AQ36" s="83"/>
      <c r="AR36" s="83"/>
      <c r="AS36" s="83"/>
      <c r="AT36" s="83" t="n">
        <v>3</v>
      </c>
      <c r="AU36" s="83"/>
      <c r="AV36" s="83"/>
      <c r="AW36" s="83"/>
      <c r="AX36" s="83"/>
      <c r="AY36" s="83" t="n">
        <v>3</v>
      </c>
      <c r="AZ36" s="83"/>
      <c r="BA36" s="83"/>
      <c r="BB36" s="83"/>
      <c r="BC36" s="83"/>
      <c r="BD36" s="1" t="n">
        <f aca="false">SUM(D36:BC36)</f>
        <v>29</v>
      </c>
    </row>
    <row r="37" customFormat="false" ht="13.8" hidden="false" customHeight="true" outlineLevel="0" collapsed="false">
      <c r="A37" s="1" t="n">
        <v>9281</v>
      </c>
      <c r="B37" s="1" t="s">
        <v>2763</v>
      </c>
      <c r="D37" s="83"/>
      <c r="E37" s="83"/>
      <c r="F37" s="83" t="n">
        <v>3</v>
      </c>
      <c r="G37" s="83"/>
      <c r="H37" s="83"/>
      <c r="I37" s="83"/>
      <c r="J37" s="83"/>
      <c r="K37" s="87" t="n">
        <v>0</v>
      </c>
      <c r="L37" s="83"/>
      <c r="M37" s="83"/>
      <c r="N37" s="83"/>
      <c r="O37" s="83"/>
      <c r="P37" s="87" t="n">
        <v>0</v>
      </c>
      <c r="Q37" s="83"/>
      <c r="R37" s="83"/>
      <c r="S37" s="83"/>
      <c r="T37" s="83"/>
      <c r="U37" s="87" t="n">
        <v>0</v>
      </c>
      <c r="V37" s="83"/>
      <c r="W37" s="83"/>
      <c r="X37" s="83"/>
      <c r="Y37" s="83"/>
      <c r="Z37" s="87" t="n">
        <v>0</v>
      </c>
      <c r="AA37" s="83"/>
      <c r="AB37" s="83"/>
      <c r="AC37" s="83"/>
      <c r="AD37" s="83"/>
      <c r="AE37" s="83" t="n">
        <v>3</v>
      </c>
      <c r="AF37" s="83"/>
      <c r="AG37" s="83"/>
      <c r="AH37" s="83"/>
      <c r="AI37" s="83"/>
      <c r="AJ37" s="83" t="n">
        <v>3</v>
      </c>
      <c r="AK37" s="83"/>
      <c r="AL37" s="83"/>
      <c r="AM37" s="83"/>
      <c r="AN37" s="83"/>
      <c r="AO37" s="83" t="n">
        <v>3</v>
      </c>
      <c r="AP37" s="83"/>
      <c r="AQ37" s="83"/>
      <c r="AR37" s="83"/>
      <c r="AS37" s="83"/>
      <c r="AT37" s="83" t="n">
        <v>3</v>
      </c>
      <c r="AU37" s="83"/>
      <c r="AV37" s="83"/>
      <c r="AW37" s="83"/>
      <c r="AX37" s="83"/>
      <c r="AY37" s="83" t="n">
        <v>3</v>
      </c>
      <c r="AZ37" s="83"/>
      <c r="BA37" s="83"/>
      <c r="BB37" s="83"/>
      <c r="BC37" s="83"/>
      <c r="BD37" s="1" t="n">
        <f aca="false">SUM(D37:BC37)</f>
        <v>18</v>
      </c>
    </row>
    <row r="38" customFormat="false" ht="13.8" hidden="false" customHeight="true" outlineLevel="0" collapsed="false">
      <c r="A38" s="1" t="n">
        <v>9629</v>
      </c>
      <c r="B38" s="1" t="s">
        <v>2764</v>
      </c>
      <c r="D38" s="83"/>
      <c r="E38" s="83"/>
      <c r="F38" s="83" t="n">
        <v>3</v>
      </c>
      <c r="G38" s="83"/>
      <c r="H38" s="83"/>
      <c r="I38" s="83"/>
      <c r="J38" s="83"/>
      <c r="K38" s="85" t="n">
        <v>3</v>
      </c>
      <c r="L38" s="83"/>
      <c r="M38" s="83"/>
      <c r="N38" s="83"/>
      <c r="O38" s="83"/>
      <c r="P38" s="85" t="n">
        <v>3</v>
      </c>
      <c r="Q38" s="83"/>
      <c r="R38" s="83"/>
      <c r="S38" s="83"/>
      <c r="T38" s="83"/>
      <c r="U38" s="85" t="n">
        <v>3</v>
      </c>
      <c r="V38" s="83"/>
      <c r="W38" s="83"/>
      <c r="X38" s="83"/>
      <c r="Y38" s="83"/>
      <c r="Z38" s="86" t="n">
        <v>3</v>
      </c>
      <c r="AA38" s="83"/>
      <c r="AB38" s="83"/>
      <c r="AC38" s="83"/>
      <c r="AD38" s="83"/>
      <c r="AE38" s="83" t="n">
        <v>3</v>
      </c>
      <c r="AF38" s="83"/>
      <c r="AG38" s="83"/>
      <c r="AH38" s="83"/>
      <c r="AI38" s="83"/>
      <c r="AJ38" s="83" t="n">
        <v>3</v>
      </c>
      <c r="AK38" s="83"/>
      <c r="AL38" s="83"/>
      <c r="AM38" s="83"/>
      <c r="AN38" s="83"/>
      <c r="AO38" s="83" t="n">
        <v>3</v>
      </c>
      <c r="AP38" s="83"/>
      <c r="AQ38" s="83"/>
      <c r="AR38" s="83"/>
      <c r="AS38" s="83"/>
      <c r="AT38" s="83" t="n">
        <v>3</v>
      </c>
      <c r="AU38" s="83"/>
      <c r="AV38" s="83"/>
      <c r="AW38" s="83"/>
      <c r="AX38" s="83"/>
      <c r="AY38" s="83" t="n">
        <v>3</v>
      </c>
      <c r="AZ38" s="83"/>
      <c r="BA38" s="83"/>
      <c r="BB38" s="83"/>
      <c r="BC38" s="83"/>
      <c r="BD38" s="1" t="n">
        <f aca="false">SUM(D38:BC38)</f>
        <v>30</v>
      </c>
    </row>
    <row r="39" customFormat="false" ht="13.8" hidden="false" customHeight="true" outlineLevel="0" collapsed="false">
      <c r="A39" s="1" t="n">
        <v>9959</v>
      </c>
      <c r="B39" s="1" t="s">
        <v>2765</v>
      </c>
      <c r="D39" s="83"/>
      <c r="E39" s="83"/>
      <c r="F39" s="83" t="n">
        <v>3</v>
      </c>
      <c r="G39" s="83"/>
      <c r="H39" s="83"/>
      <c r="I39" s="83"/>
      <c r="J39" s="83"/>
      <c r="K39" s="85" t="n">
        <v>3</v>
      </c>
      <c r="L39" s="83"/>
      <c r="M39" s="83"/>
      <c r="N39" s="83"/>
      <c r="O39" s="83"/>
      <c r="P39" s="85" t="n">
        <v>3</v>
      </c>
      <c r="Q39" s="83"/>
      <c r="R39" s="83"/>
      <c r="S39" s="83"/>
      <c r="T39" s="83"/>
      <c r="U39" s="85" t="n">
        <v>3</v>
      </c>
      <c r="V39" s="83"/>
      <c r="W39" s="83"/>
      <c r="X39" s="83"/>
      <c r="Y39" s="83"/>
      <c r="Z39" s="86" t="n">
        <v>3</v>
      </c>
      <c r="AA39" s="83"/>
      <c r="AB39" s="83"/>
      <c r="AC39" s="83"/>
      <c r="AD39" s="83"/>
      <c r="AE39" s="83" t="n">
        <v>3</v>
      </c>
      <c r="AF39" s="83"/>
      <c r="AG39" s="83"/>
      <c r="AH39" s="83"/>
      <c r="AI39" s="83"/>
      <c r="AJ39" s="83" t="n">
        <v>3</v>
      </c>
      <c r="AK39" s="83"/>
      <c r="AL39" s="83"/>
      <c r="AM39" s="83"/>
      <c r="AN39" s="83"/>
      <c r="AO39" s="83" t="n">
        <v>3</v>
      </c>
      <c r="AP39" s="83"/>
      <c r="AQ39" s="83"/>
      <c r="AR39" s="83"/>
      <c r="AS39" s="83"/>
      <c r="AT39" s="83" t="n">
        <v>3</v>
      </c>
      <c r="AU39" s="83"/>
      <c r="AV39" s="83"/>
      <c r="AW39" s="83"/>
      <c r="AX39" s="83"/>
      <c r="AY39" s="83" t="n">
        <v>3</v>
      </c>
      <c r="AZ39" s="83"/>
      <c r="BA39" s="83"/>
      <c r="BB39" s="83"/>
      <c r="BC39" s="83"/>
      <c r="BD39" s="1" t="n">
        <f aca="false">SUM(D39:BC39)</f>
        <v>30</v>
      </c>
    </row>
    <row r="40" customFormat="false" ht="13.8" hidden="false" customHeight="true" outlineLevel="0" collapsed="false">
      <c r="A40" s="1" t="n">
        <v>10126</v>
      </c>
      <c r="B40" s="1" t="s">
        <v>2766</v>
      </c>
      <c r="D40" s="83"/>
      <c r="E40" s="83"/>
      <c r="F40" s="84" t="n">
        <v>3</v>
      </c>
      <c r="G40" s="83"/>
      <c r="H40" s="83"/>
      <c r="I40" s="83"/>
      <c r="J40" s="83"/>
      <c r="K40" s="89" t="n">
        <v>2</v>
      </c>
      <c r="L40" s="83"/>
      <c r="M40" s="83"/>
      <c r="N40" s="83"/>
      <c r="O40" s="83"/>
      <c r="P40" s="87" t="n">
        <v>1</v>
      </c>
      <c r="Q40" s="83"/>
      <c r="R40" s="83"/>
      <c r="S40" s="83"/>
      <c r="T40" s="83"/>
      <c r="U40" s="87" t="n">
        <v>1</v>
      </c>
      <c r="V40" s="83"/>
      <c r="W40" s="83"/>
      <c r="X40" s="83"/>
      <c r="Y40" s="83"/>
      <c r="Z40" s="87" t="n">
        <v>1</v>
      </c>
      <c r="AA40" s="83"/>
      <c r="AB40" s="83"/>
      <c r="AC40" s="83"/>
      <c r="AD40" s="83"/>
      <c r="AE40" s="83" t="n">
        <v>3</v>
      </c>
      <c r="AF40" s="83"/>
      <c r="AG40" s="83"/>
      <c r="AH40" s="83"/>
      <c r="AI40" s="83"/>
      <c r="AJ40" s="83" t="n">
        <v>3</v>
      </c>
      <c r="AK40" s="83"/>
      <c r="AL40" s="83"/>
      <c r="AM40" s="83"/>
      <c r="AN40" s="83"/>
      <c r="AO40" s="83" t="n">
        <v>3</v>
      </c>
      <c r="AP40" s="83"/>
      <c r="AQ40" s="83"/>
      <c r="AR40" s="83"/>
      <c r="AS40" s="83"/>
      <c r="AT40" s="83" t="n">
        <v>3</v>
      </c>
      <c r="AU40" s="83"/>
      <c r="AV40" s="83"/>
      <c r="AW40" s="83"/>
      <c r="AX40" s="83"/>
      <c r="AY40" s="83" t="n">
        <v>3</v>
      </c>
      <c r="AZ40" s="83"/>
      <c r="BA40" s="83"/>
      <c r="BB40" s="83"/>
      <c r="BC40" s="83"/>
      <c r="BD40" s="1" t="n">
        <f aca="false">SUM(D40:BC40)</f>
        <v>23</v>
      </c>
    </row>
    <row r="41" customFormat="false" ht="13.8" hidden="false" customHeight="true" outlineLevel="0" collapsed="false">
      <c r="A41" s="1" t="n">
        <v>10741</v>
      </c>
      <c r="B41" s="1" t="s">
        <v>2767</v>
      </c>
      <c r="D41" s="83"/>
      <c r="E41" s="83"/>
      <c r="F41" s="84" t="n">
        <v>3</v>
      </c>
      <c r="G41" s="83"/>
      <c r="H41" s="83"/>
      <c r="I41" s="83"/>
      <c r="J41" s="83"/>
      <c r="K41" s="90" t="n">
        <v>3</v>
      </c>
      <c r="L41" s="83"/>
      <c r="M41" s="83"/>
      <c r="N41" s="83"/>
      <c r="O41" s="83"/>
      <c r="P41" s="87" t="n">
        <v>2</v>
      </c>
      <c r="Q41" s="83"/>
      <c r="R41" s="83"/>
      <c r="S41" s="83"/>
      <c r="T41" s="83"/>
      <c r="U41" s="87" t="n">
        <v>0</v>
      </c>
      <c r="V41" s="83"/>
      <c r="W41" s="83"/>
      <c r="X41" s="83"/>
      <c r="Y41" s="83"/>
      <c r="Z41" s="87" t="n">
        <v>2</v>
      </c>
      <c r="AA41" s="83"/>
      <c r="AB41" s="83"/>
      <c r="AC41" s="83"/>
      <c r="AD41" s="83"/>
      <c r="AE41" s="83" t="n">
        <v>3</v>
      </c>
      <c r="AF41" s="83"/>
      <c r="AG41" s="83"/>
      <c r="AH41" s="83"/>
      <c r="AI41" s="83"/>
      <c r="AJ41" s="83" t="n">
        <v>3</v>
      </c>
      <c r="AK41" s="83"/>
      <c r="AL41" s="83"/>
      <c r="AM41" s="83"/>
      <c r="AN41" s="83"/>
      <c r="AO41" s="83" t="n">
        <v>3</v>
      </c>
      <c r="AP41" s="83"/>
      <c r="AQ41" s="83"/>
      <c r="AR41" s="83"/>
      <c r="AS41" s="83"/>
      <c r="AT41" s="83" t="n">
        <v>3</v>
      </c>
      <c r="AU41" s="83"/>
      <c r="AV41" s="83"/>
      <c r="AW41" s="83"/>
      <c r="AX41" s="83"/>
      <c r="AY41" s="83" t="n">
        <v>3</v>
      </c>
      <c r="AZ41" s="83"/>
      <c r="BA41" s="83"/>
      <c r="BB41" s="83"/>
      <c r="BC41" s="83"/>
      <c r="BD41" s="1" t="n">
        <f aca="false">SUM(D41:BC41)</f>
        <v>25</v>
      </c>
    </row>
    <row r="42" customFormat="false" ht="13.8" hidden="false" customHeight="true" outlineLevel="0" collapsed="false">
      <c r="A42" s="1" t="n">
        <v>10823</v>
      </c>
      <c r="B42" s="1" t="s">
        <v>2768</v>
      </c>
      <c r="D42" s="83"/>
      <c r="E42" s="83"/>
      <c r="F42" s="83" t="n">
        <v>3</v>
      </c>
      <c r="G42" s="83"/>
      <c r="H42" s="83"/>
      <c r="I42" s="83"/>
      <c r="J42" s="83"/>
      <c r="K42" s="87" t="n">
        <v>0</v>
      </c>
      <c r="L42" s="83"/>
      <c r="M42" s="83"/>
      <c r="N42" s="83"/>
      <c r="O42" s="83"/>
      <c r="P42" s="87" t="n">
        <v>1</v>
      </c>
      <c r="Q42" s="83"/>
      <c r="R42" s="83"/>
      <c r="S42" s="83"/>
      <c r="T42" s="83"/>
      <c r="U42" s="87" t="n">
        <v>2</v>
      </c>
      <c r="V42" s="83"/>
      <c r="W42" s="83"/>
      <c r="X42" s="83"/>
      <c r="Y42" s="83"/>
      <c r="Z42" s="87" t="n">
        <v>2</v>
      </c>
      <c r="AA42" s="83"/>
      <c r="AB42" s="83"/>
      <c r="AC42" s="83"/>
      <c r="AD42" s="83"/>
      <c r="AE42" s="83" t="n">
        <v>3</v>
      </c>
      <c r="AF42" s="83"/>
      <c r="AG42" s="83"/>
      <c r="AH42" s="83"/>
      <c r="AI42" s="83"/>
      <c r="AJ42" s="83" t="n">
        <v>3</v>
      </c>
      <c r="AK42" s="83"/>
      <c r="AL42" s="83"/>
      <c r="AM42" s="83"/>
      <c r="AN42" s="83"/>
      <c r="AO42" s="83" t="n">
        <v>3</v>
      </c>
      <c r="AP42" s="83"/>
      <c r="AQ42" s="83"/>
      <c r="AR42" s="83"/>
      <c r="AS42" s="83"/>
      <c r="AT42" s="83" t="n">
        <v>3</v>
      </c>
      <c r="AU42" s="83"/>
      <c r="AV42" s="83"/>
      <c r="AW42" s="83"/>
      <c r="AX42" s="83"/>
      <c r="AY42" s="83" t="n">
        <v>3</v>
      </c>
      <c r="AZ42" s="83"/>
      <c r="BA42" s="83"/>
      <c r="BB42" s="83"/>
      <c r="BC42" s="83"/>
      <c r="BD42" s="1" t="n">
        <f aca="false">SUM(D42:BC42)</f>
        <v>23</v>
      </c>
    </row>
    <row r="43" customFormat="false" ht="13.8" hidden="false" customHeight="true" outlineLevel="0" collapsed="false">
      <c r="A43" s="17" t="n">
        <v>11050</v>
      </c>
      <c r="B43" s="17" t="s">
        <v>2769</v>
      </c>
      <c r="C43" s="17" t="s">
        <v>2733</v>
      </c>
      <c r="D43" s="83" t="n">
        <v>7</v>
      </c>
      <c r="E43" s="83"/>
      <c r="F43" s="83"/>
      <c r="G43" s="85" t="n">
        <v>7</v>
      </c>
      <c r="H43" s="83"/>
      <c r="I43" s="85" t="n">
        <v>7</v>
      </c>
      <c r="J43" s="83"/>
      <c r="K43" s="83"/>
      <c r="L43" s="85" t="n">
        <v>7</v>
      </c>
      <c r="M43" s="83"/>
      <c r="N43" s="85" t="n">
        <v>7</v>
      </c>
      <c r="O43" s="83"/>
      <c r="P43" s="83"/>
      <c r="Q43" s="85" t="n">
        <v>7</v>
      </c>
      <c r="R43" s="83"/>
      <c r="S43" s="83"/>
      <c r="T43" s="85" t="n">
        <v>7</v>
      </c>
      <c r="U43" s="83"/>
      <c r="V43" s="83"/>
      <c r="W43" s="86" t="n">
        <v>7</v>
      </c>
      <c r="X43" s="83"/>
      <c r="Y43" s="83"/>
      <c r="Z43" s="85" t="n">
        <v>7</v>
      </c>
      <c r="AA43" s="83"/>
      <c r="AB43" s="83"/>
      <c r="AC43" s="85" t="n">
        <v>7</v>
      </c>
      <c r="AD43" s="83"/>
      <c r="AE43" s="83"/>
      <c r="AF43" s="83" t="n">
        <v>7</v>
      </c>
      <c r="AG43" s="83"/>
      <c r="AH43" s="83"/>
      <c r="AI43" s="83" t="n">
        <v>7</v>
      </c>
      <c r="AJ43" s="83"/>
      <c r="AK43" s="83"/>
      <c r="AL43" s="83" t="n">
        <v>7</v>
      </c>
      <c r="AM43" s="83"/>
      <c r="AN43" s="83"/>
      <c r="AO43" s="83" t="n">
        <v>7</v>
      </c>
      <c r="AP43" s="83"/>
      <c r="AQ43" s="83"/>
      <c r="AR43" s="83" t="n">
        <v>7</v>
      </c>
      <c r="AS43" s="83"/>
      <c r="AT43" s="83"/>
      <c r="AU43" s="83" t="n">
        <v>7</v>
      </c>
      <c r="AV43" s="83"/>
      <c r="AW43" s="83"/>
      <c r="AX43" s="83" t="n">
        <v>7</v>
      </c>
      <c r="AY43" s="83"/>
      <c r="AZ43" s="83"/>
      <c r="BA43" s="83" t="n">
        <v>7</v>
      </c>
      <c r="BB43" s="83"/>
      <c r="BC43" s="83"/>
      <c r="BD43" s="1" t="n">
        <f aca="false">SUM(D43:BC43)</f>
        <v>126</v>
      </c>
    </row>
    <row r="44" customFormat="false" ht="13.8" hidden="false" customHeight="true" outlineLevel="0" collapsed="false">
      <c r="A44" s="1" t="n">
        <v>11156</v>
      </c>
      <c r="B44" s="1" t="s">
        <v>2770</v>
      </c>
      <c r="D44" s="83"/>
      <c r="E44" s="83"/>
      <c r="F44" s="83" t="n">
        <v>3</v>
      </c>
      <c r="G44" s="83"/>
      <c r="H44" s="83"/>
      <c r="I44" s="83"/>
      <c r="J44" s="83"/>
      <c r="K44" s="85" t="n">
        <v>3</v>
      </c>
      <c r="L44" s="83"/>
      <c r="M44" s="83"/>
      <c r="N44" s="83"/>
      <c r="O44" s="83"/>
      <c r="P44" s="85" t="n">
        <v>3</v>
      </c>
      <c r="Q44" s="83"/>
      <c r="R44" s="83"/>
      <c r="S44" s="83"/>
      <c r="T44" s="83"/>
      <c r="U44" s="85" t="n">
        <v>3</v>
      </c>
      <c r="V44" s="83"/>
      <c r="W44" s="83"/>
      <c r="X44" s="83"/>
      <c r="Y44" s="83"/>
      <c r="Z44" s="86" t="n">
        <v>3</v>
      </c>
      <c r="AA44" s="83"/>
      <c r="AB44" s="83"/>
      <c r="AC44" s="83"/>
      <c r="AD44" s="83"/>
      <c r="AE44" s="83" t="n">
        <v>3</v>
      </c>
      <c r="AF44" s="83"/>
      <c r="AG44" s="83"/>
      <c r="AH44" s="83"/>
      <c r="AI44" s="83"/>
      <c r="AJ44" s="83" t="n">
        <v>3</v>
      </c>
      <c r="AK44" s="83"/>
      <c r="AL44" s="83"/>
      <c r="AM44" s="83"/>
      <c r="AN44" s="83"/>
      <c r="AO44" s="83" t="n">
        <v>3</v>
      </c>
      <c r="AP44" s="83"/>
      <c r="AQ44" s="83"/>
      <c r="AR44" s="83"/>
      <c r="AS44" s="83"/>
      <c r="AT44" s="83" t="n">
        <v>3</v>
      </c>
      <c r="AU44" s="83"/>
      <c r="AV44" s="83"/>
      <c r="AW44" s="83"/>
      <c r="AX44" s="83"/>
      <c r="AY44" s="83" t="n">
        <v>3</v>
      </c>
      <c r="AZ44" s="83"/>
      <c r="BA44" s="83"/>
      <c r="BB44" s="83"/>
      <c r="BC44" s="83"/>
      <c r="BD44" s="1" t="n">
        <f aca="false">SUM(D44:BC44)</f>
        <v>30</v>
      </c>
    </row>
    <row r="45" customFormat="false" ht="13.8" hidden="false" customHeight="true" outlineLevel="0" collapsed="false">
      <c r="A45" s="17" t="n">
        <v>11352</v>
      </c>
      <c r="B45" s="17" t="s">
        <v>2771</v>
      </c>
      <c r="C45" s="17" t="s">
        <v>2733</v>
      </c>
      <c r="D45" s="83" t="n">
        <v>7</v>
      </c>
      <c r="E45" s="83"/>
      <c r="F45" s="83"/>
      <c r="G45" s="85" t="n">
        <v>7</v>
      </c>
      <c r="H45" s="83"/>
      <c r="I45" s="85" t="n">
        <v>7</v>
      </c>
      <c r="J45" s="83"/>
      <c r="K45" s="83"/>
      <c r="L45" s="85" t="n">
        <v>7</v>
      </c>
      <c r="M45" s="83"/>
      <c r="N45" s="85" t="n">
        <v>7</v>
      </c>
      <c r="O45" s="83"/>
      <c r="P45" s="83"/>
      <c r="Q45" s="85" t="n">
        <v>7</v>
      </c>
      <c r="R45" s="83"/>
      <c r="S45" s="83"/>
      <c r="T45" s="85" t="n">
        <v>7</v>
      </c>
      <c r="U45" s="83"/>
      <c r="V45" s="83"/>
      <c r="W45" s="86" t="n">
        <v>7</v>
      </c>
      <c r="X45" s="83"/>
      <c r="Y45" s="83"/>
      <c r="Z45" s="88" t="n">
        <v>7</v>
      </c>
      <c r="AA45" s="83"/>
      <c r="AB45" s="83"/>
      <c r="AC45" s="85" t="n">
        <v>7</v>
      </c>
      <c r="AD45" s="83"/>
      <c r="AE45" s="83"/>
      <c r="AF45" s="83" t="n">
        <v>7</v>
      </c>
      <c r="AG45" s="83"/>
      <c r="AH45" s="83"/>
      <c r="AI45" s="83" t="n">
        <v>7</v>
      </c>
      <c r="AJ45" s="83"/>
      <c r="AK45" s="83"/>
      <c r="AL45" s="83" t="n">
        <v>7</v>
      </c>
      <c r="AM45" s="83"/>
      <c r="AN45" s="83"/>
      <c r="AO45" s="83" t="n">
        <v>7</v>
      </c>
      <c r="AP45" s="83"/>
      <c r="AQ45" s="83"/>
      <c r="AR45" s="83" t="n">
        <v>7</v>
      </c>
      <c r="AS45" s="83"/>
      <c r="AT45" s="83"/>
      <c r="AU45" s="83" t="n">
        <v>7</v>
      </c>
      <c r="AV45" s="83"/>
      <c r="AW45" s="83"/>
      <c r="AX45" s="83" t="n">
        <v>7</v>
      </c>
      <c r="AY45" s="83"/>
      <c r="AZ45" s="83"/>
      <c r="BA45" s="83" t="n">
        <v>7</v>
      </c>
      <c r="BB45" s="83"/>
      <c r="BC45" s="83"/>
      <c r="BD45" s="1" t="n">
        <f aca="false">SUM(D45:BC45)</f>
        <v>126</v>
      </c>
    </row>
    <row r="46" customFormat="false" ht="13.8" hidden="false" customHeight="true" outlineLevel="0" collapsed="false">
      <c r="A46" s="17" t="n">
        <v>11765</v>
      </c>
      <c r="B46" s="17" t="s">
        <v>2772</v>
      </c>
      <c r="C46" s="17" t="s">
        <v>2733</v>
      </c>
      <c r="D46" s="83"/>
      <c r="E46" s="83" t="n">
        <v>7</v>
      </c>
      <c r="F46" s="83"/>
      <c r="G46" s="83"/>
      <c r="H46" s="85" t="n">
        <v>7</v>
      </c>
      <c r="I46" s="83"/>
      <c r="J46" s="85" t="n">
        <v>7</v>
      </c>
      <c r="K46" s="83"/>
      <c r="L46" s="83"/>
      <c r="M46" s="85" t="n">
        <v>7</v>
      </c>
      <c r="N46" s="83"/>
      <c r="O46" s="85" t="n">
        <v>7</v>
      </c>
      <c r="P46" s="83"/>
      <c r="Q46" s="83"/>
      <c r="R46" s="85" t="n">
        <v>7</v>
      </c>
      <c r="S46" s="83"/>
      <c r="T46" s="83"/>
      <c r="U46" s="85" t="n">
        <v>7</v>
      </c>
      <c r="V46" s="83"/>
      <c r="W46" s="83"/>
      <c r="X46" s="86" t="n">
        <v>7</v>
      </c>
      <c r="Y46" s="83"/>
      <c r="Z46" s="83"/>
      <c r="AA46" s="85" t="n">
        <v>7</v>
      </c>
      <c r="AB46" s="83"/>
      <c r="AC46" s="83"/>
      <c r="AD46" s="83" t="n">
        <v>7</v>
      </c>
      <c r="AE46" s="83"/>
      <c r="AF46" s="83"/>
      <c r="AG46" s="83" t="n">
        <v>7</v>
      </c>
      <c r="AH46" s="83"/>
      <c r="AI46" s="83"/>
      <c r="AJ46" s="83" t="n">
        <v>7</v>
      </c>
      <c r="AK46" s="83"/>
      <c r="AL46" s="83"/>
      <c r="AM46" s="83" t="n">
        <v>7</v>
      </c>
      <c r="AN46" s="83"/>
      <c r="AO46" s="83"/>
      <c r="AP46" s="83" t="n">
        <v>7</v>
      </c>
      <c r="AQ46" s="83"/>
      <c r="AR46" s="83"/>
      <c r="AS46" s="83" t="n">
        <v>7</v>
      </c>
      <c r="AT46" s="83"/>
      <c r="AU46" s="83"/>
      <c r="AV46" s="83" t="n">
        <v>7</v>
      </c>
      <c r="AW46" s="83"/>
      <c r="AX46" s="83"/>
      <c r="AY46" s="83" t="n">
        <v>7</v>
      </c>
      <c r="AZ46" s="83"/>
      <c r="BA46" s="83"/>
      <c r="BB46" s="83" t="n">
        <v>7</v>
      </c>
      <c r="BC46" s="83"/>
      <c r="BD46" s="1" t="n">
        <f aca="false">SUM(D46:BC46)</f>
        <v>126</v>
      </c>
    </row>
    <row r="47" customFormat="false" ht="13.8" hidden="false" customHeight="true" outlineLevel="0" collapsed="false">
      <c r="A47" s="1" t="n">
        <v>11891</v>
      </c>
      <c r="B47" s="1" t="s">
        <v>2773</v>
      </c>
      <c r="D47" s="83"/>
      <c r="E47" s="83"/>
      <c r="F47" s="84" t="n">
        <v>3</v>
      </c>
      <c r="G47" s="83"/>
      <c r="H47" s="83"/>
      <c r="I47" s="83"/>
      <c r="J47" s="83"/>
      <c r="K47" s="89" t="n">
        <v>0</v>
      </c>
      <c r="L47" s="83"/>
      <c r="M47" s="83"/>
      <c r="N47" s="83"/>
      <c r="O47" s="83"/>
      <c r="P47" s="87" t="n">
        <v>2</v>
      </c>
      <c r="Q47" s="83"/>
      <c r="R47" s="83"/>
      <c r="S47" s="83"/>
      <c r="T47" s="83"/>
      <c r="U47" s="87" t="n">
        <v>0</v>
      </c>
      <c r="V47" s="83"/>
      <c r="W47" s="83"/>
      <c r="X47" s="83"/>
      <c r="Y47" s="83"/>
      <c r="Z47" s="87" t="n">
        <v>0</v>
      </c>
      <c r="AA47" s="83"/>
      <c r="AB47" s="83"/>
      <c r="AC47" s="83"/>
      <c r="AD47" s="83"/>
      <c r="AE47" s="83" t="n">
        <v>3</v>
      </c>
      <c r="AF47" s="83"/>
      <c r="AG47" s="83"/>
      <c r="AH47" s="83"/>
      <c r="AI47" s="83"/>
      <c r="AJ47" s="83" t="n">
        <v>3</v>
      </c>
      <c r="AK47" s="83"/>
      <c r="AL47" s="83"/>
      <c r="AM47" s="83"/>
      <c r="AN47" s="83"/>
      <c r="AO47" s="83" t="n">
        <v>3</v>
      </c>
      <c r="AP47" s="83"/>
      <c r="AQ47" s="83"/>
      <c r="AR47" s="83"/>
      <c r="AS47" s="83"/>
      <c r="AT47" s="83" t="n">
        <v>3</v>
      </c>
      <c r="AU47" s="83"/>
      <c r="AV47" s="83"/>
      <c r="AW47" s="83"/>
      <c r="AX47" s="83"/>
      <c r="AY47" s="83" t="n">
        <v>3</v>
      </c>
      <c r="AZ47" s="83"/>
      <c r="BA47" s="83"/>
      <c r="BB47" s="83"/>
      <c r="BC47" s="83"/>
      <c r="BD47" s="1" t="n">
        <f aca="false">SUM(D47:BC47)</f>
        <v>20</v>
      </c>
    </row>
    <row r="48" customFormat="false" ht="13.8" hidden="false" customHeight="true" outlineLevel="0" collapsed="false">
      <c r="A48" s="1" t="n">
        <v>12075</v>
      </c>
      <c r="B48" s="1" t="s">
        <v>2774</v>
      </c>
      <c r="D48" s="83"/>
      <c r="E48" s="83"/>
      <c r="F48" s="83"/>
      <c r="G48" s="85" t="n">
        <v>3</v>
      </c>
      <c r="H48" s="83"/>
      <c r="I48" s="83"/>
      <c r="J48" s="83"/>
      <c r="K48" s="83"/>
      <c r="L48" s="87" t="n">
        <v>2</v>
      </c>
      <c r="M48" s="83"/>
      <c r="N48" s="83"/>
      <c r="O48" s="83"/>
      <c r="P48" s="83"/>
      <c r="Q48" s="85" t="n">
        <v>3</v>
      </c>
      <c r="R48" s="83"/>
      <c r="S48" s="83"/>
      <c r="T48" s="83"/>
      <c r="U48" s="83"/>
      <c r="V48" s="85" t="n">
        <v>3</v>
      </c>
      <c r="W48" s="83"/>
      <c r="X48" s="83"/>
      <c r="Y48" s="83"/>
      <c r="Z48" s="83"/>
      <c r="AA48" s="85" t="n">
        <v>3</v>
      </c>
      <c r="AB48" s="83"/>
      <c r="AC48" s="83"/>
      <c r="AD48" s="83"/>
      <c r="AE48" s="83"/>
      <c r="AF48" s="83" t="n">
        <v>3</v>
      </c>
      <c r="AG48" s="83"/>
      <c r="AH48" s="83"/>
      <c r="AI48" s="83"/>
      <c r="AJ48" s="83"/>
      <c r="AK48" s="83" t="n">
        <v>3</v>
      </c>
      <c r="AL48" s="83"/>
      <c r="AM48" s="83"/>
      <c r="AN48" s="83"/>
      <c r="AO48" s="83"/>
      <c r="AP48" s="83" t="n">
        <v>3</v>
      </c>
      <c r="AQ48" s="83"/>
      <c r="AR48" s="83"/>
      <c r="AS48" s="83"/>
      <c r="AT48" s="83"/>
      <c r="AU48" s="83" t="n">
        <v>3</v>
      </c>
      <c r="AV48" s="83"/>
      <c r="AW48" s="83"/>
      <c r="AX48" s="83"/>
      <c r="AY48" s="83"/>
      <c r="AZ48" s="83" t="n">
        <v>3</v>
      </c>
      <c r="BA48" s="83"/>
      <c r="BB48" s="83"/>
      <c r="BC48" s="83"/>
      <c r="BD48" s="1" t="n">
        <f aca="false">SUM(D48:BC48)</f>
        <v>29</v>
      </c>
    </row>
    <row r="49" customFormat="false" ht="13.8" hidden="false" customHeight="true" outlineLevel="0" collapsed="false">
      <c r="A49" s="17" t="n">
        <v>12198</v>
      </c>
      <c r="B49" s="17" t="s">
        <v>2668</v>
      </c>
      <c r="C49" s="17" t="s">
        <v>2733</v>
      </c>
      <c r="D49" s="83"/>
      <c r="E49" s="83" t="n">
        <v>7</v>
      </c>
      <c r="F49" s="83"/>
      <c r="G49" s="83"/>
      <c r="H49" s="85" t="n">
        <v>7</v>
      </c>
      <c r="I49" s="83"/>
      <c r="J49" s="85" t="n">
        <v>7</v>
      </c>
      <c r="K49" s="83"/>
      <c r="L49" s="83"/>
      <c r="M49" s="85" t="n">
        <v>7</v>
      </c>
      <c r="N49" s="83"/>
      <c r="O49" s="85" t="n">
        <v>7</v>
      </c>
      <c r="P49" s="83"/>
      <c r="Q49" s="83"/>
      <c r="R49" s="85" t="n">
        <v>7</v>
      </c>
      <c r="S49" s="83"/>
      <c r="T49" s="83"/>
      <c r="U49" s="85" t="n">
        <v>7</v>
      </c>
      <c r="V49" s="83"/>
      <c r="W49" s="83"/>
      <c r="X49" s="86" t="n">
        <v>7</v>
      </c>
      <c r="Y49" s="83"/>
      <c r="Z49" s="83"/>
      <c r="AA49" s="85" t="n">
        <v>7</v>
      </c>
      <c r="AB49" s="83"/>
      <c r="AC49" s="83"/>
      <c r="AD49" s="83" t="n">
        <v>7</v>
      </c>
      <c r="AE49" s="83"/>
      <c r="AF49" s="83"/>
      <c r="AG49" s="83" t="n">
        <v>7</v>
      </c>
      <c r="AH49" s="83"/>
      <c r="AI49" s="83"/>
      <c r="AJ49" s="83" t="n">
        <v>7</v>
      </c>
      <c r="AK49" s="83"/>
      <c r="AL49" s="83"/>
      <c r="AM49" s="83" t="n">
        <v>7</v>
      </c>
      <c r="AN49" s="83"/>
      <c r="AO49" s="83"/>
      <c r="AP49" s="83" t="n">
        <v>7</v>
      </c>
      <c r="AQ49" s="83"/>
      <c r="AR49" s="83"/>
      <c r="AS49" s="83" t="n">
        <v>7</v>
      </c>
      <c r="AT49" s="83"/>
      <c r="AU49" s="83"/>
      <c r="AV49" s="83" t="n">
        <v>7</v>
      </c>
      <c r="AW49" s="83"/>
      <c r="AX49" s="83"/>
      <c r="AY49" s="83" t="n">
        <v>7</v>
      </c>
      <c r="AZ49" s="83"/>
      <c r="BA49" s="83"/>
      <c r="BB49" s="83" t="n">
        <v>7</v>
      </c>
      <c r="BC49" s="83"/>
      <c r="BD49" s="1" t="n">
        <f aca="false">SUM(D49:BC49)</f>
        <v>126</v>
      </c>
    </row>
    <row r="50" customFormat="false" ht="13.8" hidden="false" customHeight="true" outlineLevel="0" collapsed="false">
      <c r="A50" s="94" t="n">
        <v>12702</v>
      </c>
      <c r="B50" s="94" t="s">
        <v>2775</v>
      </c>
      <c r="C50" s="94" t="s">
        <v>2775</v>
      </c>
      <c r="D50" s="83" t="n">
        <v>10</v>
      </c>
      <c r="E50" s="83" t="n">
        <v>10</v>
      </c>
      <c r="F50" s="83" t="n">
        <v>10</v>
      </c>
      <c r="G50" s="85" t="n">
        <v>8</v>
      </c>
      <c r="H50" s="83" t="n">
        <v>10</v>
      </c>
      <c r="I50" s="83" t="n">
        <v>10</v>
      </c>
      <c r="J50" s="85" t="n">
        <v>10</v>
      </c>
      <c r="K50" s="85" t="n">
        <v>10</v>
      </c>
      <c r="L50" s="86" t="n">
        <v>8</v>
      </c>
      <c r="M50" s="86" t="n">
        <v>10</v>
      </c>
      <c r="N50" s="85" t="n">
        <v>10</v>
      </c>
      <c r="O50" s="85" t="n">
        <v>10</v>
      </c>
      <c r="P50" s="86" t="n">
        <v>10</v>
      </c>
      <c r="Q50" s="86" t="n">
        <v>8</v>
      </c>
      <c r="R50" s="85" t="n">
        <v>10</v>
      </c>
      <c r="S50" s="85" t="n">
        <v>10</v>
      </c>
      <c r="T50" s="86" t="n">
        <v>10</v>
      </c>
      <c r="U50" s="86" t="n">
        <v>10</v>
      </c>
      <c r="V50" s="86" t="n">
        <v>8</v>
      </c>
      <c r="W50" s="86" t="n">
        <v>10</v>
      </c>
      <c r="X50" s="86" t="n">
        <v>10</v>
      </c>
      <c r="Y50" s="86" t="n">
        <v>10</v>
      </c>
      <c r="Z50" s="86" t="n">
        <v>10</v>
      </c>
      <c r="AA50" s="85" t="n">
        <v>8</v>
      </c>
      <c r="AB50" s="85" t="n">
        <v>10</v>
      </c>
      <c r="AC50" s="85" t="n">
        <v>10</v>
      </c>
      <c r="AD50" s="83" t="n">
        <v>10</v>
      </c>
      <c r="AE50" s="83" t="n">
        <v>10</v>
      </c>
      <c r="AF50" s="83" t="n">
        <v>8</v>
      </c>
      <c r="AG50" s="83" t="n">
        <v>10</v>
      </c>
      <c r="AH50" s="83" t="n">
        <v>10</v>
      </c>
      <c r="AI50" s="83" t="n">
        <v>10</v>
      </c>
      <c r="AJ50" s="83" t="n">
        <v>10</v>
      </c>
      <c r="AK50" s="83" t="n">
        <v>8</v>
      </c>
      <c r="AL50" s="83" t="n">
        <v>10</v>
      </c>
      <c r="AM50" s="83" t="n">
        <v>10</v>
      </c>
      <c r="AN50" s="83" t="n">
        <v>10</v>
      </c>
      <c r="AO50" s="83" t="n">
        <v>10</v>
      </c>
      <c r="AP50" s="83" t="n">
        <v>8</v>
      </c>
      <c r="AQ50" s="83" t="n">
        <v>10</v>
      </c>
      <c r="AR50" s="83" t="n">
        <v>10</v>
      </c>
      <c r="AS50" s="83" t="n">
        <v>10</v>
      </c>
      <c r="AT50" s="83" t="n">
        <v>10</v>
      </c>
      <c r="AU50" s="83" t="n">
        <v>8</v>
      </c>
      <c r="AV50" s="83" t="n">
        <v>10</v>
      </c>
      <c r="AW50" s="83" t="n">
        <v>10</v>
      </c>
      <c r="AX50" s="83" t="n">
        <v>10</v>
      </c>
      <c r="AY50" s="83" t="n">
        <v>10</v>
      </c>
      <c r="AZ50" s="83" t="n">
        <v>8</v>
      </c>
      <c r="BA50" s="83" t="n">
        <v>10</v>
      </c>
      <c r="BB50" s="83" t="n">
        <v>10</v>
      </c>
      <c r="BC50" s="83" t="n">
        <v>10</v>
      </c>
      <c r="BD50" s="1" t="n">
        <f aca="false">SUM(D50:BC50)</f>
        <v>500</v>
      </c>
    </row>
    <row r="51" customFormat="false" ht="13.8" hidden="false" customHeight="true" outlineLevel="0" collapsed="false">
      <c r="A51" s="1" t="n">
        <v>13263</v>
      </c>
      <c r="B51" s="1" t="s">
        <v>2776</v>
      </c>
      <c r="D51" s="83"/>
      <c r="E51" s="83"/>
      <c r="F51" s="83"/>
      <c r="G51" s="89" t="n">
        <v>1</v>
      </c>
      <c r="H51" s="83"/>
      <c r="I51" s="83"/>
      <c r="J51" s="83"/>
      <c r="K51" s="83"/>
      <c r="L51" s="89" t="n">
        <v>0</v>
      </c>
      <c r="M51" s="83"/>
      <c r="N51" s="83"/>
      <c r="O51" s="83"/>
      <c r="P51" s="83"/>
      <c r="Q51" s="87" t="n">
        <v>0</v>
      </c>
      <c r="R51" s="83"/>
      <c r="S51" s="83"/>
      <c r="T51" s="83"/>
      <c r="U51" s="83"/>
      <c r="V51" s="87" t="n">
        <v>0</v>
      </c>
      <c r="W51" s="83"/>
      <c r="X51" s="83"/>
      <c r="Y51" s="83"/>
      <c r="Z51" s="83"/>
      <c r="AA51" s="87" t="n">
        <v>1</v>
      </c>
      <c r="AB51" s="83"/>
      <c r="AC51" s="83"/>
      <c r="AD51" s="83"/>
      <c r="AE51" s="83"/>
      <c r="AF51" s="83" t="n">
        <v>3</v>
      </c>
      <c r="AG51" s="83"/>
      <c r="AH51" s="83"/>
      <c r="AI51" s="83"/>
      <c r="AJ51" s="83"/>
      <c r="AK51" s="83" t="n">
        <v>3</v>
      </c>
      <c r="AL51" s="83"/>
      <c r="AM51" s="83"/>
      <c r="AN51" s="83"/>
      <c r="AO51" s="83"/>
      <c r="AP51" s="83" t="n">
        <v>3</v>
      </c>
      <c r="AQ51" s="83"/>
      <c r="AR51" s="83"/>
      <c r="AS51" s="83"/>
      <c r="AT51" s="83"/>
      <c r="AU51" s="83" t="n">
        <v>3</v>
      </c>
      <c r="AV51" s="83"/>
      <c r="AW51" s="83"/>
      <c r="AX51" s="83"/>
      <c r="AY51" s="83"/>
      <c r="AZ51" s="83" t="n">
        <v>3</v>
      </c>
      <c r="BA51" s="83"/>
      <c r="BB51" s="83"/>
      <c r="BC51" s="83"/>
      <c r="BD51" s="1" t="n">
        <f aca="false">SUM(D51:BC51)</f>
        <v>17</v>
      </c>
    </row>
    <row r="52" customFormat="false" ht="13.8" hidden="false" customHeight="true" outlineLevel="0" collapsed="false">
      <c r="A52" s="1" t="n">
        <v>13349</v>
      </c>
      <c r="B52" s="1" t="s">
        <v>2777</v>
      </c>
      <c r="D52" s="83"/>
      <c r="E52" s="83"/>
      <c r="F52" s="83"/>
      <c r="G52" s="85" t="n">
        <v>3</v>
      </c>
      <c r="H52" s="83"/>
      <c r="I52" s="83"/>
      <c r="J52" s="83"/>
      <c r="K52" s="83"/>
      <c r="L52" s="85" t="n">
        <v>3</v>
      </c>
      <c r="M52" s="83"/>
      <c r="N52" s="83"/>
      <c r="O52" s="83"/>
      <c r="P52" s="83"/>
      <c r="Q52" s="85" t="n">
        <v>3</v>
      </c>
      <c r="R52" s="83"/>
      <c r="S52" s="83"/>
      <c r="T52" s="83"/>
      <c r="U52" s="83"/>
      <c r="V52" s="85" t="n">
        <v>3</v>
      </c>
      <c r="W52" s="83"/>
      <c r="X52" s="83"/>
      <c r="Y52" s="83"/>
      <c r="Z52" s="83"/>
      <c r="AA52" s="85" t="n">
        <v>3</v>
      </c>
      <c r="AB52" s="83"/>
      <c r="AC52" s="83"/>
      <c r="AD52" s="83"/>
      <c r="AE52" s="83"/>
      <c r="AF52" s="83" t="n">
        <v>3</v>
      </c>
      <c r="AG52" s="83"/>
      <c r="AH52" s="83"/>
      <c r="AI52" s="83"/>
      <c r="AJ52" s="83"/>
      <c r="AK52" s="83" t="n">
        <v>3</v>
      </c>
      <c r="AL52" s="83"/>
      <c r="AM52" s="83"/>
      <c r="AN52" s="83"/>
      <c r="AO52" s="83"/>
      <c r="AP52" s="83" t="n">
        <v>3</v>
      </c>
      <c r="AQ52" s="83"/>
      <c r="AR52" s="83"/>
      <c r="AS52" s="83"/>
      <c r="AT52" s="83"/>
      <c r="AU52" s="83" t="n">
        <v>3</v>
      </c>
      <c r="AV52" s="83"/>
      <c r="AW52" s="83"/>
      <c r="AX52" s="83"/>
      <c r="AY52" s="83"/>
      <c r="AZ52" s="83" t="n">
        <v>3</v>
      </c>
      <c r="BA52" s="83"/>
      <c r="BB52" s="83"/>
      <c r="BC52" s="83"/>
      <c r="BD52" s="1" t="n">
        <f aca="false">SUM(D52:BC52)</f>
        <v>30</v>
      </c>
    </row>
    <row r="53" customFormat="false" ht="13.8" hidden="false" customHeight="true" outlineLevel="0" collapsed="false">
      <c r="A53" s="1" t="n">
        <v>13471</v>
      </c>
      <c r="B53" s="1" t="s">
        <v>2778</v>
      </c>
      <c r="D53" s="83"/>
      <c r="E53" s="83"/>
      <c r="F53" s="83"/>
      <c r="G53" s="85" t="n">
        <v>3</v>
      </c>
      <c r="H53" s="83"/>
      <c r="I53" s="83"/>
      <c r="J53" s="83"/>
      <c r="K53" s="83"/>
      <c r="L53" s="85" t="n">
        <v>3</v>
      </c>
      <c r="M53" s="83"/>
      <c r="N53" s="83"/>
      <c r="O53" s="83"/>
      <c r="P53" s="83"/>
      <c r="Q53" s="85" t="n">
        <v>3</v>
      </c>
      <c r="R53" s="83"/>
      <c r="S53" s="83"/>
      <c r="T53" s="83"/>
      <c r="U53" s="83"/>
      <c r="V53" s="85" t="n">
        <v>3</v>
      </c>
      <c r="W53" s="83"/>
      <c r="X53" s="83"/>
      <c r="Y53" s="83"/>
      <c r="Z53" s="83"/>
      <c r="AA53" s="85" t="n">
        <v>3</v>
      </c>
      <c r="AB53" s="83"/>
      <c r="AC53" s="83"/>
      <c r="AD53" s="83"/>
      <c r="AE53" s="83"/>
      <c r="AF53" s="83" t="n">
        <v>3</v>
      </c>
      <c r="AG53" s="83"/>
      <c r="AH53" s="83"/>
      <c r="AI53" s="83"/>
      <c r="AJ53" s="83"/>
      <c r="AK53" s="83" t="n">
        <v>3</v>
      </c>
      <c r="AL53" s="83"/>
      <c r="AM53" s="83"/>
      <c r="AN53" s="83"/>
      <c r="AO53" s="83"/>
      <c r="AP53" s="83" t="n">
        <v>3</v>
      </c>
      <c r="AQ53" s="83"/>
      <c r="AR53" s="83"/>
      <c r="AS53" s="83"/>
      <c r="AT53" s="83"/>
      <c r="AU53" s="83" t="n">
        <v>3</v>
      </c>
      <c r="AV53" s="83"/>
      <c r="AW53" s="83"/>
      <c r="AX53" s="83"/>
      <c r="AY53" s="83"/>
      <c r="AZ53" s="83" t="n">
        <v>3</v>
      </c>
      <c r="BA53" s="83"/>
      <c r="BB53" s="83"/>
      <c r="BC53" s="83"/>
      <c r="BD53" s="1" t="n">
        <f aca="false">SUM(D53:BC53)</f>
        <v>30</v>
      </c>
    </row>
    <row r="54" customFormat="false" ht="13.8" hidden="false" customHeight="true" outlineLevel="0" collapsed="false">
      <c r="A54" s="1" t="n">
        <v>13542</v>
      </c>
      <c r="B54" s="1" t="s">
        <v>2779</v>
      </c>
      <c r="D54" s="83"/>
      <c r="E54" s="83"/>
      <c r="F54" s="83"/>
      <c r="G54" s="85" t="n">
        <v>3</v>
      </c>
      <c r="H54" s="83"/>
      <c r="I54" s="83"/>
      <c r="J54" s="83"/>
      <c r="K54" s="83"/>
      <c r="L54" s="85" t="n">
        <v>3</v>
      </c>
      <c r="M54" s="83"/>
      <c r="N54" s="83"/>
      <c r="O54" s="83"/>
      <c r="P54" s="83"/>
      <c r="Q54" s="85" t="n">
        <v>3</v>
      </c>
      <c r="R54" s="83"/>
      <c r="S54" s="83"/>
      <c r="T54" s="83"/>
      <c r="U54" s="83"/>
      <c r="V54" s="87" t="n">
        <v>2</v>
      </c>
      <c r="W54" s="83"/>
      <c r="X54" s="83"/>
      <c r="Y54" s="83"/>
      <c r="Z54" s="83"/>
      <c r="AA54" s="87" t="n">
        <v>1</v>
      </c>
      <c r="AB54" s="83"/>
      <c r="AC54" s="83"/>
      <c r="AD54" s="83"/>
      <c r="AE54" s="83"/>
      <c r="AF54" s="83" t="n">
        <v>3</v>
      </c>
      <c r="AG54" s="83"/>
      <c r="AH54" s="83"/>
      <c r="AI54" s="83"/>
      <c r="AJ54" s="83"/>
      <c r="AK54" s="83" t="n">
        <v>3</v>
      </c>
      <c r="AL54" s="83"/>
      <c r="AM54" s="83"/>
      <c r="AN54" s="83"/>
      <c r="AO54" s="83"/>
      <c r="AP54" s="83" t="n">
        <v>3</v>
      </c>
      <c r="AQ54" s="83"/>
      <c r="AR54" s="83"/>
      <c r="AS54" s="83"/>
      <c r="AT54" s="83"/>
      <c r="AU54" s="83" t="n">
        <v>3</v>
      </c>
      <c r="AV54" s="83"/>
      <c r="AW54" s="83"/>
      <c r="AX54" s="83"/>
      <c r="AY54" s="83"/>
      <c r="AZ54" s="83" t="n">
        <v>3</v>
      </c>
      <c r="BA54" s="83"/>
      <c r="BB54" s="83"/>
      <c r="BC54" s="83"/>
      <c r="BD54" s="1" t="n">
        <f aca="false">SUM(D54:BC54)</f>
        <v>27</v>
      </c>
    </row>
    <row r="55" customFormat="false" ht="13.8" hidden="false" customHeight="true" outlineLevel="0" collapsed="false">
      <c r="A55" s="1" t="n">
        <v>13908</v>
      </c>
      <c r="B55" s="1" t="s">
        <v>2780</v>
      </c>
      <c r="D55" s="83"/>
      <c r="E55" s="83"/>
      <c r="F55" s="83"/>
      <c r="G55" s="85" t="n">
        <v>3</v>
      </c>
      <c r="H55" s="83"/>
      <c r="I55" s="83"/>
      <c r="J55" s="83"/>
      <c r="K55" s="83"/>
      <c r="L55" s="85" t="n">
        <v>3</v>
      </c>
      <c r="M55" s="83"/>
      <c r="N55" s="83"/>
      <c r="O55" s="83"/>
      <c r="P55" s="83"/>
      <c r="Q55" s="85" t="n">
        <v>3</v>
      </c>
      <c r="R55" s="83"/>
      <c r="S55" s="83"/>
      <c r="T55" s="83"/>
      <c r="U55" s="83"/>
      <c r="V55" s="87" t="n">
        <v>1</v>
      </c>
      <c r="W55" s="83"/>
      <c r="X55" s="83"/>
      <c r="Y55" s="83"/>
      <c r="Z55" s="83"/>
      <c r="AA55" s="87" t="n">
        <v>1</v>
      </c>
      <c r="AB55" s="83"/>
      <c r="AC55" s="83"/>
      <c r="AD55" s="83"/>
      <c r="AE55" s="83"/>
      <c r="AF55" s="83" t="n">
        <v>3</v>
      </c>
      <c r="AG55" s="83"/>
      <c r="AH55" s="83"/>
      <c r="AI55" s="83"/>
      <c r="AJ55" s="83"/>
      <c r="AK55" s="83" t="n">
        <v>3</v>
      </c>
      <c r="AL55" s="83"/>
      <c r="AM55" s="83"/>
      <c r="AN55" s="83"/>
      <c r="AO55" s="83"/>
      <c r="AP55" s="83" t="n">
        <v>3</v>
      </c>
      <c r="AQ55" s="83"/>
      <c r="AR55" s="83"/>
      <c r="AS55" s="83"/>
      <c r="AT55" s="83"/>
      <c r="AU55" s="83" t="n">
        <v>3</v>
      </c>
      <c r="AV55" s="83"/>
      <c r="AW55" s="83"/>
      <c r="AX55" s="83"/>
      <c r="AY55" s="83"/>
      <c r="AZ55" s="83" t="n">
        <v>3</v>
      </c>
      <c r="BA55" s="83"/>
      <c r="BB55" s="83"/>
      <c r="BC55" s="83"/>
      <c r="BD55" s="1" t="n">
        <f aca="false">SUM(D55:BC55)</f>
        <v>26</v>
      </c>
    </row>
    <row r="56" customFormat="false" ht="13.8" hidden="false" customHeight="true" outlineLevel="0" collapsed="false">
      <c r="A56" s="1" t="n">
        <v>14069</v>
      </c>
      <c r="B56" s="1" t="s">
        <v>2781</v>
      </c>
      <c r="D56" s="83"/>
      <c r="E56" s="83"/>
      <c r="F56" s="83"/>
      <c r="G56" s="87" t="n">
        <v>1</v>
      </c>
      <c r="H56" s="83"/>
      <c r="I56" s="83"/>
      <c r="J56" s="83"/>
      <c r="K56" s="83"/>
      <c r="L56" s="87" t="n">
        <v>0</v>
      </c>
      <c r="M56" s="83"/>
      <c r="N56" s="83"/>
      <c r="O56" s="83"/>
      <c r="P56" s="83"/>
      <c r="Q56" s="87" t="n">
        <v>2</v>
      </c>
      <c r="R56" s="83"/>
      <c r="S56" s="83"/>
      <c r="T56" s="83"/>
      <c r="U56" s="83"/>
      <c r="V56" s="85" t="n">
        <v>3</v>
      </c>
      <c r="W56" s="83"/>
      <c r="X56" s="83"/>
      <c r="Y56" s="83"/>
      <c r="Z56" s="83"/>
      <c r="AA56" s="87" t="n">
        <v>0</v>
      </c>
      <c r="AB56" s="83"/>
      <c r="AC56" s="83"/>
      <c r="AD56" s="83"/>
      <c r="AE56" s="83"/>
      <c r="AF56" s="83" t="n">
        <v>3</v>
      </c>
      <c r="AG56" s="83"/>
      <c r="AH56" s="83"/>
      <c r="AI56" s="83"/>
      <c r="AJ56" s="83"/>
      <c r="AK56" s="83" t="n">
        <v>3</v>
      </c>
      <c r="AL56" s="83"/>
      <c r="AM56" s="83"/>
      <c r="AN56" s="83"/>
      <c r="AO56" s="83"/>
      <c r="AP56" s="83" t="n">
        <v>3</v>
      </c>
      <c r="AQ56" s="83"/>
      <c r="AR56" s="83"/>
      <c r="AS56" s="83"/>
      <c r="AT56" s="83"/>
      <c r="AU56" s="83" t="n">
        <v>3</v>
      </c>
      <c r="AV56" s="83"/>
      <c r="AW56" s="83"/>
      <c r="AX56" s="83"/>
      <c r="AY56" s="83"/>
      <c r="AZ56" s="83" t="n">
        <v>3</v>
      </c>
      <c r="BA56" s="83"/>
      <c r="BB56" s="83"/>
      <c r="BC56" s="83"/>
      <c r="BD56" s="1" t="n">
        <f aca="false">SUM(D56:BC56)</f>
        <v>21</v>
      </c>
    </row>
    <row r="57" customFormat="false" ht="13.8" hidden="false" customHeight="true" outlineLevel="0" collapsed="false">
      <c r="A57" s="1" t="n">
        <v>14410</v>
      </c>
      <c r="B57" s="1" t="s">
        <v>2782</v>
      </c>
      <c r="D57" s="83"/>
      <c r="E57" s="83"/>
      <c r="F57" s="83"/>
      <c r="G57" s="85" t="n">
        <v>3</v>
      </c>
      <c r="H57" s="83"/>
      <c r="I57" s="83"/>
      <c r="J57" s="83"/>
      <c r="K57" s="83"/>
      <c r="L57" s="85" t="n">
        <v>3</v>
      </c>
      <c r="M57" s="83"/>
      <c r="N57" s="83"/>
      <c r="O57" s="83"/>
      <c r="P57" s="83"/>
      <c r="Q57" s="87" t="n">
        <v>0</v>
      </c>
      <c r="R57" s="83"/>
      <c r="S57" s="83"/>
      <c r="T57" s="83"/>
      <c r="U57" s="83"/>
      <c r="V57" s="87" t="n">
        <v>0</v>
      </c>
      <c r="W57" s="83"/>
      <c r="X57" s="83"/>
      <c r="Y57" s="83"/>
      <c r="Z57" s="83"/>
      <c r="AA57" s="85" t="n">
        <v>3</v>
      </c>
      <c r="AB57" s="83"/>
      <c r="AC57" s="83"/>
      <c r="AD57" s="83"/>
      <c r="AE57" s="83"/>
      <c r="AF57" s="83" t="n">
        <v>3</v>
      </c>
      <c r="AG57" s="83"/>
      <c r="AH57" s="83"/>
      <c r="AI57" s="83"/>
      <c r="AJ57" s="83"/>
      <c r="AK57" s="83" t="n">
        <v>3</v>
      </c>
      <c r="AL57" s="83"/>
      <c r="AM57" s="83"/>
      <c r="AN57" s="83"/>
      <c r="AO57" s="83"/>
      <c r="AP57" s="83" t="n">
        <v>3</v>
      </c>
      <c r="AQ57" s="83"/>
      <c r="AR57" s="83"/>
      <c r="AS57" s="83"/>
      <c r="AT57" s="83"/>
      <c r="AU57" s="83" t="n">
        <v>3</v>
      </c>
      <c r="AV57" s="83"/>
      <c r="AW57" s="83"/>
      <c r="AX57" s="83"/>
      <c r="AY57" s="83"/>
      <c r="AZ57" s="83" t="n">
        <v>3</v>
      </c>
      <c r="BA57" s="83"/>
      <c r="BB57" s="83"/>
      <c r="BC57" s="83"/>
      <c r="BD57" s="1" t="n">
        <f aca="false">SUM(D57:BC57)</f>
        <v>24</v>
      </c>
    </row>
    <row r="58" customFormat="false" ht="13.8" hidden="false" customHeight="true" outlineLevel="0" collapsed="false">
      <c r="A58" s="1" t="n">
        <v>14724</v>
      </c>
      <c r="B58" s="1" t="s">
        <v>2783</v>
      </c>
      <c r="D58" s="83"/>
      <c r="E58" s="83"/>
      <c r="F58" s="83"/>
      <c r="G58" s="89" t="n">
        <v>0</v>
      </c>
      <c r="H58" s="83"/>
      <c r="I58" s="83"/>
      <c r="J58" s="83"/>
      <c r="K58" s="83"/>
      <c r="L58" s="89" t="n">
        <v>0</v>
      </c>
      <c r="M58" s="83"/>
      <c r="N58" s="83"/>
      <c r="O58" s="83"/>
      <c r="P58" s="83"/>
      <c r="Q58" s="87" t="n">
        <v>0</v>
      </c>
      <c r="R58" s="83"/>
      <c r="S58" s="83"/>
      <c r="T58" s="83"/>
      <c r="U58" s="83"/>
      <c r="V58" s="87" t="n">
        <v>0</v>
      </c>
      <c r="W58" s="83"/>
      <c r="X58" s="83"/>
      <c r="Y58" s="83"/>
      <c r="Z58" s="83"/>
      <c r="AA58" s="87" t="n">
        <v>0</v>
      </c>
      <c r="AB58" s="83"/>
      <c r="AC58" s="83"/>
      <c r="AD58" s="83"/>
      <c r="AE58" s="83"/>
      <c r="AF58" s="83" t="n">
        <v>3</v>
      </c>
      <c r="AG58" s="83"/>
      <c r="AH58" s="83"/>
      <c r="AI58" s="83"/>
      <c r="AJ58" s="83"/>
      <c r="AK58" s="83" t="n">
        <v>3</v>
      </c>
      <c r="AL58" s="83"/>
      <c r="AM58" s="83"/>
      <c r="AN58" s="83"/>
      <c r="AO58" s="83"/>
      <c r="AP58" s="83" t="n">
        <v>3</v>
      </c>
      <c r="AQ58" s="83"/>
      <c r="AR58" s="83"/>
      <c r="AS58" s="83"/>
      <c r="AT58" s="83"/>
      <c r="AU58" s="83" t="n">
        <v>3</v>
      </c>
      <c r="AV58" s="83"/>
      <c r="AW58" s="83"/>
      <c r="AX58" s="83"/>
      <c r="AY58" s="83"/>
      <c r="AZ58" s="83" t="n">
        <v>3</v>
      </c>
      <c r="BA58" s="83"/>
      <c r="BB58" s="83"/>
      <c r="BC58" s="83"/>
      <c r="BD58" s="1" t="n">
        <f aca="false">SUM(D58:BC58)</f>
        <v>15</v>
      </c>
    </row>
    <row r="59" customFormat="false" ht="13.8" hidden="false" customHeight="true" outlineLevel="0" collapsed="false">
      <c r="A59" s="1" t="n">
        <v>15222</v>
      </c>
      <c r="B59" s="1" t="s">
        <v>2784</v>
      </c>
      <c r="D59" s="83"/>
      <c r="E59" s="83"/>
      <c r="F59" s="83"/>
      <c r="G59" s="87" t="n">
        <v>2</v>
      </c>
      <c r="H59" s="83"/>
      <c r="I59" s="83"/>
      <c r="J59" s="83"/>
      <c r="K59" s="83"/>
      <c r="L59" s="87" t="n">
        <v>2</v>
      </c>
      <c r="M59" s="83"/>
      <c r="N59" s="83"/>
      <c r="O59" s="83"/>
      <c r="P59" s="83"/>
      <c r="Q59" s="87" t="n">
        <v>0</v>
      </c>
      <c r="R59" s="83"/>
      <c r="S59" s="83"/>
      <c r="T59" s="83"/>
      <c r="U59" s="83"/>
      <c r="V59" s="87" t="n">
        <v>1</v>
      </c>
      <c r="W59" s="83"/>
      <c r="X59" s="83"/>
      <c r="Y59" s="83"/>
      <c r="Z59" s="83"/>
      <c r="AA59" s="87" t="n">
        <v>2</v>
      </c>
      <c r="AB59" s="83"/>
      <c r="AC59" s="83"/>
      <c r="AD59" s="83"/>
      <c r="AE59" s="83"/>
      <c r="AF59" s="83" t="n">
        <v>3</v>
      </c>
      <c r="AG59" s="83"/>
      <c r="AH59" s="83"/>
      <c r="AI59" s="83"/>
      <c r="AJ59" s="83"/>
      <c r="AK59" s="83" t="n">
        <v>3</v>
      </c>
      <c r="AL59" s="83"/>
      <c r="AM59" s="83"/>
      <c r="AN59" s="83"/>
      <c r="AO59" s="83"/>
      <c r="AP59" s="83" t="n">
        <v>3</v>
      </c>
      <c r="AQ59" s="83"/>
      <c r="AR59" s="83"/>
      <c r="AS59" s="83"/>
      <c r="AT59" s="83"/>
      <c r="AU59" s="83" t="n">
        <v>3</v>
      </c>
      <c r="AV59" s="83"/>
      <c r="AW59" s="83"/>
      <c r="AX59" s="83"/>
      <c r="AY59" s="83"/>
      <c r="AZ59" s="83" t="n">
        <v>3</v>
      </c>
      <c r="BA59" s="83"/>
      <c r="BB59" s="83"/>
      <c r="BC59" s="83"/>
      <c r="BD59" s="1" t="n">
        <f aca="false">SUM(D59:BC59)</f>
        <v>22</v>
      </c>
    </row>
    <row r="60" customFormat="false" ht="13.8" hidden="false" customHeight="true" outlineLevel="0" collapsed="false">
      <c r="A60" s="1" t="n">
        <v>15591</v>
      </c>
      <c r="B60" s="1" t="s">
        <v>2785</v>
      </c>
      <c r="D60" s="83"/>
      <c r="E60" s="83"/>
      <c r="F60" s="83"/>
      <c r="G60" s="85" t="n">
        <v>3</v>
      </c>
      <c r="H60" s="83"/>
      <c r="I60" s="83"/>
      <c r="J60" s="83"/>
      <c r="K60" s="83"/>
      <c r="L60" s="87" t="n">
        <v>1</v>
      </c>
      <c r="M60" s="83"/>
      <c r="N60" s="83"/>
      <c r="O60" s="83"/>
      <c r="P60" s="83"/>
      <c r="Q60" s="87" t="n">
        <v>2</v>
      </c>
      <c r="R60" s="83"/>
      <c r="S60" s="83"/>
      <c r="T60" s="83"/>
      <c r="U60" s="83"/>
      <c r="V60" s="87" t="n">
        <v>1</v>
      </c>
      <c r="W60" s="83"/>
      <c r="X60" s="83"/>
      <c r="Y60" s="83"/>
      <c r="Z60" s="83"/>
      <c r="AA60" s="87" t="n">
        <v>0</v>
      </c>
      <c r="AB60" s="83"/>
      <c r="AC60" s="83"/>
      <c r="AD60" s="83"/>
      <c r="AE60" s="83"/>
      <c r="AF60" s="83" t="n">
        <v>3</v>
      </c>
      <c r="AG60" s="83"/>
      <c r="AH60" s="83"/>
      <c r="AI60" s="83"/>
      <c r="AJ60" s="83"/>
      <c r="AK60" s="83" t="n">
        <v>3</v>
      </c>
      <c r="AL60" s="83"/>
      <c r="AM60" s="83"/>
      <c r="AN60" s="83"/>
      <c r="AO60" s="83"/>
      <c r="AP60" s="83" t="n">
        <v>3</v>
      </c>
      <c r="AQ60" s="83"/>
      <c r="AR60" s="83"/>
      <c r="AS60" s="83"/>
      <c r="AT60" s="83"/>
      <c r="AU60" s="83" t="n">
        <v>3</v>
      </c>
      <c r="AV60" s="83"/>
      <c r="AW60" s="83"/>
      <c r="AX60" s="83"/>
      <c r="AY60" s="83"/>
      <c r="AZ60" s="83" t="n">
        <v>3</v>
      </c>
      <c r="BA60" s="83"/>
      <c r="BB60" s="83"/>
      <c r="BC60" s="83"/>
      <c r="BD60" s="1" t="n">
        <f aca="false">SUM(D60:BC60)</f>
        <v>22</v>
      </c>
    </row>
    <row r="61" customFormat="false" ht="13.8" hidden="false" customHeight="true" outlineLevel="0" collapsed="false">
      <c r="A61" s="1" t="n">
        <v>16095</v>
      </c>
      <c r="B61" s="1" t="s">
        <v>2786</v>
      </c>
      <c r="D61" s="83"/>
      <c r="E61" s="83"/>
      <c r="F61" s="83"/>
      <c r="G61" s="85" t="n">
        <v>3</v>
      </c>
      <c r="H61" s="83"/>
      <c r="I61" s="83"/>
      <c r="J61" s="83"/>
      <c r="K61" s="83"/>
      <c r="L61" s="87" t="n">
        <v>2</v>
      </c>
      <c r="M61" s="83"/>
      <c r="N61" s="83"/>
      <c r="O61" s="83"/>
      <c r="P61" s="83"/>
      <c r="Q61" s="85" t="n">
        <v>3</v>
      </c>
      <c r="R61" s="83"/>
      <c r="S61" s="83"/>
      <c r="T61" s="83"/>
      <c r="U61" s="83"/>
      <c r="V61" s="87" t="n">
        <v>0</v>
      </c>
      <c r="W61" s="83"/>
      <c r="X61" s="83"/>
      <c r="Y61" s="83"/>
      <c r="Z61" s="83"/>
      <c r="AA61" s="87" t="n">
        <v>1</v>
      </c>
      <c r="AB61" s="83"/>
      <c r="AC61" s="83"/>
      <c r="AD61" s="83"/>
      <c r="AE61" s="83"/>
      <c r="AF61" s="83" t="n">
        <v>3</v>
      </c>
      <c r="AG61" s="83"/>
      <c r="AH61" s="83"/>
      <c r="AI61" s="83"/>
      <c r="AJ61" s="83"/>
      <c r="AK61" s="83" t="n">
        <v>3</v>
      </c>
      <c r="AL61" s="83"/>
      <c r="AM61" s="83"/>
      <c r="AN61" s="83"/>
      <c r="AO61" s="83"/>
      <c r="AP61" s="83" t="n">
        <v>3</v>
      </c>
      <c r="AQ61" s="83"/>
      <c r="AR61" s="83"/>
      <c r="AS61" s="83"/>
      <c r="AT61" s="83"/>
      <c r="AU61" s="83" t="n">
        <v>3</v>
      </c>
      <c r="AV61" s="83"/>
      <c r="AW61" s="83"/>
      <c r="AX61" s="83"/>
      <c r="AY61" s="83"/>
      <c r="AZ61" s="83" t="n">
        <v>3</v>
      </c>
      <c r="BA61" s="83"/>
      <c r="BB61" s="83"/>
      <c r="BC61" s="83"/>
      <c r="BD61" s="1" t="n">
        <f aca="false">SUM(D61:BC61)</f>
        <v>24</v>
      </c>
    </row>
    <row r="62" customFormat="false" ht="13.8" hidden="false" customHeight="true" outlineLevel="0" collapsed="false">
      <c r="A62" s="1" t="n">
        <v>16426</v>
      </c>
      <c r="B62" s="1" t="s">
        <v>2787</v>
      </c>
      <c r="D62" s="83"/>
      <c r="E62" s="83"/>
      <c r="F62" s="83"/>
      <c r="G62" s="83"/>
      <c r="H62" s="87" t="n">
        <v>2</v>
      </c>
      <c r="I62" s="83"/>
      <c r="J62" s="83"/>
      <c r="K62" s="83"/>
      <c r="L62" s="83"/>
      <c r="M62" s="87" t="n">
        <v>0</v>
      </c>
      <c r="N62" s="83"/>
      <c r="O62" s="83"/>
      <c r="P62" s="83"/>
      <c r="Q62" s="83"/>
      <c r="R62" s="87" t="n">
        <v>2</v>
      </c>
      <c r="S62" s="83"/>
      <c r="T62" s="83"/>
      <c r="U62" s="83"/>
      <c r="V62" s="83"/>
      <c r="W62" s="87" t="n">
        <v>1</v>
      </c>
      <c r="X62" s="83"/>
      <c r="Y62" s="83"/>
      <c r="Z62" s="83"/>
      <c r="AA62" s="83"/>
      <c r="AB62" s="87" t="n">
        <v>2</v>
      </c>
      <c r="AC62" s="83"/>
      <c r="AD62" s="83"/>
      <c r="AE62" s="83"/>
      <c r="AF62" s="83"/>
      <c r="AG62" s="83" t="n">
        <v>3</v>
      </c>
      <c r="AH62" s="83"/>
      <c r="AI62" s="83"/>
      <c r="AJ62" s="83"/>
      <c r="AK62" s="83"/>
      <c r="AL62" s="83" t="n">
        <v>3</v>
      </c>
      <c r="AM62" s="83"/>
      <c r="AN62" s="83"/>
      <c r="AO62" s="83"/>
      <c r="AP62" s="83"/>
      <c r="AQ62" s="83" t="n">
        <v>3</v>
      </c>
      <c r="AR62" s="83"/>
      <c r="AS62" s="83"/>
      <c r="AT62" s="83"/>
      <c r="AU62" s="83"/>
      <c r="AV62" s="83" t="n">
        <v>3</v>
      </c>
      <c r="AW62" s="83"/>
      <c r="AX62" s="83"/>
      <c r="AY62" s="83"/>
      <c r="AZ62" s="83"/>
      <c r="BA62" s="83" t="n">
        <v>3</v>
      </c>
      <c r="BB62" s="83"/>
      <c r="BC62" s="83"/>
      <c r="BD62" s="1" t="n">
        <f aca="false">SUM(D62:BC62)</f>
        <v>22</v>
      </c>
    </row>
    <row r="63" customFormat="false" ht="13.8" hidden="false" customHeight="true" outlineLevel="0" collapsed="false">
      <c r="A63" s="1" t="n">
        <v>16470</v>
      </c>
      <c r="B63" s="1" t="s">
        <v>2788</v>
      </c>
      <c r="D63" s="83"/>
      <c r="E63" s="83"/>
      <c r="F63" s="83"/>
      <c r="G63" s="83"/>
      <c r="H63" s="85" t="n">
        <v>3</v>
      </c>
      <c r="I63" s="83"/>
      <c r="J63" s="83"/>
      <c r="K63" s="83"/>
      <c r="L63" s="83"/>
      <c r="M63" s="85" t="n">
        <v>3</v>
      </c>
      <c r="N63" s="83"/>
      <c r="O63" s="83"/>
      <c r="P63" s="83"/>
      <c r="Q63" s="83"/>
      <c r="R63" s="85" t="n">
        <v>3</v>
      </c>
      <c r="S63" s="83"/>
      <c r="T63" s="83"/>
      <c r="U63" s="83"/>
      <c r="V63" s="83"/>
      <c r="W63" s="86" t="n">
        <v>3</v>
      </c>
      <c r="X63" s="83"/>
      <c r="Y63" s="83"/>
      <c r="Z63" s="83"/>
      <c r="AA63" s="83"/>
      <c r="AB63" s="85" t="n">
        <v>3</v>
      </c>
      <c r="AC63" s="83"/>
      <c r="AD63" s="83"/>
      <c r="AE63" s="83"/>
      <c r="AF63" s="83"/>
      <c r="AG63" s="83" t="n">
        <v>3</v>
      </c>
      <c r="AH63" s="83"/>
      <c r="AI63" s="83"/>
      <c r="AJ63" s="83"/>
      <c r="AK63" s="83"/>
      <c r="AL63" s="83" t="n">
        <v>3</v>
      </c>
      <c r="AM63" s="83"/>
      <c r="AN63" s="83"/>
      <c r="AO63" s="83"/>
      <c r="AP63" s="83"/>
      <c r="AQ63" s="83" t="n">
        <v>3</v>
      </c>
      <c r="AR63" s="83"/>
      <c r="AS63" s="83"/>
      <c r="AT63" s="83"/>
      <c r="AU63" s="83"/>
      <c r="AV63" s="83" t="n">
        <v>3</v>
      </c>
      <c r="AW63" s="83"/>
      <c r="AX63" s="83"/>
      <c r="AY63" s="83"/>
      <c r="AZ63" s="83"/>
      <c r="BA63" s="83" t="n">
        <v>3</v>
      </c>
      <c r="BB63" s="83"/>
      <c r="BC63" s="83"/>
      <c r="BD63" s="1" t="n">
        <f aca="false">SUM(D63:BC63)</f>
        <v>30</v>
      </c>
    </row>
    <row r="64" customFormat="false" ht="13.8" hidden="false" customHeight="true" outlineLevel="0" collapsed="false">
      <c r="A64" s="1" t="n">
        <v>16491</v>
      </c>
      <c r="B64" s="1" t="s">
        <v>2789</v>
      </c>
      <c r="D64" s="83"/>
      <c r="E64" s="83"/>
      <c r="F64" s="83"/>
      <c r="G64" s="83"/>
      <c r="H64" s="85" t="n">
        <v>3</v>
      </c>
      <c r="I64" s="83"/>
      <c r="J64" s="83"/>
      <c r="K64" s="83"/>
      <c r="L64" s="83"/>
      <c r="M64" s="87" t="n">
        <v>0</v>
      </c>
      <c r="N64" s="83"/>
      <c r="O64" s="83"/>
      <c r="P64" s="83"/>
      <c r="Q64" s="83"/>
      <c r="R64" s="87" t="n">
        <v>0</v>
      </c>
      <c r="S64" s="83"/>
      <c r="T64" s="83"/>
      <c r="U64" s="83"/>
      <c r="V64" s="83"/>
      <c r="W64" s="87" t="n">
        <v>1</v>
      </c>
      <c r="X64" s="83"/>
      <c r="Y64" s="83"/>
      <c r="Z64" s="83"/>
      <c r="AA64" s="83"/>
      <c r="AB64" s="85" t="n">
        <v>3</v>
      </c>
      <c r="AC64" s="83"/>
      <c r="AD64" s="83"/>
      <c r="AE64" s="83"/>
      <c r="AF64" s="83"/>
      <c r="AG64" s="83" t="n">
        <v>3</v>
      </c>
      <c r="AH64" s="83"/>
      <c r="AI64" s="83"/>
      <c r="AJ64" s="83"/>
      <c r="AK64" s="83"/>
      <c r="AL64" s="83" t="n">
        <v>3</v>
      </c>
      <c r="AM64" s="83"/>
      <c r="AN64" s="83"/>
      <c r="AO64" s="83"/>
      <c r="AP64" s="83"/>
      <c r="AQ64" s="83" t="n">
        <v>3</v>
      </c>
      <c r="AR64" s="83"/>
      <c r="AS64" s="83"/>
      <c r="AT64" s="83"/>
      <c r="AU64" s="83"/>
      <c r="AV64" s="83" t="n">
        <v>3</v>
      </c>
      <c r="AW64" s="83"/>
      <c r="AX64" s="83"/>
      <c r="AY64" s="83"/>
      <c r="AZ64" s="83"/>
      <c r="BA64" s="83" t="n">
        <v>3</v>
      </c>
      <c r="BB64" s="83"/>
      <c r="BC64" s="83"/>
      <c r="BD64" s="1" t="n">
        <f aca="false">SUM(D64:BC64)</f>
        <v>22</v>
      </c>
    </row>
    <row r="65" customFormat="false" ht="13.8" hidden="false" customHeight="true" outlineLevel="0" collapsed="false">
      <c r="A65" s="1" t="n">
        <v>16600</v>
      </c>
      <c r="B65" s="1" t="s">
        <v>2790</v>
      </c>
      <c r="D65" s="83"/>
      <c r="E65" s="83"/>
      <c r="F65" s="83"/>
      <c r="G65" s="83"/>
      <c r="H65" s="85" t="n">
        <v>3</v>
      </c>
      <c r="I65" s="83"/>
      <c r="J65" s="83"/>
      <c r="K65" s="83"/>
      <c r="L65" s="83"/>
      <c r="M65" s="85" t="n">
        <v>3</v>
      </c>
      <c r="N65" s="83"/>
      <c r="O65" s="83"/>
      <c r="P65" s="83"/>
      <c r="Q65" s="83"/>
      <c r="R65" s="85" t="n">
        <v>3</v>
      </c>
      <c r="S65" s="83"/>
      <c r="T65" s="83"/>
      <c r="U65" s="83"/>
      <c r="V65" s="83"/>
      <c r="W65" s="86" t="n">
        <v>3</v>
      </c>
      <c r="X65" s="83"/>
      <c r="Y65" s="83"/>
      <c r="Z65" s="83"/>
      <c r="AA65" s="83"/>
      <c r="AB65" s="85" t="n">
        <v>3</v>
      </c>
      <c r="AC65" s="83"/>
      <c r="AD65" s="83"/>
      <c r="AE65" s="83"/>
      <c r="AF65" s="83"/>
      <c r="AG65" s="83" t="n">
        <v>3</v>
      </c>
      <c r="AH65" s="83"/>
      <c r="AI65" s="83"/>
      <c r="AJ65" s="83"/>
      <c r="AK65" s="83"/>
      <c r="AL65" s="83" t="n">
        <v>3</v>
      </c>
      <c r="AM65" s="83"/>
      <c r="AN65" s="83"/>
      <c r="AO65" s="83"/>
      <c r="AP65" s="83"/>
      <c r="AQ65" s="83" t="n">
        <v>3</v>
      </c>
      <c r="AR65" s="83"/>
      <c r="AS65" s="83"/>
      <c r="AT65" s="83"/>
      <c r="AU65" s="83"/>
      <c r="AV65" s="83" t="n">
        <v>3</v>
      </c>
      <c r="AW65" s="83"/>
      <c r="AX65" s="83"/>
      <c r="AY65" s="83"/>
      <c r="AZ65" s="83"/>
      <c r="BA65" s="83" t="n">
        <v>3</v>
      </c>
      <c r="BB65" s="83"/>
      <c r="BC65" s="83"/>
      <c r="BD65" s="1" t="n">
        <f aca="false">SUM(D65:BC65)</f>
        <v>30</v>
      </c>
    </row>
    <row r="66" customFormat="false" ht="13.8" hidden="false" customHeight="true" outlineLevel="0" collapsed="false">
      <c r="A66" s="1" t="n">
        <v>16902</v>
      </c>
      <c r="B66" s="1" t="s">
        <v>2791</v>
      </c>
      <c r="D66" s="83"/>
      <c r="E66" s="83"/>
      <c r="F66" s="83"/>
      <c r="G66" s="83"/>
      <c r="H66" s="87" t="n">
        <v>0</v>
      </c>
      <c r="I66" s="83"/>
      <c r="J66" s="83"/>
      <c r="K66" s="83"/>
      <c r="L66" s="83"/>
      <c r="M66" s="87" t="n">
        <v>2</v>
      </c>
      <c r="N66" s="83"/>
      <c r="O66" s="83"/>
      <c r="P66" s="83"/>
      <c r="Q66" s="83"/>
      <c r="R66" s="87" t="n">
        <v>2</v>
      </c>
      <c r="S66" s="83"/>
      <c r="T66" s="83"/>
      <c r="U66" s="83"/>
      <c r="V66" s="83"/>
      <c r="W66" s="87" t="n">
        <v>2</v>
      </c>
      <c r="X66" s="83"/>
      <c r="Y66" s="83"/>
      <c r="Z66" s="83"/>
      <c r="AA66" s="83"/>
      <c r="AB66" s="87" t="n">
        <v>1</v>
      </c>
      <c r="AC66" s="83"/>
      <c r="AD66" s="83"/>
      <c r="AE66" s="83"/>
      <c r="AF66" s="83"/>
      <c r="AG66" s="83" t="n">
        <v>3</v>
      </c>
      <c r="AH66" s="83"/>
      <c r="AI66" s="83"/>
      <c r="AJ66" s="83"/>
      <c r="AK66" s="83"/>
      <c r="AL66" s="83" t="n">
        <v>3</v>
      </c>
      <c r="AM66" s="83"/>
      <c r="AN66" s="83"/>
      <c r="AO66" s="83"/>
      <c r="AP66" s="83"/>
      <c r="AQ66" s="83" t="n">
        <v>3</v>
      </c>
      <c r="AR66" s="83"/>
      <c r="AS66" s="83"/>
      <c r="AT66" s="83"/>
      <c r="AU66" s="83"/>
      <c r="AV66" s="83" t="n">
        <v>3</v>
      </c>
      <c r="AW66" s="83"/>
      <c r="AX66" s="83"/>
      <c r="AY66" s="83"/>
      <c r="AZ66" s="83"/>
      <c r="BA66" s="83" t="n">
        <v>3</v>
      </c>
      <c r="BB66" s="83"/>
      <c r="BC66" s="83"/>
      <c r="BD66" s="1" t="n">
        <f aca="false">SUM(D66:BC66)</f>
        <v>22</v>
      </c>
    </row>
    <row r="67" customFormat="false" ht="13.8" hidden="false" customHeight="true" outlineLevel="0" collapsed="false">
      <c r="A67" s="1" t="n">
        <v>16973</v>
      </c>
      <c r="B67" s="1" t="s">
        <v>2792</v>
      </c>
      <c r="D67" s="83"/>
      <c r="E67" s="83"/>
      <c r="F67" s="83"/>
      <c r="G67" s="83"/>
      <c r="H67" s="85" t="n">
        <v>3</v>
      </c>
      <c r="I67" s="83"/>
      <c r="J67" s="83"/>
      <c r="K67" s="83"/>
      <c r="L67" s="83"/>
      <c r="M67" s="85" t="n">
        <v>3</v>
      </c>
      <c r="N67" s="83"/>
      <c r="O67" s="83"/>
      <c r="P67" s="83"/>
      <c r="Q67" s="83"/>
      <c r="R67" s="87" t="n">
        <v>2</v>
      </c>
      <c r="S67" s="83"/>
      <c r="T67" s="83"/>
      <c r="U67" s="83"/>
      <c r="V67" s="83"/>
      <c r="W67" s="86" t="n">
        <v>3</v>
      </c>
      <c r="X67" s="83"/>
      <c r="Y67" s="83"/>
      <c r="Z67" s="83"/>
      <c r="AA67" s="83"/>
      <c r="AB67" s="85" t="n">
        <v>3</v>
      </c>
      <c r="AC67" s="83"/>
      <c r="AD67" s="83"/>
      <c r="AE67" s="83"/>
      <c r="AF67" s="83"/>
      <c r="AG67" s="83" t="n">
        <v>3</v>
      </c>
      <c r="AH67" s="83"/>
      <c r="AI67" s="83"/>
      <c r="AJ67" s="83"/>
      <c r="AK67" s="83"/>
      <c r="AL67" s="83" t="n">
        <v>3</v>
      </c>
      <c r="AM67" s="83"/>
      <c r="AN67" s="83"/>
      <c r="AO67" s="83"/>
      <c r="AP67" s="83"/>
      <c r="AQ67" s="83" t="n">
        <v>3</v>
      </c>
      <c r="AR67" s="83"/>
      <c r="AS67" s="83"/>
      <c r="AT67" s="83"/>
      <c r="AU67" s="83"/>
      <c r="AV67" s="83" t="n">
        <v>3</v>
      </c>
      <c r="AW67" s="83"/>
      <c r="AX67" s="83"/>
      <c r="AY67" s="83"/>
      <c r="AZ67" s="83"/>
      <c r="BA67" s="83" t="n">
        <v>3</v>
      </c>
      <c r="BB67" s="83"/>
      <c r="BC67" s="83"/>
      <c r="BD67" s="1" t="n">
        <f aca="false">SUM(D67:BC67)</f>
        <v>29</v>
      </c>
    </row>
    <row r="68" customFormat="false" ht="13.8" hidden="false" customHeight="true" outlineLevel="0" collapsed="false">
      <c r="A68" s="1" t="n">
        <v>17160</v>
      </c>
      <c r="B68" s="1" t="s">
        <v>2793</v>
      </c>
      <c r="H68" s="87" t="n">
        <v>0</v>
      </c>
      <c r="M68" s="87" t="n">
        <v>2</v>
      </c>
      <c r="R68" s="87" t="n">
        <v>0</v>
      </c>
      <c r="W68" s="87" t="n">
        <v>1</v>
      </c>
      <c r="AB68" s="87" t="n">
        <v>0</v>
      </c>
      <c r="AG68" s="83" t="n">
        <v>3</v>
      </c>
      <c r="AL68" s="83" t="n">
        <v>3</v>
      </c>
    </row>
    <row r="69" customFormat="false" ht="13.8" hidden="false" customHeight="true" outlineLevel="0" collapsed="false">
      <c r="A69" s="1" t="n">
        <v>17284</v>
      </c>
      <c r="B69" s="1" t="s">
        <v>2794</v>
      </c>
      <c r="D69" s="83"/>
      <c r="E69" s="83"/>
      <c r="F69" s="83"/>
      <c r="G69" s="83"/>
      <c r="H69" s="85" t="n">
        <v>3</v>
      </c>
      <c r="I69" s="83"/>
      <c r="J69" s="83"/>
      <c r="K69" s="83"/>
      <c r="L69" s="83"/>
      <c r="M69" s="85" t="n">
        <v>3</v>
      </c>
      <c r="N69" s="83"/>
      <c r="O69" s="83"/>
      <c r="P69" s="83"/>
      <c r="Q69" s="83"/>
      <c r="R69" s="85" t="n">
        <v>3</v>
      </c>
      <c r="S69" s="83"/>
      <c r="T69" s="83"/>
      <c r="U69" s="83"/>
      <c r="V69" s="83"/>
      <c r="W69" s="87" t="n">
        <v>2</v>
      </c>
      <c r="X69" s="83"/>
      <c r="Y69" s="83"/>
      <c r="Z69" s="83"/>
      <c r="AA69" s="83"/>
      <c r="AB69" s="85" t="n">
        <v>3</v>
      </c>
      <c r="AC69" s="83"/>
      <c r="AD69" s="83"/>
      <c r="AE69" s="83"/>
      <c r="AF69" s="83"/>
      <c r="AG69" s="83" t="n">
        <v>3</v>
      </c>
      <c r="AH69" s="83"/>
      <c r="AI69" s="83"/>
      <c r="AJ69" s="83"/>
      <c r="AK69" s="83"/>
      <c r="AL69" s="83" t="n">
        <v>3</v>
      </c>
      <c r="AM69" s="83"/>
      <c r="AN69" s="83"/>
      <c r="AO69" s="83"/>
      <c r="AP69" s="83"/>
      <c r="AQ69" s="83" t="n">
        <v>3</v>
      </c>
      <c r="AR69" s="83"/>
      <c r="AS69" s="83"/>
      <c r="AT69" s="83"/>
      <c r="AU69" s="83"/>
      <c r="AV69" s="83" t="n">
        <v>3</v>
      </c>
      <c r="AW69" s="83"/>
      <c r="AX69" s="83"/>
      <c r="AY69" s="83"/>
      <c r="AZ69" s="83"/>
      <c r="BA69" s="83" t="n">
        <v>3</v>
      </c>
      <c r="BB69" s="83"/>
      <c r="BC69" s="83"/>
      <c r="BD69" s="1" t="n">
        <f aca="false">SUM(D69:BC69)</f>
        <v>29</v>
      </c>
    </row>
    <row r="70" customFormat="false" ht="13.8" hidden="false" customHeight="true" outlineLevel="0" collapsed="false">
      <c r="A70" s="17" t="n">
        <v>17487</v>
      </c>
      <c r="B70" s="17" t="s">
        <v>2795</v>
      </c>
      <c r="C70" s="17" t="s">
        <v>2733</v>
      </c>
      <c r="D70" s="83"/>
      <c r="E70" s="83" t="n">
        <v>7</v>
      </c>
      <c r="F70" s="83"/>
      <c r="G70" s="83"/>
      <c r="H70" s="85" t="n">
        <v>7</v>
      </c>
      <c r="I70" s="83"/>
      <c r="J70" s="85" t="n">
        <v>7</v>
      </c>
      <c r="K70" s="83"/>
      <c r="L70" s="83"/>
      <c r="M70" s="85" t="n">
        <v>7</v>
      </c>
      <c r="N70" s="83"/>
      <c r="O70" s="85" t="n">
        <v>7</v>
      </c>
      <c r="P70" s="83"/>
      <c r="Q70" s="83"/>
      <c r="R70" s="85" t="n">
        <v>7</v>
      </c>
      <c r="S70" s="83"/>
      <c r="T70" s="83"/>
      <c r="U70" s="85" t="n">
        <v>7</v>
      </c>
      <c r="V70" s="83"/>
      <c r="W70" s="83"/>
      <c r="X70" s="86" t="n">
        <v>7</v>
      </c>
      <c r="Y70" s="83"/>
      <c r="Z70" s="83"/>
      <c r="AA70" s="85" t="n">
        <v>7</v>
      </c>
      <c r="AB70" s="83"/>
      <c r="AC70" s="83"/>
      <c r="AD70" s="83" t="n">
        <v>7</v>
      </c>
      <c r="AE70" s="83"/>
      <c r="AF70" s="83"/>
      <c r="AG70" s="83" t="n">
        <v>7</v>
      </c>
      <c r="AH70" s="83"/>
      <c r="AI70" s="83"/>
      <c r="AJ70" s="83" t="n">
        <v>7</v>
      </c>
      <c r="AK70" s="83"/>
      <c r="AL70" s="83"/>
      <c r="AM70" s="83" t="n">
        <v>7</v>
      </c>
      <c r="AN70" s="83"/>
      <c r="AO70" s="83"/>
      <c r="AP70" s="83" t="n">
        <v>7</v>
      </c>
      <c r="AQ70" s="83"/>
      <c r="AR70" s="83"/>
      <c r="AS70" s="83" t="n">
        <v>7</v>
      </c>
      <c r="AT70" s="83"/>
      <c r="AU70" s="83"/>
      <c r="AV70" s="83" t="n">
        <v>7</v>
      </c>
      <c r="AW70" s="83"/>
      <c r="AX70" s="83"/>
      <c r="AY70" s="83" t="n">
        <v>7</v>
      </c>
      <c r="AZ70" s="83"/>
      <c r="BA70" s="83"/>
      <c r="BB70" s="83" t="n">
        <v>7</v>
      </c>
      <c r="BC70" s="83"/>
      <c r="BD70" s="1" t="n">
        <f aca="false">SUM(D70:BC70)</f>
        <v>126</v>
      </c>
    </row>
    <row r="71" customFormat="false" ht="13.8" hidden="false" customHeight="true" outlineLevel="0" collapsed="false">
      <c r="A71" s="1" t="n">
        <v>17527</v>
      </c>
      <c r="B71" s="1" t="s">
        <v>2796</v>
      </c>
      <c r="D71" s="83"/>
      <c r="E71" s="83"/>
      <c r="F71" s="83"/>
      <c r="G71" s="83"/>
      <c r="H71" s="87" t="n">
        <v>1</v>
      </c>
      <c r="I71" s="83"/>
      <c r="J71" s="83"/>
      <c r="K71" s="83"/>
      <c r="L71" s="83"/>
      <c r="M71" s="85" t="n">
        <v>3</v>
      </c>
      <c r="N71" s="83"/>
      <c r="O71" s="83"/>
      <c r="P71" s="83"/>
      <c r="Q71" s="83"/>
      <c r="R71" s="87" t="n">
        <v>1</v>
      </c>
      <c r="S71" s="83"/>
      <c r="T71" s="83"/>
      <c r="U71" s="83"/>
      <c r="V71" s="83"/>
      <c r="W71" s="86" t="n">
        <v>3</v>
      </c>
      <c r="X71" s="83"/>
      <c r="Y71" s="83"/>
      <c r="Z71" s="83"/>
      <c r="AA71" s="83"/>
      <c r="AB71" s="87" t="n">
        <v>0</v>
      </c>
      <c r="AC71" s="83"/>
      <c r="AD71" s="83"/>
      <c r="AE71" s="83"/>
      <c r="AF71" s="83"/>
      <c r="AG71" s="83" t="n">
        <v>3</v>
      </c>
      <c r="AH71" s="83"/>
      <c r="AI71" s="83"/>
      <c r="AJ71" s="83"/>
      <c r="AK71" s="83"/>
      <c r="AL71" s="83" t="n">
        <v>3</v>
      </c>
      <c r="AM71" s="83"/>
      <c r="AN71" s="83"/>
      <c r="AO71" s="83"/>
      <c r="AP71" s="83"/>
      <c r="AQ71" s="83" t="n">
        <v>3</v>
      </c>
      <c r="AR71" s="83"/>
      <c r="AS71" s="83"/>
      <c r="AT71" s="83"/>
      <c r="AU71" s="83"/>
      <c r="AV71" s="83" t="n">
        <v>3</v>
      </c>
      <c r="AW71" s="83"/>
      <c r="AX71" s="83"/>
      <c r="AY71" s="83"/>
      <c r="AZ71" s="83"/>
      <c r="BA71" s="83" t="n">
        <v>3</v>
      </c>
      <c r="BB71" s="83"/>
      <c r="BC71" s="83"/>
      <c r="BD71" s="1" t="n">
        <f aca="false">SUM(D71:BC71)</f>
        <v>23</v>
      </c>
    </row>
    <row r="72" customFormat="false" ht="13.8" hidden="false" customHeight="true" outlineLevel="0" collapsed="false">
      <c r="A72" s="1" t="n">
        <v>18676</v>
      </c>
      <c r="B72" s="1" t="s">
        <v>2797</v>
      </c>
      <c r="D72" s="83"/>
      <c r="E72" s="83"/>
      <c r="F72" s="83"/>
      <c r="G72" s="83"/>
      <c r="H72" s="87" t="n">
        <v>0</v>
      </c>
      <c r="I72" s="83"/>
      <c r="J72" s="83"/>
      <c r="K72" s="83"/>
      <c r="L72" s="83"/>
      <c r="M72" s="87" t="n">
        <v>1</v>
      </c>
      <c r="N72" s="83"/>
      <c r="O72" s="83"/>
      <c r="P72" s="83"/>
      <c r="Q72" s="83"/>
      <c r="R72" s="87" t="n">
        <v>2</v>
      </c>
      <c r="S72" s="83"/>
      <c r="T72" s="83"/>
      <c r="U72" s="83"/>
      <c r="V72" s="83"/>
      <c r="W72" s="87" t="n">
        <v>2</v>
      </c>
      <c r="X72" s="83"/>
      <c r="Y72" s="83"/>
      <c r="Z72" s="83"/>
      <c r="AA72" s="83"/>
      <c r="AB72" s="87" t="n">
        <v>2</v>
      </c>
      <c r="AC72" s="83"/>
      <c r="AD72" s="83"/>
      <c r="AE72" s="83"/>
      <c r="AF72" s="83"/>
      <c r="AG72" s="83" t="n">
        <v>3</v>
      </c>
      <c r="AH72" s="83"/>
      <c r="AI72" s="83"/>
      <c r="AJ72" s="83"/>
      <c r="AK72" s="83"/>
      <c r="AL72" s="83" t="n">
        <v>3</v>
      </c>
      <c r="AM72" s="83"/>
      <c r="AN72" s="83"/>
      <c r="AO72" s="83"/>
      <c r="AP72" s="83"/>
      <c r="AQ72" s="83" t="n">
        <v>3</v>
      </c>
      <c r="AR72" s="83"/>
      <c r="AS72" s="83"/>
      <c r="AT72" s="83"/>
      <c r="AU72" s="83"/>
      <c r="AV72" s="83" t="n">
        <v>3</v>
      </c>
      <c r="AW72" s="83"/>
      <c r="AX72" s="83"/>
      <c r="AY72" s="83"/>
      <c r="AZ72" s="83"/>
      <c r="BA72" s="83" t="n">
        <v>3</v>
      </c>
      <c r="BB72" s="83"/>
      <c r="BC72" s="83"/>
      <c r="BD72" s="1" t="n">
        <f aca="false">SUM(D72:BC72)</f>
        <v>22</v>
      </c>
    </row>
    <row r="73" customFormat="false" ht="13.8" hidden="false" customHeight="true" outlineLevel="0" collapsed="false">
      <c r="A73" s="1" t="n">
        <v>18857</v>
      </c>
      <c r="B73" s="1" t="s">
        <v>2798</v>
      </c>
      <c r="D73" s="83"/>
      <c r="E73" s="83"/>
      <c r="F73" s="83"/>
      <c r="G73" s="83"/>
      <c r="H73" s="85" t="n">
        <v>3</v>
      </c>
      <c r="I73" s="83"/>
      <c r="J73" s="83"/>
      <c r="K73" s="83"/>
      <c r="L73" s="83"/>
      <c r="M73" s="87" t="n">
        <v>2</v>
      </c>
      <c r="N73" s="83"/>
      <c r="O73" s="83"/>
      <c r="P73" s="83"/>
      <c r="Q73" s="83"/>
      <c r="R73" s="87" t="n">
        <v>0</v>
      </c>
      <c r="S73" s="83"/>
      <c r="T73" s="83"/>
      <c r="U73" s="83"/>
      <c r="V73" s="83"/>
      <c r="W73" s="87" t="n">
        <v>0</v>
      </c>
      <c r="X73" s="83"/>
      <c r="Y73" s="83"/>
      <c r="Z73" s="83"/>
      <c r="AA73" s="83"/>
      <c r="AB73" s="87" t="n">
        <v>2</v>
      </c>
      <c r="AC73" s="83"/>
      <c r="AD73" s="83"/>
      <c r="AE73" s="83"/>
      <c r="AF73" s="83"/>
      <c r="AG73" s="83" t="n">
        <v>3</v>
      </c>
      <c r="AH73" s="83"/>
      <c r="AI73" s="83"/>
      <c r="AJ73" s="83"/>
      <c r="AK73" s="83"/>
      <c r="AL73" s="83" t="n">
        <v>3</v>
      </c>
      <c r="AM73" s="83"/>
      <c r="AN73" s="83"/>
      <c r="AO73" s="83"/>
      <c r="AP73" s="83"/>
      <c r="AQ73" s="83" t="n">
        <v>3</v>
      </c>
      <c r="AR73" s="83"/>
      <c r="AS73" s="83"/>
      <c r="AT73" s="83"/>
      <c r="AU73" s="83"/>
      <c r="AV73" s="83" t="n">
        <v>3</v>
      </c>
      <c r="AW73" s="83"/>
      <c r="AX73" s="83"/>
      <c r="AY73" s="83"/>
      <c r="AZ73" s="83"/>
      <c r="BA73" s="83" t="n">
        <v>3</v>
      </c>
      <c r="BB73" s="83"/>
      <c r="BC73" s="83"/>
      <c r="BD73" s="1" t="n">
        <f aca="false">SUM(D73:BC73)</f>
        <v>22</v>
      </c>
    </row>
    <row r="74" customFormat="false" ht="13.8" hidden="false" customHeight="true" outlineLevel="0" collapsed="false">
      <c r="A74" s="17" t="n">
        <v>3556</v>
      </c>
      <c r="B74" s="17" t="s">
        <v>2799</v>
      </c>
      <c r="C74" s="17" t="s">
        <v>2733</v>
      </c>
      <c r="D74" s="83"/>
      <c r="E74" s="83" t="n">
        <v>7</v>
      </c>
      <c r="F74" s="83"/>
      <c r="G74" s="83"/>
      <c r="H74" s="85" t="n">
        <v>7</v>
      </c>
      <c r="I74" s="83"/>
      <c r="J74" s="85" t="n">
        <v>7</v>
      </c>
      <c r="K74" s="83"/>
      <c r="L74" s="83"/>
      <c r="M74" s="85" t="n">
        <v>7</v>
      </c>
      <c r="N74" s="83"/>
      <c r="O74" s="85" t="n">
        <v>7</v>
      </c>
      <c r="P74" s="83"/>
      <c r="Q74" s="83"/>
      <c r="R74" s="85" t="n">
        <v>7</v>
      </c>
      <c r="S74" s="83"/>
      <c r="T74" s="83"/>
      <c r="U74" s="85" t="n">
        <v>7</v>
      </c>
      <c r="V74" s="83"/>
      <c r="W74" s="83"/>
      <c r="X74" s="86" t="n">
        <v>7</v>
      </c>
      <c r="Y74" s="83"/>
      <c r="Z74" s="83"/>
      <c r="AA74" s="85" t="n">
        <v>7</v>
      </c>
      <c r="AB74" s="83"/>
      <c r="AC74" s="83"/>
      <c r="AD74" s="83" t="n">
        <v>7</v>
      </c>
      <c r="AE74" s="83"/>
      <c r="AF74" s="83"/>
      <c r="AG74" s="83" t="n">
        <v>7</v>
      </c>
      <c r="AH74" s="83"/>
      <c r="AI74" s="83"/>
      <c r="AJ74" s="83" t="n">
        <v>7</v>
      </c>
      <c r="AK74" s="83"/>
      <c r="AL74" s="83"/>
      <c r="AM74" s="83" t="n">
        <v>7</v>
      </c>
      <c r="AN74" s="83"/>
      <c r="AO74" s="83"/>
      <c r="AP74" s="83" t="n">
        <v>7</v>
      </c>
      <c r="AQ74" s="83"/>
      <c r="AR74" s="83"/>
      <c r="AS74" s="83" t="n">
        <v>7</v>
      </c>
      <c r="AT74" s="83"/>
      <c r="AU74" s="83"/>
      <c r="AV74" s="83" t="n">
        <v>7</v>
      </c>
      <c r="AW74" s="83"/>
      <c r="AX74" s="83"/>
      <c r="AY74" s="83" t="n">
        <v>7</v>
      </c>
      <c r="AZ74" s="83"/>
      <c r="BA74" s="83"/>
      <c r="BB74" s="83" t="n">
        <v>7</v>
      </c>
      <c r="BC74" s="83"/>
      <c r="BD74" s="1" t="n">
        <f aca="false">SUM(D74:BC74)</f>
        <v>126</v>
      </c>
    </row>
    <row r="75" customFormat="false" ht="13.8" hidden="false" customHeight="true" outlineLevel="0" collapsed="false">
      <c r="A75" s="1" t="n">
        <v>19341</v>
      </c>
      <c r="B75" s="1" t="s">
        <v>2800</v>
      </c>
      <c r="D75" s="83"/>
      <c r="E75" s="83"/>
      <c r="F75" s="83"/>
      <c r="G75" s="83"/>
      <c r="H75" s="85" t="n">
        <v>3</v>
      </c>
      <c r="I75" s="83"/>
      <c r="J75" s="83"/>
      <c r="K75" s="83"/>
      <c r="L75" s="83"/>
      <c r="M75" s="85" t="n">
        <v>3</v>
      </c>
      <c r="N75" s="83"/>
      <c r="O75" s="83"/>
      <c r="P75" s="83"/>
      <c r="Q75" s="83"/>
      <c r="R75" s="85" t="n">
        <v>3</v>
      </c>
      <c r="S75" s="83"/>
      <c r="T75" s="83"/>
      <c r="U75" s="83"/>
      <c r="V75" s="83"/>
      <c r="W75" s="86" t="n">
        <v>3</v>
      </c>
      <c r="X75" s="83"/>
      <c r="Y75" s="83"/>
      <c r="Z75" s="83"/>
      <c r="AA75" s="83"/>
      <c r="AB75" s="85" t="n">
        <v>3</v>
      </c>
      <c r="AC75" s="83"/>
      <c r="AD75" s="83"/>
      <c r="AE75" s="83"/>
      <c r="AF75" s="83"/>
      <c r="AG75" s="83" t="n">
        <v>3</v>
      </c>
      <c r="AH75" s="83"/>
      <c r="AI75" s="83"/>
      <c r="AJ75" s="83"/>
      <c r="AK75" s="83"/>
      <c r="AL75" s="83" t="n">
        <v>3</v>
      </c>
      <c r="AM75" s="83"/>
      <c r="AN75" s="83"/>
      <c r="AO75" s="83"/>
      <c r="AP75" s="83"/>
      <c r="AQ75" s="83" t="n">
        <v>3</v>
      </c>
      <c r="AR75" s="83"/>
      <c r="AS75" s="83"/>
      <c r="AT75" s="83"/>
      <c r="AU75" s="83"/>
      <c r="AV75" s="83" t="n">
        <v>3</v>
      </c>
      <c r="AW75" s="83"/>
      <c r="AX75" s="83"/>
      <c r="AY75" s="83"/>
      <c r="AZ75" s="83"/>
      <c r="BA75" s="83" t="n">
        <v>3</v>
      </c>
      <c r="BB75" s="83"/>
      <c r="BC75" s="83"/>
      <c r="BD75" s="1" t="n">
        <f aca="false">SUM(D75:BC75)</f>
        <v>30</v>
      </c>
    </row>
    <row r="76" customFormat="false" ht="13.8" hidden="false" customHeight="true" outlineLevel="0" collapsed="false">
      <c r="A76" s="1" t="n">
        <v>19523</v>
      </c>
      <c r="B76" s="1" t="s">
        <v>2801</v>
      </c>
      <c r="D76" s="83"/>
      <c r="E76" s="83"/>
      <c r="F76" s="83"/>
      <c r="G76" s="83"/>
      <c r="H76" s="85" t="n">
        <v>3</v>
      </c>
      <c r="I76" s="83"/>
      <c r="J76" s="83"/>
      <c r="K76" s="83"/>
      <c r="L76" s="83"/>
      <c r="M76" s="85" t="n">
        <v>3</v>
      </c>
      <c r="N76" s="83"/>
      <c r="O76" s="83"/>
      <c r="P76" s="83"/>
      <c r="Q76" s="83"/>
      <c r="R76" s="85" t="n">
        <v>3</v>
      </c>
      <c r="S76" s="83"/>
      <c r="T76" s="83"/>
      <c r="U76" s="83"/>
      <c r="V76" s="83"/>
      <c r="W76" s="86" t="n">
        <v>3</v>
      </c>
      <c r="X76" s="83"/>
      <c r="Y76" s="83"/>
      <c r="Z76" s="83"/>
      <c r="AA76" s="83"/>
      <c r="AB76" s="85" t="n">
        <v>3</v>
      </c>
      <c r="AC76" s="83"/>
      <c r="AD76" s="83"/>
      <c r="AE76" s="83"/>
      <c r="AF76" s="83"/>
      <c r="AG76" s="83" t="n">
        <v>3</v>
      </c>
      <c r="AH76" s="83"/>
      <c r="AI76" s="83"/>
      <c r="AJ76" s="83"/>
      <c r="AK76" s="83"/>
      <c r="AL76" s="83" t="n">
        <v>3</v>
      </c>
      <c r="AM76" s="83"/>
      <c r="AN76" s="83"/>
      <c r="AO76" s="83"/>
      <c r="AP76" s="83"/>
      <c r="AQ76" s="83" t="n">
        <v>3</v>
      </c>
      <c r="AR76" s="83"/>
      <c r="AS76" s="83"/>
      <c r="AT76" s="83"/>
      <c r="AU76" s="83"/>
      <c r="AV76" s="83" t="n">
        <v>3</v>
      </c>
      <c r="AW76" s="83"/>
      <c r="AX76" s="83"/>
      <c r="AY76" s="83"/>
      <c r="AZ76" s="83"/>
      <c r="BA76" s="83" t="n">
        <v>3</v>
      </c>
      <c r="BB76" s="83"/>
      <c r="BC76" s="83"/>
      <c r="BD76" s="1" t="n">
        <f aca="false">SUM(D76:BC76)</f>
        <v>30</v>
      </c>
    </row>
    <row r="77" customFormat="false" ht="13.8" hidden="false" customHeight="true" outlineLevel="0" collapsed="false">
      <c r="D77" s="1" t="n">
        <f aca="false">SUM(D2:D76)</f>
        <v>74</v>
      </c>
      <c r="E77" s="1" t="n">
        <f aca="false">SUM(E2:E76)</f>
        <v>77</v>
      </c>
      <c r="F77" s="1" t="n">
        <f aca="false">SUM(F2:F76)</f>
        <v>74</v>
      </c>
      <c r="G77" s="1" t="n">
        <f aca="false">SUM(G2:G76)</f>
        <v>64</v>
      </c>
      <c r="H77" s="1" t="n">
        <f aca="false">SUM(H2:H76)</f>
        <v>65</v>
      </c>
      <c r="I77" s="1" t="n">
        <f aca="false">SUM(I2:I76)</f>
        <v>74</v>
      </c>
      <c r="J77" s="1" t="n">
        <f aca="false">SUM(J2:J76)</f>
        <v>77</v>
      </c>
      <c r="K77" s="1" t="n">
        <f aca="false">SUM(K2:K76)</f>
        <v>63</v>
      </c>
      <c r="L77" s="1" t="n">
        <f aca="false">SUM(L2:L76)</f>
        <v>58</v>
      </c>
      <c r="M77" s="1" t="n">
        <f aca="false">SUM(M2:M76)</f>
        <v>66</v>
      </c>
      <c r="N77" s="25" t="n">
        <f aca="false">SUM(N2:N76)</f>
        <v>74</v>
      </c>
      <c r="O77" s="25" t="n">
        <f aca="false">SUM(O2:O76)</f>
        <v>77</v>
      </c>
      <c r="P77" s="25" t="n">
        <f aca="false">SUM(P2:P76)</f>
        <v>63</v>
      </c>
      <c r="Q77" s="25" t="n">
        <f aca="false">SUM(Q2:Q76)</f>
        <v>58</v>
      </c>
      <c r="R77" s="25" t="n">
        <f aca="false">SUM(R2:R76)</f>
        <v>62</v>
      </c>
      <c r="S77" s="25" t="n">
        <f aca="false">SUM(S2:S76)</f>
        <v>74</v>
      </c>
      <c r="T77" s="25" t="n">
        <f aca="false">SUM(T2:T76)</f>
        <v>77</v>
      </c>
      <c r="U77" s="25" t="n">
        <f aca="false">SUM(U2:U76)</f>
        <v>61</v>
      </c>
      <c r="V77" s="25" t="n">
        <f aca="false">SUM(V2:V76)</f>
        <v>52</v>
      </c>
      <c r="W77" s="25" t="n">
        <f aca="false">SUM(W2:W76)</f>
        <v>65</v>
      </c>
      <c r="X77" s="25" t="n">
        <f aca="false">SUM(X2:X76)</f>
        <v>74</v>
      </c>
      <c r="Y77" s="25" t="n">
        <f aca="false">SUM(Y2:Y76)</f>
        <v>72</v>
      </c>
      <c r="Z77" s="25" t="n">
        <f aca="false">SUM(Z2:Z76)</f>
        <v>64</v>
      </c>
      <c r="AA77" s="25" t="n">
        <f aca="false">SUM(AA2:AA76)</f>
        <v>54</v>
      </c>
      <c r="AB77" s="25" t="n">
        <f aca="false">SUM(AB2:AB76)</f>
        <v>66</v>
      </c>
      <c r="AC77" s="25" t="n">
        <f aca="false">SUM(AC2:AC76)</f>
        <v>74</v>
      </c>
      <c r="AD77" s="25" t="n">
        <f aca="false">SUM(AD2:AD76)</f>
        <v>77</v>
      </c>
      <c r="AE77" s="25" t="n">
        <f aca="false">SUM(AE2:AE76)</f>
        <v>74</v>
      </c>
      <c r="AF77" s="25" t="n">
        <f aca="false">SUM(AF2:AF76)</f>
        <v>72</v>
      </c>
      <c r="AG77" s="25" t="n">
        <f aca="false">SUM(AG2:AG76)</f>
        <v>77</v>
      </c>
      <c r="AH77" s="25" t="n">
        <f aca="false">SUM(AH2:AH76)</f>
        <v>74</v>
      </c>
      <c r="AI77" s="1" t="n">
        <f aca="false">SUM(AI2:AI76)</f>
        <v>77</v>
      </c>
      <c r="AJ77" s="1" t="n">
        <f aca="false">SUM(AJ2:AJ76)</f>
        <v>74</v>
      </c>
      <c r="AK77" s="1" t="n">
        <f aca="false">SUM(AK2:AK76)</f>
        <v>72</v>
      </c>
      <c r="AL77" s="1" t="n">
        <f aca="false">SUM(AL2:AL76)</f>
        <v>77</v>
      </c>
      <c r="AM77" s="1" t="n">
        <f aca="false">SUM(AM2:AM76)</f>
        <v>74</v>
      </c>
      <c r="AN77" s="1" t="n">
        <f aca="false">SUM(AN2:AN76)</f>
        <v>77</v>
      </c>
      <c r="AO77" s="1" t="n">
        <f aca="false">SUM(AO2:AO76)</f>
        <v>74</v>
      </c>
      <c r="AP77" s="1" t="n">
        <f aca="false">SUM(AP2:AP76)</f>
        <v>72</v>
      </c>
      <c r="AQ77" s="1" t="n">
        <f aca="false">SUM(AQ2:AQ76)</f>
        <v>74</v>
      </c>
      <c r="AR77" s="25" t="n">
        <f aca="false">SUM(AR2:AR76)</f>
        <v>74</v>
      </c>
      <c r="AS77" s="25" t="n">
        <f aca="false">SUM(AS2:AS76)</f>
        <v>77</v>
      </c>
      <c r="AT77" s="25" t="n">
        <f aca="false">SUM(AT2:AT76)</f>
        <v>74</v>
      </c>
      <c r="AU77" s="25" t="n">
        <f aca="false">SUM(AU2:AU76)</f>
        <v>72</v>
      </c>
      <c r="AV77" s="25" t="n">
        <f aca="false">SUM(AV2:AV76)</f>
        <v>74</v>
      </c>
      <c r="AW77" s="25" t="n">
        <f aca="false">SUM(AW2:AW76)</f>
        <v>74</v>
      </c>
      <c r="AX77" s="25" t="n">
        <f aca="false">SUM(AX2:AX76)</f>
        <v>77</v>
      </c>
      <c r="AY77" s="25" t="n">
        <f aca="false">SUM(AY2:AY76)</f>
        <v>74</v>
      </c>
      <c r="AZ77" s="1" t="n">
        <f aca="false">SUM(AZ2:AZ76)</f>
        <v>72</v>
      </c>
      <c r="BA77" s="1" t="n">
        <f aca="false">SUM(BA2:BA76)</f>
        <v>74</v>
      </c>
      <c r="BB77" s="1" t="n">
        <f aca="false">SUM(BB2:BB76)</f>
        <v>38</v>
      </c>
      <c r="BC77" s="1" t="n">
        <f aca="false">SUM(BC2:BC76)</f>
        <v>17</v>
      </c>
      <c r="BD77" s="1" t="n">
        <f aca="false">SUM(D77:BC77)</f>
        <v>3601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2014-01-08T13:44:36Z</dcterms:created>
  <dc:creator>openpyxl</dc:creator>
  <dc:description/>
  <dc:language>en-US</dc:language>
  <cp:lastModifiedBy/>
  <dcterms:modified xsi:type="dcterms:W3CDTF">2021-06-30T10:40:56Z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